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Xiao\Google Drive (bohua91@gmail.com)\NTU - Master of Information System\CI6299 - Critical Inquiry - Private\Bohua\"/>
    </mc:Choice>
  </mc:AlternateContent>
  <xr:revisionPtr revIDLastSave="0" documentId="13_ncr:1_{1B7935B0-570C-4174-8A6E-60E24554A5ED}" xr6:coauthVersionLast="45" xr6:coauthVersionMax="45" xr10:uidLastSave="{00000000-0000-0000-0000-000000000000}"/>
  <bookViews>
    <workbookView xWindow="-120" yWindow="-120" windowWidth="29040" windowHeight="15990" tabRatio="487" activeTab="4" xr2:uid="{00000000-000D-0000-FFFF-FFFF00000000}"/>
  </bookViews>
  <sheets>
    <sheet name="Cyber Harms" sheetId="7" r:id="rId1"/>
    <sheet name="A2 - Taxonomy (CH)" sheetId="8" r:id="rId2"/>
    <sheet name="Cyber Harms Reference" sheetId="9" r:id="rId3"/>
    <sheet name="Statistics &amp; Dashboards" sheetId="10" r:id="rId4"/>
    <sheet name="Hybrid Analysis" sheetId="11" r:id="rId5"/>
  </sheets>
  <definedNames>
    <definedName name="_xlnm._FilterDatabase" localSheetId="1" hidden="1">'A2 - Taxonomy (CH)'!$A$3:$G$75</definedName>
    <definedName name="_xlnm._FilterDatabase" localSheetId="0" hidden="1">'Cyber Harms'!$A$5:$BX$84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82" i="7" l="1"/>
  <c r="A83" i="7" s="1"/>
  <c r="A84" i="7" s="1"/>
  <c r="F86" i="7" l="1"/>
  <c r="G86" i="7"/>
  <c r="H86" i="7"/>
  <c r="I86" i="7"/>
  <c r="J86" i="7"/>
  <c r="K86" i="7"/>
  <c r="L86" i="7"/>
  <c r="M86" i="7"/>
  <c r="N86" i="7"/>
  <c r="O86" i="7"/>
  <c r="P86" i="7"/>
  <c r="Q86" i="7"/>
  <c r="R86" i="7"/>
  <c r="S86" i="7"/>
  <c r="T86" i="7"/>
  <c r="U86" i="7"/>
  <c r="V86" i="7"/>
  <c r="W86" i="7"/>
  <c r="X86" i="7"/>
  <c r="Y86" i="7"/>
  <c r="Z86" i="7"/>
  <c r="AA86" i="7"/>
  <c r="AB86" i="7"/>
  <c r="AC86" i="7"/>
  <c r="AD86" i="7"/>
  <c r="AE86" i="7"/>
  <c r="AF86" i="7"/>
  <c r="AG86" i="7"/>
  <c r="AH86" i="7"/>
  <c r="AI86" i="7"/>
  <c r="AJ86" i="7"/>
  <c r="AK86" i="7"/>
  <c r="AL86" i="7"/>
  <c r="AM86" i="7"/>
  <c r="AN86" i="7"/>
  <c r="AO86" i="7"/>
  <c r="AP86" i="7"/>
  <c r="AQ86" i="7"/>
  <c r="AR86" i="7"/>
  <c r="AS86" i="7"/>
  <c r="AT86" i="7"/>
  <c r="AU86" i="7"/>
  <c r="AV86" i="7"/>
  <c r="AW86" i="7"/>
  <c r="AX86" i="7"/>
  <c r="AY86" i="7"/>
  <c r="AZ86" i="7"/>
  <c r="BA86" i="7"/>
  <c r="BB86" i="7"/>
  <c r="BC86" i="7"/>
  <c r="BD86" i="7"/>
  <c r="BE86" i="7"/>
  <c r="BF86" i="7"/>
  <c r="BG86" i="7"/>
  <c r="BH86" i="7"/>
  <c r="BI86" i="7"/>
  <c r="BJ86" i="7"/>
  <c r="BK86" i="7"/>
  <c r="BL86" i="7"/>
  <c r="BM86" i="7"/>
  <c r="BN86" i="7"/>
  <c r="BO86" i="7"/>
  <c r="BP86" i="7"/>
  <c r="BQ86" i="7"/>
  <c r="BR86" i="7"/>
  <c r="BS86" i="7"/>
  <c r="BT86" i="7"/>
  <c r="BU86" i="7"/>
  <c r="BV86" i="7"/>
  <c r="BW86" i="7"/>
  <c r="BX86" i="7"/>
  <c r="F87" i="7"/>
  <c r="G87" i="7"/>
  <c r="H87" i="7"/>
  <c r="I87" i="7"/>
  <c r="J87" i="7"/>
  <c r="K87" i="7"/>
  <c r="L87" i="7"/>
  <c r="M87" i="7"/>
  <c r="N87" i="7"/>
  <c r="O87" i="7"/>
  <c r="P87" i="7"/>
  <c r="Q87" i="7"/>
  <c r="R87" i="7"/>
  <c r="S87" i="7"/>
  <c r="T87" i="7"/>
  <c r="U87" i="7"/>
  <c r="V87" i="7"/>
  <c r="W87" i="7"/>
  <c r="X87" i="7"/>
  <c r="Y87" i="7"/>
  <c r="Z87" i="7"/>
  <c r="AA87" i="7"/>
  <c r="AB87" i="7"/>
  <c r="AC87" i="7"/>
  <c r="AD87" i="7"/>
  <c r="AE87" i="7"/>
  <c r="AF87" i="7"/>
  <c r="AG87" i="7"/>
  <c r="AH87" i="7"/>
  <c r="AI87" i="7"/>
  <c r="AJ87" i="7"/>
  <c r="AK87" i="7"/>
  <c r="AL87" i="7"/>
  <c r="AM87" i="7"/>
  <c r="AN87" i="7"/>
  <c r="AO87" i="7"/>
  <c r="AP87" i="7"/>
  <c r="AQ87" i="7"/>
  <c r="AR87" i="7"/>
  <c r="AS87" i="7"/>
  <c r="AT87" i="7"/>
  <c r="AU87" i="7"/>
  <c r="AV87" i="7"/>
  <c r="AW87" i="7"/>
  <c r="AX87" i="7"/>
  <c r="AY87" i="7"/>
  <c r="AZ87" i="7"/>
  <c r="BA87" i="7"/>
  <c r="BB87" i="7"/>
  <c r="BC87" i="7"/>
  <c r="BD87" i="7"/>
  <c r="BE87" i="7"/>
  <c r="BF87" i="7"/>
  <c r="BG87" i="7"/>
  <c r="BH87" i="7"/>
  <c r="BI87" i="7"/>
  <c r="BJ87" i="7"/>
  <c r="BK87" i="7"/>
  <c r="BL87" i="7"/>
  <c r="BM87" i="7"/>
  <c r="BN87" i="7"/>
  <c r="BO87" i="7"/>
  <c r="BP87" i="7"/>
  <c r="BQ87" i="7"/>
  <c r="BR87" i="7"/>
  <c r="BS87" i="7"/>
  <c r="BT87" i="7"/>
  <c r="BU87" i="7"/>
  <c r="BV87" i="7"/>
  <c r="BW87" i="7"/>
  <c r="BX87" i="7"/>
  <c r="E87" i="7"/>
  <c r="E86" i="7"/>
  <c r="E71" i="10" l="1"/>
  <c r="F71"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2" i="10"/>
  <c r="E73" i="10"/>
  <c r="E74"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2" i="10"/>
  <c r="F73" i="10"/>
  <c r="F74" i="10"/>
  <c r="F3" i="10"/>
  <c r="C82" i="10" l="1"/>
  <c r="C81" i="10"/>
  <c r="C84" i="10"/>
  <c r="C80" i="10"/>
  <c r="E75" i="10"/>
  <c r="F75"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C83" i="10" l="1"/>
  <c r="C85" i="10"/>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C86" i="10" l="1"/>
  <c r="A34" i="8"/>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I5" i="8" l="1"/>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Sze Qi Lim</author>
    <author>Xiao</author>
    <author>Lim Wei Liang</author>
  </authors>
  <commentList>
    <comment ref="E6" authorId="0" shapeId="0" xr:uid="{00000000-0006-0000-0000-000001000000}">
      <text>
        <r>
          <rPr>
            <b/>
            <sz val="9"/>
            <color indexed="81"/>
            <rFont val="Tahoma"/>
            <family val="2"/>
          </rPr>
          <t>Sze Qi Lim:</t>
        </r>
        <r>
          <rPr>
            <sz val="9"/>
            <color indexed="81"/>
            <rFont val="Tahoma"/>
            <family val="2"/>
          </rPr>
          <t xml:space="preserve">
Although many protocols and algorithms have been proposed for traditional wireless sensor networks (WSNs) [1], they are not well suited to the unique features and application requirements of BAN. To illustrate this point, the differences between BAN and WSNs are listed as follows:
Latency: This requirement is dictated by the applications, and may be traded for improved reliability and energy consumption. However, while energy conservation is definitely beneficial, replacement of batteries in BAN nodes is much easier done than in WSNs, whose nodes can be </t>
        </r>
        <r>
          <rPr>
            <b/>
            <sz val="9"/>
            <color indexed="81"/>
            <rFont val="Tahoma"/>
            <family val="2"/>
          </rPr>
          <t xml:space="preserve">physically unreachable </t>
        </r>
        <r>
          <rPr>
            <sz val="9"/>
            <color indexed="81"/>
            <rFont val="Tahoma"/>
            <family val="2"/>
          </rPr>
          <t xml:space="preserve">after deployment. Therefore, it may be necessary to maximize battery life-time in a WSN at the expense of higher latency.
</t>
        </r>
      </text>
    </comment>
    <comment ref="K6" authorId="0" shapeId="0" xr:uid="{00000000-0006-0000-0000-000002000000}">
      <text>
        <r>
          <rPr>
            <b/>
            <sz val="9"/>
            <color indexed="81"/>
            <rFont val="Tahoma"/>
            <family val="2"/>
          </rPr>
          <t>Sze Qi Lim:</t>
        </r>
        <r>
          <rPr>
            <sz val="9"/>
            <color indexed="81"/>
            <rFont val="Tahoma"/>
            <family val="2"/>
          </rPr>
          <t xml:space="preserve">
With the advances in MEMS, sensors/actuators are increasingly smaller, in the range of 1 to 100 micrometers. Accelerometers and gyroscopes are good examples of this advancement, as they are widely used for motion sensing. With accelerometers/gyroscopes mounted on certain part of a human body, the system can effectively register the subject’s movement. Also, it is reported that MEMS devices are being manufactured for automated drug delivery. By fabricating little spikes on silicon or polymers, the </t>
        </r>
        <r>
          <rPr>
            <b/>
            <sz val="9"/>
            <color indexed="81"/>
            <rFont val="Tahoma"/>
            <family val="2"/>
          </rPr>
          <t>liquid drug can be injected</t>
        </r>
        <r>
          <rPr>
            <sz val="9"/>
            <color indexed="81"/>
            <rFont val="Tahoma"/>
            <family val="2"/>
          </rPr>
          <t xml:space="preserve"> through the epidermis under pre-defined instructions, or by remote control.</t>
        </r>
      </text>
    </comment>
    <comment ref="M6" authorId="0" shapeId="0" xr:uid="{00000000-0006-0000-0000-000003000000}">
      <text>
        <r>
          <rPr>
            <b/>
            <sz val="9"/>
            <color indexed="81"/>
            <rFont val="Tahoma"/>
            <family val="2"/>
          </rPr>
          <t>Sze Qi Lim:</t>
        </r>
        <r>
          <rPr>
            <sz val="9"/>
            <color indexed="81"/>
            <rFont val="Tahoma"/>
            <family val="2"/>
          </rPr>
          <t xml:space="preserve">
Adaptive body posture analysis and cognitive injured body region detection for elderly-falling with multisensors [30] 
When a person accidentally falls, the body part that experiences the initial impact is generally the most affected one, especially when the head or the spinal cord are involved. Information is provided by sensors distributed over the body that transmit positions through radio devices to a computer, which issues a warning when an accident happens. However, since everyone has different living habits, the manifestations of poses will differ as well. Thus, it is a good challenge to adaptively analyze body posture and determine the level of </t>
        </r>
        <r>
          <rPr>
            <b/>
            <sz val="9"/>
            <color indexed="81"/>
            <rFont val="Tahoma"/>
            <family val="2"/>
          </rPr>
          <t>injury</t>
        </r>
        <r>
          <rPr>
            <sz val="9"/>
            <color indexed="81"/>
            <rFont val="Tahoma"/>
            <family val="2"/>
          </rPr>
          <t xml:space="preserve"> to provide relevant data to medical personnel for rescue and treatment.</t>
        </r>
      </text>
    </comment>
    <comment ref="AA6" authorId="0" shapeId="0" xr:uid="{00000000-0006-0000-0000-000004000000}">
      <text>
        <r>
          <rPr>
            <b/>
            <sz val="9"/>
            <color indexed="81"/>
            <rFont val="Tahoma"/>
            <family val="2"/>
          </rPr>
          <t>Sze Qi Lim:</t>
        </r>
        <r>
          <rPr>
            <sz val="9"/>
            <color indexed="81"/>
            <rFont val="Tahoma"/>
            <family val="2"/>
          </rPr>
          <t xml:space="preserve">
From the Physical Layer perspective, support for upper layer BAN protocols gives rise to a design tradeoff between transmission distance, data rate and power consumption. While the distance of intra-BAN communications is limited to about 2 m, and together with the data rate determined by targeted applications, the power consumption depends on body area radio propagation channels and human actions, in addition to the modulation scheme used. Compared to wider area wireless networks, decreasing the distance to 2 m and limiting data rate to 1 Mbps, the current draw of a typical low-power radio will be around 10 mA. 
The design of physical layer protocols should meet some unique requirements for the case of BANs, such as:
– Seamless connectivity that needs to be maintained in dynamic environments in an attempt to realize the least possible </t>
        </r>
        <r>
          <rPr>
            <b/>
            <sz val="9"/>
            <color indexed="81"/>
            <rFont val="Tahoma"/>
            <family val="2"/>
          </rPr>
          <t>performance degradation</t>
        </r>
        <r>
          <rPr>
            <sz val="9"/>
            <color indexed="81"/>
            <rFont val="Tahoma"/>
            <family val="2"/>
          </rPr>
          <t xml:space="preserve"> in terms of latency, data loss and throughput.</t>
        </r>
      </text>
    </comment>
    <comment ref="AD6" authorId="0" shapeId="0" xr:uid="{00000000-0006-0000-0000-000005000000}">
      <text>
        <r>
          <rPr>
            <b/>
            <sz val="9"/>
            <color indexed="81"/>
            <rFont val="Tahoma"/>
            <family val="2"/>
          </rPr>
          <t>Sze Qi Lim:</t>
        </r>
        <r>
          <rPr>
            <sz val="9"/>
            <color indexed="81"/>
            <rFont val="Tahoma"/>
            <family val="2"/>
          </rPr>
          <t xml:space="preserve">
To realize these  goals, GPS and physiological-sensor information is transmitted through a minimalist, soldier-worn, mesh-networked, software-defined-radio BAN system whose design should include physiological-sensors, predictive models and algorithms, and user interfaces. </t>
        </r>
        <r>
          <rPr>
            <b/>
            <sz val="9"/>
            <color indexed="81"/>
            <rFont val="Tahoma"/>
            <family val="2"/>
          </rPr>
          <t>Planting sensors inside the bodies of soldiers</t>
        </r>
        <r>
          <rPr>
            <sz val="9"/>
            <color indexed="81"/>
            <rFont val="Tahoma"/>
            <family val="2"/>
          </rPr>
          <t xml:space="preserve"> will also help in strategizing the battle. Time is an extremely precious resource in battlefields, and</t>
        </r>
        <r>
          <rPr>
            <b/>
            <sz val="9"/>
            <color indexed="81"/>
            <rFont val="Tahoma"/>
            <family val="2"/>
          </rPr>
          <t xml:space="preserve"> small mistakes may result in death.</t>
        </r>
      </text>
    </comment>
    <comment ref="AE6" authorId="0" shapeId="0" xr:uid="{00000000-0006-0000-0000-000006000000}">
      <text>
        <r>
          <rPr>
            <b/>
            <sz val="9"/>
            <color indexed="81"/>
            <rFont val="Tahoma"/>
            <family val="2"/>
          </rPr>
          <t>Sze Qi Lim:</t>
        </r>
        <r>
          <rPr>
            <sz val="9"/>
            <color indexed="81"/>
            <rFont val="Tahoma"/>
            <family val="2"/>
          </rPr>
          <t xml:space="preserve">
** BAN means Body Area Network**
In the end several non-technical factors would also play crucial roles in the success of the BAN technology in mass marketing, such as affordability,</t>
        </r>
        <r>
          <rPr>
            <b/>
            <sz val="9"/>
            <color indexed="81"/>
            <rFont val="Tahoma"/>
            <family val="2"/>
          </rPr>
          <t xml:space="preserve"> legal, </t>
        </r>
        <r>
          <rPr>
            <sz val="9"/>
            <color indexed="81"/>
            <rFont val="Tahoma"/>
            <family val="2"/>
          </rPr>
          <t xml:space="preserve">regulatory and ethical issues, and user friendliness, comfort and acceptance. BAN technology needs the widespread acceptance of key stakeholders in the healthcare domain, including the medical-electronics industry, patients, caregivers, policy makers, patient advocacy groups and ordinary consumers for it to become a truly pervasive technology. </t>
        </r>
      </text>
    </comment>
    <comment ref="E7" authorId="0" shapeId="0" xr:uid="{00000000-0006-0000-0000-000007000000}">
      <text>
        <r>
          <rPr>
            <b/>
            <sz val="9"/>
            <color indexed="81"/>
            <rFont val="Tahoma"/>
            <family val="2"/>
          </rPr>
          <t>Sze Qi Lim:</t>
        </r>
        <r>
          <rPr>
            <sz val="9"/>
            <color indexed="81"/>
            <rFont val="Tahoma"/>
            <family val="2"/>
          </rPr>
          <t xml:space="preserve">
</t>
        </r>
        <r>
          <rPr>
            <sz val="10"/>
            <color indexed="81"/>
            <rFont val="Tahoma"/>
            <family val="2"/>
          </rPr>
          <t xml:space="preserve">1). Medical Alert Bracelet with Password (System A). The medical  alert bracelet was one of the system concepts most disliked (46%)  and  recommended  against  (33%).  Providers  most  frequently expressed disliking System A for the following reasons: 
- Access  is  not  guaranteed—the  bracelet  may  be  forgotten, lost, stolen, </t>
        </r>
        <r>
          <rPr>
            <b/>
            <sz val="10"/>
            <color indexed="81"/>
            <rFont val="Tahoma"/>
            <family val="2"/>
          </rPr>
          <t>damaged,</t>
        </r>
        <r>
          <rPr>
            <sz val="10"/>
            <color indexed="81"/>
            <rFont val="Tahoma"/>
            <family val="2"/>
          </rPr>
          <t xml:space="preserve"> or the patient may choose not to wear it. (E.g., “In an accident, the bracelet could be damaged/lost and  emergency  personnel  would  not  be  able  to  access device”)
2). UV-Visible Tattoo of a Password (System C). The UV-Visible Tattoo was the lowest-ranked system for all evaluation questions. Participants  expressed  disliking  this  system  for  the  following reasons: 
- Required  equipment  may  not  be  working,  accessible,  or timely  to  acquire.  (E.g.,  “requires  UV  light  (i.e.  working bulb, power source)”) 
- Patients  may  have  cultural,  social,  or  personal  objections  over a tattoo. (E.g., “religious restrictions against tattoos”) 
- Access  is  not  guaranteed—the  tattoo  could  be  faded,  </t>
        </r>
        <r>
          <rPr>
            <b/>
            <sz val="10"/>
            <color indexed="81"/>
            <rFont val="Tahoma"/>
            <family val="2"/>
          </rPr>
          <t>damaged,</t>
        </r>
        <r>
          <rPr>
            <sz val="10"/>
            <color indexed="81"/>
            <rFont val="Tahoma"/>
            <family val="2"/>
          </rPr>
          <t xml:space="preserve"> or distorted. (E.g., “blood or trauma may obscure tattoo”) </t>
        </r>
      </text>
    </comment>
    <comment ref="G7" authorId="0" shapeId="0" xr:uid="{00000000-0006-0000-0000-000008000000}">
      <text>
        <r>
          <rPr>
            <b/>
            <sz val="9"/>
            <color indexed="81"/>
            <rFont val="Tahoma"/>
            <family val="2"/>
          </rPr>
          <t>Sze Qi Lim:</t>
        </r>
        <r>
          <rPr>
            <sz val="9"/>
            <color indexed="81"/>
            <rFont val="Tahoma"/>
            <family val="2"/>
          </rPr>
          <t xml:space="preserve">
</t>
        </r>
        <r>
          <rPr>
            <sz val="10"/>
            <color indexed="81"/>
            <rFont val="Tahoma"/>
            <family val="2"/>
          </rPr>
          <t xml:space="preserve">1). Medical Alert Bracelet with Password (System A). The medical  alert bracelet was one of the system concepts most disliked (46%)  and  recommended  against  (33%).  Providers  most  frequently expressed disliking System A for the following reasons: 
- Access  is  not  guaranteed—the  bracelet  may  be  forgotten, lost, </t>
        </r>
        <r>
          <rPr>
            <b/>
            <sz val="10"/>
            <color indexed="81"/>
            <rFont val="Tahoma"/>
            <family val="2"/>
          </rPr>
          <t xml:space="preserve">stolen, </t>
        </r>
        <r>
          <rPr>
            <sz val="10"/>
            <color indexed="81"/>
            <rFont val="Tahoma"/>
            <family val="2"/>
          </rPr>
          <t xml:space="preserve">damaged, or the patient may choose not to wear it. (E.g., “In an accident, the bracelet could be damaged/lost and  emergency  personnel  would  not  be  able  to  access device”)
</t>
        </r>
      </text>
    </comment>
    <comment ref="T7" authorId="0" shapeId="0" xr:uid="{00000000-0006-0000-0000-000009000000}">
      <text>
        <r>
          <rPr>
            <b/>
            <sz val="9"/>
            <color indexed="81"/>
            <rFont val="Tahoma"/>
            <family val="2"/>
          </rPr>
          <t>Sze Qi Lim:</t>
        </r>
        <r>
          <rPr>
            <sz val="9"/>
            <color indexed="81"/>
            <rFont val="Tahoma"/>
            <family val="2"/>
          </rPr>
          <t xml:space="preserve">
Access—and the related issue of compatibility—show up in both the initial perspectives and the security system concept data sets, and  are  particularly  emphasized  in  the  latter.  Participants repeatedly indicated the importance of (different kinds of) access: 
(a) Providers must always be able to access the implanted device, and  security  systems  should  either  fail  to  an  open  state  or  offer some  kind  of  override;  
(b)  “Unplanned”  access  does  not  only occur  in  emergencies,  since  patients  may  travel  or  change cardiologists, and records are not always transferred smoothly; 
(c) Access should not rely upon a centralized system, which could be </t>
        </r>
        <r>
          <rPr>
            <b/>
            <sz val="9"/>
            <color indexed="81"/>
            <rFont val="Tahoma"/>
            <family val="2"/>
          </rPr>
          <t>unavailable  (due  to  technical,  geographic,  or  other  reasons)</t>
        </r>
        <r>
          <rPr>
            <sz val="9"/>
            <color indexed="81"/>
            <rFont val="Tahoma"/>
            <family val="2"/>
          </rPr>
          <t xml:space="preserve">  and which merely defers the security problem; </t>
        </r>
      </text>
    </comment>
    <comment ref="V7" authorId="0" shapeId="0" xr:uid="{00000000-0006-0000-0000-00000A000000}">
      <text>
        <r>
          <rPr>
            <b/>
            <sz val="9"/>
            <color indexed="81"/>
            <rFont val="Tahoma"/>
            <family val="2"/>
          </rPr>
          <t>Sze Qi Lim:</t>
        </r>
        <r>
          <rPr>
            <sz val="9"/>
            <color indexed="81"/>
            <rFont val="Tahoma"/>
            <family val="2"/>
          </rPr>
          <t xml:space="preserve">
Medical Alert Bracelet with Password (System A). The medical alert bracelet was one of the system concepts most disliked (46%) and  recommended  against  (33%).  Providers  most  frequently expressed disliking System A for the following reasons: 
- Access  is  not  guaranteed—the  bracelet  may  be  forgotten, lost, stolen, damaged, or the patient may choose not to wear it. (E.g., “In an accident, the bracelet could be damaged/lost and  emergency  personnel  would  not  be  able  to  access device”) 
- The  security  is  insufficient.  (E.g.,  “Way  too  easy  to </t>
        </r>
        <r>
          <rPr>
            <b/>
            <sz val="9"/>
            <color indexed="81"/>
            <rFont val="Tahoma"/>
            <family val="2"/>
          </rPr>
          <t>maliciously steal password”</t>
        </r>
        <r>
          <rPr>
            <sz val="9"/>
            <color indexed="81"/>
            <rFont val="Tahoma"/>
            <family val="2"/>
          </rPr>
          <t xml:space="preserve">) </t>
        </r>
      </text>
    </comment>
    <comment ref="W7" authorId="0" shapeId="0" xr:uid="{00000000-0006-0000-0000-00000B000000}">
      <text>
        <r>
          <rPr>
            <b/>
            <sz val="9"/>
            <color indexed="81"/>
            <rFont val="Tahoma"/>
            <family val="2"/>
          </rPr>
          <t>Sze Qi Lim:</t>
        </r>
        <r>
          <rPr>
            <sz val="9"/>
            <color indexed="81"/>
            <rFont val="Tahoma"/>
            <family val="2"/>
          </rPr>
          <t xml:space="preserve">
1). In 2008, it was demonstrated that an implantable cardiac device with centimeters-range wireless communications capabilities can be wirelessly </t>
        </r>
        <r>
          <rPr>
            <b/>
            <sz val="9"/>
            <color indexed="81"/>
            <rFont val="Tahoma"/>
            <family val="2"/>
          </rPr>
          <t>compromised</t>
        </r>
        <r>
          <rPr>
            <sz val="9"/>
            <color indexed="81"/>
            <rFont val="Tahoma"/>
            <family val="2"/>
          </rPr>
          <t xml:space="preserve"> by a (nearby) unauthorized party [18]; in  2011,  it  was  demonstrated  that  an  implantable  cardiac  device with  meters-range  wireless  capabilities  can  also  be  wirelessly </t>
        </r>
        <r>
          <rPr>
            <b/>
            <sz val="9"/>
            <color indexed="81"/>
            <rFont val="Tahoma"/>
            <family val="2"/>
          </rPr>
          <t>compromised</t>
        </r>
        <r>
          <rPr>
            <sz val="9"/>
            <color indexed="81"/>
            <rFont val="Tahoma"/>
            <family val="2"/>
          </rPr>
          <t xml:space="preserve"> [15]. Other work has demonstrated vulnerabilities in wireless insulin pump systems [23][28]. 
2). Challenges for securing wireless IMDs and possible directions for  improving  future  security  have  been  outlined  [17].  One  key challenge  is  to  balance  security  (blocking  </t>
        </r>
        <r>
          <rPr>
            <b/>
            <sz val="9"/>
            <color indexed="81"/>
            <rFont val="Tahoma"/>
            <family val="2"/>
          </rPr>
          <t>inappropriate  access</t>
        </r>
        <r>
          <rPr>
            <sz val="9"/>
            <color indexed="81"/>
            <rFont val="Tahoma"/>
            <family val="2"/>
          </rPr>
          <t xml:space="preserve">) while also providing some guarantee that safety can be ensured in an  emergency  (facilitating  appropriate  situational  access).  To  illustrate this point, consider a security system in which the IMD only grants wireless access to individuals who know a password, such  as  the  patient’s  regular  cardiologist.  
While  such  a  system does  improve  security  and  can  prevent  </t>
        </r>
        <r>
          <rPr>
            <b/>
            <sz val="9"/>
            <color indexed="81"/>
            <rFont val="Tahoma"/>
            <family val="2"/>
          </rPr>
          <t xml:space="preserve">unauthorized  access </t>
        </r>
        <r>
          <rPr>
            <sz val="9"/>
            <color indexed="81"/>
            <rFont val="Tahoma"/>
            <family val="2"/>
          </rPr>
          <t xml:space="preserve"> by random  individuals,  this  system  also  directly  and  negatively impacts  safety:  emergency  personnel  will  not  be  able  to  read  or change settings on the device without first contacting the patient’s cardiologist, who might be unreachable.  </t>
        </r>
      </text>
    </comment>
    <comment ref="X7" authorId="0" shapeId="0" xr:uid="{00000000-0006-0000-0000-00000C000000}">
      <text>
        <r>
          <rPr>
            <b/>
            <sz val="9"/>
            <color indexed="81"/>
            <rFont val="Tahoma"/>
            <family val="2"/>
          </rPr>
          <t>Sze Qi Lim:</t>
        </r>
        <r>
          <rPr>
            <sz val="9"/>
            <color indexed="81"/>
            <rFont val="Tahoma"/>
            <family val="2"/>
          </rPr>
          <t xml:space="preserve">
As a group, participants generated a total of 81 metaphors: 42 for the  implantable  cardiac  devices  and  39  for  security  and  access control for those devices. The following 11 categories—given in alphabetic  order—emerged  from  clustering  together  similar metaphors:  (1)  Agency;  (2)  Bio-medical;  (3)  Business;  (4) Emotion; (5) Information; (6) Maintenance; (7) Personal Identity; (8)  Privacy;  (9)  Risk;  (10)  Security;  and  </t>
        </r>
        <r>
          <rPr>
            <b/>
            <sz val="9"/>
            <color indexed="81"/>
            <rFont val="Tahoma"/>
            <family val="2"/>
          </rPr>
          <t xml:space="preserve">(11)  Technology. </t>
        </r>
        <r>
          <rPr>
            <sz val="9"/>
            <color indexed="81"/>
            <rFont val="Tahoma"/>
            <family val="2"/>
          </rPr>
          <t xml:space="preserve">Participants  understood  implantable  cardiac  devices  in  a  broad variety of ways, including bio-medical terms, both positive (e.g., “life  savers”)  and  </t>
        </r>
        <r>
          <rPr>
            <b/>
            <sz val="9"/>
            <color indexed="81"/>
            <rFont val="Tahoma"/>
            <family val="2"/>
          </rPr>
          <t>negative  (“site  of  infection”);</t>
        </r>
        <r>
          <rPr>
            <sz val="9"/>
            <color indexed="81"/>
            <rFont val="Tahoma"/>
            <family val="2"/>
          </rPr>
          <t xml:space="preserve">  and  emotional terms,  though  always  negatively  (e.g.,  “anxiety  producing,” “source  of  hassle”).  </t>
        </r>
      </text>
    </comment>
    <comment ref="AA7" authorId="0" shapeId="0" xr:uid="{00000000-0006-0000-0000-00000D000000}">
      <text>
        <r>
          <rPr>
            <b/>
            <sz val="9"/>
            <color indexed="81"/>
            <rFont val="Tahoma"/>
            <family val="2"/>
          </rPr>
          <t>Sze Qi Lim:</t>
        </r>
        <r>
          <rPr>
            <sz val="9"/>
            <color indexed="81"/>
            <rFont val="Tahoma"/>
            <family val="2"/>
          </rPr>
          <t xml:space="preserve">
Access—and the related issue of compatibility—show up in both the initial perspectives and the security system concept data sets, and  are  particularly  emphasized  in  the  latter.  Participants repeatedly indicated the importance of (different kinds of) access: 
...
 (e)  Access  should  avoid relying on additional equipment, which can </t>
        </r>
        <r>
          <rPr>
            <b/>
            <sz val="9"/>
            <color indexed="81"/>
            <rFont val="Tahoma"/>
            <family val="2"/>
          </rPr>
          <t>delay or block patient care</t>
        </r>
        <r>
          <rPr>
            <sz val="9"/>
            <color indexed="81"/>
            <rFont val="Tahoma"/>
            <family val="2"/>
          </rPr>
          <t xml:space="preserve"> or remove providers from the bedside; (f) Access should be timely, and should therefore require few steps. Perhaps, above all, in  the  words  of  one  of  our  participants:  “Please,  please,  please keep it SIMPLE.” </t>
        </r>
      </text>
    </comment>
    <comment ref="AE7" authorId="0" shapeId="0" xr:uid="{00000000-0006-0000-0000-00000E000000}">
      <text>
        <r>
          <rPr>
            <b/>
            <sz val="9"/>
            <color indexed="81"/>
            <rFont val="Tahoma"/>
            <family val="2"/>
          </rPr>
          <t>Sze Qi Lim:</t>
        </r>
        <r>
          <rPr>
            <sz val="9"/>
            <color indexed="81"/>
            <rFont val="Tahoma"/>
            <family val="2"/>
          </rPr>
          <t xml:space="preserve">
Ideally, patients should be given some implicit or explicit role in the access control process, whether via overt action or by allowing someone  extended  skin  contact.  Generally speaking,  such  a  role might  give  patients  a  feeling  of  empowerment,  but  more practically speaking, patients could provide human reasoning as to whether  or  not  their  device  should  be  accessed  in  a  given situation. Conversely, patients should not be  unduly mentally or physically burdened by a security system. 
As one example of this, anything that visually indicates the patient’s condition should be opt-in; visual indicators such as medical alert bracelets are useful to  emergency  staff,  but  patients  should  be  able  to  weigh  the advantages  and  disadvantages  and  choose  whether  or  not  to participate. Moreover, this consideration raises a host of ethical, legal, and philosophical questions: Should a security design hinge upon  patients  being  able  to  choose  whether  or  not  they  wish  to comply?  How  many  patients  would  actually  comply?  Should  a security design strive to equally protect all patients from potential harm, or is that attitude paternalistic? </t>
        </r>
        <r>
          <rPr>
            <b/>
            <sz val="9"/>
            <color indexed="81"/>
            <rFont val="Tahoma"/>
            <family val="2"/>
          </rPr>
          <t xml:space="preserve">What are the repercussions, legally or in terms of reputation, if a company’s IMD is attacked, and  security  was  optional? </t>
        </r>
        <r>
          <rPr>
            <sz val="9"/>
            <color indexed="81"/>
            <rFont val="Tahoma"/>
            <family val="2"/>
          </rPr>
          <t xml:space="preserve"> The  domain  is  full  of  interesting questions that are ripe for consideration.</t>
        </r>
      </text>
    </comment>
    <comment ref="M8" authorId="0" shapeId="0" xr:uid="{00000000-0006-0000-0000-00000F000000}">
      <text>
        <r>
          <rPr>
            <b/>
            <sz val="9"/>
            <color indexed="81"/>
            <rFont val="Tahoma"/>
            <family val="2"/>
          </rPr>
          <t>Sze Qi Lim:</t>
        </r>
        <r>
          <rPr>
            <sz val="9"/>
            <color indexed="81"/>
            <rFont val="Tahoma"/>
            <family val="2"/>
          </rPr>
          <t xml:space="preserve">
Measuring Medical Device Security: Quantitative or Qualitative?
Between 2006 and 2011, 5,294 recalls and  approximately  1.2  million  adverse  events  of  medical  devices  were reported  to  the  FDA’s  Manufacturer and  User  Facility  Device  Experience (MAUDE)  database. 1   Almost  23%  of  these  recalls  were  due  to  computer-related  failures,  of  which  approximately  94%  presented  medium  to high  risk  of  severe  health  consequences  (such  as  </t>
        </r>
        <r>
          <rPr>
            <b/>
            <sz val="9"/>
            <color indexed="81"/>
            <rFont val="Tahoma"/>
            <family val="2"/>
          </rPr>
          <t>serious  injury  or death</t>
        </r>
        <r>
          <rPr>
            <sz val="9"/>
            <color indexed="81"/>
            <rFont val="Tahoma"/>
            <family val="2"/>
          </rPr>
          <t>) to patients. 1   For security incidents on medical devices, no systematic national reporting system exists. 3  Yet, individual hospitals know of hundreds  of  security  incidents  on  medical devices. 6</t>
        </r>
      </text>
    </comment>
    <comment ref="O8" authorId="0" shapeId="0" xr:uid="{00000000-0006-0000-0000-000010000000}">
      <text>
        <r>
          <rPr>
            <b/>
            <sz val="9"/>
            <color indexed="81"/>
            <rFont val="Tahoma"/>
            <family val="2"/>
          </rPr>
          <t>Sze Qi Lim:</t>
        </r>
        <r>
          <rPr>
            <sz val="9"/>
            <color indexed="81"/>
            <rFont val="Tahoma"/>
            <family val="2"/>
          </rPr>
          <t xml:space="preserve">
Measuring Medical Device Security: Quantitative or Qualitative?
Between 2006 and 2011, 5,294 recalls and  approximately  1.2  million  adverse  events  of  medical  devices  were reported  to  the  FDA’s  Manufacturer and  User  Facility  Device  Experience (MAUDE)  database. 1   Almost  23%  of  these  recalls  were  due  to  computer-related  failures,  of  which  approximately  94%  presented  medium  to high  risk  of  severe  health  consequences  (such  as  </t>
        </r>
        <r>
          <rPr>
            <b/>
            <sz val="9"/>
            <color indexed="81"/>
            <rFont val="Tahoma"/>
            <family val="2"/>
          </rPr>
          <t>serious  injury  or death</t>
        </r>
        <r>
          <rPr>
            <sz val="9"/>
            <color indexed="81"/>
            <rFont val="Tahoma"/>
            <family val="2"/>
          </rPr>
          <t>) to patients. 1   For security incidents on medical devices, no systematic national reporting system exists. 3  Yet, individual hospitals know of hundreds  of  security  incidents  on  medical devices. 6</t>
        </r>
      </text>
    </comment>
    <comment ref="X8" authorId="0" shapeId="0" xr:uid="{00000000-0006-0000-0000-000011000000}">
      <text>
        <r>
          <rPr>
            <b/>
            <sz val="9"/>
            <color indexed="81"/>
            <rFont val="Tahoma"/>
            <family val="2"/>
          </rPr>
          <t>Sze Qi Lim:</t>
        </r>
        <r>
          <rPr>
            <sz val="9"/>
            <color indexed="81"/>
            <rFont val="Tahoma"/>
            <family val="2"/>
          </rPr>
          <t xml:space="preserve">
Integrity: High-risk pregnancy monitor  </t>
        </r>
        <r>
          <rPr>
            <b/>
            <sz val="9"/>
            <color indexed="81"/>
            <rFont val="Tahoma"/>
            <family val="2"/>
          </rPr>
          <t>infected</t>
        </r>
        <r>
          <rPr>
            <sz val="9"/>
            <color indexed="81"/>
            <rFont val="Tahoma"/>
            <family val="2"/>
          </rPr>
          <t xml:space="preserve">  with  malware.  A  medical  device  </t>
        </r>
        <r>
          <rPr>
            <b/>
            <sz val="9"/>
            <color indexed="81"/>
            <rFont val="Tahoma"/>
            <family val="2"/>
          </rPr>
          <t xml:space="preserve">infected </t>
        </r>
        <r>
          <rPr>
            <sz val="9"/>
            <color indexed="81"/>
            <rFont val="Tahoma"/>
            <family val="2"/>
          </rPr>
          <t xml:space="preserve"> with  malware  can stray  from  its  expected  behavior.  For instance, malware can cause a device to  slow  down  and  miss  critical  interrupts. When this happened on a high risk  pregnancy  monitor,  healthcare professionals could no longer trust the integrity  of  the  sensor  readings,  and depended on backup methods. </t>
        </r>
      </text>
    </comment>
    <comment ref="AA8" authorId="0" shapeId="0" xr:uid="{00000000-0006-0000-0000-000012000000}">
      <text>
        <r>
          <rPr>
            <b/>
            <sz val="9"/>
            <color indexed="81"/>
            <rFont val="Tahoma"/>
            <family val="2"/>
          </rPr>
          <t>Sze Qi Lim:</t>
        </r>
        <r>
          <rPr>
            <sz val="9"/>
            <color indexed="81"/>
            <rFont val="Tahoma"/>
            <family val="2"/>
          </rPr>
          <t xml:space="preserve">
Integrity: High-risk pregnancy monitor  infected  with  malware.  A  medical  device  infected  with  malware  can stray  from  its  expected  behavior.  </t>
        </r>
        <r>
          <rPr>
            <b/>
            <sz val="9"/>
            <color indexed="81"/>
            <rFont val="Tahoma"/>
            <family val="2"/>
          </rPr>
          <t>For instance, malware can cause a device to  slow  down  and  miss  critical  interrupts</t>
        </r>
        <r>
          <rPr>
            <sz val="9"/>
            <color indexed="81"/>
            <rFont val="Tahoma"/>
            <family val="2"/>
          </rPr>
          <t xml:space="preserve">. When this happened on a high risk  pregnancy  monitor,  healthcare professionals could no longer trust the integrity  of  the  sensor  readings,  and depended on backup methods. </t>
        </r>
      </text>
    </comment>
    <comment ref="AB8" authorId="0" shapeId="0" xr:uid="{00000000-0006-0000-0000-000013000000}">
      <text>
        <r>
          <rPr>
            <b/>
            <sz val="9"/>
            <color indexed="81"/>
            <rFont val="Tahoma"/>
            <family val="2"/>
          </rPr>
          <t>Sze Qi Lim:</t>
        </r>
        <r>
          <rPr>
            <sz val="9"/>
            <color indexed="81"/>
            <rFont val="Tahoma"/>
            <family val="2"/>
          </rPr>
          <t xml:space="preserve">
</t>
        </r>
        <r>
          <rPr>
            <b/>
            <sz val="9"/>
            <color indexed="81"/>
            <rFont val="Tahoma"/>
            <family val="2"/>
          </rPr>
          <t>While computer-related failures are known to play a significant role</t>
        </r>
        <r>
          <rPr>
            <sz val="9"/>
            <color indexed="81"/>
            <rFont val="Tahoma"/>
            <family val="2"/>
          </rPr>
          <t xml:space="preserve"> in  deaths  and  </t>
        </r>
        <r>
          <rPr>
            <b/>
            <sz val="9"/>
            <color indexed="81"/>
            <rFont val="Tahoma"/>
            <family val="2"/>
          </rPr>
          <t>injuries</t>
        </r>
        <r>
          <rPr>
            <sz val="9"/>
            <color indexed="81"/>
            <rFont val="Tahoma"/>
            <family val="2"/>
          </rPr>
          <t xml:space="preserve"> involving medical devices reported to the U.S. Food and Drug Administration (FDA), 1  there is no similar  reporting  system  that  meaningfully captures security-related failures in medical devices</t>
        </r>
      </text>
    </comment>
    <comment ref="AD8" authorId="0" shapeId="0" xr:uid="{00000000-0006-0000-0000-000014000000}">
      <text>
        <r>
          <rPr>
            <b/>
            <sz val="9"/>
            <color indexed="81"/>
            <rFont val="Tahoma"/>
            <family val="2"/>
          </rPr>
          <t>Sze Qi Lim:</t>
        </r>
        <r>
          <rPr>
            <sz val="9"/>
            <color indexed="81"/>
            <rFont val="Tahoma"/>
            <family val="2"/>
          </rPr>
          <t xml:space="preserve">
</t>
        </r>
        <r>
          <rPr>
            <b/>
            <sz val="9"/>
            <color indexed="81"/>
            <rFont val="Tahoma"/>
            <family val="2"/>
          </rPr>
          <t>While computer-related failures are known to play a significant role in  deaths  and  injuries</t>
        </r>
        <r>
          <rPr>
            <sz val="9"/>
            <color indexed="81"/>
            <rFont val="Tahoma"/>
            <family val="2"/>
          </rPr>
          <t xml:space="preserve"> involving  medical devices reported to the U.S. Food and Drug Administration (FDA), 1  there is no similar  reporting  system  that  meaningfully captures security-related failures in medical devices</t>
        </r>
      </text>
    </comment>
    <comment ref="BL8" authorId="1" shapeId="0" xr:uid="{00000000-0006-0000-0000-000015000000}">
      <text>
        <r>
          <rPr>
            <b/>
            <sz val="9"/>
            <color indexed="81"/>
            <rFont val="Tahoma"/>
            <family val="2"/>
          </rPr>
          <t xml:space="preserve">Bohua:
</t>
        </r>
        <r>
          <rPr>
            <sz val="9"/>
            <color indexed="81"/>
            <rFont val="Tahoma"/>
            <family val="2"/>
          </rPr>
          <t xml:space="preserve">Likely not. Admitting to playing a role in accidentally infecting a medical device would likely lead to consequences ranging from disciplinary action to loss of reputation. Thus, the actual incidence of security failures leading to healthcare delivery failures may be significantly greater than the available statistics suggest. </t>
        </r>
      </text>
    </comment>
    <comment ref="T9" authorId="0" shapeId="0" xr:uid="{00000000-0006-0000-0000-000016000000}">
      <text>
        <r>
          <rPr>
            <b/>
            <sz val="9"/>
            <color indexed="81"/>
            <rFont val="Tahoma"/>
            <family val="2"/>
          </rPr>
          <t>Sze Qi Lim:</t>
        </r>
        <r>
          <rPr>
            <sz val="9"/>
            <color indexed="81"/>
            <rFont val="Tahoma"/>
            <family val="2"/>
          </rPr>
          <t xml:space="preserve">
</t>
        </r>
        <r>
          <rPr>
            <sz val="10"/>
            <color indexed="81"/>
            <rFont val="Tahoma"/>
            <family val="2"/>
          </rPr>
          <t>1). Safety: It is crucial to ensure that health care professionals always have immediate access to an implanted device. However, if cryptographic methods are embedded in the IMD itself, the device may deny a health care provider access unless she has the right credentials. Yet, credentials might not be available in scenarios where the patient is at a different hospital, the patient is unconscious, or the</t>
        </r>
        <r>
          <rPr>
            <b/>
            <sz val="10"/>
            <color indexed="81"/>
            <rFont val="Tahoma"/>
            <family val="2"/>
          </rPr>
          <t xml:space="preserve"> cryptographic key storage is damaged or unreachable [22, 31]. </t>
        </r>
        <r>
          <rPr>
            <sz val="10"/>
            <color indexed="81"/>
            <rFont val="Tahoma"/>
            <family val="2"/>
          </rPr>
          <t>Inability to temporarily adjust or disable an IMD could prove fatal in emergency situations.</t>
        </r>
      </text>
    </comment>
    <comment ref="W9" authorId="0" shapeId="0" xr:uid="{00000000-0006-0000-0000-000017000000}">
      <text>
        <r>
          <rPr>
            <b/>
            <sz val="9"/>
            <color indexed="81"/>
            <rFont val="Tahoma"/>
            <family val="2"/>
          </rPr>
          <t>Sze Qi Lim:</t>
        </r>
        <r>
          <rPr>
            <sz val="9"/>
            <color indexed="81"/>
            <rFont val="Tahoma"/>
            <family val="2"/>
          </rPr>
          <t xml:space="preserve">
Wireless communication has become an intrinsic part of modern implantable medical devices (IMDs). Recent work, however, has demonstrated that wireless connectivity can be exploited to </t>
        </r>
        <r>
          <rPr>
            <b/>
            <sz val="9"/>
            <color indexed="81"/>
            <rFont val="Tahoma"/>
            <family val="2"/>
          </rPr>
          <t>compromise</t>
        </r>
        <r>
          <rPr>
            <sz val="9"/>
            <color indexed="81"/>
            <rFont val="Tahoma"/>
            <family val="2"/>
          </rPr>
          <t xml:space="preserve"> the conﬁdentiality of IMDs’ transmitted data or to send unauthorized commands to IMDs—even commands that cause the device to deliver an electric shock to the patient. 
</t>
        </r>
      </text>
    </comment>
    <comment ref="Y9" authorId="0" shapeId="0" xr:uid="{00000000-0006-0000-0000-000018000000}">
      <text>
        <r>
          <rPr>
            <b/>
            <sz val="9"/>
            <color indexed="81"/>
            <rFont val="Tahoma"/>
            <family val="2"/>
          </rPr>
          <t>Sze Qi Lim:</t>
        </r>
        <r>
          <rPr>
            <sz val="9"/>
            <color indexed="81"/>
            <rFont val="Tahoma"/>
            <family val="2"/>
          </rPr>
          <t xml:space="preserve">
Safety: It is crucial to ensure that health care professionals always have immediate access to an implanted device. However, if cryptographic methods are embedded in the IMD itself, the device may deny a health care provider access unless she has the right credentials. Yet, credentials might not be available in scenarios where the patient is at a different hospital, the patient is unconscious, or the cryptographic key storage is damaged or unreachable [22, 31]. Inability to temporarily adjust or disable an IMD could prove fatal in emergency situations. 1
1. Note that distributing the credentials widely beyond the patient’s primary health care providers increases the </t>
        </r>
        <r>
          <rPr>
            <b/>
            <sz val="9"/>
            <color indexed="81"/>
            <rFont val="Tahoma"/>
            <family val="2"/>
          </rPr>
          <t>probability of the key being leaked</t>
        </r>
        <r>
          <rPr>
            <sz val="9"/>
            <color indexed="81"/>
            <rFont val="Tahoma"/>
            <family val="2"/>
          </rPr>
          <t xml:space="preserve"> and presents a major key revocation problem.</t>
        </r>
      </text>
    </comment>
    <comment ref="Z9" authorId="0" shapeId="0" xr:uid="{00000000-0006-0000-0000-000019000000}">
      <text>
        <r>
          <rPr>
            <b/>
            <sz val="9"/>
            <color indexed="81"/>
            <rFont val="Tahoma"/>
            <family val="2"/>
          </rPr>
          <t>Sze Qi Lim:</t>
        </r>
        <r>
          <rPr>
            <sz val="9"/>
            <color indexed="81"/>
            <rFont val="Tahoma"/>
            <family val="2"/>
          </rPr>
          <t xml:space="preserve">
This paper presents a full-duplex radio that does not impose restrictions on antenna separation or positioning, and hence can be built as a small wearable device. Our design uses two antennas: a jamming antenna and a receive antenna, placed next to each other.The jamming antenna transmits a random signal to prevent eavesdroppers from decoding the IMD’s transmissions. However, instead of relying on a particular positioning to cancel the jamming signal at the receive antenna, we connect the receive antenna simultaneously to both a transmit and a receive chain. We then make the transmit chain send an antidote signal that cancels the jamming signal at the receive antenna’s front end, allowing it to receive the IMD’s signal and decode it. We show both analytically and empirically that our design delivers its security goals without antenna separation; hence it can be built as a small wearable radio. 
Our design has additional desirable features. Speciﬁcally, because the shield can receive while jamming, it can detect </t>
        </r>
        <r>
          <rPr>
            <b/>
            <sz val="9"/>
            <color indexed="81"/>
            <rFont val="Tahoma"/>
            <family val="2"/>
          </rPr>
          <t>adversaries who try to alter the shield’s signa</t>
        </r>
        <r>
          <rPr>
            <sz val="9"/>
            <color indexed="81"/>
            <rFont val="Tahoma"/>
            <family val="2"/>
          </rPr>
          <t>l to convey unauthorized messages to the IMD. It can also ensure that it stops jamming the medium when an adversarial signal ends, allowing legitimate devices to communicate.</t>
        </r>
      </text>
    </comment>
    <comment ref="AA9" authorId="0" shapeId="0" xr:uid="{00000000-0006-0000-0000-00001A000000}">
      <text>
        <r>
          <rPr>
            <b/>
            <sz val="9"/>
            <color indexed="81"/>
            <rFont val="Tahoma"/>
            <family val="2"/>
          </rPr>
          <t>Sze Qi Lim:</t>
        </r>
        <r>
          <rPr>
            <sz val="9"/>
            <color indexed="81"/>
            <rFont val="Tahoma"/>
            <family val="2"/>
          </rPr>
          <t xml:space="preserve">
Post-processing of the shield’s log showed that the shield did not jam any of the cross-trafﬁc packets, regardless of the transmitter’s location. In contrast, the shield jammed all of the packets that it detected were addressed to the IMD; see Table 2. Further, our software radio implementation of the shield takes 270 ± 23 µ s after an adversary stops transmitting to turn around and stop its own transmissions. This </t>
        </r>
        <r>
          <rPr>
            <b/>
            <sz val="9"/>
            <color indexed="81"/>
            <rFont val="Tahoma"/>
            <family val="2"/>
          </rPr>
          <t>delay</t>
        </r>
        <r>
          <rPr>
            <sz val="9"/>
            <color indexed="81"/>
            <rFont val="Tahoma"/>
            <family val="2"/>
          </rPr>
          <t xml:space="preserve"> is mainly due to the shield’s being implemented in software. </t>
        </r>
      </text>
    </comment>
    <comment ref="AE9" authorId="0" shapeId="0" xr:uid="{00000000-0006-0000-0000-00001B000000}">
      <text>
        <r>
          <rPr>
            <b/>
            <sz val="9"/>
            <color indexed="81"/>
            <rFont val="Tahoma"/>
            <family val="2"/>
          </rPr>
          <t>Sze Qi Lim:</t>
        </r>
        <r>
          <rPr>
            <sz val="9"/>
            <color indexed="81"/>
            <rFont val="Tahoma"/>
            <family val="2"/>
          </rPr>
          <t xml:space="preserve">
Disclaimer. </t>
        </r>
        <r>
          <rPr>
            <b/>
            <sz val="9"/>
            <color indexed="81"/>
            <rFont val="Tahoma"/>
            <family val="2"/>
          </rPr>
          <t>Operating a jamming device has legal implications</t>
        </r>
        <r>
          <rPr>
            <sz val="9"/>
            <color indexed="81"/>
            <rFont val="Tahoma"/>
            <family val="2"/>
          </rPr>
          <t xml:space="preserve"> that vary by jurisdiction and frequency band. The deﬁnition of jamming ducted in tightly controlled environments where no patients were present. Further, the intent of a shield is never to interfere with communications that do not involve its protected IMD. We recommend that anyone considering deployment of technology based on this research consult with their own</t>
        </r>
        <r>
          <rPr>
            <b/>
            <sz val="9"/>
            <color indexed="81"/>
            <rFont val="Tahoma"/>
            <family val="2"/>
          </rPr>
          <t xml:space="preserve"> legal counsel.</t>
        </r>
      </text>
    </comment>
    <comment ref="M10" authorId="0" shapeId="0" xr:uid="{00000000-0006-0000-0000-00001C000000}">
      <text>
        <r>
          <rPr>
            <b/>
            <sz val="9"/>
            <color indexed="81"/>
            <rFont val="Tahoma"/>
            <family val="2"/>
          </rPr>
          <t>Sze Qi Lim:</t>
        </r>
        <r>
          <rPr>
            <sz val="9"/>
            <color indexed="81"/>
            <rFont val="Tahoma"/>
            <family val="2"/>
          </rPr>
          <t xml:space="preserve">
Equipment: Capturing RF packets requires equipment capable of operation at the relevant frequency bands — in our case, an antenna tuned to 175 kHz. We achieved our best results with an antenna that we removed from an explanted pacemaker and an antenna that we removed from a Medtronic Carelink device (model 2490C). We also performed successful eavesdropping experiments using a homemade, </t>
        </r>
        <r>
          <rPr>
            <b/>
            <sz val="9"/>
            <color indexed="81"/>
            <rFont val="Tahoma"/>
            <family val="2"/>
          </rPr>
          <t>hand-wound</t>
        </r>
        <r>
          <rPr>
            <sz val="9"/>
            <color indexed="81"/>
            <rFont val="Tahoma"/>
            <family val="2"/>
          </rPr>
          <t xml:space="preserve">, ferrite core antenna and even a simple closed loop made by joining the grabbers of an oscilloscope probe. </t>
        </r>
      </text>
    </comment>
    <comment ref="W10" authorId="0" shapeId="0" xr:uid="{00000000-0006-0000-0000-00001D000000}">
      <text>
        <r>
          <rPr>
            <b/>
            <sz val="9"/>
            <color indexed="81"/>
            <rFont val="Tahoma"/>
            <family val="2"/>
          </rPr>
          <t>Sze Qi Lim:</t>
        </r>
        <r>
          <rPr>
            <sz val="9"/>
            <color indexed="81"/>
            <rFont val="Tahoma"/>
            <family val="2"/>
          </rPr>
          <t xml:space="preserve">
[Abstract]
Our study analyzes the security and privacy properties of an implantable cardioverter deﬁbrillator (ICD). Introduced to the U.S. market in 2003, this model of ICD includes pacemaker technology and is designed to communicate wirelessly with a nearby external programmer in the 175 kHz frequency range. After partially reverse-engineering the ICD’s communications protocol with an oscilloscope and a software radio, we implemented several software radio-based attacks that could </t>
        </r>
        <r>
          <rPr>
            <b/>
            <sz val="9"/>
            <color indexed="81"/>
            <rFont val="Tahoma"/>
            <family val="2"/>
          </rPr>
          <t xml:space="preserve">compromise </t>
        </r>
        <r>
          <rPr>
            <sz val="9"/>
            <color indexed="81"/>
            <rFont val="Tahoma"/>
            <family val="2"/>
          </rPr>
          <t>patient safety and patient privacy.</t>
        </r>
      </text>
    </comment>
    <comment ref="Y10" authorId="0" shapeId="0" xr:uid="{00000000-0006-0000-0000-00001E000000}">
      <text>
        <r>
          <rPr>
            <b/>
            <sz val="9"/>
            <color indexed="81"/>
            <rFont val="Tahoma"/>
            <family val="2"/>
          </rPr>
          <t>Sze Qi Lim:</t>
        </r>
        <r>
          <rPr>
            <sz val="9"/>
            <color indexed="81"/>
            <rFont val="Tahoma"/>
            <family val="2"/>
          </rPr>
          <t xml:space="preserve">
</t>
        </r>
        <r>
          <rPr>
            <b/>
            <sz val="9"/>
            <color indexed="81"/>
            <rFont val="Tahoma"/>
            <family val="2"/>
          </rPr>
          <t>Disclosing patient data.</t>
        </r>
        <r>
          <rPr>
            <sz val="9"/>
            <color indexed="81"/>
            <rFont val="Tahoma"/>
            <family val="2"/>
          </rPr>
          <t xml:space="preserve"> After the auto-identiﬁcation step, the programmer asks the ICD for the rest of the information stored on it, including patient data. We used GNU Radio to replay a 26-second capture containing both an auto-identiﬁcation command and the interrogation command that elicits the more detailed data. Using the demodulation and framing code described in Section III-A, we conﬁrmed that the ICD responded to our interrogation command with the same response it gave to the ICD programmer’s original command. This response includes personal information such as patient name, diagnosis, and many other details.
</t>
        </r>
        <r>
          <rPr>
            <b/>
            <sz val="9"/>
            <color indexed="81"/>
            <rFont val="Tahoma"/>
            <family val="2"/>
          </rPr>
          <t>Disclosing cardiac data.</t>
        </r>
        <r>
          <rPr>
            <sz val="9"/>
            <color indexed="81"/>
            <rFont val="Tahoma"/>
            <family val="2"/>
          </rPr>
          <t xml:space="preserve"> We observed that certain conditions cause the ICD to send periodic telemetry transmissions at a  rate of 32 packets per second. If a sufﬁciently strong magnet is near the ICD, the ICD appears to transmit telemetry indefinitely. When the strong magnet is taken away (as when the programming head is removed from the patient’s skin), these transmissions stop after 10 seconds. However, introducing a magnet is not the only way to elicit telemetry transmissions from the ICD. We observed that replaying certain sections of recorded conversations, in particular the beginning of the interrogation command sequence, caused the ICD to emit packets for several seconds after the end of the replay. We hypothesize that an attacker could replay these commands in a tight loop to elicit continual telemetry from the ICD.</t>
        </r>
      </text>
    </comment>
    <comment ref="Z10" authorId="0" shapeId="0" xr:uid="{00000000-0006-0000-0000-00001F000000}">
      <text>
        <r>
          <rPr>
            <b/>
            <sz val="9"/>
            <color indexed="81"/>
            <rFont val="Tahoma"/>
            <family val="2"/>
          </rPr>
          <t>Sze Qi Lim:</t>
        </r>
        <r>
          <rPr>
            <sz val="9"/>
            <color indexed="81"/>
            <rFont val="Tahoma"/>
            <family val="2"/>
          </rPr>
          <t xml:space="preserve">
[VI. CONCLUSION AND FUTURE WORK]
Our investigation shows that an implantable cardioverter deﬁbrillator (1) is potentially susceptible to malicious attacks that violate the privacy of patient information and medical telemetry, and (2) may experience</t>
        </r>
        <r>
          <rPr>
            <b/>
            <sz val="9"/>
            <color indexed="81"/>
            <rFont val="Tahoma"/>
            <family val="2"/>
          </rPr>
          <t xml:space="preserve"> malicious alteration to the integrity of information or state</t>
        </r>
        <r>
          <rPr>
            <sz val="9"/>
            <color indexed="81"/>
            <rFont val="Tahoma"/>
            <family val="2"/>
          </rPr>
          <t>, including patient data and therapy settings for when and how shocks are administered.</t>
        </r>
      </text>
    </comment>
    <comment ref="AI10" authorId="2" shapeId="0" xr:uid="{00000000-0006-0000-0000-000020000000}">
      <text>
        <r>
          <rPr>
            <b/>
            <sz val="9"/>
            <color indexed="81"/>
            <rFont val="Tahoma"/>
            <family val="2"/>
          </rPr>
          <t>Lim Wei Liang:</t>
        </r>
        <r>
          <rPr>
            <sz val="9"/>
            <color indexed="81"/>
            <rFont val="Tahoma"/>
            <family val="2"/>
          </rPr>
          <t xml:space="preserve">
E1: We show that the ICD
discloses sensitive information in the clear (unencrypted);
we demonstrate a reprogramming attack that changes the
operation of (and the information contained in) the ICD;
E1: we assume that ICDs are honest
and that they attempt to follow the protocols as specified;
we do not experiment with adversarial actions that employ
(possibly fake) ICDs to compromise or otherwise adversely
affect the operation of commercial programmers.
E1: Other attack vectors. As noted in our earlier work [1],
[10], there may be other attack vectors against IMDs, such as
insecure software updates or buffer overflow vulnerabilities.
We do not experiment with such attack vectors in this work,
but note that the existence of such exploitable vulnerabilities
could allow for further adversarial control over the state and
operation of an IMD.</t>
        </r>
      </text>
    </comment>
    <comment ref="E11" authorId="0" shapeId="0" xr:uid="{00000000-0006-0000-0000-000021000000}">
      <text>
        <r>
          <rPr>
            <b/>
            <sz val="9"/>
            <color indexed="81"/>
            <rFont val="Tahoma"/>
            <family val="2"/>
          </rPr>
          <t>Sze Qi Lim:</t>
        </r>
        <r>
          <rPr>
            <sz val="9"/>
            <color indexed="81"/>
            <rFont val="Tahoma"/>
            <family val="2"/>
          </rPr>
          <t xml:space="preserve">
</t>
        </r>
      </text>
    </comment>
    <comment ref="G11" authorId="0" shapeId="0" xr:uid="{00000000-0006-0000-0000-000022000000}">
      <text>
        <r>
          <rPr>
            <b/>
            <sz val="9"/>
            <color indexed="81"/>
            <rFont val="Tahoma"/>
            <family val="2"/>
          </rPr>
          <t>Sze Qi Lim:</t>
        </r>
        <r>
          <rPr>
            <sz val="9"/>
            <color indexed="81"/>
            <rFont val="Tahoma"/>
            <family val="2"/>
          </rPr>
          <t xml:space="preserve">
Adversaries  might use commercial equipment for malicious  purposes.  For  instance, 
they might </t>
        </r>
        <r>
          <rPr>
            <b/>
            <sz val="9"/>
            <color indexed="81"/>
            <rFont val="Tahoma"/>
            <family val="2"/>
          </rPr>
          <t>steal a device programmer from a clinic.</t>
        </r>
        <r>
          <rPr>
            <sz val="9"/>
            <color indexed="81"/>
            <rFont val="Tahoma"/>
            <family val="2"/>
          </rPr>
          <t xml:space="preserve">
</t>
        </r>
      </text>
    </comment>
    <comment ref="I11" authorId="0" shapeId="0" xr:uid="{00000000-0006-0000-0000-000023000000}">
      <text>
        <r>
          <rPr>
            <b/>
            <sz val="9"/>
            <color indexed="81"/>
            <rFont val="Tahoma"/>
            <family val="2"/>
          </rPr>
          <t>Sze Qi Lim:</t>
        </r>
        <r>
          <rPr>
            <sz val="9"/>
            <color indexed="81"/>
            <rFont val="Tahoma"/>
            <family val="2"/>
          </rPr>
          <t xml:space="preserve">
Updatable software. Authorized entities should be able to upgrade IMD firmware and applications. Appropriately engineered updates can be the safest way to recall certain classes of IMDs because the physical explantation of some  devices—such  as  pacemakers and ICDs—can lead to </t>
        </r>
        <r>
          <rPr>
            <b/>
            <sz val="9"/>
            <color indexed="81"/>
            <rFont val="Tahoma"/>
            <family val="2"/>
          </rPr>
          <t>serious infection and death.</t>
        </r>
      </text>
    </comment>
    <comment ref="M11" authorId="0" shapeId="0" xr:uid="{00000000-0006-0000-0000-000024000000}">
      <text>
        <r>
          <rPr>
            <b/>
            <sz val="9"/>
            <color indexed="81"/>
            <rFont val="Tahoma"/>
            <family val="2"/>
          </rPr>
          <t>Sze Qi Lim:</t>
        </r>
        <r>
          <rPr>
            <sz val="9"/>
            <color indexed="81"/>
            <rFont val="Tahoma"/>
            <family val="2"/>
          </rPr>
          <t xml:space="preserve">
If a patient’s IMDs use strong security mechanisms, as outlined in the second scenario, the equipment in an unfamiliar emergency room won’t be authorized to discover, access, or otherwise interact with the patient’s IMDs. The emergency-room technicians wouldn’t have access to information about the patient’s physiological state immediately before his or her admittance to the hospital. Without knowledge of IMD existence, administered care could be dangerous, and the inability to alter settings or deactivate IMDs might prevent necessary treatment because some IMDs (such as ICDs) might need to be deactivated to </t>
        </r>
        <r>
          <rPr>
            <b/>
            <sz val="9"/>
            <color indexed="81"/>
            <rFont val="Tahoma"/>
            <family val="2"/>
          </rPr>
          <t>avoid risk of injury</t>
        </r>
        <r>
          <rPr>
            <sz val="9"/>
            <color indexed="81"/>
            <rFont val="Tahoma"/>
            <family val="2"/>
          </rPr>
          <t xml:space="preserve"> to the surgeons.</t>
        </r>
      </text>
    </comment>
    <comment ref="O11" authorId="0" shapeId="0" xr:uid="{00000000-0006-0000-0000-000025000000}">
      <text>
        <r>
          <rPr>
            <b/>
            <sz val="9"/>
            <color indexed="81"/>
            <rFont val="Tahoma"/>
            <family val="2"/>
          </rPr>
          <t>Sze Qi Lim:</t>
        </r>
        <r>
          <rPr>
            <sz val="9"/>
            <color indexed="81"/>
            <rFont val="Tahoma"/>
            <family val="2"/>
          </rPr>
          <t xml:space="preserve">
Updatable software. Authorized entities should be able to upgrade IMD firmware and applications. Appropriately engineered updates can be the safest way to recall certain classes of IMDs because the physical explantation of some  devices—such  as  pacemakers and ICDs—can lead to </t>
        </r>
        <r>
          <rPr>
            <b/>
            <sz val="9"/>
            <color indexed="81"/>
            <rFont val="Tahoma"/>
            <family val="2"/>
          </rPr>
          <t>serious infection and death.</t>
        </r>
      </text>
    </comment>
    <comment ref="T11" authorId="0" shapeId="0" xr:uid="{00000000-0006-0000-0000-000026000000}">
      <text>
        <r>
          <rPr>
            <b/>
            <sz val="9"/>
            <color indexed="81"/>
            <rFont val="Tahoma"/>
            <family val="2"/>
          </rPr>
          <t>Sze Qi Lim:</t>
        </r>
        <r>
          <rPr>
            <sz val="9"/>
            <color indexed="81"/>
            <rFont val="Tahoma"/>
            <family val="2"/>
          </rPr>
          <t xml:space="preserve">
Data should be available to appropriate entities. For example, many devices must report measured data to healthcare professionals or certain physiological values to patients. In emergency situations, IMDs can provide useful information to medical professionals when </t>
        </r>
        <r>
          <rPr>
            <b/>
            <sz val="9"/>
            <color indexed="81"/>
            <rFont val="Tahoma"/>
            <family val="2"/>
          </rPr>
          <t>other records might be unavailable.</t>
        </r>
      </text>
    </comment>
    <comment ref="V11" authorId="0" shapeId="0" xr:uid="{00000000-0006-0000-0000-000027000000}">
      <text>
        <r>
          <rPr>
            <b/>
            <sz val="9"/>
            <color indexed="81"/>
            <rFont val="Tahoma"/>
            <family val="2"/>
          </rPr>
          <t>Sze Qi Lim:</t>
        </r>
        <r>
          <rPr>
            <sz val="9"/>
            <color indexed="81"/>
            <rFont val="Tahoma"/>
            <family val="2"/>
          </rPr>
          <t xml:space="preserve">
The medical community might decide that it’s sufficient to always allow commercial medical equipment to access IMDs if it is possible to revoke or limit access from lost or </t>
        </r>
        <r>
          <rPr>
            <b/>
            <sz val="9"/>
            <color indexed="81"/>
            <rFont val="Tahoma"/>
            <family val="2"/>
          </rPr>
          <t>stolen equipment.</t>
        </r>
        <r>
          <rPr>
            <sz val="9"/>
            <color indexed="81"/>
            <rFont val="Tahoma"/>
            <family val="2"/>
          </rPr>
          <t xml:space="preserve"> For example, revocation could occur implicitly through automatically expiring certificates for IMD programmers. These certificates should be hard to re-obtain without  proper  medical  credentials, should be stored in secure hardware, and might be distributed hierarchically in  a  clinic. 
</t>
        </r>
      </text>
    </comment>
    <comment ref="W11" authorId="0" shapeId="0" xr:uid="{00000000-0006-0000-0000-000028000000}">
      <text>
        <r>
          <rPr>
            <b/>
            <sz val="9"/>
            <color indexed="81"/>
            <rFont val="Tahoma"/>
            <family val="2"/>
          </rPr>
          <t>Sze Qi Lim:</t>
        </r>
        <r>
          <rPr>
            <sz val="9"/>
            <color indexed="81"/>
            <rFont val="Tahoma"/>
            <family val="2"/>
          </rPr>
          <t xml:space="preserve">
Specific-device ID privacy . An adversary should not be able to wirelessly track individual IMDs. This is analogous to the concern about the use of persistent identifiers in RFIDs, 6  Bluetooth, 7  and 802.11 media access control (MAC) addresses 8  to </t>
        </r>
        <r>
          <rPr>
            <b/>
            <sz val="9"/>
            <color indexed="81"/>
            <rFont val="Tahoma"/>
            <family val="2"/>
          </rPr>
          <t>compromise</t>
        </r>
        <r>
          <rPr>
            <sz val="9"/>
            <color indexed="81"/>
            <rFont val="Tahoma"/>
            <family val="2"/>
          </rPr>
          <t xml:space="preserve"> an individual’s location privacy.</t>
        </r>
      </text>
    </comment>
    <comment ref="Y11" authorId="0" shapeId="0" xr:uid="{00000000-0006-0000-0000-000029000000}">
      <text>
        <r>
          <rPr>
            <b/>
            <sz val="9"/>
            <color indexed="81"/>
            <rFont val="Tahoma"/>
            <family val="2"/>
          </rPr>
          <t>Sze Qi Lim:</t>
        </r>
        <r>
          <rPr>
            <sz val="9"/>
            <color indexed="81"/>
            <rFont val="Tahoma"/>
            <family val="2"/>
          </rPr>
          <t xml:space="preserve">
Device-type</t>
        </r>
        <r>
          <rPr>
            <b/>
            <sz val="9"/>
            <color indexed="81"/>
            <rFont val="Tahoma"/>
            <family val="2"/>
          </rPr>
          <t xml:space="preserve"> privacy</t>
        </r>
        <r>
          <rPr>
            <sz val="9"/>
            <color indexed="81"/>
            <rFont val="Tahoma"/>
            <family val="2"/>
          </rPr>
          <t xml:space="preserve">. If a device reveals its existence, its type should still only be </t>
        </r>
        <r>
          <rPr>
            <b/>
            <sz val="9"/>
            <color indexed="81"/>
            <rFont val="Tahoma"/>
            <family val="2"/>
          </rPr>
          <t xml:space="preserve">disclosed </t>
        </r>
        <r>
          <rPr>
            <sz val="9"/>
            <color indexed="81"/>
            <rFont val="Tahoma"/>
            <family val="2"/>
          </rPr>
          <t>to authorized entities. Patients might not wish to broadcast that they have a particular device for many reasons. For example, the device might treat a condition with a social stigma, it might be associated with a terminal condition,  or  it  might  be  extremely expensive.</t>
        </r>
      </text>
    </comment>
    <comment ref="Z11" authorId="0" shapeId="0" xr:uid="{00000000-0006-0000-0000-00002A000000}">
      <text>
        <r>
          <rPr>
            <b/>
            <sz val="9"/>
            <color indexed="81"/>
            <rFont val="Tahoma"/>
            <family val="2"/>
          </rPr>
          <t>Sze Qi Lim:</t>
        </r>
        <r>
          <rPr>
            <sz val="9"/>
            <color indexed="81"/>
            <rFont val="Tahoma"/>
            <family val="2"/>
          </rPr>
          <t xml:space="preserve">
In the first scenario, an unconscious  patient with one or more IMDs enters an emergency room, perhaps in a foreign  country  or  developing  region. Emergency-room  personnel  quickly determine the types of IMDs the patient has. The staff then use standard equipment to interrogate the IMDs, extract critical physiological information, and treat the patient, including </t>
        </r>
        <r>
          <rPr>
            <b/>
            <sz val="9"/>
            <color indexed="81"/>
            <rFont val="Tahoma"/>
            <family val="2"/>
          </rPr>
          <t>altering IMD setting</t>
        </r>
        <r>
          <rPr>
            <sz val="9"/>
            <color indexed="81"/>
            <rFont val="Tahoma"/>
            <family val="2"/>
          </rPr>
          <t xml:space="preserve">s and even firmware as appropriate. 
In  the  second  scenario,  a  patient explicitly  controls  which  individuals—or specific external devices—can interact  with  his  or  her  IMDs.  The IMDs use strong access-control and cryptographic mechanisms to prevent
Notice how these two scenarios are diametrically opposed. If a patient’s IMDs use strong security mechanisms, as outlined in the second scenario, the equipment in an unfamiliar emergency room won’t be authorized to discover, access, or otherwise interact with the patient’s IMDs. The emergency-room technicians wouldn’t have access to information about the patient’s physiological state immediately before his or her admittance to the hospital. Without knowledge of IMD existence, administered care could be dangerous, and the </t>
        </r>
        <r>
          <rPr>
            <b/>
            <sz val="9"/>
            <color indexed="81"/>
            <rFont val="Tahoma"/>
            <family val="2"/>
          </rPr>
          <t xml:space="preserve">inability to alter settings </t>
        </r>
        <r>
          <rPr>
            <sz val="9"/>
            <color indexed="81"/>
            <rFont val="Tahoma"/>
            <family val="2"/>
          </rPr>
          <t>or deactivate IMDs might prevent necessary treatment because some IMDs (such as ICDs) might need to be deactivated to avoid risk of injury to the surgeons.</t>
        </r>
      </text>
    </comment>
    <comment ref="AA11" authorId="0" shapeId="0" xr:uid="{00000000-0006-0000-0000-00002B000000}">
      <text>
        <r>
          <rPr>
            <b/>
            <sz val="9"/>
            <color indexed="81"/>
            <rFont val="Tahoma"/>
            <family val="2"/>
          </rPr>
          <t>Sze Qi Lim:</t>
        </r>
        <r>
          <rPr>
            <sz val="9"/>
            <color indexed="81"/>
            <rFont val="Tahoma"/>
            <family val="2"/>
          </rPr>
          <t xml:space="preserve">
If we assume that emergency technicians’  external  programmers  will  always be connected to the Internet, easing the tension between these two  goals might be possible. The program-mer could first interrogate the patient’s IMD to learn the device’s manufacturer, model, serial number, and possibly the patient’s primary-care facility. The programmer could then contact the manufacturer or primary-care facility. The manufacturer or primary-care facility could review the request and, much like the Grey system, 9 issue a signed credential granting the programmer the rights to access specific IMD functions for a specified time period.
This  approach  would  help  ensure that the manufacturer or primary-care facility has ultimate control over which external devices can interact with a par-ticular IMD. However, this approach isn’t conducive to specific-device ID privacy. It might also introduce safety concerns  </t>
        </r>
        <r>
          <rPr>
            <b/>
            <sz val="9"/>
            <color indexed="81"/>
            <rFont val="Tahoma"/>
            <family val="2"/>
          </rPr>
          <t>if  the  Internet  connection between  the  emergency  technician’s programmer and the device manufac-turer or primary-care facility is slow, severed, or otherwise faulty.</t>
        </r>
      </text>
    </comment>
    <comment ref="E12" authorId="0" shapeId="0" xr:uid="{00000000-0006-0000-0000-00002C000000}">
      <text>
        <r>
          <rPr>
            <b/>
            <sz val="9"/>
            <color indexed="81"/>
            <rFont val="Tahoma"/>
            <family val="2"/>
          </rPr>
          <t>Sze Qi Lim:</t>
        </r>
        <r>
          <rPr>
            <sz val="9"/>
            <color indexed="81"/>
            <rFont val="Tahoma"/>
            <family val="2"/>
          </rPr>
          <t xml:space="preserve">
AEDs are signiﬁcantly different from implantable cardiac deﬁbrillators, both physically in terms of their hardware, software and connectivity, and in terms of risk. An AED is typically attached to the chest of the individual using two pads, and it delivers an electric shock to reestablish a normal heart rhythm. The conditions that can be treated through deﬁbrillation, for example cardiac arrhythmias of ventricular ﬁbrillation and ventricular tachycardia, generally require prompt attention in order to prevent severe </t>
        </r>
        <r>
          <rPr>
            <b/>
            <sz val="9"/>
            <color indexed="81"/>
            <rFont val="Tahoma"/>
            <family val="2"/>
          </rPr>
          <t>brain damage or death</t>
        </r>
        <r>
          <rPr>
            <sz val="9"/>
            <color indexed="81"/>
            <rFont val="Tahoma"/>
            <family val="2"/>
          </rPr>
          <t xml:space="preserve">. 
</t>
        </r>
      </text>
    </comment>
    <comment ref="M12" authorId="0" shapeId="0" xr:uid="{00000000-0006-0000-0000-00002D000000}">
      <text>
        <r>
          <rPr>
            <b/>
            <sz val="9"/>
            <color indexed="81"/>
            <rFont val="Tahoma"/>
            <family val="2"/>
          </rPr>
          <t>Sze Qi Lim:</t>
        </r>
        <r>
          <rPr>
            <sz val="9"/>
            <color indexed="81"/>
            <rFont val="Tahoma"/>
            <family val="2"/>
          </rPr>
          <t xml:space="preserve">
Studies have shown that the chances of survival improve if an individual receives deﬁbrillation within 3-5 minutes of collapse [1]. For this reason, AEDs are widely available in airports, community centers, schools, government buildings, and other public locations. As of 2009, an estimated 1.5 million AEDs are in circulation worldwide [13], and industry expects an annual growth in sales of 9-12% [11], [8]. In 2005, over 192,400 AED units were sold in the U.S. marketplace; this represents approximately a tenfold increase in AED sales from 1996–2005 [18].
The FDA has received more than 28,000 adverse event reports for external deﬁbrillators between January 2005 and May 2010, including malfunctions, </t>
        </r>
        <r>
          <rPr>
            <b/>
            <sz val="9"/>
            <color indexed="81"/>
            <rFont val="Tahoma"/>
            <family val="2"/>
          </rPr>
          <t>patient injuries, and deaths.</t>
        </r>
      </text>
    </comment>
    <comment ref="O12" authorId="0" shapeId="0" xr:uid="{00000000-0006-0000-0000-00002E000000}">
      <text>
        <r>
          <rPr>
            <b/>
            <sz val="9"/>
            <color indexed="81"/>
            <rFont val="Tahoma"/>
            <family val="2"/>
          </rPr>
          <t>Sze Qi Lim:</t>
        </r>
        <r>
          <rPr>
            <sz val="9"/>
            <color indexed="81"/>
            <rFont val="Tahoma"/>
            <family val="2"/>
          </rPr>
          <t xml:space="preserve">
AEDs are signiﬁcantly different from implantable cardiac deﬁbrillators, both physically in terms of their hardware, software and connectivity, and in terms of risk. An AED is typically attached to the chest of the individual using two pads, and it delivers an electric shock to reestablish a normal heart rhythm. The conditions that can be treated through deﬁbrillation, for example cardiac arrhythmias of ventricular ﬁbrillation and ventricular tachycardia, generally require prompt attention in order to prevent severe </t>
        </r>
        <r>
          <rPr>
            <b/>
            <sz val="9"/>
            <color indexed="81"/>
            <rFont val="Tahoma"/>
            <family val="2"/>
          </rPr>
          <t>brain damage or death</t>
        </r>
        <r>
          <rPr>
            <sz val="9"/>
            <color indexed="81"/>
            <rFont val="Tahoma"/>
            <family val="2"/>
          </rPr>
          <t xml:space="preserve">. 
</t>
        </r>
      </text>
    </comment>
    <comment ref="T12" authorId="0" shapeId="0" xr:uid="{00000000-0006-0000-0000-00002F000000}">
      <text>
        <r>
          <rPr>
            <b/>
            <sz val="9"/>
            <color indexed="81"/>
            <rFont val="Tahoma"/>
            <family val="2"/>
          </rPr>
          <t>Sze Qi Lim:</t>
        </r>
        <r>
          <rPr>
            <sz val="9"/>
            <color indexed="81"/>
            <rFont val="Tahoma"/>
            <family val="2"/>
          </rPr>
          <t xml:space="preserve">
Besides the direct security implications of the vulnerabilities discovered, perhaps less obviously, the resulting vulnerabilities—namely Vulnerability 1 and Vulnerability 4— can be combined to create a hybrid piece of malware capable of infecting both AEDs and PCs. 
Consider the scenario where an attacker replaces the ﬁrmware of an AED with custom malware designed to exploit the AEDUpdate buffer overﬂow. This would allow the AED to execute arbitrary code. An attacker could create a worm that </t>
        </r>
        <r>
          <rPr>
            <b/>
            <sz val="9"/>
            <color indexed="81"/>
            <rFont val="Tahoma"/>
            <family val="2"/>
          </rPr>
          <t>infects the host computer</t>
        </r>
        <r>
          <rPr>
            <sz val="9"/>
            <color indexed="81"/>
            <rFont val="Tahoma"/>
            <family val="2"/>
          </rPr>
          <t xml:space="preserve"> and subsequently other AEDs connected to the host. This type of attack could have the purpose of</t>
        </r>
        <r>
          <rPr>
            <b/>
            <sz val="9"/>
            <color indexed="81"/>
            <rFont val="Tahoma"/>
            <family val="2"/>
          </rPr>
          <t xml:space="preserve"> damaging other equipment</t>
        </r>
        <r>
          <rPr>
            <sz val="9"/>
            <color indexed="81"/>
            <rFont val="Tahoma"/>
            <family val="2"/>
          </rPr>
          <t xml:space="preserve"> within an organization or </t>
        </r>
        <r>
          <rPr>
            <b/>
            <sz val="9"/>
            <color indexed="81"/>
            <rFont val="Tahoma"/>
            <family val="2"/>
          </rPr>
          <t>obtaining private data</t>
        </r>
        <r>
          <rPr>
            <sz val="9"/>
            <color indexed="81"/>
            <rFont val="Tahoma"/>
            <family val="2"/>
          </rPr>
          <t xml:space="preserve"> stored in systems other than the affected medical devices. </t>
        </r>
      </text>
    </comment>
    <comment ref="W12" authorId="0" shapeId="0" xr:uid="{00000000-0006-0000-0000-000030000000}">
      <text>
        <r>
          <rPr>
            <b/>
            <sz val="9"/>
            <color indexed="81"/>
            <rFont val="Tahoma"/>
            <family val="2"/>
          </rPr>
          <t>Sze Qi Lim:</t>
        </r>
        <r>
          <rPr>
            <sz val="9"/>
            <color indexed="81"/>
            <rFont val="Tahoma"/>
            <family val="2"/>
          </rPr>
          <t xml:space="preserve">
In this paper, we study one particular model of AED, the Cardiac Science G3 Plus with model number 9390A-501. We decided to examine an Automated External Deﬁbrillator (AED) because of its reliance on software updates to address an FDA recall. Depending on how the device is conﬁgured, the shock administered can be 150-300 Joules, which can be administered multiple times on one battery before the device requires a recharge. The G3 Plus is pictured in Figure 1.
Fig. 1. The Cardiac Science G3 Plus exploited to install our custom ﬁrmware. The AED displays DEVICE </t>
        </r>
        <r>
          <rPr>
            <b/>
            <sz val="9"/>
            <color indexed="81"/>
            <rFont val="Tahoma"/>
            <family val="2"/>
          </rPr>
          <t>COMPROMISED</t>
        </r>
      </text>
    </comment>
    <comment ref="X12" authorId="0" shapeId="0" xr:uid="{00000000-0006-0000-0000-000031000000}">
      <text>
        <r>
          <rPr>
            <b/>
            <sz val="9"/>
            <color indexed="81"/>
            <rFont val="Tahoma"/>
            <family val="2"/>
          </rPr>
          <t>Sze Qi Lim:</t>
        </r>
        <r>
          <rPr>
            <sz val="9"/>
            <color indexed="81"/>
            <rFont val="Tahoma"/>
            <family val="2"/>
          </rPr>
          <t xml:space="preserve">
Besides the direct security implications of the vulnerabilities discovered, perhaps less obviously, the resulting vulnerabilities—namely Vulnerability 1 and Vulnerability 4— can be combined to create a hybrid piece of malware capable of infecting both AEDs and PCs. 
Consider the scenario where an attacker replaces the ﬁrmware of an AED with custom malware designed to exploit the AEDUpdate buffer overﬂow. This would allow the AED to execute arbitrary code. An attacker could create a worm that </t>
        </r>
        <r>
          <rPr>
            <b/>
            <sz val="9"/>
            <color indexed="81"/>
            <rFont val="Tahoma"/>
            <family val="2"/>
          </rPr>
          <t>infects the host computer</t>
        </r>
        <r>
          <rPr>
            <sz val="9"/>
            <color indexed="81"/>
            <rFont val="Tahoma"/>
            <family val="2"/>
          </rPr>
          <t xml:space="preserve"> and subsequently other AEDs connected to the host. This type of attack could have the purpose of</t>
        </r>
        <r>
          <rPr>
            <b/>
            <sz val="9"/>
            <color indexed="81"/>
            <rFont val="Tahoma"/>
            <family val="2"/>
          </rPr>
          <t xml:space="preserve"> damaging other equipment</t>
        </r>
        <r>
          <rPr>
            <sz val="9"/>
            <color indexed="81"/>
            <rFont val="Tahoma"/>
            <family val="2"/>
          </rPr>
          <t xml:space="preserve"> within an organization or </t>
        </r>
        <r>
          <rPr>
            <b/>
            <sz val="9"/>
            <color indexed="81"/>
            <rFont val="Tahoma"/>
            <family val="2"/>
          </rPr>
          <t>obtaining private data</t>
        </r>
        <r>
          <rPr>
            <sz val="9"/>
            <color indexed="81"/>
            <rFont val="Tahoma"/>
            <family val="2"/>
          </rPr>
          <t xml:space="preserve"> stored in systems other than the affected medical devices. </t>
        </r>
      </text>
    </comment>
    <comment ref="Y12" authorId="0" shapeId="0" xr:uid="{00000000-0006-0000-0000-000032000000}">
      <text>
        <r>
          <rPr>
            <b/>
            <sz val="9"/>
            <color indexed="81"/>
            <rFont val="Tahoma"/>
            <family val="2"/>
          </rPr>
          <t>Sze Qi Lim:</t>
        </r>
        <r>
          <rPr>
            <sz val="9"/>
            <color indexed="81"/>
            <rFont val="Tahoma"/>
            <family val="2"/>
          </rPr>
          <t xml:space="preserve">
Besides the direct security implications of the vulnerabilities discovered, perhaps less obviously, the resulting vulnerabilities—namely Vulnerability 1 and Vulnerability 4— can be combined to create a hybrid piece of malware capable of infecting both AEDs and PCs. 
Consider the scenario where an attacker replaces the ﬁrmware of an AED with custom malware designed to exploit the AEDUpdate buffer overﬂow. This would allow the AED to execute arbitrary code. An attacker could create a worm that </t>
        </r>
        <r>
          <rPr>
            <b/>
            <sz val="9"/>
            <color indexed="81"/>
            <rFont val="Tahoma"/>
            <family val="2"/>
          </rPr>
          <t>infects the host computer</t>
        </r>
        <r>
          <rPr>
            <sz val="9"/>
            <color indexed="81"/>
            <rFont val="Tahoma"/>
            <family val="2"/>
          </rPr>
          <t xml:space="preserve"> and subsequently other AEDs connected to the host. This type of attack could have the purpose of</t>
        </r>
        <r>
          <rPr>
            <b/>
            <sz val="9"/>
            <color indexed="81"/>
            <rFont val="Tahoma"/>
            <family val="2"/>
          </rPr>
          <t xml:space="preserve"> damaging other equipment</t>
        </r>
        <r>
          <rPr>
            <sz val="9"/>
            <color indexed="81"/>
            <rFont val="Tahoma"/>
            <family val="2"/>
          </rPr>
          <t xml:space="preserve"> within an organization or </t>
        </r>
        <r>
          <rPr>
            <b/>
            <sz val="9"/>
            <color indexed="81"/>
            <rFont val="Tahoma"/>
            <family val="2"/>
          </rPr>
          <t>obtaining private data</t>
        </r>
        <r>
          <rPr>
            <sz val="9"/>
            <color indexed="81"/>
            <rFont val="Tahoma"/>
            <family val="2"/>
          </rPr>
          <t xml:space="preserve"> stored in systems other than the affected medical devices. </t>
        </r>
      </text>
    </comment>
    <comment ref="Z12" authorId="0" shapeId="0" xr:uid="{00000000-0006-0000-0000-000033000000}">
      <text>
        <r>
          <rPr>
            <b/>
            <sz val="9"/>
            <color indexed="81"/>
            <rFont val="Tahoma"/>
            <family val="2"/>
          </rPr>
          <t>Sze Qi Lim:</t>
        </r>
        <r>
          <rPr>
            <sz val="9"/>
            <color indexed="81"/>
            <rFont val="Tahoma"/>
            <family val="2"/>
          </rPr>
          <t xml:space="preserve">
</t>
        </r>
        <r>
          <rPr>
            <b/>
            <sz val="9"/>
            <color indexed="81"/>
            <rFont val="Tahoma"/>
            <family val="2"/>
          </rPr>
          <t>Vulnerability 4: Improper use of weak CRC as digital signature</t>
        </r>
        <r>
          <rPr>
            <sz val="9"/>
            <color indexed="81"/>
            <rFont val="Tahoma"/>
            <family val="2"/>
          </rPr>
          <t xml:space="preserve">. We discovered that the software begins the update process by sending a cyclic redundancy check (CRC) value of the new ﬁrmware. Once transferred, the device calculates the CRC of the received ﬁrmware and allows the current ﬁrmware to be replaced only if the values match. In order to install custom ﬁrmware, we populated its CRC veriﬁcation table with new values calculated over the entirety of our custom image.
To obtain the precise integrity check employed by the AED, we extracted the code responsible for CRC calculation and veriﬁcation from AEDUpdate, which we used to generate a new CRC to convince the AED that our image was legitimate. This vulnerability allows </t>
        </r>
        <r>
          <rPr>
            <b/>
            <sz val="9"/>
            <color indexed="81"/>
            <rFont val="Tahoma"/>
            <family val="2"/>
          </rPr>
          <t xml:space="preserve">malicious modiﬁcations </t>
        </r>
        <r>
          <rPr>
            <sz val="9"/>
            <color indexed="81"/>
            <rFont val="Tahoma"/>
            <family val="2"/>
          </rPr>
          <t xml:space="preserve">that could lead to device failure, patient harm, and ﬁnancial burden. </t>
        </r>
      </text>
    </comment>
    <comment ref="AQ12" authorId="2" shapeId="0" xr:uid="{00000000-0006-0000-0000-000034000000}">
      <text>
        <r>
          <rPr>
            <b/>
            <sz val="9"/>
            <color indexed="81"/>
            <rFont val="Tahoma"/>
            <family val="2"/>
          </rPr>
          <t>Lim Wei Liang:</t>
        </r>
        <r>
          <rPr>
            <sz val="9"/>
            <color indexed="81"/>
            <rFont val="Tahoma"/>
            <family val="2"/>
          </rPr>
          <t xml:space="preserve">
E1: Furthermore, medical devices have
the unique property that they must do everything they can to
fail open in order to ensure that a life-critical device continues
to operate even in the wake of an adverse event
E9: This vulnerability allows malicious modifications that could
lead to device failure, patient harm, and financial burden. These
attacks include: (1) disabling or falsifying integrity checking so that when a component fails, the device will pass verification;
(2) setting arbitrary shock protocols and shock strength; (3)
failing to administer shocks despite the device’s appearance of
normal operation; (4) bricking the device; (5) destroying the
AED’s integrity and audit trail; (6) resource exhaustion and
DoS by exhausting the device’s battery; and (7) executing a
conditional payload, depending on the date or time.</t>
        </r>
      </text>
    </comment>
    <comment ref="W13" authorId="0" shapeId="0" xr:uid="{00000000-0006-0000-0000-000035000000}">
      <text>
        <r>
          <rPr>
            <b/>
            <sz val="9"/>
            <color indexed="81"/>
            <rFont val="Tahoma"/>
            <family val="2"/>
          </rPr>
          <t>Sze Qi Lim:</t>
        </r>
        <r>
          <rPr>
            <sz val="9"/>
            <color indexed="81"/>
            <rFont val="Tahoma"/>
            <family val="2"/>
          </rPr>
          <t xml:space="preserve">
A smart device is usually a smart phone that is vulnerable to malware or a malicious application. The fact that G DATA Software (a specialist company in internet security and pioneer in the ﬁeld of virus protection) security experts identiﬁed 440,267 new Android malware samples in the ﬁrst quarter of 2015 [29] further supports our argument. Our authentication protocol addresses the issue of a </t>
        </r>
        <r>
          <rPr>
            <b/>
            <sz val="9"/>
            <color indexed="81"/>
            <rFont val="Tahoma"/>
            <family val="2"/>
          </rPr>
          <t xml:space="preserve">compromised smart device </t>
        </r>
        <r>
          <rPr>
            <sz val="9"/>
            <color indexed="81"/>
            <rFont val="Tahoma"/>
            <family val="2"/>
          </rPr>
          <t>efﬁciently by exchanging the signature between the medical staff and the MSN nodes,which is not shared with the smart device.</t>
        </r>
      </text>
    </comment>
    <comment ref="Y13" authorId="0" shapeId="0" xr:uid="{00000000-0006-0000-0000-000036000000}">
      <text>
        <r>
          <rPr>
            <b/>
            <sz val="9"/>
            <color indexed="81"/>
            <rFont val="Tahoma"/>
            <family val="2"/>
          </rPr>
          <t>Sze Qi Lim:</t>
        </r>
        <r>
          <rPr>
            <sz val="9"/>
            <color indexed="81"/>
            <rFont val="Tahoma"/>
            <family val="2"/>
          </rPr>
          <t xml:space="preserve">
We analyzed the security protocol that was developed in this paper, and in what follows, we list the security properties and provide an informal proof or justiﬁcation on how the protocol achieves these properties.
- Patients’ </t>
        </r>
        <r>
          <rPr>
            <b/>
            <sz val="9"/>
            <color indexed="81"/>
            <rFont val="Tahoma"/>
            <family val="2"/>
          </rPr>
          <t>privacy</t>
        </r>
        <r>
          <rPr>
            <sz val="9"/>
            <color indexed="81"/>
            <rFont val="Tahoma"/>
            <family val="2"/>
          </rPr>
          <t xml:space="preserve"> protection: The system protects the </t>
        </r>
        <r>
          <rPr>
            <b/>
            <sz val="9"/>
            <color indexed="81"/>
            <rFont val="Tahoma"/>
            <family val="2"/>
          </rPr>
          <t>privacy</t>
        </r>
        <r>
          <rPr>
            <sz val="9"/>
            <color indexed="81"/>
            <rFont val="Tahoma"/>
            <family val="2"/>
          </rPr>
          <t xml:space="preserve"> of the patient by preventing the </t>
        </r>
        <r>
          <rPr>
            <b/>
            <sz val="9"/>
            <color indexed="81"/>
            <rFont val="Tahoma"/>
            <family val="2"/>
          </rPr>
          <t>disclosure</t>
        </r>
        <r>
          <rPr>
            <sz val="9"/>
            <color indexed="81"/>
            <rFont val="Tahoma"/>
            <family val="2"/>
          </rPr>
          <t xml:space="preserve"> of the reported data and the transmitted medical commands. All of the data are sent encrypted from the sensors to the medical staff and vice versa.</t>
        </r>
      </text>
    </comment>
    <comment ref="Z13" authorId="0" shapeId="0" xr:uid="{00000000-0006-0000-0000-000037000000}">
      <text>
        <r>
          <rPr>
            <b/>
            <sz val="9"/>
            <color indexed="81"/>
            <rFont val="Tahoma"/>
            <family val="2"/>
          </rPr>
          <t>Sze Qi Lim:</t>
        </r>
        <r>
          <rPr>
            <sz val="9"/>
            <color indexed="81"/>
            <rFont val="Tahoma"/>
            <family val="2"/>
          </rPr>
          <t xml:space="preserve">
A lightweight identity-based cryptography was presented by [41] to balance security and privacy with accessibility for MSNs. The researchers in [17] showed that [41] has several security weaknesses and efﬁciency problems, including node replication attacks, </t>
        </r>
        <r>
          <rPr>
            <b/>
            <sz val="9"/>
            <color indexed="81"/>
            <rFont val="Tahoma"/>
            <family val="2"/>
          </rPr>
          <t>injection of false medical data</t>
        </r>
        <r>
          <rPr>
            <sz val="9"/>
            <color indexed="81"/>
            <rFont val="Tahoma"/>
            <family val="2"/>
          </rPr>
          <t xml:space="preserve"> and using the computationally-extensive ECC. 
</t>
        </r>
      </text>
    </comment>
    <comment ref="AA13" authorId="0" shapeId="0" xr:uid="{00000000-0006-0000-0000-000038000000}">
      <text>
        <r>
          <rPr>
            <b/>
            <sz val="9"/>
            <color indexed="81"/>
            <rFont val="Tahoma"/>
            <family val="2"/>
          </rPr>
          <t>Sze Qi Lim:</t>
        </r>
        <r>
          <rPr>
            <sz val="9"/>
            <color indexed="81"/>
            <rFont val="Tahoma"/>
            <family val="2"/>
          </rPr>
          <t xml:space="preserve">
1). Unfortunately, few articles reported the hardware implementation of the Rabin scheme. Murphy et al. [71] proposed a hardware-software co-design for the Rabin scheme using a Tyndall mote, which is a WSN prototyping platform with reconﬁgurable capabilities. The design was partitioned into hardware and software parts. The hardware was implemented using a Xilinix Spartan IIE FPGA. The software part was run on an eight-bit Atmel micro-controller. The study concluded that software implementation of the encryption is twice </t>
        </r>
        <r>
          <rPr>
            <b/>
            <sz val="9"/>
            <color indexed="81"/>
            <rFont val="Tahoma"/>
            <family val="2"/>
          </rPr>
          <t>slower than</t>
        </r>
        <r>
          <rPr>
            <sz val="9"/>
            <color indexed="81"/>
            <rFont val="Tahoma"/>
            <family val="2"/>
          </rPr>
          <t xml:space="preserve"> hardware implementation.
2). As mentioned earlier, we used big numbers of a size of 512 bits for all variables used by the signature and all intermediate calculation. Generally, public key authentication incorporates complex computations, which</t>
        </r>
        <r>
          <rPr>
            <b/>
            <sz val="9"/>
            <color indexed="81"/>
            <rFont val="Tahoma"/>
            <family val="2"/>
          </rPr>
          <t xml:space="preserve"> results in slow performance </t>
        </r>
        <r>
          <rPr>
            <sz val="9"/>
            <color indexed="81"/>
            <rFont val="Tahoma"/>
            <family val="2"/>
          </rPr>
          <t>and high power consumption. Therefore, we evaluated the proposed security model in terms of the needed operations and time to sign/verify the commands.</t>
        </r>
      </text>
    </comment>
    <comment ref="AH13" authorId="0" shapeId="0" xr:uid="{00000000-0006-0000-0000-000039000000}">
      <text>
        <r>
          <rPr>
            <b/>
            <sz val="9"/>
            <color indexed="81"/>
            <rFont val="Tahoma"/>
            <family val="2"/>
          </rPr>
          <t>Sze Qi Lim:</t>
        </r>
        <r>
          <rPr>
            <sz val="9"/>
            <color indexed="81"/>
            <rFont val="Tahoma"/>
            <family val="2"/>
          </rPr>
          <t xml:space="preserve">
**MSN means Medical Sensor Networks**
There are two main security concerns in MSN architectures. The ﬁrst issue is to guarantee the authenticity and integrity of the commands issued by the medical staff to the MSN actuators. The commands involve actions that are performed by the MSN nodes and may have serious impacts on the human body. Hence, </t>
        </r>
        <r>
          <rPr>
            <b/>
            <sz val="9"/>
            <color indexed="81"/>
            <rFont val="Tahoma"/>
            <family val="2"/>
          </rPr>
          <t>masquerading as a command or creating a fake one</t>
        </r>
        <r>
          <rPr>
            <sz val="9"/>
            <color indexed="81"/>
            <rFont val="Tahoma"/>
            <family val="2"/>
          </rPr>
          <t xml:space="preserve"> is considered a serious threat to human life. The second issue is to ensure the conﬁdentiality of the reported data from the MSN sensors to the medical staff.</t>
        </r>
      </text>
    </comment>
    <comment ref="AI13" authorId="2" shapeId="0" xr:uid="{00000000-0006-0000-0000-00003A000000}">
      <text>
        <r>
          <rPr>
            <b/>
            <sz val="9"/>
            <color indexed="81"/>
            <rFont val="Tahoma"/>
            <family val="2"/>
          </rPr>
          <t>Lim Wei Liang:</t>
        </r>
        <r>
          <rPr>
            <sz val="9"/>
            <color indexed="81"/>
            <rFont val="Tahoma"/>
            <family val="2"/>
          </rPr>
          <t xml:space="preserve">
E1: MSNs have unique and challenging operational and security requirements, in particular being lightweight. and having low delay. For instance, protocols that use complicated and computationally-expensive
cryptography (e.g., elliptic curve [17–20]) are vulnerable to denial of service (DoS) attacks where
the adversary can continuously flood the MSN nodes with fake commands that may exhaust their
resources and preoccupy them with verifying fake commands.</t>
        </r>
      </text>
    </comment>
    <comment ref="N14" authorId="0" shapeId="0" xr:uid="{00000000-0006-0000-0000-00003B000000}">
      <text>
        <r>
          <rPr>
            <b/>
            <sz val="9"/>
            <color indexed="81"/>
            <rFont val="Tahoma"/>
            <family val="2"/>
          </rPr>
          <t>Sze Qi Lim:</t>
        </r>
        <r>
          <rPr>
            <sz val="9"/>
            <color indexed="81"/>
            <rFont val="Tahoma"/>
            <family val="2"/>
          </rPr>
          <t xml:space="preserve">
Generic PCA Infusion Pump: Patient-controlled analgesia (PCA) infusion pumps are widely used for </t>
        </r>
        <r>
          <rPr>
            <b/>
            <sz val="9"/>
            <color indexed="81"/>
            <rFont val="Tahoma"/>
            <family val="2"/>
          </rPr>
          <t xml:space="preserve">pain control </t>
        </r>
        <r>
          <rPr>
            <sz val="9"/>
            <color indexed="81"/>
            <rFont val="Tahoma"/>
            <family val="2"/>
          </rPr>
          <t xml:space="preserve">of postoperative patients. PCA pumps deliver opioid drugs,
which put the patient at risk of respiratory depression and </t>
        </r>
        <r>
          <rPr>
            <b/>
            <sz val="9"/>
            <color indexed="81"/>
            <rFont val="Tahoma"/>
            <family val="2"/>
          </rPr>
          <t>death</t>
        </r>
        <r>
          <rPr>
            <sz val="9"/>
            <color indexed="81"/>
            <rFont val="Tahoma"/>
            <family val="2"/>
          </rPr>
          <t xml:space="preserve"> in case of overdose.</t>
        </r>
      </text>
    </comment>
    <comment ref="O14" authorId="0" shapeId="0" xr:uid="{00000000-0006-0000-0000-00003C000000}">
      <text>
        <r>
          <rPr>
            <b/>
            <sz val="9"/>
            <color indexed="81"/>
            <rFont val="Tahoma"/>
            <family val="2"/>
          </rPr>
          <t>Sze Qi Lim:</t>
        </r>
        <r>
          <rPr>
            <sz val="9"/>
            <color indexed="81"/>
            <rFont val="Tahoma"/>
            <family val="2"/>
          </rPr>
          <t xml:space="preserve">
Generic PCA Infusion Pump: Patient-controlled analgesia (PCA) infusion pumps are widely used for </t>
        </r>
        <r>
          <rPr>
            <b/>
            <sz val="9"/>
            <color indexed="81"/>
            <rFont val="Tahoma"/>
            <family val="2"/>
          </rPr>
          <t xml:space="preserve">pain control </t>
        </r>
        <r>
          <rPr>
            <sz val="9"/>
            <color indexed="81"/>
            <rFont val="Tahoma"/>
            <family val="2"/>
          </rPr>
          <t xml:space="preserve">of postoperative patients. PCA pumps deliver opioid drugs,
which put the patient at risk of respiratory depression and </t>
        </r>
        <r>
          <rPr>
            <b/>
            <sz val="9"/>
            <color indexed="81"/>
            <rFont val="Tahoma"/>
            <family val="2"/>
          </rPr>
          <t>death</t>
        </r>
        <r>
          <rPr>
            <sz val="9"/>
            <color indexed="81"/>
            <rFont val="Tahoma"/>
            <family val="2"/>
          </rPr>
          <t xml:space="preserve"> in case of overdose.</t>
        </r>
      </text>
    </comment>
    <comment ref="W14" authorId="0" shapeId="0" xr:uid="{00000000-0006-0000-0000-00003D000000}">
      <text>
        <r>
          <rPr>
            <b/>
            <sz val="9"/>
            <color indexed="81"/>
            <rFont val="Tahoma"/>
            <family val="2"/>
          </rPr>
          <t>Sze Qi Lim:</t>
        </r>
        <r>
          <rPr>
            <sz val="9"/>
            <color indexed="81"/>
            <rFont val="Tahoma"/>
            <family val="2"/>
          </rPr>
          <t xml:space="preserve">
1). **MCPS means Medical CPS* 
The increased autonomy of MCPS with closed-loop control, automated therapy delivery, and alarm capabilities has the potential to exacerbate the problem. In general, when attacking an MCPS, adversaries can choose from four classes of targets [8].
- Institution: The goal is to </t>
        </r>
        <r>
          <rPr>
            <b/>
            <sz val="9"/>
            <color indexed="81"/>
            <rFont val="Tahoma"/>
            <family val="2"/>
          </rPr>
          <t>compromise the interaction</t>
        </r>
        <r>
          <rPr>
            <sz val="9"/>
            <color indexed="81"/>
            <rFont val="Tahoma"/>
            <family val="2"/>
          </rPr>
          <t xml:space="preserve"> between the MCPS and the internal network of the institution it is deployed in to obtain access, at a large scale, to patient data or network operational information.
2). In the above two cases, networked closed-loop systems can be used to improve clinical care, but networks also introduce new hazards that could </t>
        </r>
        <r>
          <rPr>
            <b/>
            <sz val="9"/>
            <color indexed="81"/>
            <rFont val="Tahoma"/>
            <family val="2"/>
          </rPr>
          <t>compromise patient safety</t>
        </r>
        <r>
          <rPr>
            <sz val="9"/>
            <color indexed="81"/>
            <rFont val="Tahoma"/>
            <family val="2"/>
          </rPr>
          <t>. Our research goal is to develop networked physiological closed-loop systems that assure patient safety. The key issue here is to identify and mitigate hazards introduced by the networked closed-loop systems, and ensure that the hazardous situations do not happen.</t>
        </r>
      </text>
    </comment>
    <comment ref="Y14" authorId="0" shapeId="0" xr:uid="{00000000-0006-0000-0000-00003E000000}">
      <text>
        <r>
          <rPr>
            <b/>
            <sz val="9"/>
            <color indexed="81"/>
            <rFont val="Tahoma"/>
            <family val="2"/>
          </rPr>
          <t>Sze Qi Lim:</t>
        </r>
        <r>
          <rPr>
            <sz val="9"/>
            <color indexed="81"/>
            <rFont val="Tahoma"/>
            <family val="2"/>
          </rPr>
          <t xml:space="preserve">
IV. SOFTWARE PLATFORMS FOR MEDICAL DEVICE INTEROPERABILITY
At the moment steps 3 and 4 are infeasible, because out-of-the-box medical devices do not have the ability to communicate with each other. Further, they are neither interoperable (i.e.,</t>
        </r>
        <r>
          <rPr>
            <b/>
            <sz val="9"/>
            <color indexed="81"/>
            <rFont val="Tahoma"/>
            <family val="2"/>
          </rPr>
          <t xml:space="preserve"> expose interfaces for remote control to the network</t>
        </r>
        <r>
          <rPr>
            <sz val="9"/>
            <color indexed="81"/>
            <rFont val="Tahoma"/>
            <family val="2"/>
          </rPr>
          <t>), nor safely composable. This also severely limits the choices for the first and second steps, because the clinician must take the availability and quality of only single devices into consideration when deciding on the treatment plan.</t>
        </r>
      </text>
    </comment>
    <comment ref="AA14" authorId="0" shapeId="0" xr:uid="{00000000-0006-0000-0000-00003F000000}">
      <text>
        <r>
          <rPr>
            <b/>
            <sz val="9"/>
            <color indexed="81"/>
            <rFont val="Tahoma"/>
            <family val="2"/>
          </rPr>
          <t>Sze Qi Lim:</t>
        </r>
        <r>
          <rPr>
            <sz val="9"/>
            <color indexed="81"/>
            <rFont val="Tahoma"/>
            <family val="2"/>
          </rPr>
          <t xml:space="preserve">
One critical issue in applying the model-driven development to such systems is the patient modeling. There has been much work in patient modeling; for example, glucose–insulin kinetics have been extensively studied and modeled. Several control strategies, such as the model predictive control [46], [54], have been developed and evaluated on these specific biochemical models. However, most previous studies [12], [18] on physiological control assume no </t>
        </r>
        <r>
          <rPr>
            <b/>
            <sz val="9"/>
            <color indexed="81"/>
            <rFont val="Tahoma"/>
            <family val="2"/>
          </rPr>
          <t>communication failures or delays</t>
        </r>
        <r>
          <rPr>
            <sz val="9"/>
            <color indexed="81"/>
            <rFont val="Tahoma"/>
            <family val="2"/>
          </rPr>
          <t>. Our work, on the other hand, considers failures that networked closed-loop systems may suffer from in practice.</t>
        </r>
      </text>
    </comment>
    <comment ref="AF14" authorId="0" shapeId="0" xr:uid="{00000000-0006-0000-0000-000040000000}">
      <text>
        <r>
          <rPr>
            <b/>
            <sz val="9"/>
            <color indexed="81"/>
            <rFont val="Tahoma"/>
            <family val="2"/>
          </rPr>
          <t>Sze Qi Lim:</t>
        </r>
        <r>
          <rPr>
            <sz val="9"/>
            <color indexed="81"/>
            <rFont val="Tahoma"/>
            <family val="2"/>
          </rPr>
          <t xml:space="preserve">
Security and privacy: </t>
        </r>
        <r>
          <rPr>
            <b/>
            <sz val="9"/>
            <color indexed="81"/>
            <rFont val="Tahoma"/>
            <family val="2"/>
          </rPr>
          <t>Medical data collected and managed by MCPSs</t>
        </r>
        <r>
          <rPr>
            <sz val="9"/>
            <color indexed="81"/>
            <rFont val="Tahoma"/>
            <family val="2"/>
          </rPr>
          <t xml:space="preserve"> is very critical. Unauthorized access or tampering with this information can have severe consequences to the patient in the form of privacy loss, discrimination, </t>
        </r>
        <r>
          <rPr>
            <b/>
            <sz val="9"/>
            <color indexed="81"/>
            <rFont val="Tahoma"/>
            <family val="2"/>
          </rPr>
          <t>abuse,</t>
        </r>
        <r>
          <rPr>
            <sz val="9"/>
            <color indexed="81"/>
            <rFont val="Tahoma"/>
            <family val="2"/>
          </rPr>
          <t xml:space="preserve"> and physical harm. 
Data: An attacker accesses an individual patient’s
health data from the MCPS in an unauthorized
manner. The consequence is loss of patient privacy
leading to potential discrimination and </t>
        </r>
        <r>
          <rPr>
            <b/>
            <sz val="9"/>
            <color indexed="81"/>
            <rFont val="Tahoma"/>
            <family val="2"/>
          </rPr>
          <t>abuse [64].</t>
        </r>
      </text>
    </comment>
    <comment ref="W15" authorId="0" shapeId="0" xr:uid="{00000000-0006-0000-0000-000041000000}">
      <text>
        <r>
          <rPr>
            <b/>
            <sz val="9"/>
            <color indexed="81"/>
            <rFont val="Tahoma"/>
            <family val="2"/>
          </rPr>
          <t>Sze Qi Lim:</t>
        </r>
        <r>
          <rPr>
            <sz val="9"/>
            <color indexed="81"/>
            <rFont val="Tahoma"/>
            <family val="2"/>
          </rPr>
          <t xml:space="preserve">
[Abstract]
Our study shows that both passive attacks (eavesdropping of the wireless communication) and active attacks (impersonation and control of the medical devices to alter the intended therapy) can be successfully launched using public domain information and widely available off-the-shelf hardware. The proposed attacks can </t>
        </r>
        <r>
          <rPr>
            <b/>
            <sz val="9"/>
            <color indexed="81"/>
            <rFont val="Tahoma"/>
            <family val="2"/>
          </rPr>
          <t xml:space="preserve">compromise both the privacy and safety of patients. </t>
        </r>
        <r>
          <rPr>
            <sz val="9"/>
            <color indexed="81"/>
            <rFont val="Tahoma"/>
            <family val="2"/>
          </rPr>
          <t xml:space="preserve">We propose two possible defenses against such attacks. One is based on rolling-code cryptographic protocols, and the other is based on body-coupled communication. Our security analysis shows that the proposed defenses have the potential to mitigate the security risks associated with personal healthcare systems.
</t>
        </r>
      </text>
    </comment>
    <comment ref="Y15" authorId="0" shapeId="0" xr:uid="{00000000-0006-0000-0000-000042000000}">
      <text>
        <r>
          <rPr>
            <b/>
            <sz val="9"/>
            <color indexed="81"/>
            <rFont val="Tahoma"/>
            <family val="2"/>
          </rPr>
          <t>Sze Qi Lim:</t>
        </r>
        <r>
          <rPr>
            <sz val="9"/>
            <color indexed="81"/>
            <rFont val="Tahoma"/>
            <family val="2"/>
          </rPr>
          <t xml:space="preserve">
[Abstract]
Our study shows that both passive attacks </t>
        </r>
        <r>
          <rPr>
            <b/>
            <sz val="9"/>
            <color indexed="81"/>
            <rFont val="Tahoma"/>
            <family val="2"/>
          </rPr>
          <t>(eavesdropping of the wireless communication</t>
        </r>
        <r>
          <rPr>
            <sz val="9"/>
            <color indexed="81"/>
            <rFont val="Tahoma"/>
            <family val="2"/>
          </rPr>
          <t>) and active attacks (impersonation and control of the medical devices to alter the intended therapy) can be successfully launched using public domain information and widely available off-the-shelf hardware. The proposed attacks can compromise both the privacy and safety of patients.</t>
        </r>
        <r>
          <rPr>
            <b/>
            <sz val="9"/>
            <color indexed="81"/>
            <rFont val="Tahoma"/>
            <family val="2"/>
          </rPr>
          <t xml:space="preserve"> </t>
        </r>
        <r>
          <rPr>
            <sz val="9"/>
            <color indexed="81"/>
            <rFont val="Tahoma"/>
            <family val="2"/>
          </rPr>
          <t xml:space="preserve">We propose two possible defenses against such attacks. One is based on rolling-code cryptographic protocols, and the other is based on body-coupled communication. Our security analysis shows that the proposed defenses have the potential to mitigate the security risks associated with personal healthcare systems.
</t>
        </r>
      </text>
    </comment>
    <comment ref="Z15" authorId="0" shapeId="0" xr:uid="{00000000-0006-0000-0000-000043000000}">
      <text>
        <r>
          <rPr>
            <b/>
            <sz val="9"/>
            <color indexed="81"/>
            <rFont val="Tahoma"/>
            <family val="2"/>
          </rPr>
          <t>Sze Qi Lim:</t>
        </r>
        <r>
          <rPr>
            <sz val="9"/>
            <color indexed="81"/>
            <rFont val="Tahoma"/>
            <family val="2"/>
          </rPr>
          <t xml:space="preserve">
[Abstract]
Our study shows that both passive attacks (eavesdropping of the wireless communication) and active attacks (impersonation and control of the medical devices to </t>
        </r>
        <r>
          <rPr>
            <b/>
            <sz val="9"/>
            <color indexed="81"/>
            <rFont val="Tahoma"/>
            <family val="2"/>
          </rPr>
          <t>alter the intended therapy)</t>
        </r>
        <r>
          <rPr>
            <sz val="9"/>
            <color indexed="81"/>
            <rFont val="Tahoma"/>
            <family val="2"/>
          </rPr>
          <t xml:space="preserve"> can be successfully launched using public domain information and widely available off-the-shelf hardware. The proposed attacks can compromise both the privacy and safety of patients.</t>
        </r>
        <r>
          <rPr>
            <b/>
            <sz val="9"/>
            <color indexed="81"/>
            <rFont val="Tahoma"/>
            <family val="2"/>
          </rPr>
          <t xml:space="preserve"> </t>
        </r>
        <r>
          <rPr>
            <sz val="9"/>
            <color indexed="81"/>
            <rFont val="Tahoma"/>
            <family val="2"/>
          </rPr>
          <t xml:space="preserve">We propose two possible defenses against such attacks. One is based on rolling-code cryptographic protocols, and the other is based on body-coupled communication. Our security analysis shows that the proposed defenses have the potential to mitigate the security risks associated with personal healthcare systems.
</t>
        </r>
      </text>
    </comment>
    <comment ref="AH15" authorId="0" shapeId="0" xr:uid="{00000000-0006-0000-0000-000044000000}">
      <text>
        <r>
          <rPr>
            <b/>
            <sz val="9"/>
            <color indexed="81"/>
            <rFont val="Tahoma"/>
            <family val="2"/>
          </rPr>
          <t>Sze Qi Lim:</t>
        </r>
        <r>
          <rPr>
            <sz val="9"/>
            <color indexed="81"/>
            <rFont val="Tahoma"/>
            <family val="2"/>
          </rPr>
          <t xml:space="preserve">
[Abstract]
Our study shows that both passive attacks (eavesdropping of the wireless communication) and active attacks (</t>
        </r>
        <r>
          <rPr>
            <b/>
            <sz val="9"/>
            <color indexed="81"/>
            <rFont val="Tahoma"/>
            <family val="2"/>
          </rPr>
          <t>impersonation</t>
        </r>
        <r>
          <rPr>
            <sz val="9"/>
            <color indexed="81"/>
            <rFont val="Tahoma"/>
            <family val="2"/>
          </rPr>
          <t xml:space="preserve"> and control of the medical devices to alter the intended therapy) can be successfully launched using public domain information and widely available off-the-shelf hardware. The proposed attacks can compromise both the privacy and safety of patients.</t>
        </r>
        <r>
          <rPr>
            <b/>
            <sz val="9"/>
            <color indexed="81"/>
            <rFont val="Tahoma"/>
            <family val="2"/>
          </rPr>
          <t xml:space="preserve"> </t>
        </r>
        <r>
          <rPr>
            <sz val="9"/>
            <color indexed="81"/>
            <rFont val="Tahoma"/>
            <family val="2"/>
          </rPr>
          <t xml:space="preserve">We propose two possible defenses against such attacks. One is based on rolling-code cryptographic protocols, and the other is based on body-coupled communication. Our security analysis shows that the proposed defenses have the potential to mitigate the security risks associated with personal healthcare systems.
</t>
        </r>
      </text>
    </comment>
    <comment ref="AI15" authorId="2" shapeId="0" xr:uid="{00000000-0006-0000-0000-000045000000}">
      <text>
        <r>
          <rPr>
            <b/>
            <sz val="9"/>
            <color indexed="81"/>
            <rFont val="Tahoma"/>
            <family val="2"/>
          </rPr>
          <t>Lim Wei Liang:</t>
        </r>
        <r>
          <rPr>
            <sz val="9"/>
            <color indexed="81"/>
            <rFont val="Tahoma"/>
            <family val="2"/>
          </rPr>
          <t xml:space="preserve">
E1: However, in the context of such systems, the consequences of
security attacks can be extreme, often allowing attackers to
cause the appliances to operate in a life-threatening manner
E1: specifically show how to successfully intercept and attack the wireless
links using off-the-shelf hardware and software, and how these
attacks may then be used to undermine the correct operation
of the insulin delivery system and endanger the patient’s life.
E1: Availability attacks. Attackers can simply jam the communication
channel between the medical devices, causing
incorrect operation. However, these attacks can be easily
detected by the patient: either the remote control does not
work or the data transmission fails.</t>
        </r>
      </text>
    </comment>
    <comment ref="N16" authorId="0" shapeId="0" xr:uid="{00000000-0006-0000-0000-000046000000}">
      <text>
        <r>
          <rPr>
            <b/>
            <sz val="9"/>
            <color indexed="81"/>
            <rFont val="Tahoma"/>
            <family val="2"/>
          </rPr>
          <t>Sze Qi Lim:</t>
        </r>
        <r>
          <rPr>
            <sz val="9"/>
            <color indexed="81"/>
            <rFont val="Tahoma"/>
            <family val="2"/>
          </rPr>
          <t xml:space="preserve">
While a patient in</t>
        </r>
        <r>
          <rPr>
            <b/>
            <sz val="9"/>
            <color indexed="81"/>
            <rFont val="Tahoma"/>
            <family val="2"/>
          </rPr>
          <t xml:space="preserve"> pain</t>
        </r>
        <r>
          <rPr>
            <sz val="9"/>
            <color indexed="81"/>
            <rFont val="Tahoma"/>
            <family val="2"/>
          </rPr>
          <t xml:space="preserve"> may press the button more frequently than is safe due to </t>
        </r>
        <r>
          <rPr>
            <b/>
            <sz val="9"/>
            <color indexed="81"/>
            <rFont val="Tahoma"/>
            <family val="2"/>
          </rPr>
          <t>pain</t>
        </r>
        <r>
          <rPr>
            <sz val="9"/>
            <color indexed="81"/>
            <rFont val="Tahoma"/>
            <family val="2"/>
          </rPr>
          <t xml:space="preserve">, the PCA module should only fulﬁll requests within the safe threshold. If the PCA module fulﬁlls requests too frequently, then an intruder is involved. The fourth PCA attack state is that the PCA infusion rate is in (0, 100%] and the cardiac device mode is deﬁbrillation. </t>
        </r>
      </text>
    </comment>
    <comment ref="W16" authorId="0" shapeId="0" xr:uid="{00000000-0006-0000-0000-000047000000}">
      <text>
        <r>
          <rPr>
            <b/>
            <sz val="9"/>
            <color indexed="81"/>
            <rFont val="Tahoma"/>
            <family val="2"/>
          </rPr>
          <t>Sze Qi Lim:</t>
        </r>
        <r>
          <rPr>
            <sz val="9"/>
            <color indexed="81"/>
            <rFont val="Tahoma"/>
            <family val="2"/>
          </rPr>
          <t xml:space="preserve">We focus on defeating inside attackers that violate the integrity of the MCPS with the objective to disable the MCPS functionality. There are two distinct stages in an attack: before and after a node is </t>
        </r>
        <r>
          <rPr>
            <b/>
            <sz val="9"/>
            <color indexed="81"/>
            <rFont val="Tahoma"/>
            <family val="2"/>
          </rPr>
          <t>compromised</t>
        </r>
        <r>
          <rPr>
            <sz val="9"/>
            <color indexed="81"/>
            <rFont val="Tahoma"/>
            <family val="2"/>
          </rPr>
          <t xml:space="preserve">. Before a node is </t>
        </r>
        <r>
          <rPr>
            <b/>
            <sz val="9"/>
            <color indexed="81"/>
            <rFont val="Tahoma"/>
            <family val="2"/>
          </rPr>
          <t>compromised</t>
        </r>
        <r>
          <rPr>
            <sz val="9"/>
            <color indexed="81"/>
            <rFont val="Tahoma"/>
            <family val="2"/>
          </rPr>
          <t xml:space="preserve">, the adversary focuses on the tactical goal of achieving a foothold on the target system. Speciﬁcally, the adversary may use shellcode, code injection and capture attacks to </t>
        </r>
        <r>
          <rPr>
            <b/>
            <sz val="9"/>
            <color indexed="81"/>
            <rFont val="Tahoma"/>
            <family val="2"/>
          </rPr>
          <t>compromise</t>
        </r>
        <r>
          <rPr>
            <sz val="9"/>
            <color indexed="81"/>
            <rFont val="Tahoma"/>
            <family val="2"/>
          </rPr>
          <t xml:space="preserve"> an MCPS device. After a node is </t>
        </r>
        <r>
          <rPr>
            <b/>
            <sz val="9"/>
            <color indexed="81"/>
            <rFont val="Tahoma"/>
            <family val="2"/>
          </rPr>
          <t>compromised</t>
        </r>
        <r>
          <rPr>
            <sz val="9"/>
            <color indexed="81"/>
            <rFont val="Tahoma"/>
            <family val="2"/>
          </rPr>
          <t xml:space="preserve">, the now-inside attacker refocuses on the strategic goal of disabling the MCPS.
Speciﬁcally, a </t>
        </r>
        <r>
          <rPr>
            <b/>
            <sz val="9"/>
            <color indexed="81"/>
            <rFont val="Tahoma"/>
            <family val="2"/>
          </rPr>
          <t>compromised</t>
        </r>
        <r>
          <rPr>
            <sz val="9"/>
            <color indexed="81"/>
            <rFont val="Tahoma"/>
            <family val="2"/>
          </rPr>
          <t xml:space="preserve"> node may use data modiﬁcation, forgery, greyhole/blackhole and replay attacks. In particular, a </t>
        </r>
        <r>
          <rPr>
            <b/>
            <sz val="9"/>
            <color indexed="81"/>
            <rFont val="Tahoma"/>
            <family val="2"/>
          </rPr>
          <t>compromised sensor</t>
        </r>
        <r>
          <rPr>
            <sz val="9"/>
            <color indexed="81"/>
            <rFont val="Tahoma"/>
            <family val="2"/>
          </rPr>
          <t xml:space="preserve"> may return incorrect readings (thus performing modiﬁcation attacks), and a compromised actuator may ignore control input (blackhole attacks), replay the previous command (replay attacks) or execute incorrect commands (forgery attacks).
</t>
        </r>
      </text>
    </comment>
    <comment ref="Z16" authorId="0" shapeId="0" xr:uid="{00000000-0006-0000-0000-000048000000}">
      <text>
        <r>
          <rPr>
            <b/>
            <sz val="9"/>
            <color indexed="81"/>
            <rFont val="Tahoma"/>
            <family val="2"/>
          </rPr>
          <t>Sze Qi Lim:</t>
        </r>
        <r>
          <rPr>
            <sz val="9"/>
            <color indexed="81"/>
            <rFont val="Tahoma"/>
            <family val="2"/>
          </rPr>
          <t xml:space="preserve">
**MCPS means Medical CPS**
We focus on defeating inside attackers that violate the integrity of the MCPS with the objective to disable the MCPS f unctionality. There are two distinct stages in an attack: before and after a node is compromised. Before a node is compromised, the adversary focuses on the tactical goal of achieving a foothold on the target system. Speciﬁcally, the adversary may use shellcode, </t>
        </r>
        <r>
          <rPr>
            <b/>
            <sz val="9"/>
            <color indexed="81"/>
            <rFont val="Tahoma"/>
            <family val="2"/>
          </rPr>
          <t>code injection</t>
        </r>
        <r>
          <rPr>
            <sz val="9"/>
            <color indexed="81"/>
            <rFont val="Tahoma"/>
            <family val="2"/>
          </rPr>
          <t xml:space="preserve"> and capture attacks to compromise an MCPS device.</t>
        </r>
      </text>
    </comment>
    <comment ref="AG16" authorId="0" shapeId="0" xr:uid="{00000000-0006-0000-0000-000049000000}">
      <text>
        <r>
          <rPr>
            <b/>
            <sz val="9"/>
            <color indexed="81"/>
            <rFont val="Tahoma"/>
            <family val="2"/>
          </rPr>
          <t>Sze Qi Lim:</t>
        </r>
        <r>
          <rPr>
            <sz val="9"/>
            <color indexed="81"/>
            <rFont val="Tahoma"/>
            <family val="2"/>
          </rPr>
          <t xml:space="preserve">
Our intrusion detection is characterized by false negative and positive probabilities, denoted by pfn and pfp, respectively. A false negative occurs when a bad medical device is missed as good, while a false positive occurs when a good medical device is </t>
        </r>
        <r>
          <rPr>
            <b/>
            <sz val="9"/>
            <color indexed="81"/>
            <rFont val="Tahoma"/>
            <family val="2"/>
          </rPr>
          <t>misdiagnosed as bad</t>
        </r>
        <r>
          <rPr>
            <sz val="9"/>
            <color indexed="81"/>
            <rFont val="Tahoma"/>
            <family val="2"/>
          </rPr>
          <t xml:space="preserve">. While neither is desirable, a false negative in an MCPS is especially impactful to the patient’s well being. Because the key motivation in MCPS is safety, we searched for a conﬁguration yielding a nearly 100% detection rate.
</t>
        </r>
      </text>
    </comment>
    <comment ref="W17" authorId="0" shapeId="0" xr:uid="{00000000-0006-0000-0000-00004A000000}">
      <text>
        <r>
          <rPr>
            <b/>
            <sz val="9"/>
            <color indexed="81"/>
            <rFont val="Tahoma"/>
            <family val="2"/>
          </rPr>
          <t>Sze Qi Lim:</t>
        </r>
        <r>
          <rPr>
            <sz val="9"/>
            <color indexed="81"/>
            <rFont val="Tahoma"/>
            <family val="2"/>
          </rPr>
          <t xml:space="preserve">
Considering the fact that a lot of users will be inexperienced with regard to the use of BANs, and the relatively low level of hardware security offered by devices [14], such security measures could be </t>
        </r>
        <r>
          <rPr>
            <b/>
            <sz val="9"/>
            <color indexed="81"/>
            <rFont val="Tahoma"/>
            <family val="2"/>
          </rPr>
          <t>compromised</t>
        </r>
        <r>
          <rPr>
            <sz val="9"/>
            <color indexed="81"/>
            <rFont val="Tahoma"/>
            <family val="2"/>
          </rPr>
          <t xml:space="preserve">. A mechanism which allows the user to directly put on the device and does not require physical conﬁguration to use it will be much more ideal. Other security protocols involve the generation of a shared key by each device, which extracts a unique feature from host behavior , e.g. [15] [16] [17], which then does not require open key distribution across communication channels eliminating the possibility of a third party eavesdropping. This facilitates the employment of a Plug and Play system as mentioned above for increased usability and convenience, while also making it harder for the user to </t>
        </r>
        <r>
          <rPr>
            <b/>
            <sz val="9"/>
            <color indexed="81"/>
            <rFont val="Tahoma"/>
            <family val="2"/>
          </rPr>
          <t>compromise</t>
        </r>
        <r>
          <rPr>
            <sz val="9"/>
            <color indexed="81"/>
            <rFont val="Tahoma"/>
            <family val="2"/>
          </rPr>
          <t xml:space="preserve"> the network.</t>
        </r>
      </text>
    </comment>
    <comment ref="Y17" authorId="0" shapeId="0" xr:uid="{00000000-0006-0000-0000-00004B000000}">
      <text>
        <r>
          <rPr>
            <b/>
            <sz val="9"/>
            <color indexed="81"/>
            <rFont val="Tahoma"/>
            <family val="2"/>
          </rPr>
          <t>Sze Qi Lim:</t>
        </r>
        <r>
          <rPr>
            <sz val="9"/>
            <color indexed="81"/>
            <rFont val="Tahoma"/>
            <family val="2"/>
          </rPr>
          <t xml:space="preserve">
Considering the fact that a lot of users will be inexperienced with regard to the use of BANs, and the relatively low level of hardware security offered by devices [14], such security measures could be compromised. A mechanism which allows the user to directly put on the device and does not require physical conﬁguration to use it will be much more ideal. Other security protocols involve the generation of a shared key by each device, which extracts a unique feature from host behavior , e.g. [15] [16] [17], which then does not require open key distribution across communication channels eliminating the possibility of a third party </t>
        </r>
        <r>
          <rPr>
            <b/>
            <sz val="9"/>
            <color indexed="81"/>
            <rFont val="Tahoma"/>
            <family val="2"/>
          </rPr>
          <t>eavesdropping</t>
        </r>
        <r>
          <rPr>
            <sz val="9"/>
            <color indexed="81"/>
            <rFont val="Tahoma"/>
            <family val="2"/>
          </rPr>
          <t>. This facilitates the employment of a Plug and Play system as mentioned above for increased usability and convenience, while also making it harder for the user to compromise the network.</t>
        </r>
      </text>
    </comment>
    <comment ref="Y18" authorId="0" shapeId="0" xr:uid="{00000000-0006-0000-0000-00004C000000}">
      <text>
        <r>
          <rPr>
            <b/>
            <sz val="9"/>
            <color indexed="81"/>
            <rFont val="Tahoma"/>
            <family val="2"/>
          </rPr>
          <t>Sze Qi Lim:</t>
        </r>
        <r>
          <rPr>
            <sz val="9"/>
            <color indexed="81"/>
            <rFont val="Tahoma"/>
            <family val="2"/>
          </rPr>
          <t xml:space="preserve">
In Round 1, the Programmer and IMD exchange parity bits: The IMD sends α 1 ⊕ α 2 ⊕ α 3 ⊕ α 4 , while the Programmer sends β 1 ⊕ β 2 ⊕ β 3 ⊕ β 4 , where ⊕ denotes XOR. If the parity bits agree, the two devices accumulate the ﬁrst three bits as key material. (They discard a bit to compensate for the one bit l</t>
        </r>
        <r>
          <rPr>
            <b/>
            <sz val="9"/>
            <color indexed="81"/>
            <rFont val="Tahoma"/>
            <family val="2"/>
          </rPr>
          <t>eaked</t>
        </r>
        <r>
          <rPr>
            <sz val="9"/>
            <color indexed="81"/>
            <rFont val="Tahoma"/>
            <family val="2"/>
          </rPr>
          <t xml:space="preserve"> by parity-symbol </t>
        </r>
        <r>
          <rPr>
            <b/>
            <sz val="9"/>
            <color indexed="81"/>
            <rFont val="Tahoma"/>
            <family val="2"/>
          </rPr>
          <t>disclosure</t>
        </r>
        <r>
          <rPr>
            <sz val="9"/>
            <color indexed="81"/>
            <rFont val="Tahoma"/>
            <family val="2"/>
          </rPr>
          <t xml:space="preserve">.) </t>
        </r>
      </text>
    </comment>
    <comment ref="Z18" authorId="0" shapeId="0" xr:uid="{00000000-0006-0000-0000-00004D000000}">
      <text>
        <r>
          <rPr>
            <b/>
            <sz val="9"/>
            <color indexed="81"/>
            <rFont val="Tahoma"/>
            <family val="2"/>
          </rPr>
          <t>Sze Qi Lim:</t>
        </r>
        <r>
          <rPr>
            <sz val="9"/>
            <color indexed="81"/>
            <rFont val="Tahoma"/>
            <family val="2"/>
          </rPr>
          <t xml:space="preserve">
The security goals for a device architecture naturally depend upon the participating trustworthy entities and the motives, access, capabilities, and resources of a potential adversary. IMDs typically communicate with a Programmer and potentially with other IMDs or outside-the-body medical devices. The adversary of main concern in these settings is one that acts remotely, over the air, against the IMD’s network. Given the open nature of wireless networks, such an adversary may be “active,” meaning that it has complete control of the network. </t>
        </r>
        <r>
          <rPr>
            <b/>
            <sz val="9"/>
            <color indexed="81"/>
            <rFont val="Tahoma"/>
            <family val="2"/>
          </rPr>
          <t>Such an adversary can replay, modify, forge, drop, and jam message within the network at will.</t>
        </r>
        <r>
          <rPr>
            <sz val="9"/>
            <color indexed="81"/>
            <rFont val="Tahoma"/>
            <family val="2"/>
          </rPr>
          <t xml:space="preserve"> We can (at least in some cases) assume, however, that one side of the communication, the IMD, is not directly accessible to the adversary, as it is implanted in the body.
</t>
        </r>
      </text>
    </comment>
    <comment ref="AA18" authorId="0" shapeId="0" xr:uid="{00000000-0006-0000-0000-00004E000000}">
      <text>
        <r>
          <rPr>
            <b/>
            <sz val="9"/>
            <color indexed="81"/>
            <rFont val="Tahoma"/>
            <family val="2"/>
          </rPr>
          <t>Sze Qi Lim:</t>
        </r>
        <r>
          <rPr>
            <sz val="9"/>
            <color indexed="81"/>
            <rFont val="Tahoma"/>
            <family val="2"/>
          </rPr>
          <t xml:space="preserve">
Electric and Electromagnetic broadcasting. Zimmerman [13,14] proposed transmitting information through the human body using a pico-amp electric current, in effect using the body as a low-frequency (≈ 1MHz) electrical carrier. Chang et al. [15] discussed securing body area networks (BANs) by distributing a secret key using electrical currents below the action potential of human cells.
They used empirical data to analyze the characteristics of the human body as a communication medium. They estimated 0.469 bits per hour as a lower bound on the bandwidth achievable with their proposed method. </t>
        </r>
        <r>
          <rPr>
            <b/>
            <sz val="9"/>
            <color indexed="81"/>
            <rFont val="Tahoma"/>
            <family val="2"/>
          </rPr>
          <t>This is unacceptably slow</t>
        </r>
        <r>
          <rPr>
            <sz val="9"/>
            <color indexed="81"/>
            <rFont val="Tahoma"/>
            <family val="2"/>
          </rPr>
          <t xml:space="preserve">, of course, for practical IMD key establishment.
</t>
        </r>
      </text>
    </comment>
    <comment ref="AD18" authorId="0" shapeId="0" xr:uid="{00000000-0006-0000-0000-00004F000000}">
      <text>
        <r>
          <rPr>
            <b/>
            <sz val="9"/>
            <color indexed="81"/>
            <rFont val="Tahoma"/>
            <family val="2"/>
          </rPr>
          <t>Sze Qi Lim:</t>
        </r>
        <r>
          <rPr>
            <sz val="9"/>
            <color indexed="81"/>
            <rFont val="Tahoma"/>
            <family val="2"/>
          </rPr>
          <t xml:space="preserve">
1). Abstract
Implantable Medical Devices (IMDs) are being embedded increasingly often in patients’ bodies to monitor and help treat medical conditions. To facilitate monitoring and control, IMDs are often equipped with wireless interfaces. While convenient, wireless connectivity raises the risk of malicious access to an IMD that can potentially infringe patients’ privacy and even </t>
        </r>
        <r>
          <rPr>
            <b/>
            <sz val="9"/>
            <color indexed="81"/>
            <rFont val="Tahoma"/>
            <family val="2"/>
          </rPr>
          <t>endanger their lives.</t>
        </r>
        <r>
          <rPr>
            <sz val="9"/>
            <color indexed="81"/>
            <rFont val="Tahoma"/>
            <family val="2"/>
          </rPr>
          <t xml:space="preserve">
2). Conclusion
Presently available IMDs can be wirelessly accessed under loose security policies, allowing attackers to </t>
        </r>
        <r>
          <rPr>
            <b/>
            <sz val="9"/>
            <color indexed="81"/>
            <rFont val="Tahoma"/>
            <family val="2"/>
          </rPr>
          <t>endanger the health and privacy of patients.</t>
        </r>
        <r>
          <rPr>
            <sz val="9"/>
            <color indexed="81"/>
            <rFont val="Tahoma"/>
            <family val="2"/>
          </rPr>
          <t xml:space="preserve"> This paper addressed the problem of authenticating IMDs to external Programmers. 
</t>
        </r>
      </text>
    </comment>
    <comment ref="AH18" authorId="0" shapeId="0" xr:uid="{00000000-0006-0000-0000-000050000000}">
      <text>
        <r>
          <rPr>
            <b/>
            <sz val="9"/>
            <color indexed="81"/>
            <rFont val="Tahoma"/>
            <family val="2"/>
          </rPr>
          <t>Sze Qi Lim:</t>
        </r>
        <r>
          <rPr>
            <sz val="9"/>
            <color indexed="81"/>
            <rFont val="Tahoma"/>
            <family val="2"/>
          </rPr>
          <t xml:space="preserve">
Now, in an initial transmission, Adv sets R01 = R 1 . With highprobability, F imd will include at least one feature value in R01 with index j. By recursing on halves of R01 and observing whether j ∈ J in the IMD’s response, Adv can perform a binary search and learn f imd j with log 2 |D| = 12 transmissions. By choosing different initial partitions (R 0 , R 1 ), Adv can learn q feature values in F imd and successfully </t>
        </r>
        <r>
          <rPr>
            <b/>
            <sz val="9"/>
            <color indexed="81"/>
            <rFont val="Tahoma"/>
            <family val="2"/>
          </rPr>
          <t>impersonate a legitimate Programmer.</t>
        </r>
      </text>
    </comment>
    <comment ref="AI18" authorId="2" shapeId="0" xr:uid="{00000000-0006-0000-0000-000051000000}">
      <text>
        <r>
          <rPr>
            <b/>
            <sz val="9"/>
            <color indexed="81"/>
            <rFont val="Tahoma"/>
            <family val="2"/>
          </rPr>
          <t>Lim Wei Liang:</t>
        </r>
        <r>
          <rPr>
            <sz val="9"/>
            <color indexed="81"/>
            <rFont val="Tahoma"/>
            <family val="2"/>
          </rPr>
          <t xml:space="preserve">
E1: A second major challenge in securing IMDs is the tension between
the demands of reliable access on the one hand, and protection
against access by an adversary or unauthorized entity on the
other. In an emergency, medical personnel may need to monitor or
reprogram a patient’s IMD immediately and thus access it with as
little impediment as possible. But an IMD that can be accessed too
easily may be vulnerable to eavesdropping on its data transmissions
or tampering with its operation.</t>
        </r>
      </text>
    </comment>
    <comment ref="Y19" authorId="0" shapeId="0" xr:uid="{00000000-0006-0000-0000-000052000000}">
      <text>
        <r>
          <rPr>
            <b/>
            <sz val="9"/>
            <color indexed="81"/>
            <rFont val="Tahoma"/>
            <family val="2"/>
          </rPr>
          <t>Sze Qi Lim:</t>
        </r>
        <r>
          <rPr>
            <sz val="9"/>
            <color indexed="81"/>
            <rFont val="Tahoma"/>
            <family val="2"/>
          </rPr>
          <t xml:space="preserve">
The goal of an adversary A is to obtain either K RI , w R or w I such that he can either gain access to I or obtain private information from the (secure) communication between R and I. Our protocol is designed for an active adversary who has full control of the channel and may </t>
        </r>
        <r>
          <rPr>
            <b/>
            <sz val="9"/>
            <color indexed="81"/>
            <rFont val="Tahoma"/>
            <family val="2"/>
          </rPr>
          <t>eavesdrop, modify</t>
        </r>
        <r>
          <rPr>
            <sz val="9"/>
            <color indexed="81"/>
            <rFont val="Tahoma"/>
            <family val="2"/>
          </rPr>
          <t xml:space="preserve">, drop and replay messages sent from R to I and vice versa, in addition to forging his own messages. </t>
        </r>
      </text>
    </comment>
    <comment ref="Z19" authorId="0" shapeId="0" xr:uid="{00000000-0006-0000-0000-000053000000}">
      <text>
        <r>
          <rPr>
            <b/>
            <sz val="9"/>
            <color indexed="81"/>
            <rFont val="Tahoma"/>
            <family val="2"/>
          </rPr>
          <t>Sze Qi Lim:</t>
        </r>
        <r>
          <rPr>
            <sz val="9"/>
            <color indexed="81"/>
            <rFont val="Tahoma"/>
            <family val="2"/>
          </rPr>
          <t xml:space="preserve">
The goal of an adversary A is to obtain either K RI , w R or w I such that he can either gain access to I or obtain private information from the (secure) communication between R and I. Our protocol is designed for an active adversary who has full control of the channel and may </t>
        </r>
        <r>
          <rPr>
            <b/>
            <sz val="9"/>
            <color indexed="81"/>
            <rFont val="Tahoma"/>
            <family val="2"/>
          </rPr>
          <t>eavesdrop, modify</t>
        </r>
        <r>
          <rPr>
            <sz val="9"/>
            <color indexed="81"/>
            <rFont val="Tahoma"/>
            <family val="2"/>
          </rPr>
          <t xml:space="preserve">, drop and replay messages sent from R to I and vice versa, in addition to forging his own messages. </t>
        </r>
      </text>
    </comment>
    <comment ref="AA19" authorId="0" shapeId="0" xr:uid="{00000000-0006-0000-0000-000054000000}">
      <text>
        <r>
          <rPr>
            <b/>
            <sz val="9"/>
            <color indexed="81"/>
            <rFont val="Tahoma"/>
            <family val="2"/>
          </rPr>
          <t>Sze Qi Lim:</t>
        </r>
        <r>
          <rPr>
            <sz val="9"/>
            <color indexed="81"/>
            <rFont val="Tahoma"/>
            <family val="2"/>
          </rPr>
          <t xml:space="preserve">
[4.3 Key-exchange protocol]
While w R and w I are transmitted in plain text, this does not provide an adversary A with an advantage. First, overhearing m I or m R does not provide any useful information, except that a certain block of IPIs is not used. As this block is replaced with fresh and random IPI bits, the secrecy of the fuzzy commitment is not threatened. Secondly, if A were to modify, drop, replay, </t>
        </r>
        <r>
          <rPr>
            <b/>
            <sz val="9"/>
            <color indexed="81"/>
            <rFont val="Tahoma"/>
            <family val="2"/>
          </rPr>
          <t>delay</t>
        </r>
        <r>
          <rPr>
            <sz val="9"/>
            <color indexed="81"/>
            <rFont val="Tahoma"/>
            <family val="2"/>
          </rPr>
          <t xml:space="preserve"> or insert its own m R and/or m I , the net eﬀect would be that R and I either do not agree on which IPIs to use (i.e., introduce order variance be- tween w R and w I ) or continuously drop all IPIs.</t>
        </r>
      </text>
    </comment>
    <comment ref="T20" authorId="0" shapeId="0" xr:uid="{00000000-0006-0000-0000-000055000000}">
      <text>
        <r>
          <rPr>
            <b/>
            <sz val="9"/>
            <color indexed="81"/>
            <rFont val="Tahoma"/>
            <family val="2"/>
          </rPr>
          <t>Sze Qi Lim:</t>
        </r>
        <r>
          <rPr>
            <sz val="9"/>
            <color indexed="81"/>
            <rFont val="Tahoma"/>
            <family val="2"/>
          </rPr>
          <t xml:space="preserve">
[Abstract]
Recent studies have revealed security vulnerabilities in implantable medical devices (IMDs). Security design for IMDs is complicated by the requirement that IMDs remain operable in an emergency when appropriate security credentials may be </t>
        </r>
        <r>
          <rPr>
            <b/>
            <sz val="9"/>
            <color indexed="81"/>
            <rFont val="Tahoma"/>
            <family val="2"/>
          </rPr>
          <t>unavailable</t>
        </r>
        <r>
          <rPr>
            <sz val="9"/>
            <color indexed="81"/>
            <rFont val="Tahoma"/>
            <family val="2"/>
          </rPr>
          <t>. In this paper, we introduce IMDGuard, a comprehensive security scheme for heart-related IMDs to fulﬁll this requirement. IMDGuard incorporates two techniques tailored to provide desirable protections for IMDs.</t>
        </r>
      </text>
    </comment>
    <comment ref="Y20" authorId="0" shapeId="0" xr:uid="{00000000-0006-0000-0000-000056000000}">
      <text>
        <r>
          <rPr>
            <b/>
            <sz val="9"/>
            <color indexed="81"/>
            <rFont val="Tahoma"/>
            <family val="2"/>
          </rPr>
          <t>Sze Qi Lim:</t>
        </r>
        <r>
          <rPr>
            <sz val="9"/>
            <color indexed="81"/>
            <rFont val="Tahoma"/>
            <family val="2"/>
          </rPr>
          <t xml:space="preserve">
Later work by [5] explored the concept of safety, and proposed the idea of fail-open, a property to physically circumvent the IMD’s security protection in an emergency, through the use of an external device. This introduces a new security threat whereby an adversary may attempt to induce the fail-open state to access the IMD. Our proposed protocol also provides the fail-open property, but differs from [5] in three aspects. First, our design avoids the periodic message broadcasting which consumes considerable battery power and </t>
        </r>
        <r>
          <rPr>
            <b/>
            <sz val="9"/>
            <color indexed="81"/>
            <rFont val="Tahoma"/>
            <family val="2"/>
          </rPr>
          <t xml:space="preserve">exposes patients to privacy risks. </t>
        </r>
      </text>
    </comment>
    <comment ref="AH20" authorId="0" shapeId="0" xr:uid="{00000000-0006-0000-0000-000057000000}">
      <text>
        <r>
          <rPr>
            <b/>
            <sz val="9"/>
            <color indexed="81"/>
            <rFont val="Tahoma"/>
            <family val="2"/>
          </rPr>
          <t>Sze Qi Lim:</t>
        </r>
        <r>
          <rPr>
            <sz val="9"/>
            <color indexed="81"/>
            <rFont val="Tahoma"/>
            <family val="2"/>
          </rPr>
          <t xml:space="preserve">
We classify the attack strategy of adversary against IMD-Guard into two aspects. The ﬁrst is when the adversary tries to </t>
        </r>
        <r>
          <rPr>
            <b/>
            <sz val="9"/>
            <color indexed="81"/>
            <rFont val="Tahoma"/>
            <family val="2"/>
          </rPr>
          <t>impersonate</t>
        </r>
        <r>
          <rPr>
            <sz val="9"/>
            <color indexed="81"/>
            <rFont val="Tahoma"/>
            <family val="2"/>
          </rPr>
          <t xml:space="preserve"> the Guardian by deriving the key shared between the IMD and the Guardian from either brute force searching or historic medical records of the patient. The second is when the adversary may spoof the absence of the Guardian by selectively jamming the messages from it, in order to convince the IMD to disable safety protection and switch to the emergence status.</t>
        </r>
      </text>
    </comment>
    <comment ref="U21" authorId="0" shapeId="0" xr:uid="{00000000-0006-0000-0000-000058000000}">
      <text>
        <r>
          <rPr>
            <b/>
            <sz val="9"/>
            <color indexed="81"/>
            <rFont val="Tahoma"/>
            <family val="2"/>
          </rPr>
          <t>Sze Qi Lim:</t>
        </r>
        <r>
          <rPr>
            <sz val="9"/>
            <color indexed="81"/>
            <rFont val="Tahoma"/>
            <family val="2"/>
          </rPr>
          <t xml:space="preserve">
**OTP means One Time Pad*
According to Shannon’s analysis [16], the protocol of OTPs is information-theoretically unbreakable only if properlyapplied. The rules for OTP keys are that: (a) the key is as long as the secret message; (b) the key is truly random; (c) each key is used only once and (d) the key is </t>
        </r>
        <r>
          <rPr>
            <b/>
            <sz val="9"/>
            <color indexed="81"/>
            <rFont val="Tahoma"/>
            <family val="2"/>
          </rPr>
          <t xml:space="preserve">destroyed </t>
        </r>
        <r>
          <rPr>
            <sz val="9"/>
            <color indexed="81"/>
            <rFont val="Tahoma"/>
            <family val="2"/>
          </rPr>
          <t>immediately after use.</t>
        </r>
      </text>
    </comment>
    <comment ref="W21" authorId="0" shapeId="0" xr:uid="{00000000-0006-0000-0000-000059000000}">
      <text>
        <r>
          <rPr>
            <b/>
            <sz val="9"/>
            <color indexed="81"/>
            <rFont val="Tahoma"/>
            <family val="2"/>
          </rPr>
          <t>Sze Qi Lim:</t>
        </r>
        <r>
          <rPr>
            <sz val="9"/>
            <color indexed="81"/>
            <rFont val="Tahoma"/>
            <family val="2"/>
          </rPr>
          <t xml:space="preserve">
A passive </t>
        </r>
        <r>
          <rPr>
            <b/>
            <sz val="9"/>
            <color indexed="81"/>
            <rFont val="Tahoma"/>
            <family val="2"/>
          </rPr>
          <t xml:space="preserve">eavesdropper </t>
        </r>
        <r>
          <rPr>
            <sz val="9"/>
            <color indexed="81"/>
            <rFont val="Tahoma"/>
            <family val="2"/>
          </rPr>
          <t xml:space="preserve">listens to an IMD’s wireless transmissions and tries to capture and decode transmitted data with off-the-shelf or custom-built radio equipment. It does not interfere with the IMD’s communications. Some recent studies have demonstrated that this kind of attack could </t>
        </r>
        <r>
          <rPr>
            <b/>
            <sz val="9"/>
            <color indexed="81"/>
            <rFont val="Tahoma"/>
            <family val="2"/>
          </rPr>
          <t>compromise privacy and conﬁdentiality of patient’s data</t>
        </r>
        <r>
          <rPr>
            <sz val="9"/>
            <color indexed="81"/>
            <rFont val="Tahoma"/>
            <family val="2"/>
          </rPr>
          <t xml:space="preserve"> [1], [8].</t>
        </r>
      </text>
    </comment>
    <comment ref="Y21" authorId="0" shapeId="0" xr:uid="{00000000-0006-0000-0000-00005A000000}">
      <text>
        <r>
          <rPr>
            <b/>
            <sz val="9"/>
            <color indexed="81"/>
            <rFont val="Tahoma"/>
            <family val="2"/>
          </rPr>
          <t>Sze Qi Lim:</t>
        </r>
        <r>
          <rPr>
            <sz val="9"/>
            <color indexed="81"/>
            <rFont val="Tahoma"/>
            <family val="2"/>
          </rPr>
          <t xml:space="preserve">
Implantable Medical Devices (IMDs), such as pacemakers, implantable cardiac deﬁbrillators (ICDs), neuro-stimulators, drug delivery systems, perform a variety of health monitoring and therapeutic functions [1]–[7]. Currently wireless communication capabilities have been embedded as an intrinsic part of many modern IMDs. An external device, named a programmer, is used to set parameters to and extract data from these IMDs wirelessly. The utility of wireless technology, however, also </t>
        </r>
        <r>
          <rPr>
            <b/>
            <sz val="9"/>
            <color indexed="81"/>
            <rFont val="Tahoma"/>
            <family val="2"/>
          </rPr>
          <t>exposes IMDs to malicious attacks.</t>
        </r>
      </text>
    </comment>
    <comment ref="T22" authorId="0" shapeId="0" xr:uid="{00000000-0006-0000-0000-00005B000000}">
      <text>
        <r>
          <rPr>
            <b/>
            <sz val="9"/>
            <color indexed="81"/>
            <rFont val="Tahoma"/>
            <family val="2"/>
          </rPr>
          <t>Sze Qi Lim:</t>
        </r>
        <r>
          <rPr>
            <sz val="9"/>
            <color indexed="81"/>
            <rFont val="Tahoma"/>
            <family val="2"/>
          </rPr>
          <t xml:space="preserve">
</t>
        </r>
        <r>
          <rPr>
            <b/>
            <sz val="9"/>
            <color indexed="81"/>
            <rFont val="Tahoma"/>
            <family val="2"/>
          </rPr>
          <t>**HA means hearing Aid**</t>
        </r>
        <r>
          <rPr>
            <sz val="9"/>
            <color indexed="81"/>
            <rFont val="Tahoma"/>
            <family val="2"/>
          </rPr>
          <t xml:space="preserve">
Denial of Service (DoS) Attacks 
These attacks might not cause</t>
        </r>
        <r>
          <rPr>
            <b/>
            <sz val="9"/>
            <color indexed="81"/>
            <rFont val="Tahoma"/>
            <family val="2"/>
          </rPr>
          <t xml:space="preserve"> ‘damage’ </t>
        </r>
        <r>
          <rPr>
            <sz val="9"/>
            <color indexed="81"/>
            <rFont val="Tahoma"/>
            <family val="2"/>
          </rPr>
          <t xml:space="preserve">to the victim or intercept information, but they may make a network </t>
        </r>
        <r>
          <rPr>
            <b/>
            <sz val="9"/>
            <color indexed="81"/>
            <rFont val="Tahoma"/>
            <family val="2"/>
          </rPr>
          <t>unable to function</t>
        </r>
        <r>
          <rPr>
            <sz val="9"/>
            <color indexed="81"/>
            <rFont val="Tahoma"/>
            <family val="2"/>
          </rPr>
          <t xml:space="preserve">, creating unnecessary traffic. Unfortunately, it is very difficult to avoid such an attack  [12]. In the HAs case, such an attack could mean failure of communication between the HA and the device to be managed (e.g. smartphone), which could have significant consequences (e.g. </t>
        </r>
        <r>
          <rPr>
            <b/>
            <sz val="9"/>
            <color indexed="81"/>
            <rFont val="Tahoma"/>
            <family val="2"/>
          </rPr>
          <t>cause irreversible damage to the hearing capabilities of a use</t>
        </r>
        <r>
          <rPr>
            <sz val="9"/>
            <color indexed="81"/>
            <rFont val="Tahoma"/>
            <family val="2"/>
          </rPr>
          <t xml:space="preserve">r due to inability of HA adjustment in above the threshold noise levels) </t>
        </r>
      </text>
    </comment>
    <comment ref="V22" authorId="0" shapeId="0" xr:uid="{00000000-0006-0000-0000-00005C000000}">
      <text>
        <r>
          <rPr>
            <b/>
            <sz val="9"/>
            <color indexed="81"/>
            <rFont val="Tahoma"/>
            <family val="2"/>
          </rPr>
          <t>Sze Qi Lim:</t>
        </r>
        <r>
          <rPr>
            <sz val="9"/>
            <color indexed="81"/>
            <rFont val="Tahoma"/>
            <family val="2"/>
          </rPr>
          <t xml:space="preserve">
**HA means Hearing Aid**
1)  </t>
        </r>
        <r>
          <rPr>
            <b/>
            <sz val="9"/>
            <color indexed="81"/>
            <rFont val="Tahoma"/>
            <family val="2"/>
          </rPr>
          <t xml:space="preserve">PIN Theft Attack </t>
        </r>
        <r>
          <rPr>
            <sz val="9"/>
            <color indexed="81"/>
            <rFont val="Tahoma"/>
            <family val="2"/>
          </rPr>
          <t xml:space="preserve">
In  this  attack,  the  offender  intercepts  the  Personal Identification Number (PIN) to connect with the victim  [12]. When this attack is achieved using Bluetooth-based HAs, it will  lead  to  a  violation  of  the  patient's  privacy  as  the perpetrator will be able, if they know the PIN, to intercept data moving  between  the  HA  and  the  headset,  hence  the conversations or trigger events received by the HA. </t>
        </r>
      </text>
    </comment>
    <comment ref="W22" authorId="0" shapeId="0" xr:uid="{00000000-0006-0000-0000-00005D000000}">
      <text>
        <r>
          <rPr>
            <b/>
            <sz val="9"/>
            <color indexed="81"/>
            <rFont val="Tahoma"/>
            <family val="2"/>
          </rPr>
          <t>Sze Qi Lim:</t>
        </r>
        <r>
          <rPr>
            <sz val="9"/>
            <color indexed="81"/>
            <rFont val="Tahoma"/>
            <family val="2"/>
          </rPr>
          <t xml:space="preserve">
Although there  is  a  lack  of  literature  review  regarding  HAs’ cybersecurity, a lot of applied techniques for privacy  violation  can  be  encountered  in  the  field  of  Bluetooth®  security. Using these techniques in a Bluetooth®-enabled HA,  it  can  easily  be  deduced  that </t>
        </r>
        <r>
          <rPr>
            <b/>
            <sz val="9"/>
            <color indexed="81"/>
            <rFont val="Tahoma"/>
            <family val="2"/>
          </rPr>
          <t xml:space="preserve"> if  the  Bluetooth®  protocol  is  compromised  and  the  communication  packages  between  Bluetooth® devices are intercepted</t>
        </r>
        <r>
          <rPr>
            <sz val="9"/>
            <color indexed="81"/>
            <rFont val="Tahoma"/>
            <family val="2"/>
          </rPr>
          <t xml:space="preserve">, the HA can be used as a  cyber-threat via its corresponding data packets. </t>
        </r>
      </text>
    </comment>
    <comment ref="Y22" authorId="0" shapeId="0" xr:uid="{00000000-0006-0000-0000-00005E000000}">
      <text>
        <r>
          <rPr>
            <b/>
            <sz val="9"/>
            <color indexed="81"/>
            <rFont val="Tahoma"/>
            <family val="2"/>
          </rPr>
          <t>Sze Qi Lim:</t>
        </r>
        <r>
          <rPr>
            <sz val="9"/>
            <color indexed="81"/>
            <rFont val="Tahoma"/>
            <family val="2"/>
          </rPr>
          <t xml:space="preserve">
Moreover,  even  in  the  case  of  4.1  and  4.2  Bluetooth® devices,  the  use  of  the  protocol  entails  certain  remaining security threats and vulnerabilities, identified as follows:  
....
- Low Energy (LE) privacy may be compromised if the Bluetooth® address is captured and associated  with a particular user.  
- </t>
        </r>
        <r>
          <rPr>
            <b/>
            <sz val="9"/>
            <color indexed="81"/>
            <rFont val="Tahoma"/>
            <family val="2"/>
          </rPr>
          <t xml:space="preserve">LE  legacy  pairing  provides  no  passive eavesdropping protection. </t>
        </r>
        <r>
          <rPr>
            <sz val="9"/>
            <color indexed="81"/>
            <rFont val="Tahoma"/>
            <family val="2"/>
          </rPr>
          <t xml:space="preserve"> </t>
        </r>
      </text>
    </comment>
    <comment ref="AD22" authorId="0" shapeId="0" xr:uid="{00000000-0006-0000-0000-00005F000000}">
      <text>
        <r>
          <rPr>
            <b/>
            <sz val="9"/>
            <color indexed="81"/>
            <rFont val="Tahoma"/>
            <family val="2"/>
          </rPr>
          <t>Sze Qi Lim:</t>
        </r>
        <r>
          <rPr>
            <sz val="9"/>
            <color indexed="81"/>
            <rFont val="Tahoma"/>
            <family val="2"/>
          </rPr>
          <t xml:space="preserve">
**HA is Hearing Aid**
</t>
        </r>
        <r>
          <rPr>
            <b/>
            <sz val="9"/>
            <color indexed="81"/>
            <rFont val="Tahoma"/>
            <family val="2"/>
          </rPr>
          <t>Hacking Internet-of-Things’ devices</t>
        </r>
        <r>
          <rPr>
            <sz val="9"/>
            <color indexed="81"/>
            <rFont val="Tahoma"/>
            <family val="2"/>
          </rPr>
          <t xml:space="preserve"> has thrived as their internet connectivity with other 'smart' devices on one hand and  the  anonymity  of  hackers  on  the  other,  makes  such attacks  quite  easy  [18].  Therefore,  personal  data  and information can easily be compromised. However, the danger of attacking medical devices, such as HAs, can cause adverse effects on the daily life or even the health of their users [19]. </t>
        </r>
        <r>
          <rPr>
            <b/>
            <sz val="9"/>
            <color indexed="81"/>
            <rFont val="Tahoma"/>
            <family val="2"/>
          </rPr>
          <t>Such attacks can have serious health and safety implications</t>
        </r>
        <r>
          <rPr>
            <sz val="9"/>
            <color indexed="81"/>
            <rFont val="Tahoma"/>
            <family val="2"/>
          </rPr>
          <t>.</t>
        </r>
      </text>
    </comment>
    <comment ref="AH22" authorId="0" shapeId="0" xr:uid="{00000000-0006-0000-0000-000060000000}">
      <text>
        <r>
          <rPr>
            <b/>
            <sz val="9"/>
            <color indexed="81"/>
            <rFont val="Tahoma"/>
            <family val="2"/>
          </rPr>
          <t>Sze Qi Lim:</t>
        </r>
        <r>
          <rPr>
            <sz val="9"/>
            <color indexed="81"/>
            <rFont val="Tahoma"/>
            <family val="2"/>
          </rPr>
          <t xml:space="preserve">
</t>
        </r>
      </text>
    </comment>
    <comment ref="V24" authorId="0" shapeId="0" xr:uid="{00000000-0006-0000-0000-000061000000}">
      <text>
        <r>
          <rPr>
            <b/>
            <sz val="9"/>
            <color indexed="81"/>
            <rFont val="Tahoma"/>
            <family val="2"/>
          </rPr>
          <t>Sze Qi Lim:</t>
        </r>
        <r>
          <rPr>
            <sz val="9"/>
            <color indexed="81"/>
            <rFont val="Tahoma"/>
            <family val="2"/>
          </rPr>
          <t xml:space="preserve">
WBAN applications contain not only medical but also personal information. Security and privacy are key concerns of all parts in WBAN. </t>
        </r>
        <r>
          <rPr>
            <b/>
            <sz val="9"/>
            <color indexed="81"/>
            <rFont val="Tahoma"/>
            <family val="2"/>
          </rPr>
          <t>However, placing increasing amounts of valuable and confidential data on WBAN devices puts the data at serious risk to theft,</t>
        </r>
        <r>
          <rPr>
            <sz val="9"/>
            <color indexed="81"/>
            <rFont val="Tahoma"/>
            <family val="2"/>
          </rPr>
          <t xml:space="preserve"> sabotage, exploitation and manipulation. 
** WBAN means Wireless Body Area Network*</t>
        </r>
      </text>
    </comment>
    <comment ref="W24" authorId="0" shapeId="0" xr:uid="{00000000-0006-0000-0000-000062000000}">
      <text>
        <r>
          <rPr>
            <b/>
            <sz val="9"/>
            <color indexed="81"/>
            <rFont val="Tahoma"/>
            <family val="2"/>
          </rPr>
          <t>Sze Qi Lim:</t>
        </r>
        <r>
          <rPr>
            <sz val="9"/>
            <color indexed="81"/>
            <rFont val="Tahoma"/>
            <family val="2"/>
          </rPr>
          <t xml:space="preserve">
The communications in sensor networks applications in healthcare are mostly wireless in nature. This may result in various security threats to these systems. These threats and attacks could pose serious problems to the social life of an individual who is using the wireless sensor devices. </t>
        </r>
        <r>
          <rPr>
            <b/>
            <sz val="9"/>
            <color indexed="81"/>
            <rFont val="Tahoma"/>
            <family val="2"/>
          </rPr>
          <t>In some cases such as tracking the location of a patient or person if compromised may lead to grave consequences.</t>
        </r>
        <r>
          <rPr>
            <sz val="9"/>
            <color indexed="81"/>
            <rFont val="Tahoma"/>
            <family val="2"/>
          </rPr>
          <t xml:space="preserve"> </t>
        </r>
        <r>
          <rPr>
            <b/>
            <sz val="9"/>
            <color indexed="81"/>
            <rFont val="Tahoma"/>
            <family val="2"/>
          </rPr>
          <t>People with malicious intent may use the private data to harm the person.</t>
        </r>
      </text>
    </comment>
    <comment ref="Y24" authorId="0" shapeId="0" xr:uid="{00000000-0006-0000-0000-000063000000}">
      <text>
        <r>
          <rPr>
            <b/>
            <sz val="9"/>
            <color indexed="81"/>
            <rFont val="Tahoma"/>
            <family val="2"/>
          </rPr>
          <t>Sze Qi Lim:</t>
        </r>
        <r>
          <rPr>
            <sz val="9"/>
            <color indexed="81"/>
            <rFont val="Tahoma"/>
            <family val="2"/>
          </rPr>
          <t xml:space="preserve">
There are major questions raised by people from time to time. For example, authors in [8] have raised questions regarding guarding the privacy of an individual such as, where should the health data be stored, and who can view a patient ’ s medical record. </t>
        </r>
        <r>
          <rPr>
            <b/>
            <sz val="9"/>
            <color indexed="81"/>
            <rFont val="Tahoma"/>
            <family val="2"/>
          </rPr>
          <t>There are also questions such as to whom should this information be disclosed to without the patient ’ s consent</t>
        </r>
        <r>
          <rPr>
            <sz val="9"/>
            <color indexed="81"/>
            <rFont val="Tahoma"/>
            <family val="2"/>
          </rPr>
          <t xml:space="preserve"> and who will be responsible for maintaining these data in case any problem arise, who will be held accountable. </t>
        </r>
      </text>
    </comment>
    <comment ref="Z24" authorId="0" shapeId="0" xr:uid="{00000000-0006-0000-0000-000064000000}">
      <text>
        <r>
          <rPr>
            <b/>
            <sz val="9"/>
            <color indexed="81"/>
            <rFont val="Tahoma"/>
            <family val="2"/>
          </rPr>
          <t>Sze Qi Lim:</t>
        </r>
        <r>
          <rPr>
            <sz val="9"/>
            <color indexed="81"/>
            <rFont val="Tahoma"/>
            <family val="2"/>
          </rPr>
          <t xml:space="preserve">
Data Integrality — Data integrality service consists of data integrity and data origin authentication. With data integrity the recipient can be sure that the data has not been </t>
        </r>
        <r>
          <rPr>
            <b/>
            <sz val="9"/>
            <color indexed="81"/>
            <rFont val="Tahoma"/>
            <family val="2"/>
          </rPr>
          <t>altered</t>
        </r>
        <r>
          <rPr>
            <sz val="9"/>
            <color indexed="81"/>
            <rFont val="Tahoma"/>
            <family val="2"/>
          </rPr>
          <t xml:space="preserve"> or changed. Data origin authentication proves to the recipient that the stated sender has originated the data. It is an efficient method against</t>
        </r>
        <r>
          <rPr>
            <b/>
            <sz val="9"/>
            <color indexed="81"/>
            <rFont val="Tahoma"/>
            <family val="2"/>
          </rPr>
          <t xml:space="preserve"> data modification attack</t>
        </r>
        <r>
          <rPr>
            <sz val="9"/>
            <color indexed="81"/>
            <rFont val="Tahoma"/>
            <family val="2"/>
          </rPr>
          <t>.</t>
        </r>
      </text>
    </comment>
    <comment ref="AE24" authorId="0" shapeId="0" xr:uid="{00000000-0006-0000-0000-000065000000}">
      <text>
        <r>
          <rPr>
            <b/>
            <sz val="9"/>
            <color indexed="81"/>
            <rFont val="Tahoma"/>
            <family val="2"/>
          </rPr>
          <t>Sze Qi Lim:</t>
        </r>
        <r>
          <rPr>
            <sz val="9"/>
            <color indexed="81"/>
            <rFont val="Tahoma"/>
            <family val="2"/>
          </rPr>
          <t xml:space="preserve">
</t>
        </r>
        <r>
          <rPr>
            <b/>
            <sz val="9"/>
            <color indexed="81"/>
            <rFont val="Tahoma"/>
            <family val="2"/>
          </rPr>
          <t xml:space="preserve"> All communications over wireless networks and Internet</t>
        </r>
        <r>
          <rPr>
            <sz val="9"/>
            <color indexed="81"/>
            <rFont val="Tahoma"/>
            <family val="2"/>
          </rPr>
          <t xml:space="preserve"> are required to be encrypted to protect the user ’ s privacy. Some countries have added this type of clause in their </t>
        </r>
        <r>
          <rPr>
            <b/>
            <sz val="9"/>
            <color indexed="81"/>
            <rFont val="Tahoma"/>
            <family val="2"/>
          </rPr>
          <t>existing legal acts or enacted new laws.</t>
        </r>
        <r>
          <rPr>
            <sz val="9"/>
            <color indexed="81"/>
            <rFont val="Tahoma"/>
            <family val="2"/>
          </rPr>
          <t xml:space="preserve"> For example, the US Federal law HIPAA 1996 has this provision in it [22].</t>
        </r>
      </text>
    </comment>
    <comment ref="AF24" authorId="0" shapeId="0" xr:uid="{00000000-0006-0000-0000-000066000000}">
      <text>
        <r>
          <rPr>
            <b/>
            <sz val="9"/>
            <color indexed="81"/>
            <rFont val="Tahoma"/>
            <family val="2"/>
          </rPr>
          <t>Sze Qi Lim:</t>
        </r>
        <r>
          <rPr>
            <sz val="9"/>
            <color indexed="81"/>
            <rFont val="Tahoma"/>
            <family val="2"/>
          </rPr>
          <t xml:space="preserve">
Whether the data gathered from patients or individuals are obtained with the consent of the person or without it due to the need by the system, </t>
        </r>
        <r>
          <rPr>
            <b/>
            <sz val="9"/>
            <color indexed="81"/>
            <rFont val="Tahoma"/>
            <family val="2"/>
          </rPr>
          <t xml:space="preserve">misuse or privacy concerns </t>
        </r>
        <r>
          <rPr>
            <sz val="9"/>
            <color indexed="81"/>
            <rFont val="Tahoma"/>
            <family val="2"/>
          </rPr>
          <t>may restrict people from taking advantage of the full benefits from the system.</t>
        </r>
      </text>
    </comment>
    <comment ref="AH24" authorId="0" shapeId="0" xr:uid="{00000000-0006-0000-0000-000067000000}">
      <text>
        <r>
          <rPr>
            <b/>
            <sz val="9"/>
            <color indexed="81"/>
            <rFont val="Tahoma"/>
            <family val="2"/>
          </rPr>
          <t>Sze Qi Lim:</t>
        </r>
        <r>
          <rPr>
            <sz val="9"/>
            <color indexed="81"/>
            <rFont val="Tahoma"/>
            <family val="2"/>
          </rPr>
          <t xml:space="preserve">
The attacks which can occur in any healthcare system using wireless sensor networks are shown in Table 2.
a. Data modification — The attacker can delete or replace part or all of eavesdropped information and send the modified information back to original receiver to achieve some illegal purpose. Health data are vital. Modifying them may result in system failure and cause disaster for a person.
b. </t>
        </r>
        <r>
          <rPr>
            <b/>
            <sz val="9"/>
            <color indexed="81"/>
            <rFont val="Tahoma"/>
            <family val="2"/>
          </rPr>
          <t>Impersonation attack</t>
        </r>
        <r>
          <rPr>
            <sz val="9"/>
            <color indexed="81"/>
            <rFont val="Tahoma"/>
            <family val="2"/>
          </rPr>
          <t xml:space="preserve"> — If an attacker eavesdrops a wireless sensor node ’ s identity information, it can be uses to cheat the other nodes.</t>
        </r>
      </text>
    </comment>
    <comment ref="AI24" authorId="2" shapeId="0" xr:uid="{00000000-0006-0000-0000-000068000000}">
      <text>
        <r>
          <rPr>
            <b/>
            <sz val="9"/>
            <color indexed="81"/>
            <rFont val="Tahoma"/>
            <family val="2"/>
          </rPr>
          <t>Lim Wei Liang:</t>
        </r>
        <r>
          <rPr>
            <sz val="9"/>
            <color indexed="81"/>
            <rFont val="Tahoma"/>
            <family val="2"/>
          </rPr>
          <t xml:space="preserve">
In case of natural disasters, the
system may malfunction and may pose serious problems
to the overall system operation. Hence, careful designing
of devices to make them temper proof is necessary</t>
        </r>
      </text>
    </comment>
    <comment ref="G25" authorId="0" shapeId="0" xr:uid="{00000000-0006-0000-0000-000069000000}">
      <text>
        <r>
          <rPr>
            <b/>
            <sz val="9"/>
            <color indexed="81"/>
            <rFont val="Tahoma"/>
            <family val="2"/>
          </rPr>
          <t>Sze Qi Lim:</t>
        </r>
        <r>
          <rPr>
            <sz val="9"/>
            <color indexed="81"/>
            <rFont val="Tahoma"/>
            <family val="2"/>
          </rPr>
          <t xml:space="preserve">
Attack surface: A large attack surface exists in the IoT environment; it encompasses the network, the software, and the physical end points. Specifically, every communication link (and network element) and end point—from the IoT device to the aggregation and/or analytics server—is part of the network attack surface. All software code in the IoT ecosystems has, in principle, exploitable ulnerabilities—again, from the IoT device nodes to the aggregation and/or analytics server. At the physical level, if a device is not protected (e.g., in its normal mode, such as a camera on a pole, or in a disturbed mode if, </t>
        </r>
        <r>
          <rPr>
            <b/>
            <sz val="9"/>
            <color indexed="81"/>
            <rFont val="Tahoma"/>
            <family val="2"/>
          </rPr>
          <t>e.g., a device is lost or stolen</t>
        </r>
        <r>
          <rPr>
            <sz val="9"/>
            <color indexed="81"/>
            <rFont val="Tahoma"/>
            <family val="2"/>
          </rPr>
          <t xml:space="preserve">), an attacker can access the device via physical attacks, and from there the rest of the IoT/IT ecosystem. </t>
        </r>
      </text>
    </comment>
    <comment ref="H25" authorId="0" shapeId="0" xr:uid="{00000000-0006-0000-0000-00006A000000}">
      <text>
        <r>
          <rPr>
            <b/>
            <sz val="9"/>
            <color indexed="81"/>
            <rFont val="Tahoma"/>
            <family val="2"/>
          </rPr>
          <t>Sze Qi Lim:</t>
        </r>
        <r>
          <rPr>
            <sz val="9"/>
            <color indexed="81"/>
            <rFont val="Tahoma"/>
            <family val="2"/>
          </rPr>
          <t xml:space="preserve">
 Uncontrolled environments: Devices may be in an open environment and physically tampered with, stolen, or lost (hard statistics collected by RBS show that in many industries—
including healthcare—up to </t>
        </r>
        <r>
          <rPr>
            <b/>
            <sz val="9"/>
            <color indexed="81"/>
            <rFont val="Tahoma"/>
            <family val="2"/>
          </rPr>
          <t xml:space="preserve">30% of all compromised records are due to lost systems or media </t>
        </r>
        <r>
          <rPr>
            <sz val="9"/>
            <color indexed="81"/>
            <rFont val="Tahoma"/>
            <family val="2"/>
          </rPr>
          <t>(www.riskbasedsecurity.com)). A misplaced medical device worn by a patient could, in principle, contain extensive private health information.</t>
        </r>
      </text>
    </comment>
    <comment ref="O25" authorId="0" shapeId="0" xr:uid="{00000000-0006-0000-0000-00006B000000}">
      <text>
        <r>
          <rPr>
            <b/>
            <sz val="9"/>
            <color indexed="81"/>
            <rFont val="Tahoma"/>
            <family val="2"/>
          </rPr>
          <t>Sze Qi Lim:</t>
        </r>
        <r>
          <rPr>
            <sz val="9"/>
            <color indexed="81"/>
            <rFont val="Tahoma"/>
            <family val="2"/>
          </rPr>
          <t xml:space="preserve">
In 2014, medical expenditures represented 17.5% of the U.S. gross domestic product (GDP) (about $3.0 trillion, or at $9523 per capita), and that share of GDP is expected to rise to 19.6% of GDP by 2024 (CMS Program Statistics, 2015).</t>
        </r>
        <r>
          <rPr>
            <b/>
            <sz val="9"/>
            <color indexed="81"/>
            <rFont val="Tahoma"/>
            <family val="2"/>
          </rPr>
          <t xml:space="preserve"> This is a large opportunity space for automation</t>
        </r>
        <r>
          <rPr>
            <sz val="9"/>
            <color indexed="81"/>
            <rFont val="Tahoma"/>
            <family val="2"/>
          </rPr>
          <t xml:space="preserve">. At the same time, </t>
        </r>
        <r>
          <rPr>
            <b/>
            <sz val="9"/>
            <color indexed="81"/>
            <rFont val="Tahoma"/>
            <family val="2"/>
          </rPr>
          <t>medical errors</t>
        </r>
        <r>
          <rPr>
            <sz val="9"/>
            <color indexed="81"/>
            <rFont val="Tahoma"/>
            <family val="2"/>
          </rPr>
          <t xml:space="preserve"> are the third </t>
        </r>
        <r>
          <rPr>
            <b/>
            <sz val="9"/>
            <color indexed="81"/>
            <rFont val="Tahoma"/>
            <family val="2"/>
          </rPr>
          <t>highest cause of death</t>
        </r>
        <r>
          <rPr>
            <sz val="9"/>
            <color indexed="81"/>
            <rFont val="Tahoma"/>
            <family val="2"/>
          </rPr>
          <t xml:space="preserve"> in the United States, responsible for an estimated </t>
        </r>
        <r>
          <rPr>
            <b/>
            <sz val="9"/>
            <color indexed="81"/>
            <rFont val="Tahoma"/>
            <family val="2"/>
          </rPr>
          <t>250,000 patient deaths a year</t>
        </r>
        <r>
          <rPr>
            <sz val="9"/>
            <color indexed="81"/>
            <rFont val="Tahoma"/>
            <family val="2"/>
          </rPr>
          <t xml:space="preserve"> (this being about 10% of the annual total) (Sternberg, 2016); while there are many structural causes for this predicament, improved monitoring as afforded by the IoT can help healthcare providers work to reduce these problematic numbers. </t>
        </r>
      </text>
    </comment>
    <comment ref="Q25" authorId="0" shapeId="0" xr:uid="{00000000-0006-0000-0000-00006C000000}">
      <text>
        <r>
          <rPr>
            <b/>
            <sz val="9"/>
            <color indexed="81"/>
            <rFont val="Tahoma"/>
            <family val="2"/>
          </rPr>
          <t>Sze Qi Lim:</t>
        </r>
        <r>
          <rPr>
            <sz val="9"/>
            <color indexed="81"/>
            <rFont val="Tahoma"/>
            <family val="2"/>
          </rPr>
          <t xml:space="preserve">
[Brief Explanation]
1987-enacted regulations related to the confidentiality of records of </t>
        </r>
        <r>
          <rPr>
            <b/>
            <sz val="9"/>
            <color indexed="81"/>
            <rFont val="Tahoma"/>
            <family val="2"/>
          </rPr>
          <t>patients undergoing drug and alcohol abuse treatment</t>
        </r>
        <r>
          <rPr>
            <sz val="9"/>
            <color indexed="81"/>
            <rFont val="Tahoma"/>
            <family val="2"/>
          </rPr>
          <t xml:space="preserve"> and prevention. It limits the use and disclosure of these patient records and identifying information. This 2002 act requires federal agencies (and entities that are in possession of 
federal information, such as contractors supporting the agency) to provide security protections for all information that the agency has collected or stored.</t>
        </r>
      </text>
    </comment>
    <comment ref="W25" authorId="0" shapeId="0" xr:uid="{00000000-0006-0000-0000-00006D000000}">
      <text>
        <r>
          <rPr>
            <b/>
            <sz val="9"/>
            <color indexed="81"/>
            <rFont val="Tahoma"/>
            <family val="2"/>
          </rPr>
          <t>Sze Qi Lim:</t>
        </r>
        <r>
          <rPr>
            <sz val="9"/>
            <color indexed="81"/>
            <rFont val="Tahoma"/>
            <family val="2"/>
          </rPr>
          <t xml:space="preserve">
In addition, some layers may have some additional mechanisms if deemed appropriate (e.g., mechanisms beyond the ones discussed by us below). There are advantages and disadvantages in either model. In the former, the security is kind-of tacked on at the side, as a separable product or functionality, at a discrete (future) point in time, say by a specialized vendor; also, there is minimal redundancy of functions replicated at each layer. This is generally the approach that has been used in the ICT industry to date; unfortunately, this model has weaknesses, such as the chronic, </t>
        </r>
        <r>
          <rPr>
            <b/>
            <sz val="9"/>
            <color indexed="81"/>
            <rFont val="Tahoma"/>
            <family val="2"/>
          </rPr>
          <t xml:space="preserve">daily IT breaches attest (with billions of business records compromised each year, as noted earlier). </t>
        </r>
      </text>
    </comment>
    <comment ref="X25" authorId="0" shapeId="0" xr:uid="{00000000-0006-0000-0000-00006E000000}">
      <text>
        <r>
          <rPr>
            <b/>
            <sz val="9"/>
            <color indexed="81"/>
            <rFont val="Tahoma"/>
            <family val="2"/>
          </rPr>
          <t>Sze Qi Lim:</t>
        </r>
        <r>
          <rPr>
            <sz val="9"/>
            <color indexed="81"/>
            <rFont val="Tahoma"/>
            <family val="2"/>
          </rPr>
          <t xml:space="preserve">
Device manufacturers are urged to rethink their product development approaches and incorporate automated vulnerability testing into their processes; they are also encouraged to run realistic penetration tests to assess how impervious their products are to attacks. This resilience is needed not only for the initial release of the product but also for ongoing software updates. New vulnerabilities may be (unwittingly) introduced during any software or firmware upgrades in the form of “open doors” that allow malware, Trojans, and other intrusive, invasive, or hostile software to </t>
        </r>
        <r>
          <rPr>
            <b/>
            <sz val="9"/>
            <color indexed="81"/>
            <rFont val="Tahoma"/>
            <family val="2"/>
          </rPr>
          <t xml:space="preserve">infect the IoT medical devices. </t>
        </r>
      </text>
    </comment>
    <comment ref="Y25" authorId="0" shapeId="0" xr:uid="{00000000-0006-0000-0000-00006F000000}">
      <text>
        <r>
          <rPr>
            <b/>
            <sz val="9"/>
            <color indexed="81"/>
            <rFont val="Tahoma"/>
            <family val="2"/>
          </rPr>
          <t>Sze Qi Lim:</t>
        </r>
        <r>
          <rPr>
            <sz val="9"/>
            <color indexed="81"/>
            <rFont val="Tahoma"/>
            <family val="2"/>
          </rPr>
          <t xml:space="preserve">
There has been a large number of health record breaches in recent years. According to statistics collected by the firm Risk Based Security (RBS), there were 281 breaches of medical institutions just in 2015, ultimately compromising 9.9 million user medical records (1642 breaches of medical institutions in this decade alone, </t>
        </r>
        <r>
          <rPr>
            <b/>
            <sz val="9"/>
            <color indexed="81"/>
            <rFont val="Tahoma"/>
            <family val="2"/>
          </rPr>
          <t>exposing more than 58 million customer records</t>
        </r>
        <r>
          <rPr>
            <sz val="9"/>
            <color indexed="81"/>
            <rFont val="Tahoma"/>
            <family val="2"/>
          </rPr>
          <t>).</t>
        </r>
      </text>
    </comment>
    <comment ref="Z25" authorId="0" shapeId="0" xr:uid="{00000000-0006-0000-0000-000070000000}">
      <text>
        <r>
          <rPr>
            <b/>
            <sz val="9"/>
            <color indexed="81"/>
            <rFont val="Tahoma"/>
            <family val="2"/>
          </rPr>
          <t>Sze Qi Lim:</t>
        </r>
        <r>
          <rPr>
            <sz val="9"/>
            <color indexed="81"/>
            <rFont val="Tahoma"/>
            <family val="2"/>
          </rPr>
          <t xml:space="preserve">
Chipmakers and devices using these chipsets utilize TEEs to deliver platforms that have trust (i.e., the assurance that the device is only running legitimate, un</t>
        </r>
        <r>
          <rPr>
            <b/>
            <sz val="9"/>
            <color indexed="81"/>
            <rFont val="Tahoma"/>
            <family val="2"/>
          </rPr>
          <t xml:space="preserve">corrupted firmware or software) </t>
        </r>
        <r>
          <rPr>
            <sz val="9"/>
            <color indexed="81"/>
            <rFont val="Tahoma"/>
            <family val="2"/>
          </rPr>
          <t>built in from the get-go; in turn, service and content providers rely on integral trust to build critical applications (e.g., financial, insurance, and e-health). Typical TEE-oriented applications to date have included digital rights management (e.g., digital content, films, and music), mCommerce and mPayment credentials and transactions, and enterprise data (which can include insurance data).</t>
        </r>
      </text>
    </comment>
    <comment ref="AI25" authorId="2" shapeId="0" xr:uid="{00000000-0006-0000-0000-000071000000}">
      <text>
        <r>
          <rPr>
            <b/>
            <sz val="9"/>
            <color indexed="81"/>
            <rFont val="Tahoma"/>
            <family val="2"/>
          </rPr>
          <t>Lim Wei Liang:</t>
        </r>
        <r>
          <rPr>
            <sz val="9"/>
            <color indexed="81"/>
            <rFont val="Tahoma"/>
            <family val="2"/>
          </rPr>
          <t xml:space="preserve">
Continuous operation: IoT devices almost invariably are always-connected/always-on;
therefore, they are in principle more susceptible to cybersecurity attacks (periodic reauthentication
may be needed). One can assume that medical devices require such continuous
operation.</t>
        </r>
      </text>
    </comment>
    <comment ref="BM25" authorId="2" shapeId="0" xr:uid="{C9045CA9-FFDE-41CD-B846-F80B16C39EC5}">
      <text>
        <r>
          <rPr>
            <b/>
            <sz val="9"/>
            <color indexed="81"/>
            <rFont val="Tahoma"/>
            <family val="2"/>
          </rPr>
          <t>Lim Wei Liang:</t>
        </r>
        <r>
          <rPr>
            <sz val="9"/>
            <color indexed="81"/>
            <rFont val="Tahoma"/>
            <family val="2"/>
          </rPr>
          <t xml:space="preserve">
According to statistics
collected by the firm Risk Based Security (RBS), there were 281 breaches of medical institutions
just in 2015, ultimately compromising 9.9 million user medical records (1642 breaches of medical
institutions in this decade alone, exposing more than 58 million </t>
        </r>
        <r>
          <rPr>
            <b/>
            <sz val="9"/>
            <color indexed="81"/>
            <rFont val="Tahoma"/>
            <family val="2"/>
          </rPr>
          <t>customer</t>
        </r>
        <r>
          <rPr>
            <sz val="9"/>
            <color indexed="81"/>
            <rFont val="Tahoma"/>
            <family val="2"/>
          </rPr>
          <t xml:space="preserve"> records).</t>
        </r>
      </text>
    </comment>
    <comment ref="E26" authorId="0" shapeId="0" xr:uid="{00000000-0006-0000-0000-000072000000}">
      <text>
        <r>
          <rPr>
            <b/>
            <sz val="9"/>
            <color indexed="81"/>
            <rFont val="Tahoma"/>
            <family val="2"/>
          </rPr>
          <t>Sze Qi Lim:</t>
        </r>
        <r>
          <rPr>
            <sz val="9"/>
            <color indexed="81"/>
            <rFont val="Tahoma"/>
            <family val="2"/>
          </rPr>
          <t xml:space="preserve">
Biosensors may be used for monitoring the physiological parameters like blood pressure, glucose levels and collecting the data for further analysis. This enables real time health monitoring. Biosensors placed in the subcutaneous layer of skin, nasal area, tongue may be used to detect the presence of harmful toxins in say the food ingested and air inhaled. As soon as a toxin is detected corrective actions may be taken or at least the host may be informed about it. Such applications would prove to be extremely useful in situations like </t>
        </r>
        <r>
          <rPr>
            <b/>
            <sz val="9"/>
            <color indexed="81"/>
            <rFont val="Tahoma"/>
            <family val="2"/>
          </rPr>
          <t>biological and chemical attacks</t>
        </r>
        <r>
          <rPr>
            <sz val="9"/>
            <color indexed="81"/>
            <rFont val="Tahoma"/>
            <family val="2"/>
          </rPr>
          <t xml:space="preserve"> where small response time is very crucial to avoid </t>
        </r>
        <r>
          <rPr>
            <b/>
            <sz val="9"/>
            <color indexed="81"/>
            <rFont val="Tahoma"/>
            <family val="2"/>
          </rPr>
          <t>extensive damage.</t>
        </r>
      </text>
    </comment>
    <comment ref="W26" authorId="0" shapeId="0" xr:uid="{00000000-0006-0000-0000-000073000000}">
      <text>
        <r>
          <rPr>
            <b/>
            <sz val="9"/>
            <color indexed="81"/>
            <rFont val="Tahoma"/>
            <family val="2"/>
          </rPr>
          <t>Sze Qi Lim:</t>
        </r>
        <r>
          <rPr>
            <sz val="9"/>
            <color indexed="81"/>
            <rFont val="Tahoma"/>
            <family val="2"/>
          </rPr>
          <t xml:space="preserve">
Randomness of Biometric: A major concern with using biometrics for cryptographic purposes is their degree of randomness. </t>
        </r>
        <r>
          <rPr>
            <b/>
            <sz val="9"/>
            <color indexed="81"/>
            <rFont val="Tahoma"/>
            <family val="2"/>
          </rPr>
          <t>Unless the biometric is random enough, an attacker would be able to guess and be able compromise the security of the system.</t>
        </r>
        <r>
          <rPr>
            <sz val="9"/>
            <color indexed="81"/>
            <rFont val="Tahoma"/>
            <family val="2"/>
          </rPr>
          <t xml:space="preserve"> This situation is referred to as false acceptance. The level of randomness is any quantity is determined by the amount its entropy [12]</t>
        </r>
      </text>
    </comment>
    <comment ref="Y26" authorId="0" shapeId="0" xr:uid="{00000000-0006-0000-0000-000074000000}">
      <text>
        <r>
          <rPr>
            <b/>
            <sz val="9"/>
            <color indexed="81"/>
            <rFont val="Tahoma"/>
            <family val="2"/>
          </rPr>
          <t>Sze Qi Lim:</t>
        </r>
        <r>
          <rPr>
            <sz val="9"/>
            <color indexed="81"/>
            <rFont val="Tahoma"/>
            <family val="2"/>
          </rPr>
          <t xml:space="preserve">
Symmetric keys are also used to compute the Message Authentication Code(MAC). Both these set of keys are derived from a master key which is shared by the nodes with the base station and are placed in them before being deployed.Tesla is used to achieve authenticated broadcast by </t>
        </r>
        <r>
          <rPr>
            <b/>
            <sz val="9"/>
            <color indexed="81"/>
            <rFont val="Tahoma"/>
            <family val="2"/>
          </rPr>
          <t>delayed key disclosure.</t>
        </r>
      </text>
    </comment>
    <comment ref="Z26" authorId="0" shapeId="0" xr:uid="{00000000-0006-0000-0000-000075000000}">
      <text>
        <r>
          <rPr>
            <b/>
            <sz val="9"/>
            <color indexed="81"/>
            <rFont val="Tahoma"/>
            <family val="2"/>
          </rPr>
          <t>Sze Qi Lim:</t>
        </r>
        <r>
          <rPr>
            <sz val="9"/>
            <color indexed="81"/>
            <rFont val="Tahoma"/>
            <family val="2"/>
          </rPr>
          <t xml:space="preserve">
Joshi et al. [7] present a scheme that is similar to the one that is presented above. In addition they address issue of multi-hop communication among the nodes. They ensure end-to-end security by encrypting different parts of the packet like header and payload with different keys. A routing table is maintained at the base station in order to establish optimal routes to nodes either by single hop or multi-hop. They also address the issue of malignant nodes by keeping track of number of </t>
        </r>
        <r>
          <rPr>
            <b/>
            <sz val="9"/>
            <color indexed="81"/>
            <rFont val="Tahoma"/>
            <family val="2"/>
          </rPr>
          <t>corrupted packets</t>
        </r>
        <r>
          <rPr>
            <sz val="9"/>
            <color indexed="81"/>
            <rFont val="Tahoma"/>
            <family val="2"/>
          </rPr>
          <t xml:space="preserve"> which they send.  </t>
        </r>
      </text>
    </comment>
    <comment ref="AA26" authorId="0" shapeId="0" xr:uid="{00000000-0006-0000-0000-000076000000}">
      <text>
        <r>
          <rPr>
            <b/>
            <sz val="9"/>
            <color indexed="81"/>
            <rFont val="Tahoma"/>
            <family val="2"/>
          </rPr>
          <t>Sze Qi Lim:</t>
        </r>
        <r>
          <rPr>
            <sz val="9"/>
            <color indexed="81"/>
            <rFont val="Tahoma"/>
            <family val="2"/>
          </rPr>
          <t xml:space="preserve">
Symmetric keys are also used to compute the Message Authentication Code(MAC).Both these set of keys are derived from a master key which is shared by the nodes with the base station and are placed in them before being deployed.  Tesla is used to achieve authenticated broadcast by</t>
        </r>
        <r>
          <rPr>
            <b/>
            <sz val="9"/>
            <color indexed="81"/>
            <rFont val="Tahoma"/>
            <family val="2"/>
          </rPr>
          <t xml:space="preserve"> delayed key disclosure.</t>
        </r>
      </text>
    </comment>
    <comment ref="AH26" authorId="0" shapeId="0" xr:uid="{00000000-0006-0000-0000-000077000000}">
      <text>
        <r>
          <rPr>
            <b/>
            <sz val="9"/>
            <color indexed="81"/>
            <rFont val="Tahoma"/>
            <family val="2"/>
          </rPr>
          <t>Sze Qi Lim:</t>
        </r>
        <r>
          <rPr>
            <sz val="9"/>
            <color indexed="81"/>
            <rFont val="Tahoma"/>
            <family val="2"/>
          </rPr>
          <t xml:space="preserve">
Data Authenticity: Authenticity is the property of the data by which the recipient of the data can verify and trust that claimed sender is in reality the actual sender. This property is very important for the biosensor network because certain actions are initiated only if the legitimate nodes requested the action. 
Absence of this property may lead to situations where </t>
        </r>
        <r>
          <rPr>
            <b/>
            <sz val="9"/>
            <color indexed="81"/>
            <rFont val="Tahoma"/>
            <family val="2"/>
          </rPr>
          <t>an illegitimate entity masquerades as legitimate one</t>
        </r>
        <r>
          <rPr>
            <sz val="9"/>
            <color indexed="81"/>
            <rFont val="Tahoma"/>
            <family val="2"/>
          </rPr>
          <t xml:space="preserve"> and reports false data to control node or gives wrong instructions to the other biosensors possibly causing considerable harm to the host.</t>
        </r>
      </text>
    </comment>
    <comment ref="H27" authorId="0" shapeId="0" xr:uid="{00000000-0006-0000-0000-000078000000}">
      <text>
        <r>
          <rPr>
            <b/>
            <sz val="9"/>
            <color indexed="81"/>
            <rFont val="Tahoma"/>
            <family val="2"/>
          </rPr>
          <t>Sze Qi Lim:</t>
        </r>
        <r>
          <rPr>
            <sz val="9"/>
            <color indexed="81"/>
            <rFont val="Tahoma"/>
            <family val="2"/>
          </rPr>
          <t xml:space="preserve">
** Fidelity in this context means physical support**
</t>
        </r>
        <r>
          <rPr>
            <b/>
            <sz val="9"/>
            <color indexed="81"/>
            <rFont val="Tahoma"/>
            <family val="2"/>
          </rPr>
          <t>Physical layer protocol design requires minimizing power consumption without compromising the fidelity.</t>
        </r>
        <r>
          <rPr>
            <sz val="9"/>
            <color indexed="81"/>
            <rFont val="Tahoma"/>
            <family val="2"/>
          </rPr>
          <t xml:space="preserve"> Ideally, power consumption should scale linearly as the data rate is increased from a few kilobits per second to 10 Mb/s, thereby attaining constant energy per bit of information. Operation of BAN devices in the presence of other high-power devices over unlicensed bands requires robust interference-agile protocols.</t>
        </r>
      </text>
    </comment>
    <comment ref="O27" authorId="0" shapeId="0" xr:uid="{00000000-0006-0000-0000-000079000000}">
      <text>
        <r>
          <rPr>
            <b/>
            <sz val="9"/>
            <color indexed="81"/>
            <rFont val="Tahoma"/>
            <family val="2"/>
          </rPr>
          <t>Sze Qi Lim:</t>
        </r>
        <r>
          <rPr>
            <sz val="9"/>
            <color indexed="81"/>
            <rFont val="Tahoma"/>
            <family val="2"/>
          </rPr>
          <t xml:space="preserve">
An aging population and sedentary lifestyle are fueling the prevalence of chronic diseases such as cardiovascular diseases, hypertension, and diabetes. According to the World Health Organization, </t>
        </r>
        <r>
          <rPr>
            <b/>
            <sz val="9"/>
            <color indexed="81"/>
            <rFont val="Tahoma"/>
            <family val="2"/>
          </rPr>
          <t>cardiovascular disease causes 30 percent of all deaths</t>
        </r>
        <r>
          <rPr>
            <sz val="9"/>
            <color indexed="81"/>
            <rFont val="Tahoma"/>
            <family val="2"/>
          </rPr>
          <t xml:space="preserve"> in the world (about 17.5 million people in 2005). </t>
        </r>
      </text>
    </comment>
    <comment ref="Z27" authorId="0" shapeId="0" xr:uid="{00000000-0006-0000-0000-00007A000000}">
      <text>
        <r>
          <rPr>
            <b/>
            <sz val="9"/>
            <color indexed="81"/>
            <rFont val="Tahoma"/>
            <family val="2"/>
          </rPr>
          <t>Sze Qi Lim:</t>
        </r>
        <r>
          <rPr>
            <sz val="9"/>
            <color indexed="81"/>
            <rFont val="Tahoma"/>
            <family val="2"/>
          </rPr>
          <t xml:space="preserve">
QoS and reliability of wireless BAN technology should be at par (if not better) with current wireline technologies to be adopted in clinical settings. The QoS framework should be flexible so that it can be dynamically configured to suit application requirements without unduly increasing complexity or decreasing system performance. Real-time life-critical applications of BANs are not only delay-sensitive but also loss-sensitive. Lost or </t>
        </r>
        <r>
          <rPr>
            <b/>
            <sz val="9"/>
            <color indexed="81"/>
            <rFont val="Tahoma"/>
            <family val="2"/>
          </rPr>
          <t xml:space="preserve">corrupt alarm/alert packets </t>
        </r>
        <r>
          <rPr>
            <sz val="9"/>
            <color indexed="81"/>
            <rFont val="Tahoma"/>
            <family val="2"/>
          </rPr>
          <t xml:space="preserve">dueto unreliable wireless networks have serious consequences. Fair bandwidth sharing among collocated BANs and graceful </t>
        </r>
        <r>
          <rPr>
            <b/>
            <sz val="9"/>
            <color indexed="81"/>
            <rFont val="Tahoma"/>
            <family val="2"/>
          </rPr>
          <t>degradation of service</t>
        </r>
        <r>
          <rPr>
            <sz val="9"/>
            <color indexed="81"/>
            <rFont val="Tahoma"/>
            <family val="2"/>
          </rPr>
          <t xml:space="preserve"> are highly desirable.</t>
        </r>
      </text>
    </comment>
    <comment ref="AA27" authorId="0" shapeId="0" xr:uid="{00000000-0006-0000-0000-00007B000000}">
      <text>
        <r>
          <rPr>
            <b/>
            <sz val="9"/>
            <color indexed="81"/>
            <rFont val="Tahoma"/>
            <family val="2"/>
          </rPr>
          <t>Sze Qi Lim:</t>
        </r>
        <r>
          <rPr>
            <sz val="9"/>
            <color indexed="81"/>
            <rFont val="Tahoma"/>
            <family val="2"/>
          </rPr>
          <t xml:space="preserve">
QoS and reliability of wireless BAN technology should be at par (if not better) with current wireline technologies to be adopted in clinical settings. The QoS framework should be flexible so that it can be dynamically configured to suit application requirements without unduly increasing complexity or decreasing system performance. Real-time life-critical applications of BANs are not only delay-sensitive but also loss-sensitive. Lost or </t>
        </r>
        <r>
          <rPr>
            <b/>
            <sz val="9"/>
            <color indexed="81"/>
            <rFont val="Tahoma"/>
            <family val="2"/>
          </rPr>
          <t xml:space="preserve">corrupt alarm/alert packets </t>
        </r>
        <r>
          <rPr>
            <sz val="9"/>
            <color indexed="81"/>
            <rFont val="Tahoma"/>
            <family val="2"/>
          </rPr>
          <t xml:space="preserve">dueto unreliable wireless networks have serious consequences. Fair bandwidth sharing among collocated BANs and graceful </t>
        </r>
        <r>
          <rPr>
            <b/>
            <sz val="9"/>
            <color indexed="81"/>
            <rFont val="Tahoma"/>
            <family val="2"/>
          </rPr>
          <t>degradation of service</t>
        </r>
        <r>
          <rPr>
            <sz val="9"/>
            <color indexed="81"/>
            <rFont val="Tahoma"/>
            <family val="2"/>
          </rPr>
          <t xml:space="preserve"> are highly desirable.</t>
        </r>
      </text>
    </comment>
    <comment ref="AD27" authorId="0" shapeId="0" xr:uid="{00000000-0006-0000-0000-00007C000000}">
      <text>
        <r>
          <rPr>
            <b/>
            <sz val="9"/>
            <color indexed="81"/>
            <rFont val="Tahoma"/>
            <family val="2"/>
          </rPr>
          <t>Sze Qi Lim:</t>
        </r>
        <r>
          <rPr>
            <sz val="9"/>
            <color indexed="81"/>
            <rFont val="Tahoma"/>
            <family val="2"/>
          </rPr>
          <t xml:space="preserve">
There are inherent trade-offs among security, availability, and utility goals [9].</t>
        </r>
        <r>
          <rPr>
            <b/>
            <sz val="9"/>
            <color indexed="81"/>
            <rFont val="Tahoma"/>
            <family val="2"/>
          </rPr>
          <t xml:space="preserve"> A highly secure system  (say  an  ICD)</t>
        </r>
        <r>
          <rPr>
            <sz val="9"/>
            <color indexed="81"/>
            <rFont val="Tahoma"/>
            <family val="2"/>
          </rPr>
          <t xml:space="preserve">  may  prevent medics/paramedics from accessing critical physiological information in case of an emergency (cardiac arrest), thereby </t>
        </r>
        <r>
          <rPr>
            <b/>
            <sz val="9"/>
            <color indexed="81"/>
            <rFont val="Tahoma"/>
            <family val="2"/>
          </rPr>
          <t>endangering the life of the person.</t>
        </r>
      </text>
    </comment>
    <comment ref="AE27" authorId="0" shapeId="0" xr:uid="{00000000-0006-0000-0000-00007D000000}">
      <text>
        <r>
          <rPr>
            <b/>
            <sz val="9"/>
            <color indexed="81"/>
            <rFont val="Tahoma"/>
            <family val="2"/>
          </rPr>
          <t>Sze Qi Lim:</t>
        </r>
        <r>
          <rPr>
            <sz val="9"/>
            <color indexed="81"/>
            <rFont val="Tahoma"/>
            <family val="2"/>
          </rPr>
          <t xml:space="preserve">
Table 3 shows the characteristics of the frequency bands that could potentially be used for a BAN radio. Many BAN devices such as ICDs and hearing aids are expected to be carried globally by their users. </t>
        </r>
        <r>
          <rPr>
            <b/>
            <sz val="9"/>
            <color indexed="81"/>
            <rFont val="Tahoma"/>
            <family val="2"/>
          </rPr>
          <t>Hence, it is desirable that BAN radio can operate legally worldwide.</t>
        </r>
      </text>
    </comment>
    <comment ref="E28" authorId="0" shapeId="0" xr:uid="{00000000-0006-0000-0000-00007E000000}">
      <text>
        <r>
          <rPr>
            <b/>
            <sz val="9"/>
            <color indexed="81"/>
            <rFont val="Tahoma"/>
            <family val="2"/>
          </rPr>
          <t>Sze Qi Lim:</t>
        </r>
        <r>
          <rPr>
            <sz val="9"/>
            <color indexed="81"/>
            <rFont val="Tahoma"/>
            <family val="2"/>
          </rPr>
          <t xml:space="preserve">
In this security system, access to the IMD is protected by a passphrase engraved on the back of a medical alert bracelet that is worn at all times by the patient. This system reasonably satisﬁes the security property (preventing unauthorized access), since the passphrase can be protected from casual observation. However, the system does not fully satisfy the safety property (access in case of medical emergencies) even if the patient wears the bracelet at all times: the </t>
        </r>
        <r>
          <rPr>
            <b/>
            <sz val="9"/>
            <color indexed="81"/>
            <rFont val="Tahoma"/>
            <family val="2"/>
          </rPr>
          <t>bracelet can still be</t>
        </r>
        <r>
          <rPr>
            <sz val="9"/>
            <color indexed="81"/>
            <rFont val="Tahoma"/>
            <family val="2"/>
          </rPr>
          <t xml:space="preserve"> lost or </t>
        </r>
        <r>
          <rPr>
            <b/>
            <sz val="9"/>
            <color indexed="81"/>
            <rFont val="Tahoma"/>
            <family val="2"/>
          </rPr>
          <t>damaged in an accident</t>
        </r>
        <r>
          <rPr>
            <sz val="9"/>
            <color indexed="81"/>
            <rFont val="Tahoma"/>
            <family val="2"/>
          </rPr>
          <t>, which would render the IMD inaccessible to emergency medical staff.</t>
        </r>
      </text>
    </comment>
    <comment ref="F28" authorId="0" shapeId="0" xr:uid="{00000000-0006-0000-0000-00007F000000}">
      <text>
        <r>
          <rPr>
            <b/>
            <sz val="9"/>
            <color indexed="81"/>
            <rFont val="Tahoma"/>
            <family val="2"/>
          </rPr>
          <t>Sze Qi Lim:</t>
        </r>
        <r>
          <rPr>
            <sz val="9"/>
            <color indexed="81"/>
            <rFont val="Tahoma"/>
            <family val="2"/>
          </rPr>
          <t xml:space="preserve">
The use of passwords and passphrases to protect access to information systems is a long-standing tradition in the security community. Therefore, it is very natural to investigate the potential use of passphrases for IMD security. Unfortunately, it is unclear how to convey passphrases to emergency medical staff in a timely and reliable manner. For example, if patients carry the passphrases for their IMDs on cards in their wallets, their wallets may be forgotten, lost, stolen, or </t>
        </r>
        <r>
          <rPr>
            <b/>
            <sz val="9"/>
            <color indexed="81"/>
            <rFont val="Tahoma"/>
            <family val="2"/>
          </rPr>
          <t xml:space="preserve">destroyed in an emergency situation; </t>
        </r>
        <r>
          <rPr>
            <sz val="9"/>
            <color indexed="81"/>
            <rFont val="Tahoma"/>
            <family val="2"/>
          </rPr>
          <t xml:space="preserve">
</t>
        </r>
      </text>
    </comment>
    <comment ref="G28" authorId="0" shapeId="0" xr:uid="{00000000-0006-0000-0000-000080000000}">
      <text>
        <r>
          <rPr>
            <b/>
            <sz val="9"/>
            <color indexed="81"/>
            <rFont val="Tahoma"/>
            <family val="2"/>
          </rPr>
          <t>Sze Qi Lim:</t>
        </r>
        <r>
          <rPr>
            <sz val="9"/>
            <color indexed="81"/>
            <rFont val="Tahoma"/>
            <family val="2"/>
          </rPr>
          <t xml:space="preserve">
The use of passwords and passphrases to protect access to information systems is a long-standing tradition in the security community. Therefore, it is very natural to investigate the potential use of passphrases for IMD security. Unfortunately, it is unclear how to convey passphrases to emergency medical staff in a timely and reliable manner. For example, if patients carry the passphrases for their IMDs on cards in their wallets, their </t>
        </r>
        <r>
          <rPr>
            <b/>
            <sz val="9"/>
            <color indexed="81"/>
            <rFont val="Tahoma"/>
            <family val="2"/>
          </rPr>
          <t xml:space="preserve">wallets </t>
        </r>
        <r>
          <rPr>
            <sz val="9"/>
            <color indexed="81"/>
            <rFont val="Tahoma"/>
            <family val="2"/>
          </rPr>
          <t xml:space="preserve">may be forgotten, lost, </t>
        </r>
        <r>
          <rPr>
            <b/>
            <sz val="9"/>
            <color indexed="81"/>
            <rFont val="Tahoma"/>
            <family val="2"/>
          </rPr>
          <t>stolen</t>
        </r>
        <r>
          <rPr>
            <sz val="9"/>
            <color indexed="81"/>
            <rFont val="Tahoma"/>
            <family val="2"/>
          </rPr>
          <t xml:space="preserve">, or destroyed in an emergency situation; 
</t>
        </r>
      </text>
    </comment>
    <comment ref="K28" authorId="0" shapeId="0" xr:uid="{00000000-0006-0000-0000-000081000000}">
      <text>
        <r>
          <rPr>
            <b/>
            <sz val="9"/>
            <color indexed="81"/>
            <rFont val="Tahoma"/>
            <family val="2"/>
          </rPr>
          <t>Sze Qi Lim:</t>
        </r>
        <r>
          <rPr>
            <sz val="9"/>
            <color indexed="81"/>
            <rFont val="Tahoma"/>
            <family val="2"/>
          </rPr>
          <t xml:space="preserve">
We developed our interview based on a conceptual investigation of the problem space and informed by our experience as security researchers, as HCI researchers and social scientists, and as a cardiologist. In the course of the interview, we present participants with 8 different security systems that embody different approaches to security for IMDs:</t>
        </r>
        <r>
          <rPr>
            <b/>
            <sz val="9"/>
            <color indexed="81"/>
            <rFont val="Tahoma"/>
            <family val="2"/>
          </rPr>
          <t xml:space="preserve"> passwords, body modiﬁcations, </t>
        </r>
        <r>
          <rPr>
            <sz val="9"/>
            <color indexed="81"/>
            <rFont val="Tahoma"/>
            <family val="2"/>
          </rPr>
          <t>behavior changes, and patient- passive.</t>
        </r>
      </text>
    </comment>
    <comment ref="N28" authorId="0" shapeId="0" xr:uid="{00000000-0006-0000-0000-000082000000}">
      <text>
        <r>
          <rPr>
            <b/>
            <sz val="9"/>
            <color indexed="81"/>
            <rFont val="Tahoma"/>
            <family val="2"/>
          </rPr>
          <t>Sze Qi Lim:</t>
        </r>
        <r>
          <rPr>
            <sz val="9"/>
            <color indexed="81"/>
            <rFont val="Tahoma"/>
            <family val="2"/>
          </rPr>
          <t xml:space="preserve">
 Past examples give evidence that some people are willing to use technology to cause physical harm to patients. In November 2007 and again in March 2008 hackers compromised epilepsy support websites by posting animated images on these websites that </t>
        </r>
        <r>
          <rPr>
            <b/>
            <sz val="9"/>
            <color indexed="81"/>
            <rFont val="Tahoma"/>
            <family val="2"/>
          </rPr>
          <t>caused photosensitive epilepsy patients to experience pain and seizures</t>
        </r>
        <r>
          <rPr>
            <sz val="9"/>
            <color indexed="81"/>
            <rFont val="Tahoma"/>
            <family val="2"/>
          </rPr>
          <t xml:space="preserve"> [8, 21].</t>
        </r>
      </text>
    </comment>
    <comment ref="W28" authorId="0" shapeId="0" xr:uid="{00000000-0006-0000-0000-000083000000}">
      <text>
        <r>
          <rPr>
            <b/>
            <sz val="9"/>
            <color indexed="81"/>
            <rFont val="Tahoma"/>
            <family val="2"/>
          </rPr>
          <t>Sze Qi Lim:</t>
        </r>
        <r>
          <rPr>
            <sz val="9"/>
            <color indexed="81"/>
            <rFont val="Tahoma"/>
            <family val="2"/>
          </rPr>
          <t xml:space="preserve">
 Past examples give evidence that some people are willing to use technology to cause physical harm to patients. </t>
        </r>
        <r>
          <rPr>
            <b/>
            <sz val="9"/>
            <color indexed="81"/>
            <rFont val="Tahoma"/>
            <family val="2"/>
          </rPr>
          <t>In November 2007 and again in March 2008 hackers compromised epilepsy support websites by posting animated images on these websites</t>
        </r>
        <r>
          <rPr>
            <sz val="9"/>
            <color indexed="81"/>
            <rFont val="Tahoma"/>
            <family val="2"/>
          </rPr>
          <t xml:space="preserve"> that caused photosensitive epilepsy patients to experience pain and seizures [8, 21].</t>
        </r>
      </text>
    </comment>
    <comment ref="Y28" authorId="0" shapeId="0" xr:uid="{00000000-0006-0000-0000-000084000000}">
      <text>
        <r>
          <rPr>
            <b/>
            <sz val="9"/>
            <color indexed="81"/>
            <rFont val="Tahoma"/>
            <family val="2"/>
          </rPr>
          <t>Sze Qi Lim:</t>
        </r>
        <r>
          <rPr>
            <sz val="9"/>
            <color indexed="81"/>
            <rFont val="Tahoma"/>
            <family val="2"/>
          </rPr>
          <t xml:space="preserve">
 Respect patients’ privacy and avoid </t>
        </r>
        <r>
          <rPr>
            <b/>
            <sz val="9"/>
            <color indexed="81"/>
            <rFont val="Tahoma"/>
            <family val="2"/>
          </rPr>
          <t>disclosing patients’ conditions</t>
        </r>
        <r>
          <rPr>
            <sz val="9"/>
            <color indexed="81"/>
            <rFont val="Tahoma"/>
            <family val="2"/>
          </rPr>
          <t>. Both the medical alert bracelet and the wristband systems were criticized for being visible indicators of patients’ medical conditions, while the emergency and warning wristband was criticized because its alarm feature would require explanation if it went off in a crowd.</t>
        </r>
      </text>
    </comment>
    <comment ref="Z28" authorId="0" shapeId="0" xr:uid="{00000000-0006-0000-0000-000085000000}">
      <text>
        <r>
          <rPr>
            <b/>
            <sz val="9"/>
            <color indexed="81"/>
            <rFont val="Tahoma"/>
            <family val="2"/>
          </rPr>
          <t>Sze Qi Lim:</t>
        </r>
        <r>
          <rPr>
            <sz val="9"/>
            <color indexed="81"/>
            <rFont val="Tahoma"/>
            <family val="2"/>
          </rPr>
          <t xml:space="preserve">
We developed our interview based on a conceptual investigation of the problem space and informed by our experience as security researchers, as HCI researchers and social scientists, and as a cardiologist. In the course of the interview, we present participants with 8 different security systems that embody different approaches to security for IMDs:</t>
        </r>
        <r>
          <rPr>
            <b/>
            <sz val="9"/>
            <color indexed="81"/>
            <rFont val="Tahoma"/>
            <family val="2"/>
          </rPr>
          <t xml:space="preserve"> passwords, body modiﬁcations, </t>
        </r>
        <r>
          <rPr>
            <sz val="9"/>
            <color indexed="81"/>
            <rFont val="Tahoma"/>
            <family val="2"/>
          </rPr>
          <t>behavior changes, and patient- passive.</t>
        </r>
      </text>
    </comment>
    <comment ref="AA28" authorId="0" shapeId="0" xr:uid="{00000000-0006-0000-0000-000086000000}">
      <text>
        <r>
          <rPr>
            <b/>
            <sz val="9"/>
            <color indexed="81"/>
            <rFont val="Tahoma"/>
            <family val="2"/>
          </rPr>
          <t>Sze Qi Lim:</t>
        </r>
        <r>
          <rPr>
            <sz val="9"/>
            <color indexed="81"/>
            <rFont val="Tahoma"/>
            <family val="2"/>
          </rPr>
          <t xml:space="preserve">
Decreased usability means decreased safety. Usability and speed-of-use can translate into direct safety beneﬁts for patients; in a medical emergency, </t>
        </r>
        <r>
          <rPr>
            <b/>
            <sz val="9"/>
            <color indexed="81"/>
            <rFont val="Tahoma"/>
            <family val="2"/>
          </rPr>
          <t xml:space="preserve">small time delays </t>
        </r>
        <r>
          <rPr>
            <sz val="9"/>
            <color indexed="81"/>
            <rFont val="Tahoma"/>
            <family val="2"/>
          </rPr>
          <t>can have serious effects. Having multiple security systems means that medical staff would require extra time to identify which system the patient is using, locate any appropriate equipment, and then respond accordingly.</t>
        </r>
      </text>
    </comment>
    <comment ref="H29" authorId="0" shapeId="0" xr:uid="{00000000-0006-0000-0000-000087000000}">
      <text>
        <r>
          <rPr>
            <b/>
            <sz val="9"/>
            <color indexed="81"/>
            <rFont val="Tahoma"/>
            <family val="2"/>
          </rPr>
          <t>Sze Qi Lim:</t>
        </r>
        <r>
          <rPr>
            <sz val="9"/>
            <color indexed="81"/>
            <rFont val="Tahoma"/>
            <family val="2"/>
          </rPr>
          <t xml:space="preserve">
 On the other hand, using traditional cryptographic mechanisms to ensure secure communication and storage of data can </t>
        </r>
        <r>
          <rPr>
            <b/>
            <sz val="9"/>
            <color indexed="81"/>
            <rFont val="Tahoma"/>
            <family val="2"/>
          </rPr>
          <t>compromise the safety of the patient</t>
        </r>
        <r>
          <rPr>
            <sz val="9"/>
            <color indexed="81"/>
            <rFont val="Tahoma"/>
            <family val="2"/>
          </rPr>
          <t>. If the patient needs treatment outside of his normal health care context (e.g., at the emergency room), it is necessary for health care professionals to have the ability to identify and access the IMD in order to diagnose and treat the patient.</t>
        </r>
      </text>
    </comment>
    <comment ref="O29" authorId="0" shapeId="0" xr:uid="{00000000-0006-0000-0000-000088000000}">
      <text>
        <r>
          <rPr>
            <b/>
            <sz val="9"/>
            <color indexed="81"/>
            <rFont val="Tahoma"/>
            <family val="2"/>
          </rPr>
          <t>Sze Qi Lim:</t>
        </r>
        <r>
          <rPr>
            <sz val="9"/>
            <color indexed="81"/>
            <rFont val="Tahoma"/>
            <family val="2"/>
          </rPr>
          <t xml:space="preserve">
 On the other hand, using traditional cryptographic mechanisms to ensure secure communication and storage of data can </t>
        </r>
        <r>
          <rPr>
            <b/>
            <sz val="9"/>
            <color indexed="81"/>
            <rFont val="Tahoma"/>
            <family val="2"/>
          </rPr>
          <t>compromise the safety of the patient</t>
        </r>
        <r>
          <rPr>
            <sz val="9"/>
            <color indexed="81"/>
            <rFont val="Tahoma"/>
            <family val="2"/>
          </rPr>
          <t>. If the patient needs treatment outside of his normal health care context (e.g., at the emergency room), it is necessary for health care professionals to have the ability to identify and access the IMD in order to diagnose and treat the patient.</t>
        </r>
      </text>
    </comment>
    <comment ref="T29" authorId="0" shapeId="0" xr:uid="{00000000-0006-0000-0000-000089000000}">
      <text>
        <r>
          <rPr>
            <b/>
            <sz val="9"/>
            <color indexed="81"/>
            <rFont val="Tahoma"/>
            <family val="2"/>
          </rPr>
          <t>Sze Qi Lim:</t>
        </r>
        <r>
          <rPr>
            <sz val="9"/>
            <color indexed="81"/>
            <rFont val="Tahoma"/>
            <family val="2"/>
          </rPr>
          <t xml:space="preserve">
A typical approach to PV-based key agreement between an IMD and programmer, for example, involves both devices taking a measurement of the chosen PV. This measured PV is used to generate a cryptographic key that is agreed upon by both devices, which is then used to establish an authenticated channel. The basic assumption is that physical contact (or at least physical proximity) with the patient is required in order to precisely measure the chosen PV.
</t>
        </r>
        <r>
          <rPr>
            <b/>
            <sz val="9"/>
            <color indexed="81"/>
            <rFont val="Tahoma"/>
            <family val="2"/>
          </rPr>
          <t xml:space="preserve">Security analyses of these protocols </t>
        </r>
        <r>
          <rPr>
            <sz val="9"/>
            <color indexed="81"/>
            <rFont val="Tahoma"/>
            <family val="2"/>
          </rPr>
          <t>have been mostly ad hoc in nature, however, and in general more comprehensive assessments are required. For example, Rostami et al. [19] demonstrate</t>
        </r>
        <r>
          <rPr>
            <b/>
            <sz val="9"/>
            <color indexed="81"/>
            <rFont val="Tahoma"/>
            <family val="2"/>
          </rPr>
          <t xml:space="preserve"> simple, but damaging attacks against OPFKA [47] and IMDGuard</t>
        </r>
        <r>
          <rPr>
            <sz val="9"/>
            <color indexed="81"/>
            <rFont val="Tahoma"/>
            <family val="2"/>
          </rPr>
          <t xml:space="preserve"> [62], which we discuss in Section V-A4.</t>
        </r>
      </text>
    </comment>
    <comment ref="Y29" authorId="0" shapeId="0" xr:uid="{00000000-0006-0000-0000-00008A000000}">
      <text>
        <r>
          <rPr>
            <b/>
            <sz val="9"/>
            <color indexed="81"/>
            <rFont val="Tahoma"/>
            <family val="2"/>
          </rPr>
          <t>Sze Qi Lim:</t>
        </r>
        <r>
          <rPr>
            <sz val="9"/>
            <color indexed="81"/>
            <rFont val="Tahoma"/>
            <family val="2"/>
          </rPr>
          <t xml:space="preserve">
Even though the likelihood of targeted adversarial attacks on IMDs and BANs may be debatable, the consequences of an insecure system can be severe. Indeed, Fu and Blum [13] observe that while the hacking of medical devices is a “red herring”, poor security design can result in real vulnerabilities. For example, the existence of malware on networked medical devices can result in unreliable data or actuation, impacting both the integrity and availability of the systems in question. </t>
        </r>
        <r>
          <rPr>
            <b/>
            <sz val="9"/>
            <color indexed="81"/>
            <rFont val="Tahoma"/>
            <family val="2"/>
          </rPr>
          <t>Any private data on the system may be exposed, leading to a breach of conﬁdentiality.</t>
        </r>
      </text>
    </comment>
    <comment ref="Z29" authorId="0" shapeId="0" xr:uid="{00000000-0006-0000-0000-00008B000000}">
      <text>
        <r>
          <rPr>
            <b/>
            <sz val="9"/>
            <color indexed="81"/>
            <rFont val="Tahoma"/>
            <family val="2"/>
          </rPr>
          <t>Sze Qi Lim:</t>
        </r>
        <r>
          <rPr>
            <sz val="9"/>
            <color indexed="81"/>
            <rFont val="Tahoma"/>
            <family val="2"/>
          </rPr>
          <t xml:space="preserve">
Unauthenticated communication can lead to denial of service attacks, in which legitimate communication is prevented from reaching the device or the device’s battery is needlessly depleted [12], as well as replay and</t>
        </r>
        <r>
          <rPr>
            <b/>
            <sz val="9"/>
            <color indexed="81"/>
            <rFont val="Tahoma"/>
            <family val="2"/>
          </rPr>
          <t xml:space="preserve"> injection attack</t>
        </r>
        <r>
          <rPr>
            <sz val="9"/>
            <color indexed="81"/>
            <rFont val="Tahoma"/>
            <family val="2"/>
          </rPr>
          <t>s, in which potentially dangerous commands sent to the device can</t>
        </r>
        <r>
          <rPr>
            <b/>
            <sz val="9"/>
            <color indexed="81"/>
            <rFont val="Tahoma"/>
            <family val="2"/>
          </rPr>
          <t xml:space="preserve"> alter </t>
        </r>
        <r>
          <rPr>
            <sz val="9"/>
            <color indexed="81"/>
            <rFont val="Tahoma"/>
            <family val="2"/>
          </rPr>
          <t>the patient’s therapy</t>
        </r>
      </text>
    </comment>
    <comment ref="AA29" authorId="0" shapeId="0" xr:uid="{00000000-0006-0000-0000-00008C000000}">
      <text>
        <r>
          <rPr>
            <b/>
            <sz val="9"/>
            <color indexed="81"/>
            <rFont val="Tahoma"/>
            <family val="2"/>
          </rPr>
          <t>Sze Qi Lim:</t>
        </r>
        <r>
          <rPr>
            <sz val="9"/>
            <color indexed="81"/>
            <rFont val="Tahoma"/>
            <family val="2"/>
          </rPr>
          <t xml:space="preserve">
2) Distance-Bounding Protocols: Distance bounding [80] is a technique that establishes physical distance between two entities by</t>
        </r>
        <r>
          <rPr>
            <b/>
            <sz val="9"/>
            <color indexed="81"/>
            <rFont val="Tahoma"/>
            <family val="2"/>
          </rPr>
          <t xml:space="preserve"> timing the delay of sent and received transmissions</t>
        </r>
        <r>
          <rPr>
            <sz val="9"/>
            <color indexed="81"/>
            <rFont val="Tahoma"/>
            <family val="2"/>
          </rPr>
          <t xml:space="preserve">. This distance bound can be computed over various signals such as RF or ultrasonic sound (which is an acoustic signal above 20 kHz). </t>
        </r>
      </text>
    </comment>
    <comment ref="E30" authorId="0" shapeId="0" xr:uid="{00000000-0006-0000-0000-00008D000000}">
      <text>
        <r>
          <rPr>
            <b/>
            <sz val="9"/>
            <color indexed="81"/>
            <rFont val="Tahoma"/>
            <family val="2"/>
          </rPr>
          <t>Sze Qi Lim:</t>
        </r>
        <r>
          <rPr>
            <sz val="9"/>
            <color indexed="81"/>
            <rFont val="Tahoma"/>
            <family val="2"/>
          </rPr>
          <t xml:space="preserve">
</t>
        </r>
        <r>
          <rPr>
            <b/>
            <sz val="9"/>
            <color indexed="81"/>
            <rFont val="Tahoma"/>
            <family val="2"/>
          </rPr>
          <t>The devices</t>
        </r>
        <r>
          <rPr>
            <sz val="9"/>
            <color indexed="81"/>
            <rFont val="Tahoma"/>
            <family val="2"/>
          </rPr>
          <t xml:space="preserve"> associated with this report were not returned. Review of the device history records and/or a complaint database search was not possible as </t>
        </r>
        <r>
          <rPr>
            <b/>
            <sz val="9"/>
            <color indexed="81"/>
            <rFont val="Tahoma"/>
            <family val="2"/>
          </rPr>
          <t>the product</t>
        </r>
        <r>
          <rPr>
            <sz val="9"/>
            <color indexed="81"/>
            <rFont val="Tahoma"/>
            <family val="2"/>
          </rPr>
          <t xml:space="preserve"> and lot codes required were </t>
        </r>
        <r>
          <rPr>
            <b/>
            <sz val="9"/>
            <color indexed="81"/>
            <rFont val="Tahoma"/>
            <family val="2"/>
          </rPr>
          <t>unavailable</t>
        </r>
        <r>
          <rPr>
            <sz val="9"/>
            <color indexed="81"/>
            <rFont val="Tahoma"/>
            <family val="2"/>
          </rPr>
          <t>. The investigation could not draw any conclusions regarding the reported event with the info available.</t>
        </r>
      </text>
    </comment>
    <comment ref="J30" authorId="0" shapeId="0" xr:uid="{00000000-0006-0000-0000-00008E000000}">
      <text>
        <r>
          <rPr>
            <b/>
            <sz val="9"/>
            <color indexed="81"/>
            <rFont val="Tahoma"/>
            <family val="2"/>
          </rPr>
          <t>Sze Qi Lim:</t>
        </r>
        <r>
          <rPr>
            <sz val="9"/>
            <color indexed="81"/>
            <rFont val="Tahoma"/>
            <family val="2"/>
          </rPr>
          <t xml:space="preserve">
**FDA means Food Drug Adminstration**
In order to identify a comprehensive denominator of medical device recalls, we accessed publicly available weekly enforcement report listings on the FDA website.[12] These reports are published on a weekly basis and contain information regarding actions emerging from agency regulation. Actions include Safety Alerts and Recalls. Safety alerts are communications issued by a manufacturer, distributor, or other responsible party or the FDA to inform health professionals or other appropriate persons or firms of a risk of substantial harm from a medical device in commercial use.
Recalls are issued by the FDA when a reasonable likelihood of causing harm exists, and are classified according to the likelihood of causing patient harm. Class I recalls are the most serious, indicative of situations in which there is a ‘‘reasonable probability that the use of or </t>
        </r>
        <r>
          <rPr>
            <b/>
            <sz val="9"/>
            <color indexed="81"/>
            <rFont val="Tahoma"/>
            <family val="2"/>
          </rPr>
          <t>exposure to a violative product will cause serious adverse health consequences or death.</t>
        </r>
      </text>
    </comment>
    <comment ref="O30" authorId="0" shapeId="0" xr:uid="{00000000-0006-0000-0000-00008F000000}">
      <text>
        <r>
          <rPr>
            <b/>
            <sz val="9"/>
            <color indexed="81"/>
            <rFont val="Tahoma"/>
            <family val="2"/>
          </rPr>
          <t>Sze Qi Lim:</t>
        </r>
        <r>
          <rPr>
            <sz val="9"/>
            <color indexed="81"/>
            <rFont val="Tahoma"/>
            <family val="2"/>
          </rPr>
          <t xml:space="preserve">
**FDA means Food Drug Adminstration**
In order to identify a comprehensive denominator of medical device recalls, we accessed publicly available weekly enforcement report listings on the FDA website.[12] These reports are published on a weekly basis and contain information regarding actions emerging from agency regulation. Actions include Safety Alerts and Recalls. Safety alerts are communications issued by a manufacturer, distributor, or other responsible party or the FDA to inform health professionals or other appropriate persons or firms of a risk of substantial harm from a medical device in commercial use.
Recalls are issued by the FDA when a reasonable likelihood of causing harm exists, and are classified according to the likelihood of causing patient harm. Class I recalls are the most serious, indicative of situations in which there is a ‘‘reasonable probability that the use of or </t>
        </r>
        <r>
          <rPr>
            <b/>
            <sz val="9"/>
            <color indexed="81"/>
            <rFont val="Tahoma"/>
            <family val="2"/>
          </rPr>
          <t>exposure to a violative product will cause serious adverse health consequences or death.</t>
        </r>
      </text>
    </comment>
    <comment ref="X30" authorId="0" shapeId="0" xr:uid="{00000000-0006-0000-0000-000090000000}">
      <text>
        <r>
          <rPr>
            <b/>
            <sz val="9"/>
            <color indexed="81"/>
            <rFont val="Tahoma"/>
            <family val="2"/>
          </rPr>
          <t>Sze Qi Lim:</t>
        </r>
        <r>
          <rPr>
            <sz val="9"/>
            <color indexed="81"/>
            <rFont val="Tahoma"/>
            <family val="2"/>
          </rPr>
          <t xml:space="preserve">
Our results also contrast with databases that track security and privacy problems for the Department of Veterans’ Affairs (VA).The Field Security Office in the Office of Information Security at the VA collects statistics on the </t>
        </r>
        <r>
          <rPr>
            <b/>
            <sz val="9"/>
            <color indexed="81"/>
            <rFont val="Tahoma"/>
            <family val="2"/>
          </rPr>
          <t>prevalence of malicious software (malware) infection</t>
        </r>
        <r>
          <rPr>
            <sz val="9"/>
            <color indexed="81"/>
            <rFont val="Tahoma"/>
            <family val="2"/>
          </rPr>
          <t xml:space="preserve">s within its 156 medical centers. Between January 2009 and December 2011, the VA detected 142 separate instances of </t>
        </r>
        <r>
          <rPr>
            <b/>
            <sz val="9"/>
            <color indexed="81"/>
            <rFont val="Tahoma"/>
            <family val="2"/>
          </rPr>
          <t xml:space="preserve">malware infections </t>
        </r>
        <r>
          <rPr>
            <sz val="9"/>
            <color indexed="81"/>
            <rFont val="Tahoma"/>
            <family val="2"/>
          </rPr>
          <t xml:space="preserve">affecting 207 medical devices found in radiation oncology, radiology, clinical lab, GI lab,
ophthalmology imaging, cardiology imaging, pharmacy, sleep lab, cardiac catheterization lab, pulmonary, dental, audiology, dictation, and neurology.[8] A common outcome was the unavailability of care because of computer outages. In one extreme instance, a </t>
        </r>
        <r>
          <rPr>
            <b/>
            <sz val="9"/>
            <color indexed="81"/>
            <rFont val="Tahoma"/>
            <family val="2"/>
          </rPr>
          <t xml:space="preserve">computer virus infection in a catheterization lab </t>
        </r>
        <r>
          <rPr>
            <sz val="9"/>
            <color indexed="81"/>
            <rFont val="Tahoma"/>
            <family val="2"/>
          </rPr>
          <t>required transport of patients to a different hospital.</t>
        </r>
      </text>
    </comment>
    <comment ref="AA30" authorId="0" shapeId="0" xr:uid="{00000000-0006-0000-0000-000091000000}">
      <text>
        <r>
          <rPr>
            <b/>
            <sz val="9"/>
            <color indexed="81"/>
            <rFont val="Tahoma"/>
            <family val="2"/>
          </rPr>
          <t>Sze Qi Lim:</t>
        </r>
        <r>
          <rPr>
            <sz val="9"/>
            <color indexed="81"/>
            <rFont val="Tahoma"/>
            <family val="2"/>
          </rPr>
          <t xml:space="preserve">
An example of one of the enforcement reports (from November 2010) is for a PC Unit for use with infusion and monitoring systems. The reason for the recall provided in the report is: ‘‘Under certain wireless network conditions </t>
        </r>
        <r>
          <rPr>
            <b/>
            <sz val="9"/>
            <color indexed="81"/>
            <rFont val="Tahoma"/>
            <family val="2"/>
          </rPr>
          <t>a communication error</t>
        </r>
        <r>
          <rPr>
            <sz val="9"/>
            <color indexed="81"/>
            <rFont val="Tahoma"/>
            <family val="2"/>
          </rPr>
          <t xml:space="preserve"> can occur, which freezes the PC Unit screen, which may result in a </t>
        </r>
        <r>
          <rPr>
            <b/>
            <sz val="9"/>
            <color indexed="81"/>
            <rFont val="Tahoma"/>
            <family val="2"/>
          </rPr>
          <t>delay of therapy</t>
        </r>
        <r>
          <rPr>
            <sz val="9"/>
            <color indexed="81"/>
            <rFont val="Tahoma"/>
            <family val="2"/>
          </rPr>
          <t xml:space="preserve">. A delay of therapy may result in </t>
        </r>
        <r>
          <rPr>
            <b/>
            <sz val="9"/>
            <color indexed="81"/>
            <rFont val="Tahoma"/>
            <family val="2"/>
          </rPr>
          <t>serious injury</t>
        </r>
        <r>
          <rPr>
            <sz val="9"/>
            <color indexed="81"/>
            <rFont val="Tahoma"/>
            <family val="2"/>
          </rPr>
          <t xml:space="preserve"> and/or </t>
        </r>
        <r>
          <rPr>
            <b/>
            <sz val="9"/>
            <color indexed="81"/>
            <rFont val="Tahoma"/>
            <family val="2"/>
          </rPr>
          <t>death’’.</t>
        </r>
      </text>
    </comment>
    <comment ref="AB30" authorId="0" shapeId="0" xr:uid="{00000000-0006-0000-0000-000092000000}">
      <text>
        <r>
          <rPr>
            <b/>
            <sz val="9"/>
            <color indexed="81"/>
            <rFont val="Tahoma"/>
            <family val="2"/>
          </rPr>
          <t>Sze Qi Lim:</t>
        </r>
        <r>
          <rPr>
            <sz val="9"/>
            <color indexed="81"/>
            <rFont val="Tahoma"/>
            <family val="2"/>
          </rPr>
          <t xml:space="preserve">
An example of one of the enforcement reports (from November 2010) is for a PC Unit for use with infusion and monitoring systems. The reason for the recall provided in the report is: ‘‘Under certain wireless network conditions </t>
        </r>
        <r>
          <rPr>
            <b/>
            <sz val="9"/>
            <color indexed="81"/>
            <rFont val="Tahoma"/>
            <family val="2"/>
          </rPr>
          <t>a communication error</t>
        </r>
        <r>
          <rPr>
            <sz val="9"/>
            <color indexed="81"/>
            <rFont val="Tahoma"/>
            <family val="2"/>
          </rPr>
          <t xml:space="preserve"> can occur, which freezes the PC Unit screen, which may result in a </t>
        </r>
        <r>
          <rPr>
            <b/>
            <sz val="9"/>
            <color indexed="81"/>
            <rFont val="Tahoma"/>
            <family val="2"/>
          </rPr>
          <t>delay of therapy</t>
        </r>
        <r>
          <rPr>
            <sz val="9"/>
            <color indexed="81"/>
            <rFont val="Tahoma"/>
            <family val="2"/>
          </rPr>
          <t xml:space="preserve">. A delay of therapy may result in </t>
        </r>
        <r>
          <rPr>
            <b/>
            <sz val="9"/>
            <color indexed="81"/>
            <rFont val="Tahoma"/>
            <family val="2"/>
          </rPr>
          <t>serious injury</t>
        </r>
        <r>
          <rPr>
            <sz val="9"/>
            <color indexed="81"/>
            <rFont val="Tahoma"/>
            <family val="2"/>
          </rPr>
          <t xml:space="preserve"> and/or </t>
        </r>
        <r>
          <rPr>
            <b/>
            <sz val="9"/>
            <color indexed="81"/>
            <rFont val="Tahoma"/>
            <family val="2"/>
          </rPr>
          <t>death’’.</t>
        </r>
      </text>
    </comment>
    <comment ref="AD30" authorId="0" shapeId="0" xr:uid="{00000000-0006-0000-0000-000093000000}">
      <text>
        <r>
          <rPr>
            <b/>
            <sz val="9"/>
            <color indexed="81"/>
            <rFont val="Tahoma"/>
            <family val="2"/>
          </rPr>
          <t>Sze Qi Lim:</t>
        </r>
        <r>
          <rPr>
            <sz val="9"/>
            <color indexed="81"/>
            <rFont val="Tahoma"/>
            <family val="2"/>
          </rPr>
          <t xml:space="preserve">
An example of one of the enforcement reports (from November 2010) is for a PC Unit for use with infusion and monitoring systems. The reason for the recall provided in the report is: ‘‘Under certain wireless network conditions </t>
        </r>
        <r>
          <rPr>
            <b/>
            <sz val="9"/>
            <color indexed="81"/>
            <rFont val="Tahoma"/>
            <family val="2"/>
          </rPr>
          <t>a communication error</t>
        </r>
        <r>
          <rPr>
            <sz val="9"/>
            <color indexed="81"/>
            <rFont val="Tahoma"/>
            <family val="2"/>
          </rPr>
          <t xml:space="preserve"> can occur, which freezes the PC Unit screen, which may result in a </t>
        </r>
        <r>
          <rPr>
            <b/>
            <sz val="9"/>
            <color indexed="81"/>
            <rFont val="Tahoma"/>
            <family val="2"/>
          </rPr>
          <t>delay of therapy</t>
        </r>
        <r>
          <rPr>
            <sz val="9"/>
            <color indexed="81"/>
            <rFont val="Tahoma"/>
            <family val="2"/>
          </rPr>
          <t xml:space="preserve">. A delay of therapy may result in </t>
        </r>
        <r>
          <rPr>
            <b/>
            <sz val="9"/>
            <color indexed="81"/>
            <rFont val="Tahoma"/>
            <family val="2"/>
          </rPr>
          <t>serious injury</t>
        </r>
        <r>
          <rPr>
            <sz val="9"/>
            <color indexed="81"/>
            <rFont val="Tahoma"/>
            <family val="2"/>
          </rPr>
          <t xml:space="preserve"> and/or </t>
        </r>
        <r>
          <rPr>
            <b/>
            <sz val="9"/>
            <color indexed="81"/>
            <rFont val="Tahoma"/>
            <family val="2"/>
          </rPr>
          <t>death’’.</t>
        </r>
      </text>
    </comment>
    <comment ref="E31" authorId="0" shapeId="0" xr:uid="{00000000-0006-0000-0000-000094000000}">
      <text>
        <r>
          <rPr>
            <b/>
            <sz val="9"/>
            <color indexed="81"/>
            <rFont val="Tahoma"/>
            <family val="2"/>
          </rPr>
          <t>Sze Qi Lim:</t>
        </r>
        <r>
          <rPr>
            <sz val="9"/>
            <color indexed="81"/>
            <rFont val="Tahoma"/>
            <family val="2"/>
          </rPr>
          <t xml:space="preserve">
Also, techniques such as fault containment (used in aerospace and commercial systems) can be used to isolate the faulty units or components (for example, </t>
        </r>
        <r>
          <rPr>
            <b/>
            <sz val="9"/>
            <color indexed="81"/>
            <rFont val="Tahoma"/>
            <family val="2"/>
          </rPr>
          <t>damaged batteries</t>
        </r>
        <r>
          <rPr>
            <sz val="9"/>
            <color indexed="81"/>
            <rFont val="Tahoma"/>
            <family val="2"/>
          </rPr>
          <t xml:space="preserve">) and move the system into a fail-safe mode without  presenting  harm  to  patients  or  users. </t>
        </r>
      </text>
    </comment>
    <comment ref="J31" authorId="0" shapeId="0" xr:uid="{00000000-0006-0000-0000-000095000000}">
      <text>
        <r>
          <rPr>
            <b/>
            <sz val="9"/>
            <color indexed="81"/>
            <rFont val="Tahoma"/>
            <family val="2"/>
          </rPr>
          <t>Sze Qi Lim:</t>
        </r>
        <r>
          <rPr>
            <sz val="9"/>
            <color indexed="81"/>
            <rFont val="Tahoma"/>
            <family val="2"/>
          </rPr>
          <t xml:space="preserve">
For  the  91  safety-critical  recalls  identified  based on criterion 3,</t>
        </r>
        <r>
          <rPr>
            <b/>
            <sz val="9"/>
            <color indexed="81"/>
            <rFont val="Tahoma"/>
            <family val="2"/>
          </rPr>
          <t xml:space="preserve"> the devices had the potential to expose patients or users to immediate safety hazards</t>
        </r>
        <r>
          <rPr>
            <sz val="9"/>
            <color indexed="81"/>
            <rFont val="Tahoma"/>
            <family val="2"/>
          </rPr>
          <t xml:space="preserve"> (for example, overdose, electrical shock, and fire) and are grouped under  the  Physical  Safety  Hazard  failure  mode.  It’s interesting that nearly all physical safety hazards were in FDA class II, but it’s important to consider them as safety  critical  because  the  manufacturer’s  description explicitly indicated a possibility of immediate harm to patients or users.</t>
        </r>
      </text>
    </comment>
    <comment ref="M31" authorId="0" shapeId="0" xr:uid="{00000000-0006-0000-0000-000096000000}">
      <text>
        <r>
          <rPr>
            <b/>
            <sz val="9"/>
            <color indexed="81"/>
            <rFont val="Tahoma"/>
            <family val="2"/>
          </rPr>
          <t>Sze Qi Lim:</t>
        </r>
        <r>
          <rPr>
            <sz val="9"/>
            <color indexed="81"/>
            <rFont val="Tahoma"/>
            <family val="2"/>
          </rPr>
          <t xml:space="preserve">
The  MAUDE  database  is  a  collection  of  adverse events of medical devices that volunteers, user facilities, manufacturers, and distributors reported to the FDA. FDA regulations require firms that receive  complaints to notify the FDA of medical device incidents, including  device  malfunctions,  </t>
        </r>
        <r>
          <rPr>
            <b/>
            <sz val="9"/>
            <color indexed="81"/>
            <rFont val="Tahoma"/>
            <family val="2"/>
          </rPr>
          <t>serious  injuries,  and  deaths associated with devices.</t>
        </r>
      </text>
    </comment>
    <comment ref="O31" authorId="0" shapeId="0" xr:uid="{00000000-0006-0000-0000-000097000000}">
      <text>
        <r>
          <rPr>
            <b/>
            <sz val="9"/>
            <color indexed="81"/>
            <rFont val="Tahoma"/>
            <family val="2"/>
          </rPr>
          <t>Sze Qi Lim:</t>
        </r>
        <r>
          <rPr>
            <sz val="9"/>
            <color indexed="81"/>
            <rFont val="Tahoma"/>
            <family val="2"/>
          </rPr>
          <t xml:space="preserve">
The  MAUDE  database  is  a  collection  of  adverse events of medical devices that volunteers, user facilities, manufacturers, and distributors reported to the FDA. FDA regulations require firms that receive  complaints to notify the FDA of medical device incidents, including  device  malfunctions,  </t>
        </r>
        <r>
          <rPr>
            <b/>
            <sz val="9"/>
            <color indexed="81"/>
            <rFont val="Tahoma"/>
            <family val="2"/>
          </rPr>
          <t>serious  injuries,  and  deaths associated with devices.</t>
        </r>
      </text>
    </comment>
    <comment ref="X31" authorId="0" shapeId="0" xr:uid="{00000000-0006-0000-0000-000098000000}">
      <text>
        <r>
          <rPr>
            <b/>
            <sz val="9"/>
            <color indexed="81"/>
            <rFont val="Tahoma"/>
            <family val="2"/>
          </rPr>
          <t>Sze Qi Lim:</t>
        </r>
        <r>
          <rPr>
            <sz val="9"/>
            <color indexed="81"/>
            <rFont val="Tahoma"/>
            <family val="2"/>
          </rPr>
          <t xml:space="preserve">
 Despite the  significance  of  challenges  related  to  security  and privacy,  these  issues  are  severely  underreported  in the  FDA  databases.  A  previous  study  indicated  that 142 instances of </t>
        </r>
        <r>
          <rPr>
            <b/>
            <sz val="9"/>
            <color indexed="81"/>
            <rFont val="Tahoma"/>
            <family val="2"/>
          </rPr>
          <t xml:space="preserve">malware infections affecting medical devices  </t>
        </r>
        <r>
          <rPr>
            <sz val="9"/>
            <color indexed="81"/>
            <rFont val="Tahoma"/>
            <family val="2"/>
          </rPr>
          <t xml:space="preserve">occurred  between  2009  and  2011,  but  none of them were reported in the MAUDE database.7 Our analysis of FDA data found three adverse events related to </t>
        </r>
        <r>
          <rPr>
            <b/>
            <sz val="9"/>
            <color indexed="81"/>
            <rFont val="Tahoma"/>
            <family val="2"/>
          </rPr>
          <t>computer malware and virus infections in a defibrillator</t>
        </r>
        <r>
          <rPr>
            <sz val="9"/>
            <color indexed="81"/>
            <rFont val="Tahoma"/>
            <family val="2"/>
          </rPr>
          <t>, a radiology workstation, and an imaging system reported by the manufacturers and user facilities, and one voluntary report of unauthorized access to a glucose monitor.</t>
        </r>
      </text>
    </comment>
    <comment ref="Z31" authorId="0" shapeId="0" xr:uid="{00000000-0006-0000-0000-000099000000}">
      <text>
        <r>
          <rPr>
            <b/>
            <sz val="9"/>
            <color indexed="81"/>
            <rFont val="Tahoma"/>
            <family val="2"/>
          </rPr>
          <t>Sze Qi Lim:</t>
        </r>
        <r>
          <rPr>
            <sz val="9"/>
            <color indexed="81"/>
            <rFont val="Tahoma"/>
            <family val="2"/>
          </rPr>
          <t xml:space="preserve">
Example of Failures (Calculation or Output Error)
</t>
        </r>
        <r>
          <rPr>
            <b/>
            <sz val="9"/>
            <color indexed="81"/>
            <rFont val="Tahoma"/>
            <family val="2"/>
          </rPr>
          <t>1). Corrupted patient files</t>
        </r>
        <r>
          <rPr>
            <sz val="9"/>
            <color indexed="81"/>
            <rFont val="Tahoma"/>
            <family val="2"/>
          </rPr>
          <t xml:space="preserve">
2).  Inconsistent output
3). Incorrect calculation or display
4). Miscalculation</t>
        </r>
      </text>
    </comment>
    <comment ref="AA31" authorId="0" shapeId="0" xr:uid="{00000000-0006-0000-0000-00009A000000}">
      <text>
        <r>
          <rPr>
            <b/>
            <sz val="9"/>
            <color indexed="81"/>
            <rFont val="Tahoma"/>
            <family val="2"/>
          </rPr>
          <t>Sze Qi Lim:</t>
        </r>
        <r>
          <rPr>
            <sz val="9"/>
            <color indexed="81"/>
            <rFont val="Tahoma"/>
            <family val="2"/>
          </rPr>
          <t xml:space="preserve">
Display of Image Error
Z-0006-2011: under certain wireless network  conditions, </t>
        </r>
        <r>
          <rPr>
            <b/>
            <sz val="9"/>
            <color indexed="81"/>
            <rFont val="Tahoma"/>
            <family val="2"/>
          </rPr>
          <t>a communication error</t>
        </r>
        <r>
          <rPr>
            <sz val="9"/>
            <color indexed="81"/>
            <rFont val="Tahoma"/>
            <family val="2"/>
          </rPr>
          <t xml:space="preserve"> can occur that freezes the PC unit’s screen. This failure might result in</t>
        </r>
        <r>
          <rPr>
            <b/>
            <sz val="9"/>
            <color indexed="81"/>
            <rFont val="Tahoma"/>
            <family val="2"/>
          </rPr>
          <t xml:space="preserve"> delay of therapy</t>
        </r>
        <r>
          <rPr>
            <sz val="9"/>
            <color indexed="81"/>
            <rFont val="Tahoma"/>
            <family val="2"/>
          </rPr>
          <t xml:space="preserve"> and </t>
        </r>
        <r>
          <rPr>
            <b/>
            <sz val="9"/>
            <color indexed="81"/>
            <rFont val="Tahoma"/>
            <family val="2"/>
          </rPr>
          <t>serious injury</t>
        </r>
        <r>
          <rPr>
            <sz val="9"/>
            <color indexed="81"/>
            <rFont val="Tahoma"/>
            <family val="2"/>
          </rPr>
          <t xml:space="preserve"> or</t>
        </r>
        <r>
          <rPr>
            <b/>
            <sz val="9"/>
            <color indexed="81"/>
            <rFont val="Tahoma"/>
            <family val="2"/>
          </rPr>
          <t xml:space="preserve"> death</t>
        </r>
        <r>
          <rPr>
            <sz val="9"/>
            <color indexed="81"/>
            <rFont val="Tahoma"/>
            <family val="2"/>
          </rPr>
          <t xml:space="preserve">. </t>
        </r>
      </text>
    </comment>
    <comment ref="AB31" authorId="0" shapeId="0" xr:uid="{00000000-0006-0000-0000-00009B000000}">
      <text>
        <r>
          <rPr>
            <b/>
            <sz val="9"/>
            <color indexed="81"/>
            <rFont val="Tahoma"/>
            <family val="2"/>
          </rPr>
          <t>Sze Qi Lim:</t>
        </r>
        <r>
          <rPr>
            <sz val="9"/>
            <color indexed="81"/>
            <rFont val="Tahoma"/>
            <family val="2"/>
          </rPr>
          <t xml:space="preserve">
Display of Image Error
Z-0006-2011: under certain wireless network  conditions, </t>
        </r>
        <r>
          <rPr>
            <b/>
            <sz val="9"/>
            <color indexed="81"/>
            <rFont val="Tahoma"/>
            <family val="2"/>
          </rPr>
          <t>a communication error</t>
        </r>
        <r>
          <rPr>
            <sz val="9"/>
            <color indexed="81"/>
            <rFont val="Tahoma"/>
            <family val="2"/>
          </rPr>
          <t xml:space="preserve"> can occur that freezes the PC unit’s screen. This failure might result in</t>
        </r>
        <r>
          <rPr>
            <b/>
            <sz val="9"/>
            <color indexed="81"/>
            <rFont val="Tahoma"/>
            <family val="2"/>
          </rPr>
          <t xml:space="preserve"> delay of therapy</t>
        </r>
        <r>
          <rPr>
            <sz val="9"/>
            <color indexed="81"/>
            <rFont val="Tahoma"/>
            <family val="2"/>
          </rPr>
          <t xml:space="preserve"> and </t>
        </r>
        <r>
          <rPr>
            <b/>
            <sz val="9"/>
            <color indexed="81"/>
            <rFont val="Tahoma"/>
            <family val="2"/>
          </rPr>
          <t>serious injury</t>
        </r>
        <r>
          <rPr>
            <sz val="9"/>
            <color indexed="81"/>
            <rFont val="Tahoma"/>
            <family val="2"/>
          </rPr>
          <t xml:space="preserve"> or</t>
        </r>
        <r>
          <rPr>
            <b/>
            <sz val="9"/>
            <color indexed="81"/>
            <rFont val="Tahoma"/>
            <family val="2"/>
          </rPr>
          <t xml:space="preserve"> death</t>
        </r>
        <r>
          <rPr>
            <sz val="9"/>
            <color indexed="81"/>
            <rFont val="Tahoma"/>
            <family val="2"/>
          </rPr>
          <t xml:space="preserve">. </t>
        </r>
      </text>
    </comment>
    <comment ref="AD31" authorId="0" shapeId="0" xr:uid="{00000000-0006-0000-0000-00009C000000}">
      <text>
        <r>
          <rPr>
            <b/>
            <sz val="9"/>
            <color indexed="81"/>
            <rFont val="Tahoma"/>
            <family val="2"/>
          </rPr>
          <t>Sze Qi Lim:</t>
        </r>
        <r>
          <rPr>
            <sz val="9"/>
            <color indexed="81"/>
            <rFont val="Tahoma"/>
            <family val="2"/>
          </rPr>
          <t xml:space="preserve">
Display of Image Error
Z-0006-2011: under certain wireless network  conditions, </t>
        </r>
        <r>
          <rPr>
            <b/>
            <sz val="9"/>
            <color indexed="81"/>
            <rFont val="Tahoma"/>
            <family val="2"/>
          </rPr>
          <t>a communication error</t>
        </r>
        <r>
          <rPr>
            <sz val="9"/>
            <color indexed="81"/>
            <rFont val="Tahoma"/>
            <family val="2"/>
          </rPr>
          <t xml:space="preserve"> can occur that freezes the PC unit’s screen. This failure might result in</t>
        </r>
        <r>
          <rPr>
            <b/>
            <sz val="9"/>
            <color indexed="81"/>
            <rFont val="Tahoma"/>
            <family val="2"/>
          </rPr>
          <t xml:space="preserve"> delay of therapy</t>
        </r>
        <r>
          <rPr>
            <sz val="9"/>
            <color indexed="81"/>
            <rFont val="Tahoma"/>
            <family val="2"/>
          </rPr>
          <t xml:space="preserve"> and </t>
        </r>
        <r>
          <rPr>
            <b/>
            <sz val="9"/>
            <color indexed="81"/>
            <rFont val="Tahoma"/>
            <family val="2"/>
          </rPr>
          <t>serious injury</t>
        </r>
        <r>
          <rPr>
            <sz val="9"/>
            <color indexed="81"/>
            <rFont val="Tahoma"/>
            <family val="2"/>
          </rPr>
          <t xml:space="preserve"> or</t>
        </r>
        <r>
          <rPr>
            <b/>
            <sz val="9"/>
            <color indexed="81"/>
            <rFont val="Tahoma"/>
            <family val="2"/>
          </rPr>
          <t xml:space="preserve"> death</t>
        </r>
        <r>
          <rPr>
            <sz val="9"/>
            <color indexed="81"/>
            <rFont val="Tahoma"/>
            <family val="2"/>
          </rPr>
          <t xml:space="preserve">. </t>
        </r>
      </text>
    </comment>
    <comment ref="I32" authorId="0" shapeId="0" xr:uid="{00000000-0006-0000-0000-00009D000000}">
      <text>
        <r>
          <rPr>
            <b/>
            <sz val="9"/>
            <color indexed="81"/>
            <rFont val="Tahoma"/>
            <family val="2"/>
          </rPr>
          <t>Sze Qi Lim:</t>
        </r>
        <r>
          <rPr>
            <sz val="9"/>
            <color indexed="81"/>
            <rFont val="Tahoma"/>
            <family val="2"/>
          </rPr>
          <t xml:space="preserve">
Manufacturers point out that IMDs have  used  radio  communication  for decades,  and  that  they  are  not  aware  of any unreported security problems. Spam and viruses were also not prevalent on the Internet during its many decade nascent period. Firewalls, encryption,  and  proprietary  techniques did  not  stop  the  eventual  onslaught. 
It  would  be  foolish  to  assume  IMDs are any more immune to malware. For instance, if malware were to cause an IMD to continuously wake from power-saving  mode,  the  battery  would  wear out quickly. The malware creator need not be physically present, but could </t>
        </r>
        <r>
          <rPr>
            <b/>
            <sz val="9"/>
            <color indexed="81"/>
            <rFont val="Tahoma"/>
            <family val="2"/>
          </rPr>
          <t>expose</t>
        </r>
        <r>
          <rPr>
            <sz val="9"/>
            <color indexed="81"/>
            <rFont val="Tahoma"/>
            <family val="2"/>
          </rPr>
          <t xml:space="preserve"> a patient to risks of unnecessary surgery  that  could  lead  to</t>
        </r>
        <r>
          <rPr>
            <b/>
            <sz val="9"/>
            <color indexed="81"/>
            <rFont val="Tahoma"/>
            <family val="2"/>
          </rPr>
          <t xml:space="preserve">  infection or  death</t>
        </r>
        <r>
          <rPr>
            <sz val="9"/>
            <color indexed="81"/>
            <rFont val="Tahoma"/>
            <family val="2"/>
          </rPr>
          <t>.</t>
        </r>
      </text>
    </comment>
    <comment ref="J32" authorId="0" shapeId="0" xr:uid="{00000000-0006-0000-0000-00009E000000}">
      <text>
        <r>
          <rPr>
            <b/>
            <sz val="9"/>
            <color indexed="81"/>
            <rFont val="Tahoma"/>
            <family val="2"/>
          </rPr>
          <t>Sze Qi Lim:</t>
        </r>
        <r>
          <rPr>
            <sz val="9"/>
            <color indexed="81"/>
            <rFont val="Tahoma"/>
            <family val="2"/>
          </rPr>
          <t xml:space="preserve">
Manufacturers point out that IMDs have  used  radio  communication  for decades,  and  that  they  are  not  aware  of any unreported security problems. Spam and viruses were also not prevalent on the Internet during its many decade nascent period. Firewalls, encryption,  and  proprietary  techniques did  not  stop  the  eventual  onslaught. 
It  would  be  foolish  to  assume  IMDs are any more immune to malware. For instance, if malware were to cause an IMD to continuously wake from power-saving  mode,  the  battery  would  wear out quickly. The malware creator need not be physically present, but could </t>
        </r>
        <r>
          <rPr>
            <b/>
            <sz val="9"/>
            <color indexed="81"/>
            <rFont val="Tahoma"/>
            <family val="2"/>
          </rPr>
          <t>expose</t>
        </r>
        <r>
          <rPr>
            <sz val="9"/>
            <color indexed="81"/>
            <rFont val="Tahoma"/>
            <family val="2"/>
          </rPr>
          <t xml:space="preserve"> a patient to risks of unnecessary surgery  that  could  lead  to</t>
        </r>
        <r>
          <rPr>
            <b/>
            <sz val="9"/>
            <color indexed="81"/>
            <rFont val="Tahoma"/>
            <family val="2"/>
          </rPr>
          <t xml:space="preserve">  infection or  death</t>
        </r>
        <r>
          <rPr>
            <sz val="9"/>
            <color indexed="81"/>
            <rFont val="Tahoma"/>
            <family val="2"/>
          </rPr>
          <t>.</t>
        </r>
      </text>
    </comment>
    <comment ref="O32" authorId="0" shapeId="0" xr:uid="{00000000-0006-0000-0000-00009F000000}">
      <text>
        <r>
          <rPr>
            <b/>
            <sz val="9"/>
            <color indexed="81"/>
            <rFont val="Tahoma"/>
            <family val="2"/>
          </rPr>
          <t>Sze Qi Lim:</t>
        </r>
        <r>
          <rPr>
            <sz val="9"/>
            <color indexed="81"/>
            <rFont val="Tahoma"/>
            <family val="2"/>
          </rPr>
          <t xml:space="preserve">
Manufacturers point out that IMDs have  used  radio  communication  for decades,  and  that  they  are  not  aware  of any unreported security problems. Spam and viruses were also not prevalent on the Internet during its many decade nascent period. Firewalls, encryption,  and  proprietary  techniques did  not  stop  the  eventual  onslaught. 
It  would  be  foolish  to  assume  IMDs are any more immune to malware. For instance, if malware were to cause an IMD to continuously wake from power-saving  mode,  the  battery  would  wear out quickly. The malware creator need not be physically present, but could </t>
        </r>
        <r>
          <rPr>
            <b/>
            <sz val="9"/>
            <color indexed="81"/>
            <rFont val="Tahoma"/>
            <family val="2"/>
          </rPr>
          <t>expose</t>
        </r>
        <r>
          <rPr>
            <sz val="9"/>
            <color indexed="81"/>
            <rFont val="Tahoma"/>
            <family val="2"/>
          </rPr>
          <t xml:space="preserve"> a patient to risks of unnecessary surgery  that  could  lead  to</t>
        </r>
        <r>
          <rPr>
            <b/>
            <sz val="9"/>
            <color indexed="81"/>
            <rFont val="Tahoma"/>
            <family val="2"/>
          </rPr>
          <t xml:space="preserve">  infection or  death</t>
        </r>
        <r>
          <rPr>
            <sz val="9"/>
            <color indexed="81"/>
            <rFont val="Tahoma"/>
            <family val="2"/>
          </rPr>
          <t>.</t>
        </r>
      </text>
    </comment>
    <comment ref="Y32" authorId="0" shapeId="0" xr:uid="{00000000-0006-0000-0000-0000A0000000}">
      <text>
        <r>
          <rPr>
            <b/>
            <sz val="9"/>
            <color indexed="81"/>
            <rFont val="Tahoma"/>
            <family val="2"/>
          </rPr>
          <t>Sze Qi Lim:</t>
        </r>
        <r>
          <rPr>
            <sz val="9"/>
            <color indexed="81"/>
            <rFont val="Tahoma"/>
            <family val="2"/>
          </rPr>
          <t xml:space="preserve">
Modern IMDs rely on  radio  communication  for  diagnostic  and  therapeutic  functions— allowing  health-care  providers  to  remotely  monitor  patients’  vital  signs via  the  Web  and  to  give  continuous rather  than  periodic  care.  </t>
        </r>
        <r>
          <rPr>
            <b/>
            <sz val="9"/>
            <color indexed="81"/>
            <rFont val="Tahoma"/>
            <family val="2"/>
          </rPr>
          <t>However, the convergence of medicine with radio communication and Internet connectivity  exposes  these  devices</t>
        </r>
        <r>
          <rPr>
            <sz val="9"/>
            <color indexed="81"/>
            <rFont val="Tahoma"/>
            <family val="2"/>
          </rPr>
          <t xml:space="preserve">  not only to safety and effectiveness risks, but also to security and privacy risks. </t>
        </r>
      </text>
    </comment>
    <comment ref="AF32" authorId="0" shapeId="0" xr:uid="{00000000-0006-0000-0000-0000A1000000}">
      <text>
        <r>
          <rPr>
            <b/>
            <sz val="9"/>
            <color indexed="81"/>
            <rFont val="Tahoma"/>
            <family val="2"/>
          </rPr>
          <t>Sze Qi Lim:</t>
        </r>
        <r>
          <rPr>
            <sz val="9"/>
            <color indexed="81"/>
            <rFont val="Tahoma"/>
            <family val="2"/>
          </rPr>
          <t xml:space="preserve">
Beyond cryptography, several steps  could  reduce  exposure  to  </t>
        </r>
        <r>
          <rPr>
            <b/>
            <sz val="9"/>
            <color indexed="81"/>
            <rFont val="Tahoma"/>
            <family val="2"/>
          </rPr>
          <t>potential misuse.</t>
        </r>
        <r>
          <rPr>
            <sz val="9"/>
            <color indexed="81"/>
            <rFont val="Tahoma"/>
            <family val="2"/>
          </rPr>
          <t xml:space="preserve">  When  and  where  should  an I</t>
        </r>
        <r>
          <rPr>
            <b/>
            <sz val="9"/>
            <color indexed="81"/>
            <rFont val="Tahoma"/>
            <family val="2"/>
          </rPr>
          <t xml:space="preserve">MD  permit  radio-based,  remote  reprogramming  of  therapies  </t>
        </r>
        <r>
          <rPr>
            <sz val="9"/>
            <color indexed="81"/>
            <rFont val="Tahoma"/>
            <family val="2"/>
          </rPr>
          <t xml:space="preserve">(such  as changing the magnitude of defibrillation shocks)? </t>
        </r>
      </text>
    </comment>
    <comment ref="M33" authorId="0" shapeId="0" xr:uid="{00000000-0006-0000-0000-0000A2000000}">
      <text>
        <r>
          <rPr>
            <b/>
            <sz val="9"/>
            <color indexed="81"/>
            <rFont val="Tahoma"/>
            <family val="2"/>
          </rPr>
          <t>Sze Qi Lim:</t>
        </r>
        <r>
          <rPr>
            <sz val="9"/>
            <color indexed="81"/>
            <rFont val="Tahoma"/>
            <family val="2"/>
          </rPr>
          <t xml:space="preserve">
In response, Congress enacted the Safe Medical Devices Act of 1990, and the Medical Device Amendments of 1992. 5 Postmarket surveillance was strengthened by requiring health care facilities to report</t>
        </r>
        <r>
          <rPr>
            <b/>
            <sz val="9"/>
            <color indexed="81"/>
            <rFont val="Tahoma"/>
            <family val="2"/>
          </rPr>
          <t xml:space="preserve"> device-related serious injuries or deaths,</t>
        </r>
        <r>
          <rPr>
            <sz val="9"/>
            <color indexed="81"/>
            <rFont val="Tahoma"/>
            <family val="2"/>
          </rPr>
          <t xml:space="preserve"> by establishing tracking of certain high-risk devices, and by giving the FDA authority to require tracking for any other device. 5 Manufacturers were required to report to the FDA any device malfunction that causes, or could cause, </t>
        </r>
        <r>
          <rPr>
            <b/>
            <sz val="9"/>
            <color indexed="81"/>
            <rFont val="Tahoma"/>
            <family val="2"/>
          </rPr>
          <t>significant injury to a patient</t>
        </r>
        <r>
          <rPr>
            <sz val="9"/>
            <color indexed="81"/>
            <rFont val="Tahoma"/>
            <family val="2"/>
          </rPr>
          <t>. 5</t>
        </r>
      </text>
    </comment>
    <comment ref="O33" authorId="0" shapeId="0" xr:uid="{00000000-0006-0000-0000-0000A3000000}">
      <text>
        <r>
          <rPr>
            <b/>
            <sz val="9"/>
            <color indexed="81"/>
            <rFont val="Tahoma"/>
            <family val="2"/>
          </rPr>
          <t>Sze Qi Lim:</t>
        </r>
        <r>
          <rPr>
            <sz val="9"/>
            <color indexed="81"/>
            <rFont val="Tahoma"/>
            <family val="2"/>
          </rPr>
          <t xml:space="preserve">
In response, Congress enacted the Safe Medical Devices Act of 1990, and the Medical Device Amendments of 1992. 5 Postmarket surveillance was strengthened by requiring health care facilities to report</t>
        </r>
        <r>
          <rPr>
            <b/>
            <sz val="9"/>
            <color indexed="81"/>
            <rFont val="Tahoma"/>
            <family val="2"/>
          </rPr>
          <t xml:space="preserve"> device-related serious injuries or deaths,</t>
        </r>
        <r>
          <rPr>
            <sz val="9"/>
            <color indexed="81"/>
            <rFont val="Tahoma"/>
            <family val="2"/>
          </rPr>
          <t xml:space="preserve"> by establishing tracking of certain high-risk devices, and by giving the FDA authority to require tracking for any other device. 5 Manufacturers were required to report to the FDA any device malfunction that causes, or could cause, </t>
        </r>
        <r>
          <rPr>
            <b/>
            <sz val="9"/>
            <color indexed="81"/>
            <rFont val="Tahoma"/>
            <family val="2"/>
          </rPr>
          <t>significant injury to a patient</t>
        </r>
        <r>
          <rPr>
            <sz val="9"/>
            <color indexed="81"/>
            <rFont val="Tahoma"/>
            <family val="2"/>
          </rPr>
          <t>. 5</t>
        </r>
      </text>
    </comment>
    <comment ref="G34" authorId="0" shapeId="0" xr:uid="{00000000-0006-0000-0000-0000A4000000}">
      <text>
        <r>
          <rPr>
            <b/>
            <sz val="9"/>
            <color indexed="81"/>
            <rFont val="Tahoma"/>
            <family val="2"/>
          </rPr>
          <t>Sze Qi Lim:</t>
        </r>
        <r>
          <rPr>
            <sz val="9"/>
            <color indexed="81"/>
            <rFont val="Tahoma"/>
            <family val="2"/>
          </rPr>
          <t xml:space="preserve">
Today, medical  devices,  like  the  drug  supply of a generation ago, face a security vulnerability that must be addressed through regulatory and scientific actions. Most people are familiar with  common  types  of  computer security breaches — those caused by  computer  viruses,  Internet hackers, and the </t>
        </r>
        <r>
          <rPr>
            <b/>
            <sz val="9"/>
            <color indexed="81"/>
            <rFont val="Tahoma"/>
            <family val="2"/>
          </rPr>
          <t xml:space="preserve">loss or theft of laptops containing sensitive data. </t>
        </r>
      </text>
    </comment>
    <comment ref="M34" authorId="0" shapeId="0" xr:uid="{00000000-0006-0000-0000-0000A5000000}">
      <text>
        <r>
          <rPr>
            <b/>
            <sz val="9"/>
            <color indexed="81"/>
            <rFont val="Tahoma"/>
            <family val="2"/>
          </rPr>
          <t>Sze Qi Lim:</t>
        </r>
        <r>
          <rPr>
            <sz val="9"/>
            <color indexed="81"/>
            <rFont val="Tahoma"/>
            <family val="2"/>
          </rPr>
          <t xml:space="preserve">
Motivation for such actions might include the acquisition of private information for financial gain or competitive advantage; damage to a  device  manufacturer’s  reputation;  sabotage  by  a  disgruntled employee, dissatisfied customer, or </t>
        </r>
        <r>
          <rPr>
            <b/>
            <sz val="9"/>
            <color indexed="81"/>
            <rFont val="Tahoma"/>
            <family val="2"/>
          </rPr>
          <t>terrorist to inflict financial or personal  injury;</t>
        </r>
        <r>
          <rPr>
            <sz val="9"/>
            <color indexed="81"/>
            <rFont val="Tahoma"/>
            <family val="2"/>
          </rPr>
          <t xml:space="preserve">  or  simply  the satisfaction of the attacker’s ego. Moreover, it is even more likely that device functionality will be disrupted and security breached accidentally.  This  susceptibility arises  from  increased  wireless and network connectivity, which may lead to “collateral damage” to  devices  from  a  virus,  worm, or  malicious  software  (“malware”) designed to compromise or disrupt other computer systems.</t>
        </r>
      </text>
    </comment>
    <comment ref="P34" authorId="0" shapeId="0" xr:uid="{00000000-0006-0000-0000-0000A6000000}">
      <text>
        <r>
          <rPr>
            <b/>
            <sz val="9"/>
            <color indexed="81"/>
            <rFont val="Tahoma"/>
            <family val="2"/>
          </rPr>
          <t>Sze Qi Lim:</t>
        </r>
        <r>
          <rPr>
            <sz val="9"/>
            <color indexed="81"/>
            <rFont val="Tahoma"/>
            <family val="2"/>
          </rPr>
          <t xml:space="preserve">
</t>
        </r>
        <r>
          <rPr>
            <b/>
            <sz val="9"/>
            <color indexed="81"/>
            <rFont val="Tahoma"/>
            <family val="2"/>
          </rPr>
          <t>Medical-device manufacturers have a legal responsibility</t>
        </r>
        <r>
          <rPr>
            <sz val="9"/>
            <color indexed="81"/>
            <rFont val="Tahoma"/>
            <family val="2"/>
          </rPr>
          <t xml:space="preserve"> to “be vigilant and responsive” to security threats, 3  although their specific responsibilities have not been well delineated. For example, security  regulations  attached  to the Health Insurance Portability and  </t>
        </r>
        <r>
          <rPr>
            <b/>
            <sz val="9"/>
            <color indexed="81"/>
            <rFont val="Tahoma"/>
            <family val="2"/>
          </rPr>
          <t>Accountability  Act  (HIPAA)</t>
        </r>
        <r>
          <rPr>
            <sz val="9"/>
            <color indexed="81"/>
            <rFont val="Tahoma"/>
            <family val="2"/>
          </rPr>
          <t xml:space="preserve"> specify  a  series  of  administrative,  </t>
        </r>
        <r>
          <rPr>
            <b/>
            <sz val="9"/>
            <color indexed="81"/>
            <rFont val="Tahoma"/>
            <family val="2"/>
          </rPr>
          <t>technical,  and  physical  security procedures</t>
        </r>
        <r>
          <rPr>
            <sz val="9"/>
            <color indexed="81"/>
            <rFont val="Tahoma"/>
            <family val="2"/>
          </rPr>
          <t xml:space="preserve"> that should be used to ensure the confidentiality of </t>
        </r>
        <r>
          <rPr>
            <b/>
            <sz val="9"/>
            <color indexed="81"/>
            <rFont val="Tahoma"/>
            <family val="2"/>
          </rPr>
          <t>protected electronic health information</t>
        </r>
        <r>
          <rPr>
            <sz val="9"/>
            <color indexed="81"/>
            <rFont val="Tahoma"/>
            <family val="2"/>
          </rPr>
          <t xml:space="preserve">. 4
**Physical Threats (Insiders) that can violate e-health info  </t>
        </r>
      </text>
    </comment>
    <comment ref="T34" authorId="0" shapeId="0" xr:uid="{00000000-0006-0000-0000-0000A7000000}">
      <text>
        <r>
          <rPr>
            <b/>
            <sz val="9"/>
            <color indexed="81"/>
            <rFont val="Tahoma"/>
            <family val="2"/>
          </rPr>
          <t>Sze Qi Lim:</t>
        </r>
        <r>
          <rPr>
            <sz val="9"/>
            <color indexed="81"/>
            <rFont val="Tahoma"/>
            <family val="2"/>
          </rPr>
          <t xml:space="preserve">
Moreover, it is even more likely that device functionality will be disrupted and security breached accidentally.  This  susceptibility arises  from  increased  wireless and network connectivity, which may lead to “collateral </t>
        </r>
        <r>
          <rPr>
            <b/>
            <sz val="9"/>
            <color indexed="81"/>
            <rFont val="Tahoma"/>
            <family val="2"/>
          </rPr>
          <t>damage</t>
        </r>
        <r>
          <rPr>
            <sz val="9"/>
            <color indexed="81"/>
            <rFont val="Tahoma"/>
            <family val="2"/>
          </rPr>
          <t xml:space="preserve">” to  devices  from  a  virus,  worm, or  malicious  software  (“malware”) designed to </t>
        </r>
        <r>
          <rPr>
            <b/>
            <sz val="9"/>
            <color indexed="81"/>
            <rFont val="Tahoma"/>
            <family val="2"/>
          </rPr>
          <t>compromise</t>
        </r>
        <r>
          <rPr>
            <sz val="9"/>
            <color indexed="81"/>
            <rFont val="Tahoma"/>
            <family val="2"/>
          </rPr>
          <t xml:space="preserve"> or disrupt other computer systems. </t>
        </r>
      </text>
    </comment>
    <comment ref="W34" authorId="0" shapeId="0" xr:uid="{00000000-0006-0000-0000-0000A8000000}">
      <text>
        <r>
          <rPr>
            <b/>
            <sz val="9"/>
            <color indexed="81"/>
            <rFont val="Tahoma"/>
            <family val="2"/>
          </rPr>
          <t>Sze Qi Lim:</t>
        </r>
        <r>
          <rPr>
            <sz val="9"/>
            <color indexed="81"/>
            <rFont val="Tahoma"/>
            <family val="2"/>
          </rPr>
          <t xml:space="preserve">
Moreover, it is even more likely that device functionality will be disrupted and security breached accidentally.  This  susceptibility arises  from  increased  wireless and network connectivity, which may lead to “collateral </t>
        </r>
        <r>
          <rPr>
            <b/>
            <sz val="9"/>
            <color indexed="81"/>
            <rFont val="Tahoma"/>
            <family val="2"/>
          </rPr>
          <t>damage</t>
        </r>
        <r>
          <rPr>
            <sz val="9"/>
            <color indexed="81"/>
            <rFont val="Tahoma"/>
            <family val="2"/>
          </rPr>
          <t xml:space="preserve">” to  devices  from  a  virus,  worm, or  malicious  software  (“malware”) designed to </t>
        </r>
        <r>
          <rPr>
            <b/>
            <sz val="9"/>
            <color indexed="81"/>
            <rFont val="Tahoma"/>
            <family val="2"/>
          </rPr>
          <t>compromise</t>
        </r>
        <r>
          <rPr>
            <sz val="9"/>
            <color indexed="81"/>
            <rFont val="Tahoma"/>
            <family val="2"/>
          </rPr>
          <t xml:space="preserve"> or disrupt other computer systems. </t>
        </r>
      </text>
    </comment>
    <comment ref="X34" authorId="0" shapeId="0" xr:uid="{00000000-0006-0000-0000-0000A9000000}">
      <text>
        <r>
          <rPr>
            <b/>
            <sz val="9"/>
            <color indexed="81"/>
            <rFont val="Tahoma"/>
            <family val="2"/>
          </rPr>
          <t>Sze Qi Lim:</t>
        </r>
        <r>
          <rPr>
            <sz val="9"/>
            <color indexed="81"/>
            <rFont val="Tahoma"/>
            <family val="2"/>
          </rPr>
          <t xml:space="preserve">
 Similarly, the contamination of heparin that  injured  dozens  of  patients  and resulted in widespread product  recalls  may  have  been  purposeful, according to 2008 testimony  that  the  Food  and  Drug Administration  (FDA)  presented to  the  House  Subcommittee  on Oversight and Investigations. In addition, </t>
        </r>
        <r>
          <rPr>
            <b/>
            <sz val="9"/>
            <color indexed="81"/>
            <rFont val="Tahoma"/>
            <family val="2"/>
          </rPr>
          <t>worms  (self-replicating computer programs) have infected  hundreds  of  computers</t>
        </r>
        <r>
          <rPr>
            <sz val="9"/>
            <color indexed="81"/>
            <rFont val="Tahoma"/>
            <family val="2"/>
          </rPr>
          <t xml:space="preserve">  that control medical devices such as magnetic resonance imaging scanners and heart monitors.</t>
        </r>
      </text>
    </comment>
    <comment ref="Z34" authorId="0" shapeId="0" xr:uid="{00000000-0006-0000-0000-0000AA000000}">
      <text>
        <r>
          <rPr>
            <b/>
            <sz val="9"/>
            <color indexed="81"/>
            <rFont val="Tahoma"/>
            <family val="2"/>
          </rPr>
          <t>Sze Qi Lim:</t>
        </r>
        <r>
          <rPr>
            <sz val="9"/>
            <color indexed="81"/>
            <rFont val="Tahoma"/>
            <family val="2"/>
          </rPr>
          <t xml:space="preserve">
Some modern devices can receive “upgrades” of their integral software  (firmware)  through  simple downloads performed in the physician’s  office.  This  capability offers the potential to improve a  device’s functionality, but it also creates a portal for software contamination — though no case of intentional </t>
        </r>
        <r>
          <rPr>
            <b/>
            <sz val="9"/>
            <color indexed="81"/>
            <rFont val="Tahoma"/>
            <family val="2"/>
          </rPr>
          <t>corruption of proprietary software</t>
        </r>
        <r>
          <rPr>
            <sz val="9"/>
            <color indexed="81"/>
            <rFont val="Tahoma"/>
            <family val="2"/>
          </rPr>
          <t xml:space="preserve"> in implanted devices has been reported to date. </t>
        </r>
      </text>
    </comment>
    <comment ref="AE34" authorId="0" shapeId="0" xr:uid="{00000000-0006-0000-0000-0000AB000000}">
      <text>
        <r>
          <rPr>
            <b/>
            <sz val="9"/>
            <color indexed="81"/>
            <rFont val="Tahoma"/>
            <family val="2"/>
          </rPr>
          <t>Sze Qi Lim:</t>
        </r>
        <r>
          <rPr>
            <sz val="9"/>
            <color indexed="81"/>
            <rFont val="Tahoma"/>
            <family val="2"/>
          </rPr>
          <t xml:space="preserve">
</t>
        </r>
        <r>
          <rPr>
            <b/>
            <sz val="9"/>
            <color indexed="81"/>
            <rFont val="Tahoma"/>
            <family val="2"/>
          </rPr>
          <t>Medical-device manufacturers have a legal responsibility</t>
        </r>
        <r>
          <rPr>
            <sz val="9"/>
            <color indexed="81"/>
            <rFont val="Tahoma"/>
            <family val="2"/>
          </rPr>
          <t xml:space="preserve"> to “be vigilant and responsive” to security threats, 3  although their specific responsibilities have not been well delineated. For example, security  regulations  attached  to the Health Insurance Portability and  </t>
        </r>
        <r>
          <rPr>
            <b/>
            <sz val="9"/>
            <color indexed="81"/>
            <rFont val="Tahoma"/>
            <family val="2"/>
          </rPr>
          <t>Accountability  Act  (HIPAA)</t>
        </r>
        <r>
          <rPr>
            <sz val="9"/>
            <color indexed="81"/>
            <rFont val="Tahoma"/>
            <family val="2"/>
          </rPr>
          <t xml:space="preserve"> specify  a  series  of  administrative,  </t>
        </r>
        <r>
          <rPr>
            <b/>
            <sz val="9"/>
            <color indexed="81"/>
            <rFont val="Tahoma"/>
            <family val="2"/>
          </rPr>
          <t>technical,  and  physical  security procedures</t>
        </r>
        <r>
          <rPr>
            <sz val="9"/>
            <color indexed="81"/>
            <rFont val="Tahoma"/>
            <family val="2"/>
          </rPr>
          <t xml:space="preserve"> that should be used to ensure the confidentiality of </t>
        </r>
        <r>
          <rPr>
            <b/>
            <sz val="9"/>
            <color indexed="81"/>
            <rFont val="Tahoma"/>
            <family val="2"/>
          </rPr>
          <t>protected electronic health information</t>
        </r>
        <r>
          <rPr>
            <sz val="9"/>
            <color indexed="81"/>
            <rFont val="Tahoma"/>
            <family val="2"/>
          </rPr>
          <t xml:space="preserve">. 4  </t>
        </r>
      </text>
    </comment>
    <comment ref="BL34" authorId="1" shapeId="0" xr:uid="{00000000-0006-0000-0000-0000AC000000}">
      <text>
        <r>
          <rPr>
            <b/>
            <sz val="9"/>
            <color indexed="81"/>
            <rFont val="Tahoma"/>
            <family val="2"/>
          </rPr>
          <t xml:space="preserve">Bohua:
</t>
        </r>
        <r>
          <rPr>
            <sz val="9"/>
            <color indexed="81"/>
            <rFont val="Tahoma"/>
            <family val="2"/>
          </rPr>
          <t xml:space="preserve">otivation for such actions might include the acquisition of private information for financial gain or competitive advantage; damage to a device manufacturer’s reputation; sabotage by a disgruntled employee, dissatisfied customer, or terrorist to inflict financial or personal injury; or simply the satisfaction of the attacker’s ego. Moreover, it is even more likely that device functionality will be disrupted and security breached accidentally. </t>
        </r>
      </text>
    </comment>
    <comment ref="W35" authorId="0" shapeId="0" xr:uid="{00000000-0006-0000-0000-0000AD000000}">
      <text>
        <r>
          <rPr>
            <b/>
            <sz val="9"/>
            <color indexed="81"/>
            <rFont val="Tahoma"/>
            <family val="2"/>
          </rPr>
          <t>Sze Qi Lim:</t>
        </r>
        <r>
          <rPr>
            <sz val="9"/>
            <color indexed="81"/>
            <rFont val="Tahoma"/>
            <family val="2"/>
          </rPr>
          <t xml:space="preserve">
While the above mentioned technologies can help improve  overall quality of health care delivery, the beneﬁts of these technologies must be balanced with the privacy and security concerns of the user. </t>
        </r>
        <r>
          <rPr>
            <b/>
            <sz val="9"/>
            <color indexed="81"/>
            <rFont val="Tahoma"/>
            <family val="2"/>
          </rPr>
          <t>Data from in-home sensors and medical records will be communicated electronically via the Internet and wireless transmission</t>
        </r>
        <r>
          <rPr>
            <sz val="9"/>
            <color indexed="81"/>
            <rFont val="Tahoma"/>
            <family val="2"/>
          </rPr>
          <t xml:space="preserve">s. 
</t>
        </r>
        <r>
          <rPr>
            <b/>
            <sz val="9"/>
            <color indexed="81"/>
            <rFont val="Tahoma"/>
            <family val="2"/>
          </rPr>
          <t>This increases the danger of compromising the security and privacy of individuals</t>
        </r>
        <r>
          <rPr>
            <sz val="9"/>
            <color indexed="81"/>
            <rFont val="Tahoma"/>
            <family val="2"/>
          </rPr>
          <t xml:space="preserve"> which we analyze in this section.</t>
        </r>
      </text>
    </comment>
    <comment ref="Y35" authorId="0" shapeId="0" xr:uid="{00000000-0006-0000-0000-0000AE000000}">
      <text>
        <r>
          <rPr>
            <b/>
            <sz val="9"/>
            <color indexed="81"/>
            <rFont val="Tahoma"/>
            <family val="2"/>
          </rPr>
          <t>Sze Qi Lim:</t>
        </r>
        <r>
          <rPr>
            <sz val="9"/>
            <color indexed="81"/>
            <rFont val="Tahoma"/>
            <family val="2"/>
          </rPr>
          <t xml:space="preserve">
There has long been concern over a patient’s health record privacy and conﬁdentiality [5]. </t>
        </r>
        <r>
          <rPr>
            <b/>
            <sz val="9"/>
            <color indexed="81"/>
            <rFont val="Tahoma"/>
            <family val="2"/>
          </rPr>
          <t>Connecting personal health information to the Internet exposes this data to more hostile attacks compared to the paper-based medical records</t>
        </r>
        <r>
          <rPr>
            <sz val="9"/>
            <color indexed="81"/>
            <rFont val="Tahoma"/>
            <family val="2"/>
          </rPr>
          <t>. Currently, patients have to physically go into a health care facility to get their medical record.</t>
        </r>
      </text>
    </comment>
    <comment ref="W36" authorId="0" shapeId="0" xr:uid="{00000000-0006-0000-0000-0000AF000000}">
      <text>
        <r>
          <rPr>
            <b/>
            <sz val="9"/>
            <color indexed="81"/>
            <rFont val="Tahoma"/>
            <family val="2"/>
          </rPr>
          <t>Sze Qi Lim:</t>
        </r>
        <r>
          <rPr>
            <sz val="9"/>
            <color indexed="81"/>
            <rFont val="Tahoma"/>
            <family val="2"/>
          </rPr>
          <t xml:space="preserve">
We use symmetric key cryptography in our design, mainly because the use of Public Key Infrastructure (PKI) is expensive for long-term usage in a BSN [15]. The keying structure employed is as follows - each node in the system shares a pre-deployed pair-wise master key Km with the BS. Even though we assume node compromise is not possible, we refrain from using a system wide shared key mainly because- 1) the range of values transmitted by the sensors is limited and 2) the amount of data generated is potentially large. The adversary listening to the communication can therefore easily mount
cryptanalytic attacks on the system and </t>
        </r>
        <r>
          <rPr>
            <b/>
            <sz val="9"/>
            <color indexed="81"/>
            <rFont val="Tahoma"/>
            <family val="2"/>
          </rPr>
          <t xml:space="preserve">obtain this shared key which could compromise the whole network. </t>
        </r>
      </text>
    </comment>
    <comment ref="E37" authorId="0" shapeId="0" xr:uid="{00000000-0006-0000-0000-0000B0000000}">
      <text>
        <r>
          <rPr>
            <b/>
            <sz val="9"/>
            <color indexed="81"/>
            <rFont val="Tahoma"/>
            <family val="2"/>
          </rPr>
          <t>Sze Qi Lim:</t>
        </r>
        <r>
          <rPr>
            <sz val="9"/>
            <color indexed="81"/>
            <rFont val="Tahoma"/>
            <family val="2"/>
          </rPr>
          <t xml:space="preserve">
The exploitation of a vulnerability in the IMD by an attacker can
cause negative medical effects to the patient. Such effects are commonly known as ‘‘adverse events’’. Since each type of implant is devoted to treat a particular medical condition, the adverse effects that can be originated if the attacker succeeds are very varied [47]. In Fig. 1 we enumerate some of the </t>
        </r>
        <r>
          <rPr>
            <b/>
            <sz val="9"/>
            <color indexed="81"/>
            <rFont val="Tahoma"/>
            <family val="2"/>
          </rPr>
          <t xml:space="preserve">damages </t>
        </r>
        <r>
          <rPr>
            <sz val="9"/>
            <color indexed="81"/>
            <rFont val="Tahoma"/>
            <family val="2"/>
          </rPr>
          <t xml:space="preserve">an adversary could cause on a patient for the most commonly used IMDs.
</t>
        </r>
        <r>
          <rPr>
            <b/>
            <sz val="9"/>
            <color indexed="81"/>
            <rFont val="Tahoma"/>
            <family val="2"/>
          </rPr>
          <t>Figure 1 indicates loss of pain relief and injury</t>
        </r>
      </text>
    </comment>
    <comment ref="H37" authorId="0" shapeId="0" xr:uid="{00000000-0006-0000-0000-0000B1000000}">
      <text>
        <r>
          <rPr>
            <b/>
            <sz val="9"/>
            <color indexed="81"/>
            <rFont val="Tahoma"/>
            <family val="2"/>
          </rPr>
          <t>Sze Qi Lim:</t>
        </r>
        <r>
          <rPr>
            <sz val="9"/>
            <color indexed="81"/>
            <rFont val="Tahoma"/>
            <family val="2"/>
          </rPr>
          <t xml:space="preserve">
Integrity protection is equally important to ensure that information has not been modiﬁed in transit. For example, if the information sent by the implant to the Programmer is altered, the doctor might make a wrong decision. Conversely, if a command sent to the implant is forged, modiﬁed, or simply contains errors, its execution could result in a</t>
        </r>
        <r>
          <rPr>
            <b/>
            <sz val="9"/>
            <color indexed="81"/>
            <rFont val="Tahoma"/>
            <family val="2"/>
          </rPr>
          <t xml:space="preserve"> compromise of the patient’s physical integrity.</t>
        </r>
      </text>
    </comment>
    <comment ref="I37" authorId="0" shapeId="0" xr:uid="{00000000-0006-0000-0000-0000B2000000}">
      <text>
        <r>
          <rPr>
            <b/>
            <sz val="9"/>
            <color indexed="81"/>
            <rFont val="Tahoma"/>
            <family val="2"/>
          </rPr>
          <t>Sze Qi Lim:</t>
        </r>
        <r>
          <rPr>
            <sz val="9"/>
            <color indexed="81"/>
            <rFont val="Tahoma"/>
            <family val="2"/>
          </rPr>
          <t xml:space="preserve">
Nevertheless, some statistics about pacemakers, which are one the most popular IMDs, may help to shed some light on this matter. For instance, lead complications are one of the principal causes of re-intervention in patients with heart diseases. In a recent retrospective study, Walker et al. [121] reported 1.4 events per 100 patient-years of follow-up for lead-related complications, including vein thrombosis, acute perforation, and dislodgement.
This ﬁgure doubles if the population under study are children [84]. </t>
        </r>
        <r>
          <rPr>
            <b/>
            <sz val="9"/>
            <color indexed="81"/>
            <rFont val="Tahoma"/>
            <family val="2"/>
          </rPr>
          <t>As for the pocket-related complications (e.g., infection, erosion,</t>
        </r>
        <r>
          <rPr>
            <sz val="9"/>
            <color indexed="81"/>
            <rFont val="Tahoma"/>
            <family val="2"/>
          </rPr>
          <t xml:space="preserve"> or migration of the pacemaker), which is the other main cause of complications for pacemakers [40], the values are slightly higher: 1.9 events per 100 patient-years.</t>
        </r>
      </text>
    </comment>
    <comment ref="M37" authorId="0" shapeId="0" xr:uid="{00000000-0006-0000-0000-0000B3000000}">
      <text>
        <r>
          <rPr>
            <b/>
            <sz val="9"/>
            <color indexed="81"/>
            <rFont val="Tahoma"/>
            <family val="2"/>
          </rPr>
          <t>Sze Qi Lim:</t>
        </r>
        <r>
          <rPr>
            <sz val="9"/>
            <color indexed="81"/>
            <rFont val="Tahoma"/>
            <family val="2"/>
          </rPr>
          <t xml:space="preserve">
The exploitation of a vulnerability in the IMD by an attacker can
cause negative medical effects to the patient. Such effects are commonly known as ‘‘adverse events’’. Since each type of implant is devoted to treat a particular medical condition, the adverse effects that can be originated if the attacker succeeds are very varied [47]. In Fig. 1 we enumerate some of the </t>
        </r>
        <r>
          <rPr>
            <b/>
            <sz val="9"/>
            <color indexed="81"/>
            <rFont val="Tahoma"/>
            <family val="2"/>
          </rPr>
          <t xml:space="preserve">damages </t>
        </r>
        <r>
          <rPr>
            <sz val="9"/>
            <color indexed="81"/>
            <rFont val="Tahoma"/>
            <family val="2"/>
          </rPr>
          <t xml:space="preserve">an adversary could cause on a patient for the most commonly used IMDs.
</t>
        </r>
        <r>
          <rPr>
            <b/>
            <sz val="9"/>
            <color indexed="81"/>
            <rFont val="Tahoma"/>
            <family val="2"/>
          </rPr>
          <t>Figure 1 indicates loss of pain relief and injury</t>
        </r>
      </text>
    </comment>
    <comment ref="N37" authorId="0" shapeId="0" xr:uid="{00000000-0006-0000-0000-0000B4000000}">
      <text>
        <r>
          <rPr>
            <b/>
            <sz val="9"/>
            <color indexed="81"/>
            <rFont val="Tahoma"/>
            <family val="2"/>
          </rPr>
          <t>Sze Qi Lim:</t>
        </r>
        <r>
          <rPr>
            <sz val="9"/>
            <color indexed="81"/>
            <rFont val="Tahoma"/>
            <family val="2"/>
          </rPr>
          <t xml:space="preserve">
The exploitation of a vulnerability in the IMD by an attacker can
cause negative medical effects to the patient. Such effects are commonly known as ‘‘adverse events’’. Since each type of implant is devoted to treat a particular medical condition, the adverse effects that can be originated if the attacker succeeds are very varied [47]. In Fig. 1 we enumerate some of the </t>
        </r>
        <r>
          <rPr>
            <b/>
            <sz val="9"/>
            <color indexed="81"/>
            <rFont val="Tahoma"/>
            <family val="2"/>
          </rPr>
          <t xml:space="preserve">damages </t>
        </r>
        <r>
          <rPr>
            <sz val="9"/>
            <color indexed="81"/>
            <rFont val="Tahoma"/>
            <family val="2"/>
          </rPr>
          <t xml:space="preserve">an adversary could cause on a patient for the most commonly used IMDs.
</t>
        </r>
        <r>
          <rPr>
            <b/>
            <sz val="9"/>
            <color indexed="81"/>
            <rFont val="Tahoma"/>
            <family val="2"/>
          </rPr>
          <t>Figure 1 indicates loss of pain relief and injury</t>
        </r>
      </text>
    </comment>
    <comment ref="Q37" authorId="0" shapeId="0" xr:uid="{00000000-0006-0000-0000-0000B5000000}">
      <text>
        <r>
          <rPr>
            <b/>
            <sz val="9"/>
            <color indexed="81"/>
            <rFont val="Tahoma"/>
            <family val="2"/>
          </rPr>
          <t>Sze Qi Lim:</t>
        </r>
        <r>
          <rPr>
            <sz val="9"/>
            <color indexed="81"/>
            <rFont val="Tahoma"/>
            <family val="2"/>
          </rPr>
          <t xml:space="preserve">
IMDs have restricted capabilities in</t>
        </r>
        <r>
          <rPr>
            <b/>
            <sz val="9"/>
            <color indexed="81"/>
            <rFont val="Tahoma"/>
            <family val="2"/>
          </rPr>
          <t xml:space="preserve"> three separate dimensions: energy, storage, </t>
        </r>
        <r>
          <rPr>
            <sz val="9"/>
            <color indexed="81"/>
            <rFont val="Tahoma"/>
            <family val="2"/>
          </rPr>
          <t xml:space="preserve">and computing power. All three of them have security implications, either because </t>
        </r>
        <r>
          <rPr>
            <b/>
            <sz val="9"/>
            <color indexed="81"/>
            <rFont val="Tahoma"/>
            <family val="2"/>
          </rPr>
          <t>they can be misused</t>
        </r>
        <r>
          <rPr>
            <sz val="9"/>
            <color indexed="81"/>
            <rFont val="Tahoma"/>
            <family val="2"/>
          </rPr>
          <t xml:space="preserve"> or because they limit the security mechanisms that can be afforded. We next discuss them in more detail.</t>
        </r>
      </text>
    </comment>
    <comment ref="W37" authorId="0" shapeId="0" xr:uid="{00000000-0006-0000-0000-0000B6000000}">
      <text>
        <r>
          <rPr>
            <b/>
            <sz val="9"/>
            <color indexed="81"/>
            <rFont val="Tahoma"/>
            <family val="2"/>
          </rPr>
          <t>Sze Qi Lim:</t>
        </r>
        <r>
          <rPr>
            <sz val="9"/>
            <color indexed="81"/>
            <rFont val="Tahoma"/>
            <family val="2"/>
          </rPr>
          <t xml:space="preserve">
Data, either stored in the device or being communicated through the wireless link, can only be read by authorized parties. In particular, IMDs and the Programmer communicate through the radio channel (401–406 MHz) and these communications are exposed to </t>
        </r>
        <r>
          <rPr>
            <b/>
            <sz val="9"/>
            <color indexed="81"/>
            <rFont val="Tahoma"/>
            <family val="2"/>
          </rPr>
          <t>eavesdroppers</t>
        </r>
        <r>
          <rPr>
            <sz val="9"/>
            <color indexed="81"/>
            <rFont val="Tahoma"/>
            <family val="2"/>
          </rPr>
          <t xml:space="preserve">. If communications are not encrypted, an adversary could disclose private information such as the IMD model or even medical information of the patient. This would </t>
        </r>
        <r>
          <rPr>
            <b/>
            <sz val="9"/>
            <color indexed="81"/>
            <rFont val="Tahoma"/>
            <family val="2"/>
          </rPr>
          <t xml:space="preserve">compromise the privacy (data) </t>
        </r>
        <r>
          <rPr>
            <sz val="9"/>
            <color indexed="81"/>
            <rFont val="Tahoma"/>
            <family val="2"/>
          </rPr>
          <t>of the implant holder. Even if communications are encrypted, an attacker could detect the presence of the implant or, even worse, track the movements of its holder. In this case the privacy location would be put at risk.</t>
        </r>
      </text>
    </comment>
    <comment ref="Y37" authorId="0" shapeId="0" xr:uid="{00000000-0006-0000-0000-0000B7000000}">
      <text>
        <r>
          <rPr>
            <b/>
            <sz val="9"/>
            <color indexed="81"/>
            <rFont val="Tahoma"/>
            <family val="2"/>
          </rPr>
          <t>Sze Qi Lim:</t>
        </r>
        <r>
          <rPr>
            <sz val="9"/>
            <color indexed="81"/>
            <rFont val="Tahoma"/>
            <family val="2"/>
          </rPr>
          <t xml:space="preserve">
Data, either stored in the device or being communicated through the wireless link, can only be read by authorized parties. In particular, IMDs and the Programmer communicate through the radio channel (401–406 MHz) and these communications are exposed to </t>
        </r>
        <r>
          <rPr>
            <b/>
            <sz val="9"/>
            <color indexed="81"/>
            <rFont val="Tahoma"/>
            <family val="2"/>
          </rPr>
          <t>eavesdroppers</t>
        </r>
        <r>
          <rPr>
            <sz val="9"/>
            <color indexed="81"/>
            <rFont val="Tahoma"/>
            <family val="2"/>
          </rPr>
          <t xml:space="preserve">. If communications are not encrypted, an adversary could disclose private information such as the IMD model or even medical information of the patient. This would </t>
        </r>
        <r>
          <rPr>
            <b/>
            <sz val="9"/>
            <color indexed="81"/>
            <rFont val="Tahoma"/>
            <family val="2"/>
          </rPr>
          <t xml:space="preserve">compromise the privacy (data) </t>
        </r>
        <r>
          <rPr>
            <sz val="9"/>
            <color indexed="81"/>
            <rFont val="Tahoma"/>
            <family val="2"/>
          </rPr>
          <t>of the implant holder. Even if communications are encrypted, an attacker could detect the presence of the implant or, even worse, track the movements of its holder. In this case the privacy location would be put at risk.</t>
        </r>
      </text>
    </comment>
    <comment ref="Z37" authorId="0" shapeId="0" xr:uid="{00000000-0006-0000-0000-0000B8000000}">
      <text>
        <r>
          <rPr>
            <b/>
            <sz val="9"/>
            <color indexed="81"/>
            <rFont val="Tahoma"/>
            <family val="2"/>
          </rPr>
          <t>Sze Qi Lim:</t>
        </r>
        <r>
          <rPr>
            <sz val="9"/>
            <color indexed="81"/>
            <rFont val="Tahoma"/>
            <family val="2"/>
          </rPr>
          <t xml:space="preserve">
Integrity protection is equally important to ensure that information has not been </t>
        </r>
        <r>
          <rPr>
            <b/>
            <sz val="9"/>
            <color indexed="81"/>
            <rFont val="Tahoma"/>
            <family val="2"/>
          </rPr>
          <t>modiﬁed in transit</t>
        </r>
        <r>
          <rPr>
            <sz val="9"/>
            <color indexed="81"/>
            <rFont val="Tahoma"/>
            <family val="2"/>
          </rPr>
          <t xml:space="preserve">. </t>
        </r>
        <r>
          <rPr>
            <b/>
            <sz val="9"/>
            <color indexed="81"/>
            <rFont val="Tahoma"/>
            <family val="2"/>
          </rPr>
          <t>For example, if the information sent by the implant to the Programmer is altered, the doctor might make a wrong decision.</t>
        </r>
        <r>
          <rPr>
            <sz val="9"/>
            <color indexed="81"/>
            <rFont val="Tahoma"/>
            <family val="2"/>
          </rPr>
          <t xml:space="preserve"> Conversely, if a command sent to the implant is forged, modiﬁed, or simply contains errors, its execution could result in a</t>
        </r>
        <r>
          <rPr>
            <b/>
            <sz val="9"/>
            <color indexed="81"/>
            <rFont val="Tahoma"/>
            <family val="2"/>
          </rPr>
          <t xml:space="preserve"> </t>
        </r>
        <r>
          <rPr>
            <sz val="9"/>
            <color indexed="81"/>
            <rFont val="Tahoma"/>
            <family val="2"/>
          </rPr>
          <t>compromise of the patient’s physical integrity.</t>
        </r>
      </text>
    </comment>
    <comment ref="AA37" authorId="0" shapeId="0" xr:uid="{00000000-0006-0000-0000-0000B9000000}">
      <text>
        <r>
          <rPr>
            <b/>
            <sz val="9"/>
            <color indexed="81"/>
            <rFont val="Tahoma"/>
            <family val="2"/>
          </rPr>
          <t>Sze Qi Lim:</t>
        </r>
        <r>
          <rPr>
            <sz val="9"/>
            <color indexed="81"/>
            <rFont val="Tahoma"/>
            <family val="2"/>
          </rPr>
          <t xml:space="preserve">
A different possibility is having the Cloaker involved in all communications between the IMD and the programmer. In this case, all packets pass through it, which would allow to record them (for example, for a subsequent forensic analysis) and even implement ﬁltering and attack detection functions. Note, however, that in this setting the Cloaker becomes a single point of failure, so any malfunction or </t>
        </r>
        <r>
          <rPr>
            <b/>
            <sz val="9"/>
            <color indexed="81"/>
            <rFont val="Tahoma"/>
            <family val="2"/>
          </rPr>
          <t xml:space="preserve">degradation in performance </t>
        </r>
        <r>
          <rPr>
            <sz val="9"/>
            <color indexed="81"/>
            <rFont val="Tahoma"/>
            <family val="2"/>
          </rPr>
          <t>will affect the availability of the IMD.</t>
        </r>
      </text>
    </comment>
    <comment ref="AD37" authorId="0" shapeId="0" xr:uid="{00000000-0006-0000-0000-0000BA000000}">
      <text>
        <r>
          <rPr>
            <b/>
            <sz val="9"/>
            <color indexed="81"/>
            <rFont val="Tahoma"/>
            <family val="2"/>
          </rPr>
          <t>Sze Qi Lim:</t>
        </r>
        <r>
          <rPr>
            <sz val="9"/>
            <color indexed="81"/>
            <rFont val="Tahoma"/>
            <family val="2"/>
          </rPr>
          <t xml:space="preserve">
</t>
        </r>
        <r>
          <rPr>
            <b/>
            <sz val="9"/>
            <color indexed="81"/>
            <rFont val="Tahoma"/>
            <family val="2"/>
          </rPr>
          <t>Attacks against an IMD</t>
        </r>
        <r>
          <rPr>
            <sz val="9"/>
            <color indexed="81"/>
            <rFont val="Tahoma"/>
            <family val="2"/>
          </rPr>
          <t xml:space="preserve"> can put at risk the safety of the patient who carries it, with fatal consequences in certain cases. </t>
        </r>
        <r>
          <rPr>
            <b/>
            <sz val="9"/>
            <color indexed="81"/>
            <rFont val="Tahoma"/>
            <family val="2"/>
          </rPr>
          <t>Causing an intentional malfunction of an implant can lead to death</t>
        </r>
        <r>
          <rPr>
            <sz val="9"/>
            <color indexed="81"/>
            <rFont val="Tahoma"/>
            <family val="2"/>
          </rPr>
          <t xml:space="preserve"> and, as recognized by the U.S. Food and Drug Administration (FDA), such deliberate attacks could be far more difﬁcult to detect than accidental ones [30]. </t>
        </r>
      </text>
    </comment>
    <comment ref="AE37" authorId="0" shapeId="0" xr:uid="{00000000-0006-0000-0000-0000BB000000}">
      <text>
        <r>
          <rPr>
            <b/>
            <sz val="9"/>
            <color indexed="81"/>
            <rFont val="Tahoma"/>
            <family val="2"/>
          </rPr>
          <t>Sze Qi Lim:</t>
        </r>
        <r>
          <rPr>
            <sz val="9"/>
            <color indexed="81"/>
            <rFont val="Tahoma"/>
            <family val="2"/>
          </rPr>
          <t xml:space="preserve">
</t>
        </r>
        <r>
          <rPr>
            <b/>
            <sz val="9"/>
            <color indexed="81"/>
            <rFont val="Tahoma"/>
            <family val="2"/>
          </rPr>
          <t>Technical security mechanisms</t>
        </r>
        <r>
          <rPr>
            <sz val="9"/>
            <color indexed="81"/>
            <rFont val="Tahoma"/>
            <family val="2"/>
          </rPr>
          <t xml:space="preserve"> should be incorporated in the design phase and </t>
        </r>
        <r>
          <rPr>
            <b/>
            <sz val="9"/>
            <color indexed="81"/>
            <rFont val="Tahoma"/>
            <family val="2"/>
          </rPr>
          <t xml:space="preserve">complemented with appropriate legal and administrative measures. </t>
        </r>
        <r>
          <rPr>
            <sz val="9"/>
            <color indexed="81"/>
            <rFont val="Tahoma"/>
            <family val="2"/>
          </rPr>
          <t xml:space="preserve">Current legislation is rather permissive in this regard, allowing the use of implants like ICDs that do not incorporate any security mechanisms. Regulatory authorities like the FDA in the U.S or the EMA (European Medicines Agency) in Europe should promote metrics and frameworks for assessing the security of IMDs. </t>
        </r>
      </text>
    </comment>
    <comment ref="AF37" authorId="0" shapeId="0" xr:uid="{00000000-0006-0000-0000-0000BC000000}">
      <text>
        <r>
          <rPr>
            <b/>
            <sz val="9"/>
            <color indexed="81"/>
            <rFont val="Tahoma"/>
            <family val="2"/>
          </rPr>
          <t>Sze Qi Lim:</t>
        </r>
        <r>
          <rPr>
            <sz val="9"/>
            <color indexed="81"/>
            <rFont val="Tahoma"/>
            <family val="2"/>
          </rPr>
          <t xml:space="preserve">
In summary, tensions between safety (i.e., guaranteeing access in critical conditions) and security (allowing access only to authorized entities), coupled with the restrictions present in current IMD platforms, introduce unique challenges in the development of adequate security mechanisms for IMDs. Adapting solutions proposed for other similar environments (e.g., wireless sensor networks) is not straightforward, since questions such as how security mechanisms should behave in emergency ode—and, most importantly, guaranteeing that </t>
        </r>
        <r>
          <rPr>
            <b/>
            <sz val="9"/>
            <color indexed="81"/>
            <rFont val="Tahoma"/>
            <family val="2"/>
          </rPr>
          <t>the existence of this mode is not abused by an attacker—are still open problems.</t>
        </r>
      </text>
    </comment>
    <comment ref="AH37" authorId="0" shapeId="0" xr:uid="{00000000-0006-0000-0000-0000BD000000}">
      <text>
        <r>
          <rPr>
            <b/>
            <sz val="9"/>
            <color indexed="81"/>
            <rFont val="Tahoma"/>
            <family val="2"/>
          </rPr>
          <t>Sze Qi Lim:</t>
        </r>
        <r>
          <rPr>
            <sz val="9"/>
            <color indexed="81"/>
            <rFont val="Tahoma"/>
            <family val="2"/>
          </rPr>
          <t xml:space="preserve">
</t>
        </r>
        <r>
          <rPr>
            <b/>
            <sz val="9"/>
            <color indexed="81"/>
            <rFont val="Tahoma"/>
            <family val="2"/>
          </rPr>
          <t>[Table 1]</t>
        </r>
        <r>
          <rPr>
            <sz val="9"/>
            <color indexed="81"/>
            <rFont val="Tahoma"/>
            <family val="2"/>
          </rPr>
          <t xml:space="preserve"> STRIDE categories and examples in the IMD domain.
Security Property: Authentication
Threats: 
</t>
        </r>
        <r>
          <rPr>
            <b/>
            <sz val="9"/>
            <color indexed="81"/>
            <rFont val="Tahoma"/>
            <family val="2"/>
          </rPr>
          <t>Impersonate</t>
        </r>
        <r>
          <rPr>
            <sz val="9"/>
            <color indexed="81"/>
            <rFont val="Tahoma"/>
            <family val="2"/>
          </rPr>
          <t xml:space="preserve"> the Programmer
</t>
        </r>
        <r>
          <rPr>
            <b/>
            <sz val="9"/>
            <color indexed="81"/>
            <rFont val="Tahoma"/>
            <family val="2"/>
          </rPr>
          <t>Impersonate</t>
        </r>
        <r>
          <rPr>
            <sz val="9"/>
            <color indexed="81"/>
            <rFont val="Tahoma"/>
            <family val="2"/>
          </rPr>
          <t xml:space="preserve"> the IMD
</t>
        </r>
        <r>
          <rPr>
            <b/>
            <sz val="9"/>
            <color indexed="81"/>
            <rFont val="Tahoma"/>
            <family val="2"/>
          </rPr>
          <t>Impersonate</t>
        </r>
        <r>
          <rPr>
            <sz val="9"/>
            <color indexed="81"/>
            <rFont val="Tahoma"/>
            <family val="2"/>
          </rPr>
          <t xml:space="preserve"> the external device</t>
        </r>
      </text>
    </comment>
    <comment ref="Z38" authorId="0" shapeId="0" xr:uid="{00000000-0006-0000-0000-0000BE000000}">
      <text>
        <r>
          <rPr>
            <b/>
            <sz val="9"/>
            <color indexed="81"/>
            <rFont val="Tahoma"/>
            <family val="2"/>
          </rPr>
          <t>Sze Qi Lim:</t>
        </r>
        <r>
          <rPr>
            <sz val="9"/>
            <color indexed="81"/>
            <rFont val="Tahoma"/>
            <family val="2"/>
          </rPr>
          <t xml:space="preserve">
Therefore, they can be forged by an attacker to realize a DoS attack on this node. In order to minimize the threat of forging message B, SS must send to MN the list of identiﬁers of all the user’s authorized SN, after the success of the protocol presented in section III-C. This list should be dynamic and updated when </t>
        </r>
        <r>
          <rPr>
            <b/>
            <sz val="9"/>
            <color indexed="81"/>
            <rFont val="Tahoma"/>
            <family val="2"/>
          </rPr>
          <t>modiﬁcations occur</t>
        </r>
        <r>
          <rPr>
            <sz val="9"/>
            <color indexed="81"/>
            <rFont val="Tahoma"/>
            <family val="2"/>
          </rPr>
          <t>.</t>
        </r>
      </text>
    </comment>
    <comment ref="AH38" authorId="0" shapeId="0" xr:uid="{00000000-0006-0000-0000-0000BF000000}">
      <text>
        <r>
          <rPr>
            <b/>
            <sz val="9"/>
            <color indexed="81"/>
            <rFont val="Tahoma"/>
            <family val="2"/>
          </rPr>
          <t>Sze Qi Lim:</t>
        </r>
        <r>
          <rPr>
            <sz val="9"/>
            <color indexed="81"/>
            <rFont val="Tahoma"/>
            <family val="2"/>
          </rPr>
          <t xml:space="preserve">
</t>
        </r>
        <r>
          <rPr>
            <b/>
            <sz val="9"/>
            <color indexed="81"/>
            <rFont val="Tahoma"/>
            <family val="2"/>
          </rPr>
          <t xml:space="preserve">
** SS means Storage Site**</t>
        </r>
        <r>
          <rPr>
            <sz val="9"/>
            <color indexed="81"/>
            <rFont val="Tahoma"/>
            <family val="2"/>
          </rPr>
          <t xml:space="preserve">
Man in the middle attack: Both protocols use password pwd and/or signatures which make message forgery impossible. In the protocol deﬁned in section III-C, when an attacker attempts a man in the middle attack, </t>
        </r>
        <r>
          <rPr>
            <b/>
            <sz val="9"/>
            <color indexed="81"/>
            <rFont val="Tahoma"/>
            <family val="2"/>
          </rPr>
          <t>he needs to get the pwdMN in order to masquerade as the SS</t>
        </r>
        <r>
          <rPr>
            <sz val="9"/>
            <color indexed="81"/>
            <rFont val="Tahoma"/>
            <family val="2"/>
          </rPr>
          <t xml:space="preserve"> from one side and the MN from the other side.</t>
        </r>
      </text>
    </comment>
    <comment ref="Z39" authorId="0" shapeId="0" xr:uid="{00000000-0006-0000-0000-0000C0000000}">
      <text>
        <r>
          <rPr>
            <b/>
            <sz val="9"/>
            <color indexed="81"/>
            <rFont val="Tahoma"/>
            <family val="2"/>
          </rPr>
          <t>Sze Qi Lim:</t>
        </r>
        <r>
          <rPr>
            <sz val="9"/>
            <color indexed="81"/>
            <rFont val="Tahoma"/>
            <family val="2"/>
          </rPr>
          <t xml:space="preserve">
Exactly the same protocol can be used in transmit mode, except for a minor </t>
        </r>
        <r>
          <rPr>
            <b/>
            <sz val="9"/>
            <color indexed="81"/>
            <rFont val="Tahoma"/>
            <family val="2"/>
          </rPr>
          <t>modiﬁcation</t>
        </r>
        <r>
          <rPr>
            <sz val="9"/>
            <color indexed="81"/>
            <rFont val="Tahoma"/>
            <family val="2"/>
          </rPr>
          <t xml:space="preserve"> which is necessary to make the IMD-to-base messages incompatible with the base-to-IMD messages. The </t>
        </r>
        <r>
          <rPr>
            <b/>
            <sz val="9"/>
            <color indexed="81"/>
            <rFont val="Tahoma"/>
            <family val="2"/>
          </rPr>
          <t>modiﬁcation</t>
        </r>
        <r>
          <rPr>
            <sz val="9"/>
            <color indexed="81"/>
            <rFont val="Tahoma"/>
            <family val="2"/>
          </rPr>
          <t xml:space="preserve"> will be at Step 3 as follows: M = Interleave(X, B&amp;S).</t>
        </r>
      </text>
    </comment>
    <comment ref="T40" authorId="0" shapeId="0" xr:uid="{00000000-0006-0000-0000-0000C1000000}">
      <text>
        <r>
          <rPr>
            <b/>
            <sz val="9"/>
            <color indexed="81"/>
            <rFont val="Tahoma"/>
            <family val="2"/>
          </rPr>
          <t>Sze Qi Lim:</t>
        </r>
        <r>
          <rPr>
            <sz val="9"/>
            <color indexed="81"/>
            <rFont val="Tahoma"/>
            <family val="2"/>
          </rPr>
          <t xml:space="preserve">
In order to avoid that a connection is established between the attacker and the IMD, a Disconnection Request is sent to the IMD from the gateway periodically until it receives a Disconnection acknowledgement frame. Then the IMD changes into the sleep state and is powered off. At this stage, the attacker is connected with the gateway, and data frames are to be exchanged via the spoofed connection. If the attacker repeats its attack, the gateway responds to it directly. Therefore, repeated attacks do not cause any</t>
        </r>
        <r>
          <rPr>
            <b/>
            <sz val="9"/>
            <color indexed="81"/>
            <rFont val="Tahoma"/>
            <family val="2"/>
          </rPr>
          <t xml:space="preserve"> damage to the IMD</t>
        </r>
        <r>
          <rPr>
            <sz val="9"/>
            <color indexed="81"/>
            <rFont val="Tahoma"/>
            <family val="2"/>
          </rPr>
          <t>.</t>
        </r>
      </text>
    </comment>
    <comment ref="W40" authorId="0" shapeId="0" xr:uid="{00000000-0006-0000-0000-0000C2000000}">
      <text>
        <r>
          <rPr>
            <b/>
            <sz val="9"/>
            <color indexed="81"/>
            <rFont val="Tahoma"/>
            <family val="2"/>
          </rPr>
          <t>Sze Qi Lim:</t>
        </r>
        <r>
          <rPr>
            <sz val="9"/>
            <color indexed="81"/>
            <rFont val="Tahoma"/>
            <family val="2"/>
          </rPr>
          <t xml:space="preserve">
In this paper, we propose a non-key based security scheme, named BodyDouble, for the emergency treatment of IMDs. This scheme employs a gateway as an authentication proxy to control access to an IMD so that </t>
        </r>
        <r>
          <rPr>
            <b/>
            <sz val="9"/>
            <color indexed="81"/>
            <rFont val="Tahoma"/>
            <family val="2"/>
          </rPr>
          <t>access by a malicious party would be prevented from compromising the IMD</t>
        </r>
        <r>
          <rPr>
            <sz val="9"/>
            <color indexed="81"/>
            <rFont val="Tahoma"/>
            <family val="2"/>
          </rPr>
          <t>. Here the gateway is an external device where an authentication  proxy is embedded. The gateway can take, for instance, the form of a watch and be worn on the patient’s wrist</t>
        </r>
      </text>
    </comment>
    <comment ref="Y40" authorId="0" shapeId="0" xr:uid="{00000000-0006-0000-0000-0000C3000000}">
      <text>
        <r>
          <rPr>
            <b/>
            <sz val="9"/>
            <color indexed="81"/>
            <rFont val="Tahoma"/>
            <family val="2"/>
          </rPr>
          <t>Sze Qi Lim:</t>
        </r>
        <r>
          <rPr>
            <sz val="9"/>
            <color indexed="81"/>
            <rFont val="Tahoma"/>
            <family val="2"/>
          </rPr>
          <t xml:space="preserve">
There are two common kinds of radio-equipped adversaries: passive </t>
        </r>
        <r>
          <rPr>
            <b/>
            <sz val="9"/>
            <color indexed="81"/>
            <rFont val="Tahoma"/>
            <family val="2"/>
          </rPr>
          <t>eavesdroppers</t>
        </r>
        <r>
          <rPr>
            <sz val="9"/>
            <color indexed="81"/>
            <rFont val="Tahoma"/>
            <family val="2"/>
          </rPr>
          <t xml:space="preserve"> and active attackers:
(a) Passive </t>
        </r>
        <r>
          <rPr>
            <b/>
            <sz val="9"/>
            <color indexed="81"/>
            <rFont val="Tahoma"/>
            <family val="2"/>
          </rPr>
          <t>eavesdroppers:</t>
        </r>
        <r>
          <rPr>
            <sz val="9"/>
            <color indexed="81"/>
            <rFont val="Tahoma"/>
            <family val="2"/>
          </rPr>
          <t xml:space="preserve"> A passive adversary tries to capture and decode data transmissions on the communication channel with off-the-shelf or custom-built radio equipment.
(b) Active attackers: An active adversary directly sends illegal commands to an IMD, aiming at modifying IMD’s settings, triggering data transmission from the IMD and/or depleting its battery. It succeeds if it can pass the authentication process of the IMD, and implement commands in the IMD.</t>
        </r>
      </text>
    </comment>
    <comment ref="AA40" authorId="0" shapeId="0" xr:uid="{00000000-0006-0000-0000-0000C4000000}">
      <text>
        <r>
          <rPr>
            <b/>
            <sz val="9"/>
            <color indexed="81"/>
            <rFont val="Tahoma"/>
            <family val="2"/>
          </rPr>
          <t>Sze Qi Lim:</t>
        </r>
        <r>
          <rPr>
            <sz val="9"/>
            <color indexed="81"/>
            <rFont val="Tahoma"/>
            <family val="2"/>
          </rPr>
          <t xml:space="preserve">
If in an emergency when the gateway is removed or powered off, there is no authentication result received by the IMD. Then the process in the IMD jumps into step 16 of Algorithm 1. The IMD sends an Ack (Connected ID, Session ID) frame directly to the programmer to establish a connection. T</t>
        </r>
        <r>
          <rPr>
            <b/>
            <sz val="9"/>
            <color indexed="81"/>
            <rFont val="Tahoma"/>
            <family val="2"/>
          </rPr>
          <t xml:space="preserve">his mechanism lets the IMD to be accessed by any programmer </t>
        </r>
        <r>
          <rPr>
            <sz val="9"/>
            <color indexed="81"/>
            <rFont val="Tahoma"/>
            <family val="2"/>
          </rPr>
          <t xml:space="preserve">without the use of keys or credentials, so that patients can receive treatment without any </t>
        </r>
        <r>
          <rPr>
            <b/>
            <sz val="9"/>
            <color indexed="81"/>
            <rFont val="Tahoma"/>
            <family val="2"/>
          </rPr>
          <t>further delay</t>
        </r>
        <r>
          <rPr>
            <sz val="9"/>
            <color indexed="81"/>
            <rFont val="Tahoma"/>
            <family val="2"/>
          </rPr>
          <t xml:space="preserve"> in any hospital.</t>
        </r>
      </text>
    </comment>
    <comment ref="T41" authorId="0" shapeId="0" xr:uid="{00000000-0006-0000-0000-0000C5000000}">
      <text>
        <r>
          <rPr>
            <b/>
            <sz val="9"/>
            <color indexed="81"/>
            <rFont val="Tahoma"/>
            <family val="2"/>
          </rPr>
          <t>Sze Qi Lim:</t>
        </r>
        <r>
          <rPr>
            <sz val="9"/>
            <color indexed="81"/>
            <rFont val="Tahoma"/>
            <family val="2"/>
          </rPr>
          <t xml:space="preserve">
The development of the wireless body area sensor network (BASN) is imperative for modern telemedicine and m-health, but security remains  a  formidable  challenge  yet  to  be resolved. As nodes of BASN are expected to be interconnected on or in the human body, the body itself can form an inherently secure communication pathway that is</t>
        </r>
        <r>
          <rPr>
            <b/>
            <sz val="9"/>
            <color indexed="81"/>
            <rFont val="Tahoma"/>
            <family val="2"/>
          </rPr>
          <t xml:space="preserve"> unavailable to all other kinds of wireless networks.</t>
        </r>
      </text>
    </comment>
    <comment ref="Y41" authorId="0" shapeId="0" xr:uid="{00000000-0006-0000-0000-0000C6000000}">
      <text>
        <r>
          <rPr>
            <b/>
            <sz val="9"/>
            <color indexed="81"/>
            <rFont val="Tahoma"/>
            <family val="2"/>
          </rPr>
          <t>Sze Qi Lim:</t>
        </r>
        <r>
          <rPr>
            <sz val="9"/>
            <color indexed="81"/>
            <rFont val="Tahoma"/>
            <family val="2"/>
          </rPr>
          <t xml:space="preserve">
To  ensure  security  of  the  overall  system, BAN/BASN must be protected, for example, against</t>
        </r>
        <r>
          <rPr>
            <b/>
            <sz val="9"/>
            <color indexed="81"/>
            <rFont val="Tahoma"/>
            <family val="2"/>
          </rPr>
          <t xml:space="preserve"> eavesdropping, injection, and modification  of  packets</t>
        </r>
        <r>
          <rPr>
            <sz val="9"/>
            <color indexed="81"/>
            <rFont val="Tahoma"/>
            <family val="2"/>
          </rPr>
          <t>.  Security  issues  in BANs/BASNs for telemedicine and m-health are particularly important because sensitive medical information must be protected from unauthorized use for personal advantage and fraudulent acts that might be hazardous to a user’s life (e.g., alteration of system settings, drug  dosages,  or  treatment  procedures).</t>
        </r>
      </text>
    </comment>
    <comment ref="Z41" authorId="0" shapeId="0" xr:uid="{00000000-0006-0000-0000-0000C7000000}">
      <text>
        <r>
          <rPr>
            <b/>
            <sz val="9"/>
            <color indexed="81"/>
            <rFont val="Tahoma"/>
            <family val="2"/>
          </rPr>
          <t>Sze Qi Lim:</t>
        </r>
        <r>
          <rPr>
            <sz val="9"/>
            <color indexed="81"/>
            <rFont val="Tahoma"/>
            <family val="2"/>
          </rPr>
          <t xml:space="preserve">
To  ensure  security  of  the  overall  system, BAN/BASN must be protected, for example, against</t>
        </r>
        <r>
          <rPr>
            <b/>
            <sz val="9"/>
            <color indexed="81"/>
            <rFont val="Tahoma"/>
            <family val="2"/>
          </rPr>
          <t xml:space="preserve"> eavesdropping, injection, and modification  of  packets</t>
        </r>
        <r>
          <rPr>
            <sz val="9"/>
            <color indexed="81"/>
            <rFont val="Tahoma"/>
            <family val="2"/>
          </rPr>
          <t>.  Security  issues  in BANs/BASNs for telemedicine and m-health are particularly important because sensitive medical information must be protected from unauthorized use for personal advantage and fraudulent acts that might be hazardous to a user’s life (e.g., alteration of system settings, drug  dosages,  or  treatment  procedures).</t>
        </r>
      </text>
    </comment>
    <comment ref="AA41" authorId="0" shapeId="0" xr:uid="{00000000-0006-0000-0000-0000C8000000}">
      <text>
        <r>
          <rPr>
            <b/>
            <sz val="9"/>
            <color indexed="81"/>
            <rFont val="Tahoma"/>
            <family val="2"/>
          </rPr>
          <t>Sze Qi Lim:</t>
        </r>
        <r>
          <rPr>
            <sz val="9"/>
            <color indexed="81"/>
            <rFont val="Tahoma"/>
            <family val="2"/>
          </rPr>
          <t xml:space="preserve">
Operating at a lower sampling rate saves resources and is therefore desirable. Nonetheless, it is anticipated that further reducing the sampling rate might </t>
        </r>
        <r>
          <rPr>
            <b/>
            <sz val="9"/>
            <color indexed="81"/>
            <rFont val="Tahoma"/>
            <family val="2"/>
          </rPr>
          <t>degrade</t>
        </r>
        <r>
          <rPr>
            <sz val="9"/>
            <color indexed="81"/>
            <rFont val="Tahoma"/>
            <family val="2"/>
          </rPr>
          <t xml:space="preserve"> the performance, for the spectra of ECG and PPG would be distorted if the sampling rate went below 100 Hz.</t>
        </r>
      </text>
    </comment>
    <comment ref="AE42" authorId="0" shapeId="0" xr:uid="{00000000-0006-0000-0000-0000C9000000}">
      <text>
        <r>
          <rPr>
            <b/>
            <sz val="9"/>
            <color indexed="81"/>
            <rFont val="Tahoma"/>
            <family val="2"/>
          </rPr>
          <t>Sze Qi Lim:</t>
        </r>
        <r>
          <rPr>
            <sz val="9"/>
            <color indexed="81"/>
            <rFont val="Tahoma"/>
            <family val="2"/>
          </rPr>
          <t xml:space="preserve">
It is well known that the</t>
        </r>
        <r>
          <rPr>
            <b/>
            <sz val="9"/>
            <color indexed="81"/>
            <rFont val="Tahoma"/>
            <family val="2"/>
          </rPr>
          <t xml:space="preserve"> individual physiological data should be  kept  in  privacy  legally.</t>
        </r>
        <r>
          <rPr>
            <sz val="9"/>
            <color indexed="81"/>
            <rFont val="Tahoma"/>
            <family val="2"/>
          </rPr>
          <t xml:space="preserve">  Therefore, secured wireless communication of those data is one of  the  most  important  things  engineers  should  be concerned  ‘about  while  implementing  the  whole e-medicine system.   </t>
        </r>
      </text>
    </comment>
    <comment ref="G43" authorId="0" shapeId="0" xr:uid="{00000000-0006-0000-0000-0000CA000000}">
      <text>
        <r>
          <rPr>
            <b/>
            <sz val="9"/>
            <color indexed="81"/>
            <rFont val="Tahoma"/>
            <family val="2"/>
          </rPr>
          <t>Sze Qi Lim:</t>
        </r>
        <r>
          <rPr>
            <sz val="9"/>
            <color indexed="81"/>
            <rFont val="Tahoma"/>
            <family val="2"/>
          </rPr>
          <t xml:space="preserve">
In the IMD-Shield approach [Gollakota et al. 2011], the incoming and outgoing messages to the IMD are jammed, preventing all access to the IMD while the jammer is present (i.e., only emergency mode is facilitated). This approach requires no modiﬁcations to the IMD, making it ideal to enhance already implanted IMDs with security. 
The main drawback of the aforementioned approaches is the vulnerability of the IMD when the cloaker or jammer is not present.</t>
        </r>
        <r>
          <rPr>
            <b/>
            <sz val="9"/>
            <color indexed="81"/>
            <rFont val="Tahoma"/>
            <family val="2"/>
          </rPr>
          <t xml:space="preserve"> For example, the device may be lost, stolen, or simply forgotten.</t>
        </r>
      </text>
    </comment>
    <comment ref="H43" authorId="0" shapeId="0" xr:uid="{00000000-0006-0000-0000-0000CB000000}">
      <text>
        <r>
          <rPr>
            <b/>
            <sz val="9"/>
            <color indexed="81"/>
            <rFont val="Tahoma"/>
            <family val="2"/>
          </rPr>
          <t>Sze Qi Lim:</t>
        </r>
        <r>
          <rPr>
            <sz val="9"/>
            <color indexed="81"/>
            <rFont val="Tahoma"/>
            <family val="2"/>
          </rPr>
          <t xml:space="preserve">
Achieving security for an implant can be divided into two parts. The ﬁrst part, present in every secure system, is to make the system resilient to attacks. The second part, not so common in other secure systems, is to make the implant very power and energy efﬁcient. </t>
        </r>
        <r>
          <rPr>
            <b/>
            <sz val="9"/>
            <color indexed="81"/>
            <rFont val="Tahoma"/>
            <family val="2"/>
          </rPr>
          <t>Excess power or energy consumption as well as unauthorized access could lead to compromising the implant host’s health and even to death</t>
        </r>
      </text>
    </comment>
    <comment ref="O43" authorId="0" shapeId="0" xr:uid="{00000000-0006-0000-0000-0000CC000000}">
      <text>
        <r>
          <rPr>
            <b/>
            <sz val="9"/>
            <color indexed="81"/>
            <rFont val="Tahoma"/>
            <family val="2"/>
          </rPr>
          <t>Sze Qi Lim:</t>
        </r>
        <r>
          <rPr>
            <sz val="9"/>
            <color indexed="81"/>
            <rFont val="Tahoma"/>
            <family val="2"/>
          </rPr>
          <t xml:space="preserve">
Achieving security for an implant can be divided into two parts. The ﬁrst part, present in every secure system, is to make the system resilient to attacks. The second part, not so common in other secure systems, is to make the implant very power and energy efﬁcient. </t>
        </r>
        <r>
          <rPr>
            <b/>
            <sz val="9"/>
            <color indexed="81"/>
            <rFont val="Tahoma"/>
            <family val="2"/>
          </rPr>
          <t>Excess power or energy consumption as well as unauthorized access could lead to compromising the implant host’s health and even to death</t>
        </r>
      </text>
    </comment>
    <comment ref="T43" authorId="0" shapeId="0" xr:uid="{00000000-0006-0000-0000-0000CD000000}">
      <text>
        <r>
          <rPr>
            <b/>
            <sz val="9"/>
            <color indexed="81"/>
            <rFont val="Tahoma"/>
            <family val="2"/>
          </rPr>
          <t>Sze Qi Lim:</t>
        </r>
        <r>
          <rPr>
            <sz val="9"/>
            <color indexed="81"/>
            <rFont val="Tahoma"/>
            <family val="2"/>
          </rPr>
          <t xml:space="preserve">
All its beneﬁts notwithstanding, wireless communication also opens the door to unwanted device access, which can lead to personal data theft or, worse, implant incapacitation [Halperin et al. 2008]. Since modern IMDs are embedded computing systems in actuality, specially targeted computer </t>
        </r>
        <r>
          <rPr>
            <b/>
            <sz val="9"/>
            <color indexed="81"/>
            <rFont val="Tahoma"/>
            <family val="2"/>
          </rPr>
          <t>viruses or malware could infect</t>
        </r>
        <r>
          <rPr>
            <sz val="9"/>
            <color indexed="81"/>
            <rFont val="Tahoma"/>
            <family val="2"/>
          </rPr>
          <t xml:space="preserve"> implantable devices and use them to spread, potentially d</t>
        </r>
        <r>
          <rPr>
            <b/>
            <sz val="9"/>
            <color indexed="81"/>
            <rFont val="Tahoma"/>
            <family val="2"/>
          </rPr>
          <t>amaging a large patient base</t>
        </r>
        <r>
          <rPr>
            <sz val="9"/>
            <color indexed="81"/>
            <rFont val="Tahoma"/>
            <family val="2"/>
          </rPr>
          <t xml:space="preserve"> [Gasson, 2010].</t>
        </r>
      </text>
    </comment>
    <comment ref="U43" authorId="0" shapeId="0" xr:uid="{00000000-0006-0000-0000-0000CE000000}">
      <text>
        <r>
          <rPr>
            <b/>
            <sz val="9"/>
            <color indexed="81"/>
            <rFont val="Tahoma"/>
            <family val="2"/>
          </rPr>
          <t>Sze Qi Lim:</t>
        </r>
        <r>
          <rPr>
            <sz val="9"/>
            <color indexed="81"/>
            <rFont val="Tahoma"/>
            <family val="2"/>
          </rPr>
          <t xml:space="preserve">
After determining the security protocol, we proceeded with its implementation in ANSI C and compilation by the SISC C-compiler. The program starts and ends with the creation and</t>
        </r>
        <r>
          <rPr>
            <b/>
            <sz val="9"/>
            <color indexed="81"/>
            <rFont val="Tahoma"/>
            <family val="2"/>
          </rPr>
          <t xml:space="preserve"> destruction of the keys</t>
        </r>
        <r>
          <rPr>
            <sz val="9"/>
            <color indexed="81"/>
            <rFont val="Tahoma"/>
            <family val="2"/>
          </rPr>
          <t xml:space="preserve">. Note that, in realistic systems, the key creation and </t>
        </r>
        <r>
          <rPr>
            <b/>
            <sz val="9"/>
            <color indexed="81"/>
            <rFont val="Tahoma"/>
            <family val="2"/>
          </rPr>
          <t>destruction functions</t>
        </r>
        <r>
          <rPr>
            <sz val="9"/>
            <color indexed="81"/>
            <rFont val="Tahoma"/>
            <family val="2"/>
          </rPr>
          <t xml:space="preserve"> should run only once because the software of the protocol should not end after accomplishing a single communication session. </t>
        </r>
      </text>
    </comment>
    <comment ref="V43" authorId="0" shapeId="0" xr:uid="{00000000-0006-0000-0000-0000CF000000}">
      <text>
        <r>
          <rPr>
            <b/>
            <sz val="9"/>
            <color indexed="81"/>
            <rFont val="Tahoma"/>
            <family val="2"/>
          </rPr>
          <t>Sze Qi Lim:</t>
        </r>
        <r>
          <rPr>
            <sz val="9"/>
            <color indexed="81"/>
            <rFont val="Tahoma"/>
            <family val="2"/>
          </rPr>
          <t xml:space="preserve">
All its beneﬁts notwithstanding,</t>
        </r>
        <r>
          <rPr>
            <b/>
            <sz val="9"/>
            <color indexed="81"/>
            <rFont val="Tahoma"/>
            <family val="2"/>
          </rPr>
          <t xml:space="preserve"> wireless communication</t>
        </r>
        <r>
          <rPr>
            <sz val="9"/>
            <color indexed="81"/>
            <rFont val="Tahoma"/>
            <family val="2"/>
          </rPr>
          <t xml:space="preserve"> also opens the door to unwanted device access, which can lead to</t>
        </r>
        <r>
          <rPr>
            <b/>
            <sz val="9"/>
            <color indexed="81"/>
            <rFont val="Tahoma"/>
            <family val="2"/>
          </rPr>
          <t xml:space="preserve"> personal data theft</t>
        </r>
        <r>
          <rPr>
            <sz val="9"/>
            <color indexed="81"/>
            <rFont val="Tahoma"/>
            <family val="2"/>
          </rPr>
          <t xml:space="preserve"> or, worse, implant incapacitation [Halperin et al. 2008]. Since modern IMDs are embedded computing systems in actuality, specially targeted computer viruses or malware could infect implantable devices and use them to spread, potentially damaging a large patient base [Gasson, 2010].</t>
        </r>
      </text>
    </comment>
    <comment ref="W43" authorId="0" shapeId="0" xr:uid="{00000000-0006-0000-0000-0000D0000000}">
      <text>
        <r>
          <rPr>
            <b/>
            <sz val="9"/>
            <color indexed="81"/>
            <rFont val="Tahoma"/>
            <family val="2"/>
          </rPr>
          <t>Sze Qi Lim:</t>
        </r>
        <r>
          <rPr>
            <sz val="9"/>
            <color indexed="81"/>
            <rFont val="Tahoma"/>
            <family val="2"/>
          </rPr>
          <t xml:space="preserve">
Distance-bounding-based access control has been proposed by Rasmussen et al. [2009]. Security is achieved by using (i) a credential held by the reader, which shares a secret key with the IMD, and (ii) the proximity-based protocol. During normal mode of operation, the private key is used for allowing secure access to the IMD. 
In emergency mode, the proximity-based protocol is used: Anyone in close proximity to the implant ( &lt; 10cm) can have access to it. By having the valid range in emergency mode be much smaller than in normal mode, the risk of the implant being attacked is signiﬁcantly reduced. However, recent work in the RFID ﬁeld has shown that current distance- based protocols are vulnerable to </t>
        </r>
        <r>
          <rPr>
            <b/>
            <sz val="9"/>
            <color indexed="81"/>
            <rFont val="Tahoma"/>
            <family val="2"/>
          </rPr>
          <t>distance-hijacking attacks</t>
        </r>
        <r>
          <rPr>
            <sz val="9"/>
            <color indexed="81"/>
            <rFont val="Tahoma"/>
            <family val="2"/>
          </rPr>
          <t xml:space="preserve"> [Cremers et al. 2012] and,therefore, we question the security of distance-bounding protocols for IMDs</t>
        </r>
      </text>
    </comment>
    <comment ref="X43" authorId="0" shapeId="0" xr:uid="{00000000-0006-0000-0000-0000D1000000}">
      <text>
        <r>
          <rPr>
            <b/>
            <sz val="9"/>
            <color indexed="81"/>
            <rFont val="Tahoma"/>
            <family val="2"/>
          </rPr>
          <t>Sze Qi Lim:</t>
        </r>
        <r>
          <rPr>
            <sz val="9"/>
            <color indexed="81"/>
            <rFont val="Tahoma"/>
            <family val="2"/>
          </rPr>
          <t xml:space="preserve">
All its beneﬁts notwithstanding, wireless communication also opens the door to unwanted device access, which can lead to personal data theft or, worse, implant incapacitation [Halperin et al. 2008]. Since modern IMDs are embedded computing systems in actuality, specially targeted computer </t>
        </r>
        <r>
          <rPr>
            <b/>
            <sz val="9"/>
            <color indexed="81"/>
            <rFont val="Tahoma"/>
            <family val="2"/>
          </rPr>
          <t>viruses or malware could infect</t>
        </r>
        <r>
          <rPr>
            <sz val="9"/>
            <color indexed="81"/>
            <rFont val="Tahoma"/>
            <family val="2"/>
          </rPr>
          <t xml:space="preserve"> implantable devices and use them to spread, potentially d</t>
        </r>
        <r>
          <rPr>
            <b/>
            <sz val="9"/>
            <color indexed="81"/>
            <rFont val="Tahoma"/>
            <family val="2"/>
          </rPr>
          <t>amaging a large patient base</t>
        </r>
        <r>
          <rPr>
            <sz val="9"/>
            <color indexed="81"/>
            <rFont val="Tahoma"/>
            <family val="2"/>
          </rPr>
          <t xml:space="preserve"> [Gasson, 2010].</t>
        </r>
      </text>
    </comment>
    <comment ref="Y43" authorId="0" shapeId="0" xr:uid="{00000000-0006-0000-0000-0000D2000000}">
      <text>
        <r>
          <rPr>
            <b/>
            <sz val="9"/>
            <color indexed="81"/>
            <rFont val="Tahoma"/>
            <family val="2"/>
          </rPr>
          <t>Sze Qi Lim:</t>
        </r>
        <r>
          <rPr>
            <sz val="9"/>
            <color indexed="81"/>
            <rFont val="Tahoma"/>
            <family val="2"/>
          </rPr>
          <t xml:space="preserve">
Every security system can be divided into the following components [van der Lubbe 1998]:
- Key Management involves the generation, distribution, and (periodic) replacement of keys used for encrypting the message;
- Entity Authentication identiﬁes if a message originates from a trusted entity;
- Message Integrity conﬁrms a message has been received correctly; and
- </t>
        </r>
        <r>
          <rPr>
            <b/>
            <sz val="9"/>
            <color indexed="81"/>
            <rFont val="Tahoma"/>
            <family val="2"/>
          </rPr>
          <t>Conﬁdentiality prevents from disclosing a message to unauthorized entities.</t>
        </r>
      </text>
    </comment>
    <comment ref="Z43" authorId="0" shapeId="0" xr:uid="{00000000-0006-0000-0000-0000D3000000}">
      <text>
        <r>
          <rPr>
            <b/>
            <sz val="9"/>
            <color indexed="81"/>
            <rFont val="Tahoma"/>
            <family val="2"/>
          </rPr>
          <t>Sze Qi Lim:</t>
        </r>
        <r>
          <rPr>
            <sz val="9"/>
            <color indexed="81"/>
            <rFont val="Tahoma"/>
            <family val="2"/>
          </rPr>
          <t xml:space="preserve">
Message alteration: </t>
        </r>
        <r>
          <rPr>
            <b/>
            <sz val="9"/>
            <color indexed="81"/>
            <rFont val="Tahoma"/>
            <family val="2"/>
          </rPr>
          <t>Altering (malicious or accidental) of the message contents</t>
        </r>
        <r>
          <rPr>
            <sz val="9"/>
            <color indexed="81"/>
            <rFont val="Tahoma"/>
            <family val="2"/>
          </rPr>
          <t xml:space="preserve"> during communication. Altering may be used to inject malicious and potentially dangerous commands to the IMD.</t>
        </r>
      </text>
    </comment>
    <comment ref="AA43" authorId="0" shapeId="0" xr:uid="{00000000-0006-0000-0000-0000D4000000}">
      <text>
        <r>
          <rPr>
            <b/>
            <sz val="9"/>
            <color indexed="81"/>
            <rFont val="Tahoma"/>
            <family val="2"/>
          </rPr>
          <t>Sze Qi Lim:</t>
        </r>
        <r>
          <rPr>
            <sz val="9"/>
            <color indexed="81"/>
            <rFont val="Tahoma"/>
            <family val="2"/>
          </rPr>
          <t xml:space="preserve">
Entity impersonation: Impersonation of the implant or of a reader through, for example, a replay attack. A replay attack is a network attack whereby a valid data transmission is maliciously or fraudulently repeated or </t>
        </r>
        <r>
          <rPr>
            <b/>
            <sz val="9"/>
            <color indexed="81"/>
            <rFont val="Tahoma"/>
            <family val="2"/>
          </rPr>
          <t>delayed</t>
        </r>
        <r>
          <rPr>
            <sz val="9"/>
            <color indexed="81"/>
            <rFont val="Tahoma"/>
            <family val="2"/>
          </rPr>
          <t xml:space="preserve">. </t>
        </r>
      </text>
    </comment>
    <comment ref="AH43" authorId="0" shapeId="0" xr:uid="{00000000-0006-0000-0000-0000D5000000}">
      <text>
        <r>
          <rPr>
            <b/>
            <sz val="9"/>
            <color indexed="81"/>
            <rFont val="Tahoma"/>
            <family val="2"/>
          </rPr>
          <t>Sze Qi Lim:</t>
        </r>
        <r>
          <rPr>
            <sz val="9"/>
            <color indexed="81"/>
            <rFont val="Tahoma"/>
            <family val="2"/>
          </rPr>
          <t xml:space="preserve">
</t>
        </r>
        <r>
          <rPr>
            <b/>
            <sz val="9"/>
            <color indexed="81"/>
            <rFont val="Tahoma"/>
            <family val="2"/>
          </rPr>
          <t>Entity impersonation: Impersonation of the implant or of a reader through, for example, a replay attack.</t>
        </r>
        <r>
          <rPr>
            <sz val="9"/>
            <color indexed="81"/>
            <rFont val="Tahoma"/>
            <family val="2"/>
          </rPr>
          <t xml:space="preserve"> A replay attack is a network attack whereby a valid data transmission is maliciously or fraudulently repeated or delayed. Such an attack may be used for preventing treatment by, for example, scrambling the order of packets arriving at the IMD or, worse, allowing full access to the IMD by repeating previously intercepted access credentials.</t>
        </r>
      </text>
    </comment>
    <comment ref="E44" authorId="0" shapeId="0" xr:uid="{00000000-0006-0000-0000-0000D6000000}">
      <text>
        <r>
          <rPr>
            <b/>
            <sz val="9"/>
            <color indexed="81"/>
            <rFont val="Tahoma"/>
            <family val="2"/>
          </rPr>
          <t>Sze Qi Lim:</t>
        </r>
        <r>
          <rPr>
            <sz val="9"/>
            <color indexed="81"/>
            <rFont val="Tahoma"/>
            <family val="2"/>
          </rPr>
          <t xml:space="preserve">
Encrypting communications to and from the IMD can protect the patient from eavesdroppers and unauthorized access. Encryption should be used in the design of a secure system for IMD communications; however, there remains the question of how to distribute keys to legitimate parties.
One seemingly attractive approach would be for patient to carry a card or Medical Alert bracelet imprinted with the IMD’s key. There is no guarantee, </t>
        </r>
        <r>
          <rPr>
            <b/>
            <sz val="9"/>
            <color indexed="81"/>
            <rFont val="Tahoma"/>
            <family val="2"/>
          </rPr>
          <t>however, that the card or bracelet will not be lost or damaged in an emergency</t>
        </r>
      </text>
    </comment>
    <comment ref="F44" authorId="0" shapeId="0" xr:uid="{00000000-0006-0000-0000-0000D7000000}">
      <text>
        <r>
          <rPr>
            <b/>
            <sz val="9"/>
            <color indexed="81"/>
            <rFont val="Tahoma"/>
            <family val="2"/>
          </rPr>
          <t>Sze Qi Lim:</t>
        </r>
        <r>
          <rPr>
            <sz val="9"/>
            <color indexed="81"/>
            <rFont val="Tahoma"/>
            <family val="2"/>
          </rPr>
          <t xml:space="preserve">
The Cloaker could be designed to be worn around the patient’s wrist, like the Medical Alert bracelets, or around the neck or a ﬁnger. The Cloaker could also issue an audible alert when it fails to sense a pulse, thereby warning the patient if the Cloaker accidentally falls off.
An adversary could mount a denial-of-service attack under this model in an emergency setting by constantly feeding the Cloaker a pulse even after it is removed from the patient’s body, but we view such attacks during emergency settings to be extremely rare, detectable, and counterable by simply </t>
        </r>
        <r>
          <rPr>
            <b/>
            <sz val="9"/>
            <color indexed="81"/>
            <rFont val="Tahoma"/>
            <family val="2"/>
          </rPr>
          <t>destroying the Cloaker.</t>
        </r>
      </text>
    </comment>
    <comment ref="M44" authorId="0" shapeId="0" xr:uid="{00000000-0006-0000-0000-0000D8000000}">
      <text>
        <r>
          <rPr>
            <b/>
            <sz val="9"/>
            <color indexed="81"/>
            <rFont val="Tahoma"/>
            <family val="2"/>
          </rPr>
          <t>Sze Qi Lim:</t>
        </r>
        <r>
          <rPr>
            <sz val="9"/>
            <color indexed="81"/>
            <rFont val="Tahoma"/>
            <family val="2"/>
          </rPr>
          <t xml:space="preserve">
Battery Life. Power is a limited resource for IMDs. IMDs are powered by integrated batteries. Many IMDs have non-rechargeable, non-replaceable batteries, and a drained battery necessitates surgery to implant a replacement. For certain classes of IMDs, such surgeries to replace IMDs bear signiﬁcant risks and can lead to </t>
        </r>
        <r>
          <rPr>
            <b/>
            <sz val="9"/>
            <color indexed="81"/>
            <rFont val="Tahoma"/>
            <family val="2"/>
          </rPr>
          <t>serious injury and death</t>
        </r>
        <r>
          <rPr>
            <sz val="9"/>
            <color indexed="81"/>
            <rFont val="Tahoma"/>
            <family val="2"/>
          </rPr>
          <t xml:space="preserve"> [6]</t>
        </r>
      </text>
    </comment>
    <comment ref="O44" authorId="0" shapeId="0" xr:uid="{00000000-0006-0000-0000-0000D9000000}">
      <text>
        <r>
          <rPr>
            <b/>
            <sz val="9"/>
            <color indexed="81"/>
            <rFont val="Tahoma"/>
            <family val="2"/>
          </rPr>
          <t>Sze Qi Lim:</t>
        </r>
        <r>
          <rPr>
            <sz val="9"/>
            <color indexed="81"/>
            <rFont val="Tahoma"/>
            <family val="2"/>
          </rPr>
          <t xml:space="preserve">
Battery Life. Power is a limited resource for IMDs. IMDs are powered by integrated batteries. Many IMDs have non-rechargeable, non-replaceable batteries, and a drained battery necessitates surgery to implant a replacement. For certain classes of IMDs, such surgeries to replace IMDs bear signiﬁcant risks and can lead to </t>
        </r>
        <r>
          <rPr>
            <b/>
            <sz val="9"/>
            <color indexed="81"/>
            <rFont val="Tahoma"/>
            <family val="2"/>
          </rPr>
          <t>serious injury and death</t>
        </r>
        <r>
          <rPr>
            <sz val="9"/>
            <color indexed="81"/>
            <rFont val="Tahoma"/>
            <family val="2"/>
          </rPr>
          <t xml:space="preserve"> [6]</t>
        </r>
      </text>
    </comment>
    <comment ref="W44" authorId="0" shapeId="0" xr:uid="{00000000-0006-0000-0000-0000DA000000}">
      <text>
        <r>
          <rPr>
            <b/>
            <sz val="9"/>
            <color indexed="81"/>
            <rFont val="Tahoma"/>
            <family val="2"/>
          </rPr>
          <t>Sze Qi Lim:</t>
        </r>
        <r>
          <rPr>
            <sz val="9"/>
            <color indexed="81"/>
            <rFont val="Tahoma"/>
            <family val="2"/>
          </rPr>
          <t xml:space="preserve">
There is an on-going revolution in wireless implantable medical device (IMD) technologies. Such devices — which are wholly or partially implanted within patients’ bodies — are not only enabling new medical therapies with the potential of greatly improving patients’ lives, but are incorporating more sophisticated wireless transceivers and becoming more computationally complex. The latter technological trends, coupled with the physiological importance of these medical devices, suggest potentially harmful consequences if these devices fail to provide appropriate security and privacy safe-guards. Indeed, as our own previous research shows [9], it is currently possible for an adversary to use</t>
        </r>
        <r>
          <rPr>
            <b/>
            <sz val="9"/>
            <color indexed="81"/>
            <rFont val="Tahoma"/>
            <family val="2"/>
          </rPr>
          <t xml:space="preserve"> his or her own equipment to reprogram an implantable deﬁbrillator, exploit the deﬁbrillator to compromise the patient’s privacy</t>
        </r>
        <r>
          <rPr>
            <sz val="9"/>
            <color indexed="81"/>
            <rFont val="Tahoma"/>
            <family val="2"/>
          </rPr>
          <t>, or even exploit the deﬁbrillator to cause a potentially fatal heart rhythm.</t>
        </r>
      </text>
    </comment>
    <comment ref="Y44" authorId="0" shapeId="0" xr:uid="{00000000-0006-0000-0000-0000DB000000}">
      <text>
        <r>
          <rPr>
            <b/>
            <sz val="9"/>
            <color indexed="81"/>
            <rFont val="Tahoma"/>
            <family val="2"/>
          </rPr>
          <t>Sze Qi Lim:</t>
        </r>
        <r>
          <rPr>
            <sz val="9"/>
            <color indexed="81"/>
            <rFont val="Tahoma"/>
            <family val="2"/>
          </rPr>
          <t xml:space="preserve">
The communications must be both encrypted and authenticated, with counters or other sufﬁcient mechanisms to prevent replay and reordering attacks. For our purposes, we assume that the cryptographic layer allows for dropped packets; higher-level protocols can implement a reliable transport on top if necessary.
We must next consider the actual interactions between the IMD, the Cloaker, and the programmer. As one possibility, the IMD could listen for session-initiation requests from the programmer, and then query the Cloaker as an oracle for verifying the authenticity of the programmer. We do not consider this alternative further because</t>
        </r>
        <r>
          <rPr>
            <b/>
            <sz val="9"/>
            <color indexed="81"/>
            <rFont val="Tahoma"/>
            <family val="2"/>
          </rPr>
          <t xml:space="preserve"> it exposes the IMD’s battery to a denial-of-service attack </t>
        </r>
        <r>
          <rPr>
            <sz val="9"/>
            <color indexed="81"/>
            <rFont val="Tahoma"/>
            <family val="2"/>
          </rPr>
          <t>(denial-of-sleep attack [17]).</t>
        </r>
      </text>
    </comment>
    <comment ref="AB44" authorId="0" shapeId="0" xr:uid="{00000000-0006-0000-0000-0000DC000000}">
      <text>
        <r>
          <rPr>
            <b/>
            <sz val="9"/>
            <color indexed="81"/>
            <rFont val="Tahoma"/>
            <family val="2"/>
          </rPr>
          <t>Sze Qi Lim:</t>
        </r>
        <r>
          <rPr>
            <sz val="9"/>
            <color indexed="81"/>
            <rFont val="Tahoma"/>
            <family val="2"/>
          </rPr>
          <t xml:space="preserve">
The ﬁrst example, from November 2007, is of malicious attacks against the Coping With Epilepsy website [4]. Attackers placed </t>
        </r>
        <r>
          <rPr>
            <b/>
            <sz val="9"/>
            <color indexed="81"/>
            <rFont val="Tahoma"/>
            <family val="2"/>
          </rPr>
          <t>images on the website</t>
        </r>
        <r>
          <rPr>
            <sz val="9"/>
            <color indexed="81"/>
            <rFont val="Tahoma"/>
            <family val="2"/>
          </rPr>
          <t xml:space="preserve"> that would</t>
        </r>
        <r>
          <rPr>
            <b/>
            <sz val="9"/>
            <color indexed="81"/>
            <rFont val="Tahoma"/>
            <family val="2"/>
          </rPr>
          <t xml:space="preserve"> induce seizures in photosensitive epilepsy patients. </t>
        </r>
        <r>
          <rPr>
            <sz val="9"/>
            <color indexed="81"/>
            <rFont val="Tahoma"/>
            <family val="2"/>
          </rPr>
          <t xml:space="preserve">This was not an isolated incident, as attackers mounted a similar attack against the Epilepsy Foundation website in March 2008 [15]. These two examples show that malicious parties will attempt to </t>
        </r>
        <r>
          <rPr>
            <b/>
            <sz val="9"/>
            <color indexed="81"/>
            <rFont val="Tahoma"/>
            <family val="2"/>
          </rPr>
          <t>hurt patients via computer-based attacks</t>
        </r>
        <r>
          <rPr>
            <sz val="9"/>
            <color indexed="81"/>
            <rFont val="Tahoma"/>
            <family val="2"/>
          </rPr>
          <t xml:space="preserve">. </t>
        </r>
      </text>
    </comment>
    <comment ref="H45" authorId="0" shapeId="0" xr:uid="{00000000-0006-0000-0000-0000DD000000}">
      <text>
        <r>
          <rPr>
            <b/>
            <sz val="9"/>
            <color indexed="81"/>
            <rFont val="Tahoma"/>
            <family val="2"/>
          </rPr>
          <t>Sze Qi Lim:</t>
        </r>
        <r>
          <rPr>
            <sz val="9"/>
            <color indexed="81"/>
            <rFont val="Tahoma"/>
            <family val="2"/>
          </rPr>
          <t xml:space="preserve">
The security issue concerning wireless IMDs has been an emerging area of research recently [6, 7, 13, 14]. </t>
        </r>
        <r>
          <rPr>
            <b/>
            <sz val="9"/>
            <color indexed="81"/>
            <rFont val="Tahoma"/>
            <family val="2"/>
          </rPr>
          <t>The unique challenge of protecting IMDs against attack without compromising patient health requires a trade-off between the design goal of security and privacy and the traditional goal of safety and utility</t>
        </r>
        <r>
          <rPr>
            <sz val="9"/>
            <color indexed="81"/>
            <rFont val="Tahoma"/>
            <family val="2"/>
          </rPr>
          <t xml:space="preserve"> [7]. In order to satisfy this trade-off, some papers propose to use an external (additional) device as a security proxy for the IMD [5] [15]; however, if this assumption is violated, e.g., the external device may be broken, lost or forgotten, then the whole security system would fail. </t>
        </r>
      </text>
    </comment>
    <comment ref="Y45" authorId="0" shapeId="0" xr:uid="{00000000-0006-0000-0000-0000DE000000}">
      <text>
        <r>
          <rPr>
            <b/>
            <sz val="9"/>
            <color indexed="81"/>
            <rFont val="Tahoma"/>
            <family val="2"/>
          </rPr>
          <t>Sze Qi Lim:</t>
        </r>
        <r>
          <rPr>
            <sz val="9"/>
            <color indexed="81"/>
            <rFont val="Tahoma"/>
            <family val="2"/>
          </rPr>
          <t xml:space="preserve">
Conventional security schemes using keys or credentials cannot be directly utilized here. One approach would be to obtain the secret key from a server via the Internet, but
this would not be viable because of </t>
        </r>
        <r>
          <rPr>
            <b/>
            <sz val="9"/>
            <color indexed="81"/>
            <rFont val="Tahoma"/>
            <family val="2"/>
          </rPr>
          <t>underlying network vulnerabilities that may result in the key being disclosed to unauthorized entities.</t>
        </r>
      </text>
    </comment>
    <comment ref="Y46" authorId="0" shapeId="0" xr:uid="{00000000-0006-0000-0000-0000DF000000}">
      <text>
        <r>
          <rPr>
            <b/>
            <sz val="9"/>
            <color indexed="81"/>
            <rFont val="Tahoma"/>
            <family val="2"/>
          </rPr>
          <t>Sze Qi Lim:</t>
        </r>
        <r>
          <rPr>
            <sz val="9"/>
            <color indexed="81"/>
            <rFont val="Tahoma"/>
            <family val="2"/>
          </rPr>
          <t xml:space="preserve">
WIRELESS body sensor networks (WBSNs) have emerged as a new technology for m-Health [1]. However, security, as mandated by privacy laws and regulations, such as the Health Information and Portability Accountability Act (HIPAA) [2] and the European Union Directive 2002/58/EC [3], is a formidable challenge yet to be resolved in the development of the new technology [4]. Data conﬁdentiality is one of the most important aspects in WBSNs security [5]. It is a key concern because it opens up an opportunity for attackers to </t>
        </r>
        <r>
          <rPr>
            <b/>
            <sz val="9"/>
            <color indexed="81"/>
            <rFont val="Tahoma"/>
            <family val="2"/>
          </rPr>
          <t xml:space="preserve">eavesdrop </t>
        </r>
        <r>
          <rPr>
            <sz val="9"/>
            <color indexed="81"/>
            <rFont val="Tahoma"/>
            <family val="2"/>
          </rPr>
          <t>on and even tamper with the data.</t>
        </r>
      </text>
    </comment>
    <comment ref="AA46" authorId="0" shapeId="0" xr:uid="{00000000-0006-0000-0000-0000E0000000}">
      <text>
        <r>
          <rPr>
            <b/>
            <sz val="9"/>
            <color indexed="81"/>
            <rFont val="Tahoma"/>
            <family val="2"/>
          </rPr>
          <t>Sze Qi Lim:</t>
        </r>
        <r>
          <rPr>
            <sz val="9"/>
            <color indexed="81"/>
            <rFont val="Tahoma"/>
            <family val="2"/>
          </rPr>
          <t xml:space="preserve">
**biometric binary sequences (BSs)** 
In this study, the randomness of the BSs </t>
        </r>
        <r>
          <rPr>
            <b/>
            <sz val="9"/>
            <color indexed="81"/>
            <rFont val="Tahoma"/>
            <family val="2"/>
          </rPr>
          <t xml:space="preserve">degraded signiﬁcantly </t>
        </r>
        <r>
          <rPr>
            <sz val="9"/>
            <color indexed="81"/>
            <rFont val="Tahoma"/>
            <family val="2"/>
          </rPr>
          <t>when each IPI was encoded into more than 5 bits. This is because in general entropy, per bit is larger when fewer bits are generated by each IPI. Therefore, a balance has to be strike between the randomness and distinctiveness of 128-bit BSs.</t>
        </r>
      </text>
    </comment>
    <comment ref="Z47" authorId="0" shapeId="0" xr:uid="{00000000-0006-0000-0000-0000E1000000}">
      <text>
        <r>
          <rPr>
            <b/>
            <sz val="9"/>
            <color indexed="81"/>
            <rFont val="Tahoma"/>
            <family val="2"/>
          </rPr>
          <t>Sze Qi Lim:</t>
        </r>
        <r>
          <rPr>
            <sz val="9"/>
            <color indexed="81"/>
            <rFont val="Tahoma"/>
            <family val="2"/>
          </rPr>
          <t xml:space="preserve">
Fig. 5 argues the goal (G4). Two strategies (S4) and (S5) were used to split the goal (G4). One of the subgoals supporting (G4) is that, in the context of using the Times tool (C10), the code synthesis of the Times tool for the veriﬁed model is correct (G10). Correctness arguments for the the code synthesis of the Times tool given in [12] are used as evidence (Ev5) to support (G10). Since we had to manually modify the code generated by the Times tool to port it on the pacemaker platform, we have to supplement this argument with the claim that </t>
        </r>
        <r>
          <rPr>
            <b/>
            <sz val="9"/>
            <color indexed="81"/>
            <rFont val="Tahoma"/>
            <family val="2"/>
          </rPr>
          <t>manual modiﬁcations do not alter correctness of the code.</t>
        </r>
      </text>
    </comment>
    <comment ref="AA47" authorId="0" shapeId="0" xr:uid="{00000000-0006-0000-0000-0000E2000000}">
      <text>
        <r>
          <rPr>
            <b/>
            <sz val="9"/>
            <color indexed="81"/>
            <rFont val="Tahoma"/>
            <family val="2"/>
          </rPr>
          <t>Sze Qi Lim:</t>
        </r>
        <r>
          <rPr>
            <sz val="9"/>
            <color indexed="81"/>
            <rFont val="Tahoma"/>
            <family val="2"/>
          </rPr>
          <t xml:space="preserve">
Timing analysis of the observed event sequences was used to validate the code. An iteration of the validation cycle (see Fig. 1) was necessary to obtain the bounds on </t>
        </r>
        <r>
          <rPr>
            <b/>
            <sz val="9"/>
            <color indexed="81"/>
            <rFont val="Tahoma"/>
            <family val="2"/>
          </rPr>
          <t>event processing delay,</t>
        </r>
        <r>
          <rPr>
            <sz val="9"/>
            <color indexed="81"/>
            <rFont val="Tahoma"/>
            <family val="2"/>
          </rPr>
          <t xml:space="preserve"> update the model to reﬂect these delays, repeat the veriﬁcation, and re-generate the code. Testing of the re-generated code did not reveal any violations of the timing properties. Details of the validation process and timing analysis can be found in [2].</t>
        </r>
      </text>
    </comment>
    <comment ref="E48" authorId="0" shapeId="0" xr:uid="{00000000-0006-0000-0000-0000E3000000}">
      <text>
        <r>
          <rPr>
            <b/>
            <sz val="9"/>
            <color indexed="81"/>
            <rFont val="Tahoma"/>
            <family val="2"/>
          </rPr>
          <t>Sze Qi Lim:</t>
        </r>
        <r>
          <rPr>
            <sz val="9"/>
            <color indexed="81"/>
            <rFont val="Tahoma"/>
            <family val="2"/>
          </rPr>
          <t xml:space="preserve">
Medical Device Physical Security: This category includes attacks that seek to target medical devices and the network components. The idea is to mount a Denial of Service (DoS) on the medical devices in some form so that they cannot perform their task. Such attacks could have additional consequences apart from lack of availability including privacy loss, especially in systems designed to fail-open [11], or even p</t>
        </r>
        <r>
          <rPr>
            <b/>
            <sz val="9"/>
            <color indexed="81"/>
            <rFont val="Tahoma"/>
            <family val="2"/>
          </rPr>
          <t>hysical damage to the device or surrounding infrastructure.</t>
        </r>
      </text>
    </comment>
    <comment ref="G48" authorId="0" shapeId="0" xr:uid="{00000000-0006-0000-0000-0000E4000000}">
      <text>
        <r>
          <rPr>
            <b/>
            <sz val="9"/>
            <color indexed="81"/>
            <rFont val="Tahoma"/>
            <family val="2"/>
          </rPr>
          <t>Sze Qi Lim:</t>
        </r>
        <r>
          <rPr>
            <sz val="9"/>
            <color indexed="81"/>
            <rFont val="Tahoma"/>
            <family val="2"/>
          </rPr>
          <t xml:space="preserve">
1). Patient’s data security can be breached in multiple ways from communication eavesdropping, to </t>
        </r>
        <r>
          <rPr>
            <b/>
            <sz val="9"/>
            <color indexed="81"/>
            <rFont val="Tahoma"/>
            <family val="2"/>
          </rPr>
          <t>physical theft of patient information</t>
        </r>
        <r>
          <rPr>
            <sz val="9"/>
            <color indexed="81"/>
            <rFont val="Tahoma"/>
            <family val="2"/>
          </rPr>
          <t xml:space="preserve">. Sample attacks include: (1) reading residual device data if not cleared after use; (2) a patient’s health records are read by curious hospital staff; and (3) medical records are stolen and used to ﬁle a fake insurance claim.
2). Medical Device Physical Security: This category includes attacks that seek to target medical devices and the network components. The idea is to mount a Denial of Service (DoS) on the medical devices in some form so that they cannot perform their task. Such attacks could have additional consequences apart from lack of availability including privacy loss, especially in systems designed to fail-open [11], or even physical damage to the device or surrounding infrastructure. </t>
        </r>
        <r>
          <rPr>
            <b/>
            <sz val="9"/>
            <color indexed="81"/>
            <rFont val="Tahoma"/>
            <family val="2"/>
          </rPr>
          <t>Sample attacks include: (1) theft of devices or medication</t>
        </r>
        <r>
          <rPr>
            <sz val="9"/>
            <color indexed="81"/>
            <rFont val="Tahoma"/>
            <family val="2"/>
          </rPr>
          <t>; (2) new ﬁrmware is uploaded to infusion pumps using their online update feature that changes the pressure limits causing the pumps to burn out their motors; and (3) a device is engaged in an endless stream of challenge-response message to drain its battery.</t>
        </r>
      </text>
    </comment>
    <comment ref="Q48" authorId="0" shapeId="0" xr:uid="{00000000-0006-0000-0000-0000E5000000}">
      <text>
        <r>
          <rPr>
            <b/>
            <sz val="9"/>
            <color indexed="81"/>
            <rFont val="Tahoma"/>
            <family val="2"/>
          </rPr>
          <t>Sze Qi Lim:</t>
        </r>
        <r>
          <rPr>
            <sz val="9"/>
            <color indexed="81"/>
            <rFont val="Tahoma"/>
            <family val="2"/>
          </rPr>
          <t xml:space="preserve">
Patient’s Data Security: This category includes attacks that seek to access an individual patient’s health data in an unauthorized manner. The issue with such an attack is that such </t>
        </r>
        <r>
          <rPr>
            <b/>
            <sz val="9"/>
            <color indexed="81"/>
            <rFont val="Tahoma"/>
            <family val="2"/>
          </rPr>
          <t>loss of sensitive medical information could lead to</t>
        </r>
        <r>
          <rPr>
            <sz val="9"/>
            <color indexed="81"/>
            <rFont val="Tahoma"/>
            <family val="2"/>
          </rPr>
          <t xml:space="preserve"> discrimination and </t>
        </r>
        <r>
          <rPr>
            <b/>
            <sz val="9"/>
            <color indexed="81"/>
            <rFont val="Tahoma"/>
            <family val="2"/>
          </rPr>
          <t>abuse</t>
        </r>
        <r>
          <rPr>
            <sz val="9"/>
            <color indexed="81"/>
            <rFont val="Tahoma"/>
            <family val="2"/>
          </rPr>
          <t>. For instance, one could deny services to people with speciﬁc medical conditions.</t>
        </r>
        <r>
          <rPr>
            <b/>
            <sz val="9"/>
            <color indexed="81"/>
            <rFont val="Tahoma"/>
            <family val="2"/>
          </rPr>
          <t xml:space="preserve"> Patient’s data security can be breached in multiple ways </t>
        </r>
        <r>
          <rPr>
            <sz val="9"/>
            <color indexed="81"/>
            <rFont val="Tahoma"/>
            <family val="2"/>
          </rPr>
          <t xml:space="preserve">from communication eavesdropping, to </t>
        </r>
        <r>
          <rPr>
            <b/>
            <sz val="9"/>
            <color indexed="81"/>
            <rFont val="Tahoma"/>
            <family val="2"/>
          </rPr>
          <t>physical theft of patient information.</t>
        </r>
      </text>
    </comment>
    <comment ref="V48" authorId="0" shapeId="0" xr:uid="{00000000-0006-0000-0000-0000E6000000}">
      <text>
        <r>
          <rPr>
            <b/>
            <sz val="9"/>
            <color indexed="81"/>
            <rFont val="Tahoma"/>
            <family val="2"/>
          </rPr>
          <t>Sze Qi Lim:</t>
        </r>
        <r>
          <rPr>
            <sz val="9"/>
            <color indexed="81"/>
            <rFont val="Tahoma"/>
            <family val="2"/>
          </rPr>
          <t xml:space="preserve">
1). Patient’s data security can be breached in multiple ways from </t>
        </r>
        <r>
          <rPr>
            <b/>
            <sz val="9"/>
            <color indexed="81"/>
            <rFont val="Tahoma"/>
            <family val="2"/>
          </rPr>
          <t>communication eavesdropping,</t>
        </r>
        <r>
          <rPr>
            <sz val="9"/>
            <color indexed="81"/>
            <rFont val="Tahoma"/>
            <family val="2"/>
          </rPr>
          <t xml:space="preserve"> to physical theft of patient information. Sample attacks include: (1) reading residual device data if not cleared after use; (2) a patient’s health records are read by curious hospital staff; and (3) </t>
        </r>
        <r>
          <rPr>
            <b/>
            <sz val="9"/>
            <color indexed="81"/>
            <rFont val="Tahoma"/>
            <family val="2"/>
          </rPr>
          <t>medical records are stolen and used to ﬁle a fake insurance claim.</t>
        </r>
        <r>
          <rPr>
            <sz val="9"/>
            <color indexed="81"/>
            <rFont val="Tahoma"/>
            <family val="2"/>
          </rPr>
          <t xml:space="preserve">
</t>
        </r>
      </text>
    </comment>
    <comment ref="W48" authorId="0" shapeId="0" xr:uid="{00000000-0006-0000-0000-0000E7000000}">
      <text>
        <r>
          <rPr>
            <b/>
            <sz val="9"/>
            <color indexed="81"/>
            <rFont val="Tahoma"/>
            <family val="2"/>
          </rPr>
          <t>Sze Qi Lim:</t>
        </r>
        <r>
          <rPr>
            <sz val="9"/>
            <color indexed="81"/>
            <rFont val="Tahoma"/>
            <family val="2"/>
          </rPr>
          <t xml:space="preserve">
Adversaries attacking a medical device system, such as that of Figure 1, can be classiﬁed into two sources: active and passive. Active attackers have the capability to </t>
        </r>
        <r>
          <rPr>
            <b/>
            <sz val="9"/>
            <color indexed="81"/>
            <rFont val="Tahoma"/>
            <family val="2"/>
          </rPr>
          <t>eavesdrop</t>
        </r>
        <r>
          <rPr>
            <sz val="9"/>
            <color indexed="81"/>
            <rFont val="Tahoma"/>
            <family val="2"/>
          </rPr>
          <t xml:space="preserve"> on trafﬁc between the devices, network controller and the supervisor, inject messages, replay old messages, spoof, and ultimately </t>
        </r>
        <r>
          <rPr>
            <b/>
            <sz val="9"/>
            <color indexed="81"/>
            <rFont val="Tahoma"/>
            <family val="2"/>
          </rPr>
          <t>compromise the integrity of device operation.</t>
        </r>
      </text>
    </comment>
    <comment ref="Y48" authorId="0" shapeId="0" xr:uid="{00000000-0006-0000-0000-0000E8000000}">
      <text>
        <r>
          <rPr>
            <b/>
            <sz val="9"/>
            <color indexed="81"/>
            <rFont val="Tahoma"/>
            <family val="2"/>
          </rPr>
          <t>Sze Qi Lim:</t>
        </r>
        <r>
          <rPr>
            <sz val="9"/>
            <color indexed="81"/>
            <rFont val="Tahoma"/>
            <family val="2"/>
          </rPr>
          <t xml:space="preserve">
Adversaries attacking a medical device system, such as that of Figure 1, can be classiﬁed into two sources: active and passive. Active attackers have the capability to </t>
        </r>
        <r>
          <rPr>
            <b/>
            <sz val="9"/>
            <color indexed="81"/>
            <rFont val="Tahoma"/>
            <family val="2"/>
          </rPr>
          <t>eavesdrop</t>
        </r>
        <r>
          <rPr>
            <sz val="9"/>
            <color indexed="81"/>
            <rFont val="Tahoma"/>
            <family val="2"/>
          </rPr>
          <t xml:space="preserve"> on trafﬁc between the devices, network controller and the supervisor, inject messages, replay old messages, spoof, and ultimately </t>
        </r>
        <r>
          <rPr>
            <b/>
            <sz val="9"/>
            <color indexed="81"/>
            <rFont val="Tahoma"/>
            <family val="2"/>
          </rPr>
          <t>compromise the integrity of device operation.</t>
        </r>
      </text>
    </comment>
    <comment ref="Z48" authorId="0" shapeId="0" xr:uid="{00000000-0006-0000-0000-0000E9000000}">
      <text>
        <r>
          <rPr>
            <b/>
            <sz val="9"/>
            <color indexed="81"/>
            <rFont val="Tahoma"/>
            <family val="2"/>
          </rPr>
          <t>Sze Qi Lim:</t>
        </r>
        <r>
          <rPr>
            <sz val="9"/>
            <color indexed="81"/>
            <rFont val="Tahoma"/>
            <family val="2"/>
          </rPr>
          <t xml:space="preserve">
Sample attacks include: (1) triggering a device to give an additional dose of medication;(2) altering programming of a radiation therapy device,either by </t>
        </r>
        <r>
          <rPr>
            <b/>
            <sz val="9"/>
            <color indexed="81"/>
            <rFont val="Tahoma"/>
            <family val="2"/>
          </rPr>
          <t>corrupting its program directly or by feeding it bad data</t>
        </r>
        <r>
          <rPr>
            <sz val="9"/>
            <color indexed="81"/>
            <rFont val="Tahoma"/>
            <family val="2"/>
          </rPr>
          <t>; (3) interfering with an implanted device; (4) falsifying printed labels on medication between the pharmacy and the patient; (5) tampering with a patient’s electronic health records to make it appear that they have- or do not have- a medical condition; (6) changing prescriptions in the hospital’s order entry system so the patient receives the wrong dose or medication</t>
        </r>
      </text>
    </comment>
    <comment ref="AA48" authorId="0" shapeId="0" xr:uid="{00000000-0006-0000-0000-0000EA000000}">
      <text>
        <r>
          <rPr>
            <b/>
            <sz val="9"/>
            <color indexed="81"/>
            <rFont val="Tahoma"/>
            <family val="2"/>
          </rPr>
          <t>Sze Qi Lim:</t>
        </r>
        <r>
          <rPr>
            <sz val="9"/>
            <color indexed="81"/>
            <rFont val="Tahoma"/>
            <family val="2"/>
          </rPr>
          <t xml:space="preserve">
Sample attacks include: (1) reading residual device data if not cleared after use; (2) a patient’s health records are read by curious hospital staff; and (3) medical records are stolen and used to ﬁle a fake insurance claim. many clinical situations, speed is important and systems that</t>
        </r>
        <r>
          <rPr>
            <b/>
            <sz val="9"/>
            <color indexed="81"/>
            <rFont val="Tahoma"/>
            <family val="2"/>
          </rPr>
          <t xml:space="preserve"> delay clinicians’ ability to act </t>
        </r>
        <r>
          <rPr>
            <sz val="9"/>
            <color indexed="81"/>
            <rFont val="Tahoma"/>
            <family val="2"/>
          </rPr>
          <t xml:space="preserve">will not be clinically acceptable. </t>
        </r>
      </text>
    </comment>
    <comment ref="AE48" authorId="0" shapeId="0" xr:uid="{00000000-0006-0000-0000-0000EB000000}">
      <text>
        <r>
          <rPr>
            <b/>
            <sz val="9"/>
            <color indexed="81"/>
            <rFont val="Tahoma"/>
            <family val="2"/>
          </rPr>
          <t>Sze Qi Lim:</t>
        </r>
        <r>
          <rPr>
            <sz val="9"/>
            <color indexed="81"/>
            <rFont val="Tahoma"/>
            <family val="2"/>
          </rPr>
          <t xml:space="preserve">
</t>
        </r>
        <r>
          <rPr>
            <b/>
            <sz val="9"/>
            <color indexed="81"/>
            <rFont val="Tahoma"/>
            <family val="2"/>
          </rPr>
          <t xml:space="preserve"> Indeed, protecting health data is a legal requirement as well. </t>
        </r>
        <r>
          <rPr>
            <sz val="9"/>
            <color indexed="81"/>
            <rFont val="Tahoma"/>
            <family val="2"/>
          </rPr>
          <t xml:space="preserve">The Health Insurance Portability and Accountability Act of 1996 </t>
        </r>
        <r>
          <rPr>
            <b/>
            <sz val="9"/>
            <color indexed="81"/>
            <rFont val="Tahoma"/>
            <family val="2"/>
          </rPr>
          <t>(HIPAA),</t>
        </r>
        <r>
          <rPr>
            <sz val="9"/>
            <color indexed="81"/>
            <rFont val="Tahoma"/>
            <family val="2"/>
          </rPr>
          <t xml:space="preserve"> speciﬁes, among other things, a series of administrative, technical, and physical security procedures for covered entities to use to assure the conﬁdentiality of </t>
        </r>
        <r>
          <rPr>
            <b/>
            <sz val="9"/>
            <color indexed="81"/>
            <rFont val="Tahoma"/>
            <family val="2"/>
          </rPr>
          <t>electronic protected health information [2].</t>
        </r>
      </text>
    </comment>
    <comment ref="AF48" authorId="0" shapeId="0" xr:uid="{00000000-0006-0000-0000-0000EC000000}">
      <text>
        <r>
          <rPr>
            <b/>
            <sz val="9"/>
            <color indexed="81"/>
            <rFont val="Tahoma"/>
            <family val="2"/>
          </rPr>
          <t>Sze Qi Lim:</t>
        </r>
        <r>
          <rPr>
            <sz val="9"/>
            <color indexed="81"/>
            <rFont val="Tahoma"/>
            <family val="2"/>
          </rPr>
          <t xml:space="preserve">
Patient’s Data Security: This category includes attacks that seek to access an individual patient’s health data in an unauthorized manner. The issue with such an attack is that such </t>
        </r>
        <r>
          <rPr>
            <b/>
            <sz val="9"/>
            <color indexed="81"/>
            <rFont val="Tahoma"/>
            <family val="2"/>
          </rPr>
          <t>loss of sensitive medical information could lead to</t>
        </r>
        <r>
          <rPr>
            <sz val="9"/>
            <color indexed="81"/>
            <rFont val="Tahoma"/>
            <family val="2"/>
          </rPr>
          <t xml:space="preserve"> discrimination and </t>
        </r>
        <r>
          <rPr>
            <b/>
            <sz val="9"/>
            <color indexed="81"/>
            <rFont val="Tahoma"/>
            <family val="2"/>
          </rPr>
          <t>abuse</t>
        </r>
        <r>
          <rPr>
            <sz val="9"/>
            <color indexed="81"/>
            <rFont val="Tahoma"/>
            <family val="2"/>
          </rPr>
          <t>. For instance, one could deny services to people with speciﬁc medical conditions.</t>
        </r>
        <r>
          <rPr>
            <b/>
            <sz val="9"/>
            <color indexed="81"/>
            <rFont val="Tahoma"/>
            <family val="2"/>
          </rPr>
          <t xml:space="preserve"> Patient’s data security can be breached in multiple ways from communication eavesdropping</t>
        </r>
        <r>
          <rPr>
            <sz val="9"/>
            <color indexed="81"/>
            <rFont val="Tahoma"/>
            <family val="2"/>
          </rPr>
          <t>, to physical theft of patient information.</t>
        </r>
      </text>
    </comment>
    <comment ref="AI48" authorId="2" shapeId="0" xr:uid="{00000000-0006-0000-0000-0000ED000000}">
      <text>
        <r>
          <rPr>
            <b/>
            <sz val="9"/>
            <color indexed="81"/>
            <rFont val="Tahoma"/>
            <family val="2"/>
          </rPr>
          <t>Lim Wei Liang:</t>
        </r>
        <r>
          <rPr>
            <sz val="9"/>
            <color indexed="81"/>
            <rFont val="Tahoma"/>
            <family val="2"/>
          </rPr>
          <t xml:space="preserve">
Active attackers have the capability to eavesdrop
on traffic between the devices, network controller and the
supervisor, inject messages, replay old messages, spoof, and
ultimately compromise the integrity of device operation.</t>
        </r>
      </text>
    </comment>
    <comment ref="AL48" authorId="2" shapeId="0" xr:uid="{00000000-0006-0000-0000-0000EE000000}">
      <text>
        <r>
          <rPr>
            <b/>
            <sz val="9"/>
            <color indexed="81"/>
            <rFont val="Tahoma"/>
            <family val="2"/>
          </rPr>
          <t>Lim Wei Liang:</t>
        </r>
        <r>
          <rPr>
            <sz val="9"/>
            <color indexed="81"/>
            <rFont val="Tahoma"/>
            <family val="2"/>
          </rPr>
          <t xml:space="preserve">
These two developments
have tremendous potential to make healthcare accessible to
everyone and reduce costs. However, they also provide increased
opportunity for technology savvy criminals to exploit them for
fun and profit</t>
        </r>
      </text>
    </comment>
    <comment ref="T49" authorId="0" shapeId="0" xr:uid="{00000000-0006-0000-0000-0000EF000000}">
      <text>
        <r>
          <rPr>
            <b/>
            <sz val="9"/>
            <color indexed="81"/>
            <rFont val="Tahoma"/>
            <family val="2"/>
          </rPr>
          <t>Sze Qi Lim:</t>
        </r>
        <r>
          <rPr>
            <sz val="9"/>
            <color indexed="81"/>
            <rFont val="Tahoma"/>
            <family val="2"/>
          </rPr>
          <t xml:space="preserve">
A secret key in symmetric cryptosystem must not be exposed; however, the secret key could be revealed by reason of unpredicted accidents or an compromise attack by an adversary. In such a case, the secret key has to be renewed in order to prevent more serious </t>
        </r>
        <r>
          <rPr>
            <b/>
            <sz val="9"/>
            <color indexed="81"/>
            <rFont val="Tahoma"/>
            <family val="2"/>
          </rPr>
          <t>damage</t>
        </r>
        <r>
          <rPr>
            <sz val="9"/>
            <color indexed="81"/>
            <rFont val="Tahoma"/>
            <family val="2"/>
          </rPr>
          <t xml:space="preserve"> such as an </t>
        </r>
        <r>
          <rPr>
            <b/>
            <sz val="9"/>
            <color indexed="81"/>
            <rFont val="Tahoma"/>
            <family val="2"/>
          </rPr>
          <t>impersonation attack</t>
        </r>
        <r>
          <rPr>
            <sz val="9"/>
            <color indexed="81"/>
            <rFont val="Tahoma"/>
            <family val="2"/>
          </rPr>
          <t xml:space="preserve"> or message forgery. If each biosensor implanted inside the body has pre-deployed key as a secret and the key is revealed, the patient should undergo a operation to reassign new pre-deployed key to each biosensor.</t>
        </r>
      </text>
    </comment>
    <comment ref="W49" authorId="0" shapeId="0" xr:uid="{00000000-0006-0000-0000-0000F0000000}">
      <text>
        <r>
          <rPr>
            <b/>
            <sz val="9"/>
            <color indexed="81"/>
            <rFont val="Tahoma"/>
            <family val="2"/>
          </rPr>
          <t>Sze Qi Lim:</t>
        </r>
        <r>
          <rPr>
            <sz val="9"/>
            <color indexed="81"/>
            <rFont val="Tahoma"/>
            <family val="2"/>
          </rPr>
          <t xml:space="preserve">
A secret key in symmetric cryptosystem must not be exposed; however, the secret key could be revealed by reason of unpredicted accidents or</t>
        </r>
        <r>
          <rPr>
            <b/>
            <sz val="9"/>
            <color indexed="81"/>
            <rFont val="Tahoma"/>
            <family val="2"/>
          </rPr>
          <t xml:space="preserve"> an compromise attack by an adversary</t>
        </r>
        <r>
          <rPr>
            <sz val="9"/>
            <color indexed="81"/>
            <rFont val="Tahoma"/>
            <family val="2"/>
          </rPr>
          <t>. In such a case, the secret key has to be renewed in order to prevent more serious damage such as an impersonation attack or message forgery.</t>
        </r>
      </text>
    </comment>
    <comment ref="Y49" authorId="0" shapeId="0" xr:uid="{00000000-0006-0000-0000-0000F1000000}">
      <text>
        <r>
          <rPr>
            <b/>
            <sz val="9"/>
            <color indexed="81"/>
            <rFont val="Tahoma"/>
            <family val="2"/>
          </rPr>
          <t>Sze Qi Lim:</t>
        </r>
        <r>
          <rPr>
            <sz val="9"/>
            <color indexed="81"/>
            <rFont val="Tahoma"/>
            <family val="2"/>
          </rPr>
          <t xml:space="preserve">
Key establishment is a fundamental service for secure communications between a central device and each biosensor implanted in the human body. It provides and manages the cryptographic keys to enable security services such as conﬁdentiality, integrity and authentication. There exist several schemes to provide secure communications; however, some existing schemes employ unsuitable cryptography mechanisms or share a pre-deployed key in body sensor networks (BSN). Due to stringent constraints of power, memory and computation capability, it is inadequate to apply asymmetric cryptography mechanisms to biosensors. And, it is also inappropriate to store the pre-deployed key in the implanted biosensor</t>
        </r>
        <r>
          <rPr>
            <b/>
            <sz val="9"/>
            <color indexed="81"/>
            <rFont val="Tahoma"/>
            <family val="2"/>
          </rPr>
          <t xml:space="preserve"> because,if the key is exposed, a person will have transplantation surgery for the secret to be redistributed.</t>
        </r>
      </text>
    </comment>
    <comment ref="Z49" authorId="0" shapeId="0" xr:uid="{00000000-0006-0000-0000-0000F2000000}">
      <text>
        <r>
          <rPr>
            <b/>
            <sz val="9"/>
            <color indexed="81"/>
            <rFont val="Tahoma"/>
            <family val="2"/>
          </rPr>
          <t>Sze Qi Lim:</t>
        </r>
        <r>
          <rPr>
            <sz val="9"/>
            <color indexed="81"/>
            <rFont val="Tahoma"/>
            <family val="2"/>
          </rPr>
          <t xml:space="preserve">
For example, we deﬁne an error correcting code with code set C = {000, 111} 3 , and f is a major decoding function which decodes three bits at one time. Hence error up to one bit can be corrected. Now select c = {000 111 111} from C. Assume that the proof for committing c, x = {101 001 010}. A sender computes δ = x ⊕ c = 101 110 101 and F com (c, x) = (h(000 111 111), 101 110 101) and transmits F com to the receiver. On another side, it supposes that a receiver detects x0 = 111 101 010 </t>
        </r>
        <r>
          <rPr>
            <b/>
            <sz val="9"/>
            <color indexed="81"/>
            <rFont val="Tahoma"/>
            <family val="2"/>
          </rPr>
          <t>corrupted in one bit.</t>
        </r>
      </text>
    </comment>
    <comment ref="AE49" authorId="0" shapeId="0" xr:uid="{00000000-0006-0000-0000-0000F3000000}">
      <text>
        <r>
          <rPr>
            <b/>
            <sz val="9"/>
            <color indexed="81"/>
            <rFont val="Tahoma"/>
            <family val="2"/>
          </rPr>
          <t>Sze Qi Lim:</t>
        </r>
        <r>
          <rPr>
            <sz val="9"/>
            <color indexed="81"/>
            <rFont val="Tahoma"/>
            <family val="2"/>
          </rPr>
          <t xml:space="preserve">
The biometrics periodically report to a doctor and is used for diagnosis. Anybody do not hope that his biometrics are revealed to others. It is well known that the </t>
        </r>
        <r>
          <rPr>
            <b/>
            <sz val="9"/>
            <color indexed="81"/>
            <rFont val="Tahoma"/>
            <family val="2"/>
          </rPr>
          <t xml:space="preserve">individual physiological data should be kept in privacy legally. </t>
        </r>
      </text>
    </comment>
    <comment ref="AH49" authorId="0" shapeId="0" xr:uid="{00000000-0006-0000-0000-0000F4000000}">
      <text>
        <r>
          <rPr>
            <b/>
            <sz val="9"/>
            <color indexed="81"/>
            <rFont val="Tahoma"/>
            <family val="2"/>
          </rPr>
          <t>Sze Qi Lim:</t>
        </r>
        <r>
          <rPr>
            <sz val="9"/>
            <color indexed="81"/>
            <rFont val="Tahoma"/>
            <family val="2"/>
          </rPr>
          <t xml:space="preserve">
A secret key in symmetric cryptosystem must not be exposed; however, the secret key could be revealed by reason of unpredicted accidents or an compromise attack by an adversary. In such a case, the secret key has to be renewed in order to prevent more serious </t>
        </r>
        <r>
          <rPr>
            <b/>
            <sz val="9"/>
            <color indexed="81"/>
            <rFont val="Tahoma"/>
            <family val="2"/>
          </rPr>
          <t>damage</t>
        </r>
        <r>
          <rPr>
            <sz val="9"/>
            <color indexed="81"/>
            <rFont val="Tahoma"/>
            <family val="2"/>
          </rPr>
          <t xml:space="preserve"> such as an </t>
        </r>
        <r>
          <rPr>
            <b/>
            <sz val="9"/>
            <color indexed="81"/>
            <rFont val="Tahoma"/>
            <family val="2"/>
          </rPr>
          <t>impersonation attack</t>
        </r>
        <r>
          <rPr>
            <sz val="9"/>
            <color indexed="81"/>
            <rFont val="Tahoma"/>
            <family val="2"/>
          </rPr>
          <t xml:space="preserve"> or message forgery. If each biosensor implanted inside the body has pre-deployed key as a secret and the key is revealed, the patient should undergo a operation to reassign new pre-deployed key to each biosensor.</t>
        </r>
      </text>
    </comment>
    <comment ref="F50" authorId="0" shapeId="0" xr:uid="{00000000-0006-0000-0000-0000F5000000}">
      <text>
        <r>
          <rPr>
            <b/>
            <sz val="9"/>
            <color indexed="81"/>
            <rFont val="Tahoma"/>
            <family val="2"/>
          </rPr>
          <t>Sze Qi Lim:</t>
        </r>
        <r>
          <rPr>
            <sz val="9"/>
            <color indexed="81"/>
            <rFont val="Tahoma"/>
            <family val="2"/>
          </rPr>
          <t xml:space="preserve">
Some extreme cases could prevent medical personnel from obtaining such biometric information. For example, </t>
        </r>
        <r>
          <rPr>
            <b/>
            <sz val="9"/>
            <color indexed="81"/>
            <rFont val="Tahoma"/>
            <family val="2"/>
          </rPr>
          <t>the patient’s ﬁngerprints have been</t>
        </r>
        <r>
          <rPr>
            <sz val="9"/>
            <color indexed="81"/>
            <rFont val="Tahoma"/>
            <family val="2"/>
          </rPr>
          <t xml:space="preserve"> </t>
        </r>
        <r>
          <rPr>
            <b/>
            <sz val="9"/>
            <color indexed="81"/>
            <rFont val="Tahoma"/>
            <family val="2"/>
          </rPr>
          <t xml:space="preserve">destroyed by a ﬁre. </t>
        </r>
        <r>
          <rPr>
            <sz val="9"/>
            <color indexed="81"/>
            <rFont val="Tahoma"/>
            <family val="2"/>
          </rPr>
          <t xml:space="preserve">In such kind of extreme cases, it is probably more important to perform other medical treatments, rather than try to access the patient’s IMD. </t>
        </r>
      </text>
    </comment>
    <comment ref="G50" authorId="0" shapeId="0" xr:uid="{00000000-0006-0000-0000-0000F6000000}">
      <text>
        <r>
          <rPr>
            <b/>
            <sz val="9"/>
            <color indexed="81"/>
            <rFont val="Tahoma"/>
            <family val="2"/>
          </rPr>
          <t>Sze Qi Lim:</t>
        </r>
        <r>
          <rPr>
            <sz val="9"/>
            <color indexed="81"/>
            <rFont val="Tahoma"/>
            <family val="2"/>
          </rPr>
          <t xml:space="preserve">
</t>
        </r>
        <r>
          <rPr>
            <b/>
            <sz val="9"/>
            <color indexed="81"/>
            <rFont val="Tahoma"/>
            <family val="2"/>
          </rPr>
          <t>Biometrics is better</t>
        </r>
        <r>
          <rPr>
            <sz val="9"/>
            <color indexed="81"/>
            <rFont val="Tahoma"/>
            <family val="2"/>
          </rPr>
          <t xml:space="preserve"> than password/PIN or smart cards thanks to the following traits: no need to memorize passwords; requires physical presence of the person to be identiﬁed; </t>
        </r>
        <r>
          <rPr>
            <b/>
            <sz val="9"/>
            <color indexed="81"/>
            <rFont val="Tahoma"/>
            <family val="2"/>
          </rPr>
          <t>cannot be borrowed, stolen, or forgotten.</t>
        </r>
      </text>
    </comment>
    <comment ref="Y50" authorId="0" shapeId="0" xr:uid="{00000000-0006-0000-0000-0000F7000000}">
      <text>
        <r>
          <rPr>
            <b/>
            <sz val="9"/>
            <color indexed="81"/>
            <rFont val="Tahoma"/>
            <family val="2"/>
          </rPr>
          <t>Sze Qi Lim:</t>
        </r>
        <r>
          <rPr>
            <sz val="9"/>
            <color indexed="81"/>
            <rFont val="Tahoma"/>
            <family val="2"/>
          </rPr>
          <t xml:space="preserve">
IMDs contain sensitive patient data and information. An </t>
        </r>
        <r>
          <rPr>
            <b/>
            <sz val="9"/>
            <color indexed="81"/>
            <rFont val="Tahoma"/>
            <family val="2"/>
          </rPr>
          <t>attacker could easily launch eavesdropping attacks</t>
        </r>
        <r>
          <rPr>
            <sz val="9"/>
            <color indexed="81"/>
            <rFont val="Tahoma"/>
            <family val="2"/>
          </rPr>
          <t xml:space="preserve"> on IMDs and harvest patient’s privacy information using a mobile phone with IMD reader function. Insurance companies also have motivations to perform such passive attacks</t>
        </r>
      </text>
    </comment>
    <comment ref="Z50" authorId="0" shapeId="0" xr:uid="{00000000-0006-0000-0000-0000F8000000}">
      <text>
        <r>
          <rPr>
            <b/>
            <sz val="9"/>
            <color indexed="81"/>
            <rFont val="Tahoma"/>
            <family val="2"/>
          </rPr>
          <t>Sze Qi Lim:</t>
        </r>
        <r>
          <rPr>
            <sz val="9"/>
            <color indexed="81"/>
            <rFont val="Tahoma"/>
            <family val="2"/>
          </rPr>
          <t xml:space="preserve">
Vulnerabilities in the communication interface of wireless programmable IMDs may allow attackers to monitor and </t>
        </r>
        <r>
          <rPr>
            <b/>
            <sz val="9"/>
            <color indexed="81"/>
            <rFont val="Tahoma"/>
            <family val="2"/>
          </rPr>
          <t>alter the function of medical devices</t>
        </r>
        <r>
          <rPr>
            <sz val="9"/>
            <color indexed="81"/>
            <rFont val="Tahoma"/>
            <family val="2"/>
          </rPr>
          <t xml:space="preserve"> without even being in close proximity to the patient [2]. IMDs contain sensitive patient data and information. An attacker could easily launch eavesdropping attacks on IMDs and harvest patient’s privacy information using a mobile phone with IMD reader function. Insurance companies also have motivations to perform such passive attacks.</t>
        </r>
      </text>
    </comment>
    <comment ref="W51" authorId="0" shapeId="0" xr:uid="{00000000-0006-0000-0000-0000F9000000}">
      <text>
        <r>
          <rPr>
            <b/>
            <sz val="9"/>
            <color indexed="81"/>
            <rFont val="Tahoma"/>
            <family val="2"/>
          </rPr>
          <t>Sze Qi Lim:</t>
        </r>
        <r>
          <rPr>
            <sz val="9"/>
            <color indexed="81"/>
            <rFont val="Tahoma"/>
            <family val="2"/>
          </rPr>
          <t xml:space="preserve">
Prior work on BAN security has proposed schemes based on establishing a shared secret key using the body’s physiological values, such as heart rate and temperature. Much prior work relies on the electrocardiogram (ECG) signal, which is a voltage signal that is easily measured by the electronic sensor devices and requires relatively light processing; we review this work in Section 2.2. In this paper, we study the feasibility of using human physiological measurements to establish secret key among network nodes. Our experiment shows that such measurements are highly sensitive to the sensor deployment locations and device size limitations. More-over, </t>
        </r>
        <r>
          <rPr>
            <b/>
            <sz val="9"/>
            <color indexed="81"/>
            <rFont val="Tahoma"/>
            <family val="2"/>
          </rPr>
          <t>an outsider could potentially compromise key by remotely sensing the pulse</t>
        </r>
        <r>
          <rPr>
            <sz val="9"/>
            <color indexed="81"/>
            <rFont val="Tahoma"/>
            <family val="2"/>
          </rPr>
          <t>, as described in Section 4</t>
        </r>
      </text>
    </comment>
    <comment ref="Y51" authorId="0" shapeId="0" xr:uid="{00000000-0006-0000-0000-0000FA000000}">
      <text>
        <r>
          <rPr>
            <b/>
            <sz val="9"/>
            <color indexed="81"/>
            <rFont val="Tahoma"/>
            <family val="2"/>
          </rPr>
          <t>Sze Qi Lim:</t>
        </r>
        <r>
          <rPr>
            <sz val="9"/>
            <color indexed="81"/>
            <rFont val="Tahoma"/>
            <family val="2"/>
          </rPr>
          <t xml:space="preserve">
We focus on attacks on conﬁdentiality and integrity. When BAN nodes do not share keys, an attacker can perform passive attacks, such as </t>
        </r>
        <r>
          <rPr>
            <b/>
            <sz val="9"/>
            <color indexed="81"/>
            <rFont val="Tahoma"/>
            <family val="2"/>
          </rPr>
          <t>eavesdropping</t>
        </r>
        <r>
          <rPr>
            <sz val="9"/>
            <color indexed="81"/>
            <rFont val="Tahoma"/>
            <family val="2"/>
          </rPr>
          <t>, and active attacks, such as controlling BAN devices. Though currently deployed BAN medical devices send their transmissions without any cryptographic coding protection, and are vulnerable to both attacks [9], we assume that future devices will include cryptographic protection.</t>
        </r>
      </text>
    </comment>
    <comment ref="AH51" authorId="0" shapeId="0" xr:uid="{00000000-0006-0000-0000-0000FB000000}">
      <text>
        <r>
          <rPr>
            <b/>
            <sz val="9"/>
            <color indexed="81"/>
            <rFont val="Tahoma"/>
            <family val="2"/>
          </rPr>
          <t>Sze Qi Lim:</t>
        </r>
        <r>
          <rPr>
            <sz val="9"/>
            <color indexed="81"/>
            <rFont val="Tahoma"/>
            <family val="2"/>
          </rPr>
          <t xml:space="preserve">
Currently deployed BAN devices exchange their packets in plaintext and are susceptible to eavesdropping and</t>
        </r>
        <r>
          <rPr>
            <b/>
            <sz val="9"/>
            <color indexed="81"/>
            <rFont val="Tahoma"/>
            <family val="2"/>
          </rPr>
          <t xml:space="preserve"> impersonation attacks</t>
        </r>
        <r>
          <rPr>
            <sz val="9"/>
            <color indexed="81"/>
            <rFont val="Tahoma"/>
            <family val="2"/>
          </rPr>
          <t xml:space="preserve">, as Halperin et al. demonstrated with an off-the-shelf software radio [9]. In order to counter attacks on conﬁdentiality and integrity, prior work proposes to use a physiological value measurable on the human body to establish cryptographic keys, focusing on electrocardiogram (ECG) [3, 4, 15, 19, 20, 23]. </t>
        </r>
      </text>
    </comment>
    <comment ref="Z52" authorId="0" shapeId="0" xr:uid="{00000000-0006-0000-0000-0000FC000000}">
      <text>
        <r>
          <rPr>
            <b/>
            <sz val="9"/>
            <color indexed="81"/>
            <rFont val="Tahoma"/>
            <family val="2"/>
          </rPr>
          <t>Sze Qi Lim:</t>
        </r>
        <r>
          <rPr>
            <sz val="9"/>
            <color indexed="81"/>
            <rFont val="Tahoma"/>
            <family val="2"/>
          </rPr>
          <t xml:space="preserve">
The reliance on tools rather than people, however, introduces new and poorly understood sources of problems, such as the level of trust we can place in the results of such automation. Second, the move towards electronic health care records and the integration of medical devices and medical information systems is another source of concern. This integration, for example, integration of infusion pumps with medical records where the pump takes dosage information directly from the patient’s electronic health record, makes the medical information system part of the medical device. Unfortunately, there is no established safety culture in the medical information systems domain. </t>
        </r>
        <r>
          <rPr>
            <b/>
            <sz val="9"/>
            <color indexed="81"/>
            <rFont val="Tahoma"/>
            <family val="2"/>
          </rPr>
          <t>Incorrect or corrupted data provided to critical medical devices through this integration could have catastrophic and widespread consequences;</t>
        </r>
        <r>
          <rPr>
            <sz val="9"/>
            <color indexed="81"/>
            <rFont val="Tahoma"/>
            <family val="2"/>
          </rPr>
          <t xml:space="preserve"> techniques to assure the validity and integrity of the data provided by medical information systems are needed.</t>
        </r>
      </text>
    </comment>
    <comment ref="H53" authorId="0" shapeId="0" xr:uid="{00000000-0006-0000-0000-0000FD000000}">
      <text>
        <r>
          <rPr>
            <b/>
            <sz val="9"/>
            <color indexed="81"/>
            <rFont val="Tahoma"/>
            <family val="2"/>
          </rPr>
          <t>Sze Qi Lim:</t>
        </r>
        <r>
          <rPr>
            <sz val="9"/>
            <color indexed="81"/>
            <rFont val="Tahoma"/>
            <family val="2"/>
          </rPr>
          <t xml:space="preserve">
Threat Model physical compromise of sensor nodes is a greater threat in medical sensor networks due to two factors: (1) mobility: while most other sensor networks have stationary sensors, medical sensors move with the patients and may get lost without even being noticed; (2) accessibility: it is relatively easy for attackers to ﬁnd targets, i.e., patients in local healthcare facilities, as opposed to in remote locations such as forests or battleﬁelds. Note that physically </t>
        </r>
        <r>
          <rPr>
            <b/>
            <sz val="9"/>
            <color indexed="81"/>
            <rFont val="Tahoma"/>
            <family val="2"/>
          </rPr>
          <t>compromising</t>
        </r>
        <r>
          <rPr>
            <sz val="9"/>
            <color indexed="81"/>
            <rFont val="Tahoma"/>
            <family val="2"/>
          </rPr>
          <t xml:space="preserve"> the base stations is harder because they can be protected in secure locations. </t>
        </r>
        <r>
          <rPr>
            <b/>
            <sz val="9"/>
            <color indexed="81"/>
            <rFont val="Tahoma"/>
            <family val="2"/>
          </rPr>
          <t>Once a sensor node is compromised,</t>
        </r>
        <r>
          <rPr>
            <sz val="9"/>
            <color indexed="81"/>
            <rFont val="Tahoma"/>
            <family val="2"/>
          </rPr>
          <t xml:space="preserve"> the attacker </t>
        </r>
        <r>
          <rPr>
            <b/>
            <sz val="9"/>
            <color indexed="81"/>
            <rFont val="Tahoma"/>
            <family val="2"/>
          </rPr>
          <t xml:space="preserve">can capture any sensitive information </t>
        </r>
        <r>
          <rPr>
            <sz val="9"/>
            <color indexed="81"/>
            <rFont val="Tahoma"/>
            <family val="2"/>
          </rPr>
          <t xml:space="preserve">remaining in the mote, including personal medical data and secret key material. The attacker can then use the key material to decrypt any previously recorded communication. Furthermore, the attacker can inject false data using the node. Therefore, we need to limit the amount of private information disclosed after the </t>
        </r>
        <r>
          <rPr>
            <b/>
            <sz val="9"/>
            <color indexed="81"/>
            <rFont val="Tahoma"/>
            <family val="2"/>
          </rPr>
          <t>physical compromise</t>
        </r>
        <r>
          <rPr>
            <sz val="9"/>
            <color indexed="81"/>
            <rFont val="Tahoma"/>
            <family val="2"/>
          </rPr>
          <t xml:space="preserve"> as well as the</t>
        </r>
        <r>
          <rPr>
            <b/>
            <sz val="9"/>
            <color indexed="81"/>
            <rFont val="Tahoma"/>
            <family val="2"/>
          </rPr>
          <t xml:space="preserve"> damage that the attacker</t>
        </r>
        <r>
          <rPr>
            <sz val="9"/>
            <color indexed="81"/>
            <rFont val="Tahoma"/>
            <family val="2"/>
          </rPr>
          <t xml:space="preserve"> can cause through </t>
        </r>
        <r>
          <rPr>
            <b/>
            <sz val="9"/>
            <color indexed="81"/>
            <rFont val="Tahoma"/>
            <family val="2"/>
          </rPr>
          <t xml:space="preserve">impersonating the patient. </t>
        </r>
      </text>
    </comment>
    <comment ref="T53" authorId="0" shapeId="0" xr:uid="{00000000-0006-0000-0000-0000FE000000}">
      <text>
        <r>
          <rPr>
            <b/>
            <sz val="9"/>
            <color indexed="81"/>
            <rFont val="Tahoma"/>
            <family val="2"/>
          </rPr>
          <t>Sze Qi Lim:</t>
        </r>
        <r>
          <rPr>
            <sz val="9"/>
            <color indexed="81"/>
            <rFont val="Tahoma"/>
            <family val="2"/>
          </rPr>
          <t xml:space="preserve">
Threat Model physical compromise of sensor nodes is a greater threat in medical sensor networks due to two factors: (1) mobility: while most other sensor networks have stationary sensors, medical sensors move with the patients and may get lost without even being noticed; (2) accessibility: it is relatively easy for attackers to ﬁnd targets, i.e., patients in local healthcare facilities, as opposed to in remote locations such as forests or battleﬁelds. Note that physically </t>
        </r>
        <r>
          <rPr>
            <b/>
            <sz val="9"/>
            <color indexed="81"/>
            <rFont val="Tahoma"/>
            <family val="2"/>
          </rPr>
          <t>compromising</t>
        </r>
        <r>
          <rPr>
            <sz val="9"/>
            <color indexed="81"/>
            <rFont val="Tahoma"/>
            <family val="2"/>
          </rPr>
          <t xml:space="preserve"> the base stations is harder because they can be protected in secure locations. </t>
        </r>
        <r>
          <rPr>
            <b/>
            <sz val="9"/>
            <color indexed="81"/>
            <rFont val="Tahoma"/>
            <family val="2"/>
          </rPr>
          <t>Once a sensor node is compromised,</t>
        </r>
        <r>
          <rPr>
            <sz val="9"/>
            <color indexed="81"/>
            <rFont val="Tahoma"/>
            <family val="2"/>
          </rPr>
          <t xml:space="preserve"> the attacker </t>
        </r>
        <r>
          <rPr>
            <b/>
            <sz val="9"/>
            <color indexed="81"/>
            <rFont val="Tahoma"/>
            <family val="2"/>
          </rPr>
          <t xml:space="preserve">can capture any sensitive information </t>
        </r>
        <r>
          <rPr>
            <sz val="9"/>
            <color indexed="81"/>
            <rFont val="Tahoma"/>
            <family val="2"/>
          </rPr>
          <t xml:space="preserve">remaining in the mote, including personal medical data and secret key material. The attacker can then use the key material to decrypt any previously recorded communication. Furthermore, the attacker can inject false data using the node. Therefore, we need to limit the amount of private information disclosed after the </t>
        </r>
        <r>
          <rPr>
            <b/>
            <sz val="9"/>
            <color indexed="81"/>
            <rFont val="Tahoma"/>
            <family val="2"/>
          </rPr>
          <t>physical compromise</t>
        </r>
        <r>
          <rPr>
            <sz val="9"/>
            <color indexed="81"/>
            <rFont val="Tahoma"/>
            <family val="2"/>
          </rPr>
          <t xml:space="preserve"> as well as the</t>
        </r>
        <r>
          <rPr>
            <b/>
            <sz val="9"/>
            <color indexed="81"/>
            <rFont val="Tahoma"/>
            <family val="2"/>
          </rPr>
          <t xml:space="preserve"> damage that the attacker</t>
        </r>
        <r>
          <rPr>
            <sz val="9"/>
            <color indexed="81"/>
            <rFont val="Tahoma"/>
            <family val="2"/>
          </rPr>
          <t xml:space="preserve"> can cause through </t>
        </r>
        <r>
          <rPr>
            <b/>
            <sz val="9"/>
            <color indexed="81"/>
            <rFont val="Tahoma"/>
            <family val="2"/>
          </rPr>
          <t xml:space="preserve">impersonating the patient. </t>
        </r>
      </text>
    </comment>
    <comment ref="V53" authorId="0" shapeId="0" xr:uid="{00000000-0006-0000-0000-0000FF000000}">
      <text>
        <r>
          <rPr>
            <b/>
            <sz val="9"/>
            <color indexed="81"/>
            <rFont val="Tahoma"/>
            <family val="2"/>
          </rPr>
          <t>Sze Qi Lim:</t>
        </r>
        <r>
          <rPr>
            <sz val="9"/>
            <color indexed="81"/>
            <rFont val="Tahoma"/>
            <family val="2"/>
          </rPr>
          <t xml:space="preserve">
Due to its customizability and ease of implementation, we chose the RC5 block cipher in </t>
        </r>
        <r>
          <rPr>
            <b/>
            <sz val="9"/>
            <color indexed="81"/>
            <rFont val="Tahoma"/>
            <family val="2"/>
          </rPr>
          <t>cipher-text stealing (CTS) mode</t>
        </r>
        <r>
          <rPr>
            <sz val="9"/>
            <color indexed="81"/>
            <rFont val="Tahoma"/>
            <family val="2"/>
          </rPr>
          <t xml:space="preserve"> for the symmetric encryption in ECIES, using the recommended parameters of 64-bit blocks, 128-bit keys, and 12 rounds. For the hash function we chose SHA-1 [31], which allowed us to save code space by using SHA-1 based algorithms for both the message authentication code function (for integrity checking) and key derivation function. We implemented HMAC-SHA-1 [32] and PBKDF1 [33], respectively.</t>
        </r>
      </text>
    </comment>
    <comment ref="W53" authorId="0" shapeId="0" xr:uid="{00000000-0006-0000-0000-000000010000}">
      <text>
        <r>
          <rPr>
            <b/>
            <sz val="9"/>
            <color indexed="81"/>
            <rFont val="Tahoma"/>
            <family val="2"/>
          </rPr>
          <t>Sze Qi Lim:</t>
        </r>
        <r>
          <rPr>
            <sz val="9"/>
            <color indexed="81"/>
            <rFont val="Tahoma"/>
            <family val="2"/>
          </rPr>
          <t xml:space="preserve">
Threat Model physical compromise of sensor nodes is a greater threat in medical sensor networks due to two factors: (1) mobility: while most other sensor networks have stationary sensors, medical sensors move with the patients and may get lost without even being noticed; (2) accessibility: it is relatively easy for attackers to ﬁnd targets, i.e., patients in local healthcare facilities, as opposed to in remote locations such as forests or battleﬁelds. Note that physically </t>
        </r>
        <r>
          <rPr>
            <b/>
            <sz val="9"/>
            <color indexed="81"/>
            <rFont val="Tahoma"/>
            <family val="2"/>
          </rPr>
          <t>compromising</t>
        </r>
        <r>
          <rPr>
            <sz val="9"/>
            <color indexed="81"/>
            <rFont val="Tahoma"/>
            <family val="2"/>
          </rPr>
          <t xml:space="preserve"> the base stations is harder because they can be protected in secure locations. </t>
        </r>
        <r>
          <rPr>
            <b/>
            <sz val="9"/>
            <color indexed="81"/>
            <rFont val="Tahoma"/>
            <family val="2"/>
          </rPr>
          <t>Once a sensor node is compromised,</t>
        </r>
        <r>
          <rPr>
            <sz val="9"/>
            <color indexed="81"/>
            <rFont val="Tahoma"/>
            <family val="2"/>
          </rPr>
          <t xml:space="preserve"> the attacker </t>
        </r>
        <r>
          <rPr>
            <b/>
            <sz val="9"/>
            <color indexed="81"/>
            <rFont val="Tahoma"/>
            <family val="2"/>
          </rPr>
          <t xml:space="preserve">can capture any sensitive information </t>
        </r>
        <r>
          <rPr>
            <sz val="9"/>
            <color indexed="81"/>
            <rFont val="Tahoma"/>
            <family val="2"/>
          </rPr>
          <t xml:space="preserve">remaining in the mote, including personal medical data and secret key material. The attacker can then use the key material to decrypt any previously recorded communication. Furthermore, the attacker can inject false data using the node. Therefore, we need to limit the amount of private information disclosed after the </t>
        </r>
        <r>
          <rPr>
            <b/>
            <sz val="9"/>
            <color indexed="81"/>
            <rFont val="Tahoma"/>
            <family val="2"/>
          </rPr>
          <t>physical compromise</t>
        </r>
        <r>
          <rPr>
            <sz val="9"/>
            <color indexed="81"/>
            <rFont val="Tahoma"/>
            <family val="2"/>
          </rPr>
          <t xml:space="preserve"> as well as the</t>
        </r>
        <r>
          <rPr>
            <b/>
            <sz val="9"/>
            <color indexed="81"/>
            <rFont val="Tahoma"/>
            <family val="2"/>
          </rPr>
          <t xml:space="preserve"> damage that the attacker</t>
        </r>
        <r>
          <rPr>
            <sz val="9"/>
            <color indexed="81"/>
            <rFont val="Tahoma"/>
            <family val="2"/>
          </rPr>
          <t xml:space="preserve"> can cause through </t>
        </r>
        <r>
          <rPr>
            <b/>
            <sz val="9"/>
            <color indexed="81"/>
            <rFont val="Tahoma"/>
            <family val="2"/>
          </rPr>
          <t xml:space="preserve">impersonating the patient. </t>
        </r>
      </text>
    </comment>
    <comment ref="Y53" authorId="0" shapeId="0" xr:uid="{00000000-0006-0000-0000-000001010000}">
      <text>
        <r>
          <rPr>
            <b/>
            <sz val="9"/>
            <color indexed="81"/>
            <rFont val="Tahoma"/>
            <family val="2"/>
          </rPr>
          <t>Sze Qi Lim:</t>
        </r>
        <r>
          <rPr>
            <sz val="9"/>
            <color indexed="81"/>
            <rFont val="Tahoma"/>
            <family val="2"/>
          </rPr>
          <t xml:space="preserve">
We emphasize that our work focuses on keeping patient data secure as it is transferred to base stations. The problem of data security does not stop at that point; there are still issues such as ensuring that only authorized personnel can view the data, and preventing </t>
        </r>
        <r>
          <rPr>
            <b/>
            <sz val="9"/>
            <color indexed="81"/>
            <rFont val="Tahoma"/>
            <family val="2"/>
          </rPr>
          <t>accidental disclosure of the data</t>
        </r>
      </text>
    </comment>
    <comment ref="Z53" authorId="0" shapeId="0" xr:uid="{00000000-0006-0000-0000-000002010000}">
      <text>
        <r>
          <rPr>
            <b/>
            <sz val="9"/>
            <color indexed="81"/>
            <rFont val="Tahoma"/>
            <family val="2"/>
          </rPr>
          <t>Sze Qi Lim:</t>
        </r>
        <r>
          <rPr>
            <sz val="9"/>
            <color indexed="81"/>
            <rFont val="Tahoma"/>
            <family val="2"/>
          </rPr>
          <t xml:space="preserve">
The ECIES procedure is summarized in Figure 5 and described below. To protect the messages between node A (a mote) and node B (base station) against eavesdropping and </t>
        </r>
        <r>
          <rPr>
            <b/>
            <sz val="9"/>
            <color indexed="81"/>
            <rFont val="Tahoma"/>
            <family val="2"/>
          </rPr>
          <t>modiﬁcation</t>
        </r>
        <r>
          <rPr>
            <sz val="9"/>
            <color indexed="81"/>
            <rFont val="Tahoma"/>
            <family val="2"/>
          </rPr>
          <t>, node A generates a random number r and computes a secret S = rQ, where Q is node B’s public key.</t>
        </r>
      </text>
    </comment>
    <comment ref="AA53" authorId="0" shapeId="0" xr:uid="{00000000-0006-0000-0000-000003010000}">
      <text>
        <r>
          <rPr>
            <b/>
            <sz val="9"/>
            <color indexed="81"/>
            <rFont val="Tahoma"/>
            <family val="2"/>
          </rPr>
          <t>Sze Qi Lim:</t>
        </r>
        <r>
          <rPr>
            <sz val="9"/>
            <color indexed="81"/>
            <rFont val="Tahoma"/>
            <family val="2"/>
          </rPr>
          <t xml:space="preserve">
Efﬁcient public-key schemes have been proposed for mutual authentication between motes and base stations as well as the establishment of shared keys,e.g., [12, 13]. However, these schemes often require each mote to have its own public key, which is vulnerable to the physical compromise of motes (i.e., an attacker obtaining physical access to a mote) as we explain later. Another efﬁcient approach to authentication is to use symmetric cryptography but </t>
        </r>
        <r>
          <rPr>
            <b/>
            <sz val="9"/>
            <color indexed="81"/>
            <rFont val="Tahoma"/>
            <family val="2"/>
          </rPr>
          <t>delay the disclosure of the symmetric keys</t>
        </r>
        <r>
          <rPr>
            <sz val="9"/>
            <color indexed="81"/>
            <rFont val="Tahoma"/>
            <family val="2"/>
          </rPr>
          <t>, e.g., µTESLA [14].</t>
        </r>
      </text>
    </comment>
    <comment ref="AD53" authorId="0" shapeId="0" xr:uid="{00000000-0006-0000-0000-000004010000}">
      <text>
        <r>
          <rPr>
            <b/>
            <sz val="9"/>
            <color indexed="81"/>
            <rFont val="Tahoma"/>
            <family val="2"/>
          </rPr>
          <t>Sze Qi Lim:</t>
        </r>
        <r>
          <rPr>
            <sz val="9"/>
            <color indexed="81"/>
            <rFont val="Tahoma"/>
            <family val="2"/>
          </rPr>
          <t xml:space="preserve">
Third, data authenticity is very important in our system since healthcare providers rely on the data to diagnose and treat their patients as well as react to emergencies. </t>
        </r>
        <r>
          <rPr>
            <b/>
            <sz val="9"/>
            <color indexed="81"/>
            <rFont val="Tahoma"/>
            <family val="2"/>
          </rPr>
          <t>Patients’ lives can be endangered if their data or commands from healthcare providers are intentionally changed or forged</t>
        </r>
        <r>
          <rPr>
            <sz val="9"/>
            <color indexed="81"/>
            <rFont val="Tahoma"/>
            <family val="2"/>
          </rPr>
          <t>. Note that the veriﬁcation of data authenticity has to be carried out as soon as data is received to ensure timely reaction to emergencies.</t>
        </r>
      </text>
    </comment>
    <comment ref="AE53" authorId="0" shapeId="0" xr:uid="{00000000-0006-0000-0000-000005010000}">
      <text>
        <r>
          <rPr>
            <b/>
            <sz val="9"/>
            <color indexed="81"/>
            <rFont val="Tahoma"/>
            <family val="2"/>
          </rPr>
          <t>Sze Qi Lim:</t>
        </r>
        <r>
          <rPr>
            <sz val="9"/>
            <color indexed="81"/>
            <rFont val="Tahoma"/>
            <family val="2"/>
          </rPr>
          <t xml:space="preserve">
Second, since personal health data is extremely sensitive, a high conﬁdence on the system’s ability to ensure data privacy is essential. From the healthcare providers’ point of view, </t>
        </r>
        <r>
          <rPr>
            <b/>
            <sz val="9"/>
            <color indexed="81"/>
            <rFont val="Tahoma"/>
            <family val="2"/>
          </rPr>
          <t>a data breach would have very serious legal and ﬁnancial consequences</t>
        </r>
        <r>
          <rPr>
            <sz val="9"/>
            <color indexed="81"/>
            <rFont val="Tahoma"/>
            <family val="2"/>
          </rPr>
          <t>. From the users’ point of view, they may be hesitant to use the system if they are not convinced that their data will be kept conﬁdential.</t>
        </r>
      </text>
    </comment>
    <comment ref="AH53" authorId="0" shapeId="0" xr:uid="{00000000-0006-0000-0000-000006010000}">
      <text>
        <r>
          <rPr>
            <b/>
            <sz val="9"/>
            <color indexed="81"/>
            <rFont val="Tahoma"/>
            <family val="2"/>
          </rPr>
          <t>Sze Qi Lim:</t>
        </r>
        <r>
          <rPr>
            <sz val="9"/>
            <color indexed="81"/>
            <rFont val="Tahoma"/>
            <family val="2"/>
          </rPr>
          <t xml:space="preserve">
Threat Model physical compromise of sensor nodes is a greater threat in medical sensor networks due to two factors: (1) mobility: while most other sensor networks have stationary sensors, medical sensors move with the patients and may get lost without even being noticed; (2) accessibility: it is relatively easy for attackers to ﬁnd targets, i.e., patients in local healthcare facilities, as opposed to in remote locations such as forests or battleﬁelds. Note that physically </t>
        </r>
        <r>
          <rPr>
            <b/>
            <sz val="9"/>
            <color indexed="81"/>
            <rFont val="Tahoma"/>
            <family val="2"/>
          </rPr>
          <t>compromising</t>
        </r>
        <r>
          <rPr>
            <sz val="9"/>
            <color indexed="81"/>
            <rFont val="Tahoma"/>
            <family val="2"/>
          </rPr>
          <t xml:space="preserve"> the base stations is harder because they can be protected in secure locations. </t>
        </r>
        <r>
          <rPr>
            <b/>
            <sz val="9"/>
            <color indexed="81"/>
            <rFont val="Tahoma"/>
            <family val="2"/>
          </rPr>
          <t>Once a sensor node is compromised,</t>
        </r>
        <r>
          <rPr>
            <sz val="9"/>
            <color indexed="81"/>
            <rFont val="Tahoma"/>
            <family val="2"/>
          </rPr>
          <t xml:space="preserve"> the attacker </t>
        </r>
        <r>
          <rPr>
            <b/>
            <sz val="9"/>
            <color indexed="81"/>
            <rFont val="Tahoma"/>
            <family val="2"/>
          </rPr>
          <t xml:space="preserve">can capture any sensitive information </t>
        </r>
        <r>
          <rPr>
            <sz val="9"/>
            <color indexed="81"/>
            <rFont val="Tahoma"/>
            <family val="2"/>
          </rPr>
          <t xml:space="preserve">remaining in the mote, including personal medical data and secret key material. The attacker can then use the key material to decrypt any previously recorded communication. Furthermore, the attacker can inject false data using the node. Therefore, we need to limit the amount of private information disclosed after the </t>
        </r>
        <r>
          <rPr>
            <b/>
            <sz val="9"/>
            <color indexed="81"/>
            <rFont val="Tahoma"/>
            <family val="2"/>
          </rPr>
          <t>physical compromise</t>
        </r>
        <r>
          <rPr>
            <sz val="9"/>
            <color indexed="81"/>
            <rFont val="Tahoma"/>
            <family val="2"/>
          </rPr>
          <t xml:space="preserve"> as well as the</t>
        </r>
        <r>
          <rPr>
            <b/>
            <sz val="9"/>
            <color indexed="81"/>
            <rFont val="Tahoma"/>
            <family val="2"/>
          </rPr>
          <t xml:space="preserve"> damage that the attacker</t>
        </r>
        <r>
          <rPr>
            <sz val="9"/>
            <color indexed="81"/>
            <rFont val="Tahoma"/>
            <family val="2"/>
          </rPr>
          <t xml:space="preserve"> can cause through </t>
        </r>
        <r>
          <rPr>
            <b/>
            <sz val="9"/>
            <color indexed="81"/>
            <rFont val="Tahoma"/>
            <family val="2"/>
          </rPr>
          <t xml:space="preserve">impersonating the patient. </t>
        </r>
      </text>
    </comment>
    <comment ref="I54" authorId="0" shapeId="0" xr:uid="{00000000-0006-0000-0000-000007010000}">
      <text>
        <r>
          <rPr>
            <b/>
            <sz val="9"/>
            <color indexed="81"/>
            <rFont val="Tahoma"/>
            <family val="2"/>
          </rPr>
          <t>Sze Qi Lim:</t>
        </r>
        <r>
          <rPr>
            <sz val="9"/>
            <color indexed="81"/>
            <rFont val="Tahoma"/>
            <family val="2"/>
          </rPr>
          <t xml:space="preserve">
ICD implantation currently requires invasive surgery with a risk of </t>
        </r>
        <r>
          <rPr>
            <b/>
            <sz val="9"/>
            <color indexed="81"/>
            <rFont val="Tahoma"/>
            <family val="2"/>
          </rPr>
          <t xml:space="preserve">complications (infection or death) </t>
        </r>
        <r>
          <rPr>
            <sz val="9"/>
            <color indexed="81"/>
            <rFont val="Tahoma"/>
            <family val="2"/>
          </rPr>
          <t>[11], so ICDs are designed to last for at least ﬁve years once implanted—resulting in long design and deployment cycles for manufacturers. ICDs draw powerfrom single-use batteries, sealed inside the case, to provide uninterrupted monitoring throughout the device’s lifetime and to avoid the heating of tissue that might occur during battery recharging.</t>
        </r>
      </text>
    </comment>
    <comment ref="K54" authorId="0" shapeId="0" xr:uid="{00000000-0006-0000-0000-000008010000}">
      <text>
        <r>
          <rPr>
            <b/>
            <sz val="9"/>
            <color indexed="81"/>
            <rFont val="Tahoma"/>
            <family val="2"/>
          </rPr>
          <t>Sze Qi Lim:</t>
        </r>
        <r>
          <rPr>
            <sz val="9"/>
            <color indexed="81"/>
            <rFont val="Tahoma"/>
            <family val="2"/>
          </rPr>
          <t xml:space="preserve">
Insulin pump systems straddle the boundary between implanted and external systems, including some components that are physically attached to a patient and others that are external. A typical modern insulin pump system (IPS) may include: an insulin infusion pump with wireless interface that subcutaneously delivers insulin, a continuous glucose monitor (CGM) with wireless transmitter and subcutaneous sensor for glucose measurement, and a </t>
        </r>
        <r>
          <rPr>
            <b/>
            <sz val="9"/>
            <color indexed="81"/>
            <rFont val="Tahoma"/>
            <family val="2"/>
          </rPr>
          <t>wireless remote contro</t>
        </r>
        <r>
          <rPr>
            <sz val="9"/>
            <color indexed="81"/>
            <rFont val="Tahoma"/>
            <family val="2"/>
          </rPr>
          <t xml:space="preserve">l that the patient can use to </t>
        </r>
        <r>
          <rPr>
            <b/>
            <sz val="9"/>
            <color indexed="81"/>
            <rFont val="Tahoma"/>
            <family val="2"/>
          </rPr>
          <t>alter infusion pump settings</t>
        </r>
        <r>
          <rPr>
            <sz val="9"/>
            <color indexed="81"/>
            <rFont val="Tahoma"/>
            <family val="2"/>
          </rPr>
          <t xml:space="preserve"> or </t>
        </r>
        <r>
          <rPr>
            <b/>
            <sz val="9"/>
            <color indexed="81"/>
            <rFont val="Tahoma"/>
            <family val="2"/>
          </rPr>
          <t xml:space="preserve">manually trigger insulin injections. </t>
        </r>
      </text>
    </comment>
    <comment ref="O54" authorId="0" shapeId="0" xr:uid="{00000000-0006-0000-0000-000009010000}">
      <text>
        <r>
          <rPr>
            <b/>
            <sz val="9"/>
            <color indexed="81"/>
            <rFont val="Tahoma"/>
            <family val="2"/>
          </rPr>
          <t>Sze Qi Lim:</t>
        </r>
        <r>
          <rPr>
            <sz val="9"/>
            <color indexed="81"/>
            <rFont val="Tahoma"/>
            <family val="2"/>
          </rPr>
          <t xml:space="preserve">
ICD implantation currently requires invasive surgery with a risk of </t>
        </r>
        <r>
          <rPr>
            <b/>
            <sz val="9"/>
            <color indexed="81"/>
            <rFont val="Tahoma"/>
            <family val="2"/>
          </rPr>
          <t xml:space="preserve">complications (infection or death) </t>
        </r>
        <r>
          <rPr>
            <sz val="9"/>
            <color indexed="81"/>
            <rFont val="Tahoma"/>
            <family val="2"/>
          </rPr>
          <t>[11], so ICDs are designed to last for at least ﬁve years once implanted—resulting in long design and deployment cycles for manufacturers. ICDs draw powerfrom single-use batteries, sealed inside the case, to provide uninterrupted monitoring throughout the device’s lifetime and to avoid the heating of tissue that might occur during battery recharging.</t>
        </r>
      </text>
    </comment>
    <comment ref="V54" authorId="0" shapeId="0" xr:uid="{00000000-0006-0000-0000-00000A010000}">
      <text>
        <r>
          <rPr>
            <b/>
            <sz val="9"/>
            <color indexed="81"/>
            <rFont val="Tahoma"/>
            <family val="2"/>
          </rPr>
          <t>Sze Qi Lim:</t>
        </r>
        <r>
          <rPr>
            <sz val="9"/>
            <color indexed="81"/>
            <rFont val="Tahoma"/>
            <family val="2"/>
          </rPr>
          <t xml:space="preserve">
Implantable medical devices, or IMDs, are increasingly being used to improve patients’ medical outcomes. Designers of IMDs already balance safety, reliability, complexity, power consumption, and cost. However, recent research has demonstrated that </t>
        </r>
        <r>
          <rPr>
            <b/>
            <sz val="9"/>
            <color indexed="81"/>
            <rFont val="Tahoma"/>
            <family val="2"/>
          </rPr>
          <t>designers should also consider security and data privacy to protect patients from acts of theft</t>
        </r>
        <r>
          <rPr>
            <sz val="9"/>
            <color indexed="81"/>
            <rFont val="Tahoma"/>
            <family val="2"/>
          </rPr>
          <t xml:space="preserve"> or malice, especially as medical technology becomes increasingly connected to other systems via wireless communications or the Internet. </t>
        </r>
      </text>
    </comment>
    <comment ref="W54" authorId="0" shapeId="0" xr:uid="{00000000-0006-0000-0000-00000B010000}">
      <text>
        <r>
          <rPr>
            <b/>
            <sz val="9"/>
            <color indexed="81"/>
            <rFont val="Tahoma"/>
            <family val="2"/>
          </rPr>
          <t>Sze Qi Lim:</t>
        </r>
        <r>
          <rPr>
            <sz val="9"/>
            <color indexed="81"/>
            <rFont val="Tahoma"/>
            <family val="2"/>
          </rPr>
          <t xml:space="preserve">
An</t>
        </r>
        <r>
          <rPr>
            <b/>
            <sz val="9"/>
            <color indexed="81"/>
            <rFont val="Tahoma"/>
            <family val="2"/>
          </rPr>
          <t xml:space="preserve"> eavesdropper</t>
        </r>
        <r>
          <rPr>
            <sz val="9"/>
            <color indexed="81"/>
            <rFont val="Tahoma"/>
            <family val="2"/>
          </rPr>
          <t xml:space="preserve"> who listens to an IMD’s radio transmissions, but does not interfere with them, can often learn private information with minimal effort. Such a passive adversary may have access to an oscilloscope, software radio, directional antennas, and other listening equipment. Several studies have considered this type of adversary and demonstrated that </t>
        </r>
        <r>
          <rPr>
            <b/>
            <sz val="9"/>
            <color indexed="81"/>
            <rFont val="Tahoma"/>
            <family val="2"/>
          </rPr>
          <t xml:space="preserve">eavesdropping </t>
        </r>
        <r>
          <rPr>
            <sz val="9"/>
            <color indexed="81"/>
            <rFont val="Tahoma"/>
            <family val="2"/>
          </rPr>
          <t xml:space="preserve">on unencrypted communications could </t>
        </r>
        <r>
          <rPr>
            <b/>
            <sz val="9"/>
            <color indexed="81"/>
            <rFont val="Tahoma"/>
            <family val="2"/>
          </rPr>
          <t xml:space="preserve">compromise patients’ data privacy </t>
        </r>
      </text>
    </comment>
    <comment ref="Y54" authorId="0" shapeId="0" xr:uid="{00000000-0006-0000-0000-00000C010000}">
      <text>
        <r>
          <rPr>
            <b/>
            <sz val="9"/>
            <color indexed="81"/>
            <rFont val="Tahoma"/>
            <family val="2"/>
          </rPr>
          <t>Sze Qi Lim:</t>
        </r>
        <r>
          <rPr>
            <sz val="9"/>
            <color indexed="81"/>
            <rFont val="Tahoma"/>
            <family val="2"/>
          </rPr>
          <t xml:space="preserve">
An</t>
        </r>
        <r>
          <rPr>
            <b/>
            <sz val="9"/>
            <color indexed="81"/>
            <rFont val="Tahoma"/>
            <family val="2"/>
          </rPr>
          <t xml:space="preserve"> eavesdropper</t>
        </r>
        <r>
          <rPr>
            <sz val="9"/>
            <color indexed="81"/>
            <rFont val="Tahoma"/>
            <family val="2"/>
          </rPr>
          <t xml:space="preserve"> who listens to an IMD’s radio transmissions, but does not interfere with them, can often learn private information with minimal effort. Such a passive adversary may have access to an oscilloscope, software radio, directional antennas, and other listening equipment. Several studies have considered this type of adversary and demonstrated that </t>
        </r>
        <r>
          <rPr>
            <b/>
            <sz val="9"/>
            <color indexed="81"/>
            <rFont val="Tahoma"/>
            <family val="2"/>
          </rPr>
          <t xml:space="preserve">eavesdropping </t>
        </r>
        <r>
          <rPr>
            <sz val="9"/>
            <color indexed="81"/>
            <rFont val="Tahoma"/>
            <family val="2"/>
          </rPr>
          <t xml:space="preserve">on unencrypted communications could </t>
        </r>
        <r>
          <rPr>
            <b/>
            <sz val="9"/>
            <color indexed="81"/>
            <rFont val="Tahoma"/>
            <family val="2"/>
          </rPr>
          <t xml:space="preserve">compromise patients’ data privacy </t>
        </r>
      </text>
    </comment>
    <comment ref="Z54" authorId="0" shapeId="0" xr:uid="{00000000-0006-0000-0000-00000D010000}">
      <text>
        <r>
          <rPr>
            <b/>
            <sz val="9"/>
            <color indexed="81"/>
            <rFont val="Tahoma"/>
            <family val="2"/>
          </rPr>
          <t>Sze Qi Lim:</t>
        </r>
        <r>
          <rPr>
            <sz val="9"/>
            <color indexed="81"/>
            <rFont val="Tahoma"/>
            <family val="2"/>
          </rPr>
          <t xml:space="preserve">
Insulin pump systems straddle the boundary between implanted and external systems, including some components that are physically attached to a patient and others that are external. A typical modern insulin pump system (IPS) may include: an insulin infusion pump with wireless interface that subcutaneously delivers insulin, a continuous glucose monitor (CGM) with wireless transmitter and subcutaneous sensor for glucose measurement, and a </t>
        </r>
        <r>
          <rPr>
            <b/>
            <sz val="9"/>
            <color indexed="81"/>
            <rFont val="Tahoma"/>
            <family val="2"/>
          </rPr>
          <t>wireless remote contro</t>
        </r>
        <r>
          <rPr>
            <sz val="9"/>
            <color indexed="81"/>
            <rFont val="Tahoma"/>
            <family val="2"/>
          </rPr>
          <t xml:space="preserve">l that the patient can use to </t>
        </r>
        <r>
          <rPr>
            <b/>
            <sz val="9"/>
            <color indexed="81"/>
            <rFont val="Tahoma"/>
            <family val="2"/>
          </rPr>
          <t>alter infusion pump settings</t>
        </r>
        <r>
          <rPr>
            <sz val="9"/>
            <color indexed="81"/>
            <rFont val="Tahoma"/>
            <family val="2"/>
          </rPr>
          <t xml:space="preserve"> or </t>
        </r>
        <r>
          <rPr>
            <b/>
            <sz val="9"/>
            <color indexed="81"/>
            <rFont val="Tahoma"/>
            <family val="2"/>
          </rPr>
          <t xml:space="preserve">manually trigger insulin injections. </t>
        </r>
      </text>
    </comment>
    <comment ref="AH54" authorId="0" shapeId="0" xr:uid="{00000000-0006-0000-0000-00000E010000}">
      <text>
        <r>
          <rPr>
            <b/>
            <sz val="9"/>
            <color indexed="81"/>
            <rFont val="Tahoma"/>
            <family val="2"/>
          </rPr>
          <t>Sze Qi Lim:</t>
        </r>
        <r>
          <rPr>
            <sz val="9"/>
            <color indexed="81"/>
            <rFont val="Tahoma"/>
            <family val="2"/>
          </rPr>
          <t xml:space="preserve">
When a biosensor includes a patch that is meant to pair with the sensor, additional risks arise. Although eavesdropping on a properly operating tag may be unlikely because of the short (several millimeters for a subcutaneous sensor) nominal transmission range, </t>
        </r>
        <r>
          <rPr>
            <b/>
            <sz val="9"/>
            <color indexed="81"/>
            <rFont val="Tahoma"/>
            <family val="2"/>
          </rPr>
          <t>impersonation of</t>
        </r>
        <r>
          <rPr>
            <sz val="9"/>
            <color indexed="81"/>
            <rFont val="Tahoma"/>
            <family val="2"/>
          </rPr>
          <t xml:space="preserve"> both the clinical reader and </t>
        </r>
        <r>
          <rPr>
            <b/>
            <sz val="9"/>
            <color indexed="81"/>
            <rFont val="Tahoma"/>
            <family val="2"/>
          </rPr>
          <t xml:space="preserve">the patch are plausible concerns. </t>
        </r>
      </text>
    </comment>
    <comment ref="AI54" authorId="2" shapeId="0" xr:uid="{00000000-0006-0000-0000-00000F010000}">
      <text>
        <r>
          <rPr>
            <b/>
            <sz val="9"/>
            <color indexed="81"/>
            <rFont val="Tahoma"/>
            <family val="2"/>
          </rPr>
          <t>Lim Wei Liang:</t>
        </r>
        <r>
          <rPr>
            <sz val="9"/>
            <color indexed="81"/>
            <rFont val="Tahoma"/>
            <family val="2"/>
          </rPr>
          <t xml:space="preserve">
The key classes of IMD vulnerabilities researchers have identified
are control vulnerabilities, in which an unauthorized person
can gain control of an IMD’s operation or even disable its therapeutic
services, and privacy vulnerabilities, in which an IMD exposes
patient data to an unauthorized party.</t>
        </r>
      </text>
    </comment>
    <comment ref="W55" authorId="0" shapeId="0" xr:uid="{00000000-0006-0000-0000-000010010000}">
      <text>
        <r>
          <rPr>
            <b/>
            <sz val="9"/>
            <color indexed="81"/>
            <rFont val="Tahoma"/>
            <family val="2"/>
          </rPr>
          <t>Sze Qi Lim:</t>
        </r>
        <r>
          <rPr>
            <sz val="9"/>
            <color indexed="81"/>
            <rFont val="Tahoma"/>
            <family val="2"/>
          </rPr>
          <t xml:space="preserve">
** FAR means False Acceptance Rate, FRR means False Rejection Rate**
Fig. 6 and 7 show the FAR and FRR performance when the degree of the monic polynomial s changes (the difference tolerance t is set to 2). The degree of the polynomial s should satisfy s &gt;= 4 in order not to </t>
        </r>
        <r>
          <rPr>
            <b/>
            <sz val="9"/>
            <color indexed="81"/>
            <rFont val="Tahoma"/>
            <family val="2"/>
          </rPr>
          <t>compromise the security</t>
        </r>
        <r>
          <rPr>
            <sz val="9"/>
            <color indexed="81"/>
            <rFont val="Tahoma"/>
            <family val="2"/>
          </rPr>
          <t xml:space="preserve"> [17].</t>
        </r>
      </text>
    </comment>
    <comment ref="Y55" authorId="0" shapeId="0" xr:uid="{00000000-0006-0000-0000-000011010000}">
      <text>
        <r>
          <rPr>
            <b/>
            <sz val="9"/>
            <color indexed="81"/>
            <rFont val="Tahoma"/>
            <family val="2"/>
          </rPr>
          <t>Sze Qi Lim:</t>
        </r>
        <r>
          <rPr>
            <sz val="9"/>
            <color indexed="81"/>
            <rFont val="Tahoma"/>
            <family val="2"/>
          </rPr>
          <t xml:space="preserve">
Data conﬁdentiality: Keeping data conﬁdentiality is to prevent the</t>
        </r>
        <r>
          <rPr>
            <b/>
            <sz val="9"/>
            <color indexed="81"/>
            <rFont val="Tahoma"/>
            <family val="2"/>
          </rPr>
          <t xml:space="preserve"> disclosure of information to unauthorized individuals. </t>
        </r>
        <r>
          <rPr>
            <sz val="9"/>
            <color indexed="81"/>
            <rFont val="Tahoma"/>
            <family val="2"/>
          </rPr>
          <t>In ECG-IJS, the vector R that contains the coefﬁcients of the monic polynomial is public. However, without a similar feature set, the attacker is not able to unlock the feature to regenerate the key. Then, the data conﬁdentiality is satisﬁed.</t>
        </r>
      </text>
    </comment>
    <comment ref="Z55" authorId="0" shapeId="0" xr:uid="{00000000-0006-0000-0000-000012010000}">
      <text>
        <r>
          <rPr>
            <b/>
            <sz val="9"/>
            <color indexed="81"/>
            <rFont val="Tahoma"/>
            <family val="2"/>
          </rPr>
          <t>Sze Qi Lim:</t>
        </r>
        <r>
          <rPr>
            <sz val="9"/>
            <color indexed="81"/>
            <rFont val="Tahoma"/>
            <family val="2"/>
          </rPr>
          <t xml:space="preserve">
The processes of extracting features from the ECG signals are shown in Section IV. The features F and F  are used as keys to encrypt and decrypt efﬁcient insulin release. In such a system, the integrity and conﬁdentiality of sensitive medical data among sensor nodes must be protected against modiﬁcation or other malicious attacks, because malicious or fraudulent (i.e., </t>
        </r>
        <r>
          <rPr>
            <b/>
            <sz val="9"/>
            <color indexed="81"/>
            <rFont val="Tahoma"/>
            <family val="2"/>
          </rPr>
          <t>alteration of drug dosages or treatment procedures</t>
        </r>
        <r>
          <rPr>
            <sz val="9"/>
            <color indexed="81"/>
            <rFont val="Tahoma"/>
            <family val="2"/>
          </rPr>
          <t xml:space="preserve">) can be extremely hazardous [23]. </t>
        </r>
      </text>
    </comment>
    <comment ref="W56" authorId="0" shapeId="0" xr:uid="{00000000-0006-0000-0000-000013010000}">
      <text>
        <r>
          <rPr>
            <b/>
            <sz val="9"/>
            <color indexed="81"/>
            <rFont val="Tahoma"/>
            <family val="2"/>
          </rPr>
          <t>Sze Qi Lim:</t>
        </r>
        <r>
          <rPr>
            <sz val="9"/>
            <color indexed="81"/>
            <rFont val="Tahoma"/>
            <family val="2"/>
          </rPr>
          <t xml:space="preserve">
** MSN means Medical Sensor Network**
From these values, we can conclude that </t>
        </r>
        <r>
          <rPr>
            <b/>
            <sz val="9"/>
            <color indexed="81"/>
            <rFont val="Tahoma"/>
            <family val="2"/>
          </rPr>
          <t>an attacker must compromise at least 720 nodes</t>
        </r>
        <r>
          <rPr>
            <sz val="9"/>
            <color indexed="81"/>
            <rFont val="Tahoma"/>
            <family val="2"/>
          </rPr>
          <t xml:space="preserve"> (72 nodes in each of the 10 non-overlapping sub-SDs) to crack the whole MSN. This is a high percentage for a typical MSN comprising, e.g., around  1000  entities.  Besides,  attacking  a  specific communication link requires the capture of nodes belonging to several  independent  sub-SDs  since  the  key  between  two entities  depends  on  the  common  security  domains  of  both parties. This makes the attacker operation highly complex and easily perceptible for the MSN trust center. </t>
        </r>
      </text>
    </comment>
    <comment ref="Y56" authorId="0" shapeId="0" xr:uid="{00000000-0006-0000-0000-000014010000}">
      <text>
        <r>
          <rPr>
            <b/>
            <sz val="9"/>
            <color indexed="81"/>
            <rFont val="Tahoma"/>
            <family val="2"/>
          </rPr>
          <t>Sze Qi Lim:</t>
        </r>
        <r>
          <rPr>
            <sz val="9"/>
            <color indexed="81"/>
            <rFont val="Tahoma"/>
            <family val="2"/>
          </rPr>
          <t xml:space="preserve">
** AC means Access Control, LDC means Lightweight Digital Certificate**
The  verification of a  single  value  or  attribute  in an  LDC, e.g.,  an  AC  role,  requires  the  disclosure  of  the  whole  LDC.  This  endangers  entities’  privacy  sphere  where  </t>
        </r>
        <r>
          <rPr>
            <b/>
            <sz val="9"/>
            <color indexed="81"/>
            <rFont val="Tahoma"/>
            <family val="2"/>
          </rPr>
          <t>discrete disclosure of some entity’s attributes is preferred</t>
        </r>
        <r>
          <rPr>
            <sz val="9"/>
            <color indexed="81"/>
            <rFont val="Tahoma"/>
            <family val="2"/>
          </rPr>
          <t xml:space="preserve">. This can be achieved using a Merkle tree-based structure [14] to encode the LDC information and generate the entity ID instead of a single hash function. </t>
        </r>
      </text>
    </comment>
    <comment ref="AA56" authorId="0" shapeId="0" xr:uid="{00000000-0006-0000-0000-000015010000}">
      <text>
        <r>
          <rPr>
            <b/>
            <sz val="9"/>
            <color indexed="81"/>
            <rFont val="Tahoma"/>
            <family val="2"/>
          </rPr>
          <t>Sze Qi Lim:</t>
        </r>
        <r>
          <rPr>
            <sz val="9"/>
            <color indexed="81"/>
            <rFont val="Tahoma"/>
            <family val="2"/>
          </rPr>
          <t xml:space="preserve">
Traditional  security  solutions  for  key  establishment  and  access  control  do  not  address  MSN  requirements  in  a satisfactory  way.  Centralized  security  solutions,  e.g.,  [3][19], present a single point of failure , can lead to </t>
        </r>
        <r>
          <rPr>
            <b/>
            <sz val="9"/>
            <color indexed="81"/>
            <rFont val="Tahoma"/>
            <family val="2"/>
          </rPr>
          <t xml:space="preserve">high delays </t>
        </r>
        <r>
          <rPr>
            <sz val="9"/>
            <color indexed="81"/>
            <rFont val="Tahoma"/>
            <family val="2"/>
          </rPr>
          <t>due to collisions or packet losses, and have a high communicational overhead due to multi-hop topologies.</t>
        </r>
      </text>
    </comment>
    <comment ref="AE56" authorId="0" shapeId="0" xr:uid="{00000000-0006-0000-0000-000016010000}">
      <text>
        <r>
          <rPr>
            <b/>
            <sz val="9"/>
            <color indexed="81"/>
            <rFont val="Tahoma"/>
            <family val="2"/>
          </rPr>
          <t>Sze Qi Lim:</t>
        </r>
        <r>
          <rPr>
            <sz val="9"/>
            <color indexed="81"/>
            <rFont val="Tahoma"/>
            <family val="2"/>
          </rPr>
          <t xml:space="preserve">
</t>
        </r>
        <r>
          <rPr>
            <b/>
            <sz val="9"/>
            <color indexed="81"/>
            <rFont val="Tahoma"/>
            <family val="2"/>
          </rPr>
          <t>The deployment  of  secure  MSNs regarding basic  security services</t>
        </r>
        <r>
          <rPr>
            <sz val="9"/>
            <color indexed="81"/>
            <rFont val="Tahoma"/>
            <family val="2"/>
          </rPr>
          <t xml:space="preserve"> such as confidentiality, authentication or authorization is </t>
        </r>
        <r>
          <rPr>
            <b/>
            <sz val="9"/>
            <color indexed="81"/>
            <rFont val="Tahoma"/>
            <family val="2"/>
          </rPr>
          <t>a key requirement</t>
        </r>
        <r>
          <rPr>
            <sz val="9"/>
            <color indexed="81"/>
            <rFont val="Tahoma"/>
            <family val="2"/>
          </rPr>
          <t xml:space="preserve"> to guarantee the users’ safety and privacy as</t>
        </r>
        <r>
          <rPr>
            <b/>
            <sz val="9"/>
            <color indexed="81"/>
            <rFont val="Tahoma"/>
            <family val="2"/>
          </rPr>
          <t xml:space="preserve"> legally required by HIPAA</t>
        </r>
        <r>
          <rPr>
            <sz val="9"/>
            <color indexed="81"/>
            <rFont val="Tahoma"/>
            <family val="2"/>
          </rPr>
          <t xml:space="preserve"> [16] in the US or the European directive 95/46/EC [15].</t>
        </r>
      </text>
    </comment>
    <comment ref="W57" authorId="0" shapeId="0" xr:uid="{00000000-0006-0000-0000-000017010000}">
      <text>
        <r>
          <rPr>
            <b/>
            <sz val="9"/>
            <color indexed="81"/>
            <rFont val="Tahoma"/>
            <family val="2"/>
          </rPr>
          <t>Sze Qi Lim:</t>
        </r>
        <r>
          <rPr>
            <sz val="9"/>
            <color indexed="81"/>
            <rFont val="Tahoma"/>
            <family val="2"/>
          </rPr>
          <t xml:space="preserve">
The wireless medium is therefore not trusted by the sensors. The adversaries cannot measure EKG signals from the subject whose BSN they are trying to attack and therefore cannot directly know the keys being used. As BSNs are deployed on a person and not in a remote environment, </t>
        </r>
        <r>
          <rPr>
            <b/>
            <sz val="9"/>
            <color indexed="81"/>
            <rFont val="Tahoma"/>
            <family val="2"/>
          </rPr>
          <t>compromising sensors</t>
        </r>
        <r>
          <rPr>
            <sz val="9"/>
            <color indexed="81"/>
            <rFont val="Tahoma"/>
            <family val="2"/>
          </rPr>
          <t xml:space="preserve"> is very difﬁcult without being observed. We therefore assume node compromise to be unlikely. </t>
        </r>
      </text>
    </comment>
    <comment ref="Y57" authorId="0" shapeId="0" xr:uid="{00000000-0006-0000-0000-000018010000}">
      <text>
        <r>
          <rPr>
            <b/>
            <sz val="9"/>
            <color indexed="81"/>
            <rFont val="Tahoma"/>
            <family val="2"/>
          </rPr>
          <t>Sze Qi Lim:</t>
        </r>
        <r>
          <rPr>
            <sz val="9"/>
            <color indexed="81"/>
            <rFont val="Tahoma"/>
            <family val="2"/>
          </rPr>
          <t xml:space="preserve">
The threats faced by the BSN is primarily from adversaries who can </t>
        </r>
        <r>
          <rPr>
            <b/>
            <sz val="9"/>
            <color indexed="81"/>
            <rFont val="Tahoma"/>
            <family val="2"/>
          </rPr>
          <t>eavesdrop on all the trafﬁc within a BSN,</t>
        </r>
        <r>
          <rPr>
            <sz val="9"/>
            <color indexed="81"/>
            <rFont val="Tahoma"/>
            <family val="2"/>
          </rPr>
          <t xml:space="preserve"> </t>
        </r>
        <r>
          <rPr>
            <b/>
            <sz val="9"/>
            <color indexed="81"/>
            <rFont val="Tahoma"/>
            <family val="2"/>
          </rPr>
          <t xml:space="preserve">inject messages, </t>
        </r>
        <r>
          <rPr>
            <sz val="9"/>
            <color indexed="81"/>
            <rFont val="Tahoma"/>
            <family val="2"/>
          </rPr>
          <t>replay old messages, spoof node identities.</t>
        </r>
      </text>
    </comment>
    <comment ref="Z57" authorId="0" shapeId="0" xr:uid="{00000000-0006-0000-0000-000019010000}">
      <text>
        <r>
          <rPr>
            <b/>
            <sz val="9"/>
            <color indexed="81"/>
            <rFont val="Tahoma"/>
            <family val="2"/>
          </rPr>
          <t>Sze Qi Lim:</t>
        </r>
        <r>
          <rPr>
            <sz val="9"/>
            <color indexed="81"/>
            <rFont val="Tahoma"/>
            <family val="2"/>
          </rPr>
          <t xml:space="preserve">
The threats faced by the BSN is primarily from adversaries who can </t>
        </r>
        <r>
          <rPr>
            <b/>
            <sz val="9"/>
            <color indexed="81"/>
            <rFont val="Tahoma"/>
            <family val="2"/>
          </rPr>
          <t>eavesdrop on all the trafﬁc within a BSN,</t>
        </r>
        <r>
          <rPr>
            <sz val="9"/>
            <color indexed="81"/>
            <rFont val="Tahoma"/>
            <family val="2"/>
          </rPr>
          <t xml:space="preserve"> </t>
        </r>
        <r>
          <rPr>
            <b/>
            <sz val="9"/>
            <color indexed="81"/>
            <rFont val="Tahoma"/>
            <family val="2"/>
          </rPr>
          <t xml:space="preserve">inject messages, </t>
        </r>
        <r>
          <rPr>
            <sz val="9"/>
            <color indexed="81"/>
            <rFont val="Tahoma"/>
            <family val="2"/>
          </rPr>
          <t>replay old messages, spoof node identities.</t>
        </r>
      </text>
    </comment>
    <comment ref="AE57" authorId="0" shapeId="0" xr:uid="{00000000-0006-0000-0000-00001A010000}">
      <text>
        <r>
          <rPr>
            <b/>
            <sz val="9"/>
            <color indexed="81"/>
            <rFont val="Tahoma"/>
            <family val="2"/>
          </rPr>
          <t>Sze Qi Lim:</t>
        </r>
        <r>
          <rPr>
            <sz val="9"/>
            <color indexed="81"/>
            <rFont val="Tahoma"/>
            <family val="2"/>
          </rPr>
          <t xml:space="preserve">
Lack of adequate security features may not only lead to a breach of patient privacy but also potentially allow adversaries to modify actual data resulting in wrong diagnosis and treatment [3] [4]. </t>
        </r>
        <r>
          <rPr>
            <b/>
            <sz val="9"/>
            <color indexed="81"/>
            <rFont val="Tahoma"/>
            <family val="2"/>
          </rPr>
          <t>Indeed, protecting health data is a legal requirement</t>
        </r>
        <r>
          <rPr>
            <sz val="9"/>
            <color indexed="81"/>
            <rFont val="Tahoma"/>
            <family val="2"/>
          </rPr>
          <t xml:space="preserve"> as per the Health Insurance Portability and Accountability Act (HIPAA) [5] which mandates that all personally identiﬁable information be protected. </t>
        </r>
      </text>
    </comment>
    <comment ref="Z58" authorId="0" shapeId="0" xr:uid="{00000000-0006-0000-0000-00001B010000}">
      <text>
        <r>
          <rPr>
            <b/>
            <sz val="9"/>
            <color indexed="81"/>
            <rFont val="Tahoma"/>
            <family val="2"/>
          </rPr>
          <t>Sze Qi Lim:</t>
        </r>
        <r>
          <rPr>
            <sz val="9"/>
            <color indexed="81"/>
            <rFont val="Tahoma"/>
            <family val="2"/>
          </rPr>
          <t xml:space="preserve">
As the patient’s privacy and physical safety are the main assets involved, security plays a vital role for these new technologies. Several authors have shown the potential risks derived from deploying security-lacking protocols in these scenarios, including the </t>
        </r>
        <r>
          <rPr>
            <b/>
            <sz val="9"/>
            <color indexed="81"/>
            <rFont val="Tahoma"/>
            <family val="2"/>
          </rPr>
          <t>modiﬁcation of the implant’s operational parameters</t>
        </r>
        <r>
          <rPr>
            <sz val="9"/>
            <color indexed="81"/>
            <rFont val="Tahoma"/>
            <family val="2"/>
          </rPr>
          <t xml:space="preserve"> or the leakage of the patient’s private information</t>
        </r>
      </text>
    </comment>
    <comment ref="T59" authorId="0" shapeId="0" xr:uid="{00000000-0006-0000-0000-00001C010000}">
      <text>
        <r>
          <rPr>
            <b/>
            <sz val="9"/>
            <color indexed="81"/>
            <rFont val="Tahoma"/>
            <family val="2"/>
          </rPr>
          <t>Sze Qi Lim:</t>
        </r>
        <r>
          <rPr>
            <sz val="9"/>
            <color indexed="81"/>
            <rFont val="Tahoma"/>
            <family val="2"/>
          </rPr>
          <t xml:space="preserve">
Re-deployment issue: the symmetric-key scheme also
has the problem in re-deployment. New sensors may be
inserted to the existing network due to </t>
        </r>
        <r>
          <rPr>
            <b/>
            <sz val="9"/>
            <color indexed="81"/>
            <rFont val="Tahoma"/>
            <family val="2"/>
          </rPr>
          <t>replacement for
damages</t>
        </r>
        <r>
          <rPr>
            <sz val="9"/>
            <color indexed="81"/>
            <rFont val="Tahoma"/>
            <family val="2"/>
          </rPr>
          <t xml:space="preserve"> or network expansion. The problem comes
when users try to access those new-deployed sensors
because they do not have the authentication codes.</t>
        </r>
      </text>
    </comment>
    <comment ref="W59" authorId="0" shapeId="0" xr:uid="{00000000-0006-0000-0000-00001D010000}">
      <text>
        <r>
          <rPr>
            <b/>
            <sz val="9"/>
            <color indexed="81"/>
            <rFont val="Tahoma"/>
            <family val="2"/>
          </rPr>
          <t>Sze Qi Lim:</t>
        </r>
        <r>
          <rPr>
            <sz val="9"/>
            <color indexed="81"/>
            <rFont val="Tahoma"/>
            <family val="2"/>
          </rPr>
          <t xml:space="preserve">
Even though user access list authentication takes 10.1 sec, it is possible to further reduce the running time by using more reﬁned and careful programming. Our experiment results demonstrate that public-key cryptography is feasible for sensor network security applications including access control. Our next step is to investigate more sophisticated access control schemes to alleviate the harm incurred by </t>
        </r>
        <r>
          <rPr>
            <b/>
            <sz val="9"/>
            <color indexed="81"/>
            <rFont val="Tahoma"/>
            <family val="2"/>
          </rPr>
          <t>compromised sensor nodes.</t>
        </r>
      </text>
    </comment>
    <comment ref="Y59" authorId="0" shapeId="0" xr:uid="{00000000-0006-0000-0000-00001E010000}">
      <text>
        <r>
          <rPr>
            <b/>
            <sz val="9"/>
            <color indexed="81"/>
            <rFont val="Tahoma"/>
            <family val="2"/>
          </rPr>
          <t>Sze Qi Lim:</t>
        </r>
        <r>
          <rPr>
            <sz val="9"/>
            <color indexed="81"/>
            <rFont val="Tahoma"/>
            <family val="2"/>
          </rPr>
          <t xml:space="preserve">
To share a secret, Alice and Bob exchange their public keys and then use their own private key to multiply the other’s public key. The result point R will be the secret. Eve, an</t>
        </r>
        <r>
          <rPr>
            <b/>
            <sz val="9"/>
            <color indexed="81"/>
            <rFont val="Tahoma"/>
            <family val="2"/>
          </rPr>
          <t xml:space="preserve"> eavesdropper</t>
        </r>
        <r>
          <rPr>
            <sz val="9"/>
            <color indexed="81"/>
            <rFont val="Tahoma"/>
            <family val="2"/>
          </rPr>
          <t>, may overhear the  communication and learn the public keys from Alice and Bob. However, with the knowledge of P, Q A and Q B , it is computationally intractable for Eve to get Alice and Bob’s private keys. As a result, she can not ﬁgure out secret R</t>
        </r>
      </text>
    </comment>
    <comment ref="Z59" authorId="0" shapeId="0" xr:uid="{00000000-0006-0000-0000-00001F010000}">
      <text>
        <r>
          <rPr>
            <b/>
            <sz val="9"/>
            <color indexed="81"/>
            <rFont val="Tahoma"/>
            <family val="2"/>
          </rPr>
          <t>Sze Qi Lim:</t>
        </r>
        <r>
          <rPr>
            <sz val="9"/>
            <color indexed="81"/>
            <rFont val="Tahoma"/>
            <family val="2"/>
          </rPr>
          <t xml:space="preserve">
In experiments, we measure execution time, power consumption and code size of our implementation and compare the performance with other two released implementations, TinyEcc (Liu and Ning, 2005) and EccM (Malan et al., 2004). We make</t>
        </r>
        <r>
          <rPr>
            <b/>
            <sz val="9"/>
            <color indexed="81"/>
            <rFont val="Tahoma"/>
            <family val="2"/>
          </rPr>
          <t xml:space="preserve"> appropriate modiﬁcations on their program</t>
        </r>
        <r>
          <rPr>
            <sz val="9"/>
            <color indexed="81"/>
            <rFont val="Tahoma"/>
            <family val="2"/>
          </rPr>
          <t xml:space="preserve"> to make them executable on TelosB platform. We choose secp160r1 as the elliptic curves parameters in all experiments.</t>
        </r>
      </text>
    </comment>
    <comment ref="AA59" authorId="0" shapeId="0" xr:uid="{00000000-0006-0000-0000-000020010000}">
      <text>
        <r>
          <rPr>
            <b/>
            <sz val="9"/>
            <color indexed="81"/>
            <rFont val="Tahoma"/>
            <family val="2"/>
          </rPr>
          <t>Sze Qi Lim:</t>
        </r>
        <r>
          <rPr>
            <sz val="9"/>
            <color indexed="81"/>
            <rFont val="Tahoma"/>
            <family val="2"/>
          </rPr>
          <t xml:space="preserve">
For the comparison purpose, we also list the performance of ECC-based scheme in Table. 5. Overall, it seems the symmetric-key based scheme is much more efﬁcient than the ECC-based scheme. As we can see, our ECC-based scheme costs 130 times longer in authentication time and almost twice longer in </t>
        </r>
        <r>
          <rPr>
            <b/>
            <sz val="9"/>
            <color indexed="81"/>
            <rFont val="Tahoma"/>
            <family val="2"/>
          </rPr>
          <t>communication delay.</t>
        </r>
      </text>
    </comment>
    <comment ref="AH59" authorId="0" shapeId="0" xr:uid="{00000000-0006-0000-0000-000021010000}">
      <text>
        <r>
          <rPr>
            <b/>
            <sz val="9"/>
            <color indexed="81"/>
            <rFont val="Tahoma"/>
            <family val="2"/>
          </rPr>
          <t>Sze Qi Lim:</t>
        </r>
        <r>
          <rPr>
            <sz val="9"/>
            <color indexed="81"/>
            <rFont val="Tahoma"/>
            <family val="2"/>
          </rPr>
          <t xml:space="preserve">
[Figure 4]
A careful reader may ﬁnd Alice has not veriﬁed local sensor s l yet. </t>
        </r>
        <r>
          <rPr>
            <b/>
            <sz val="9"/>
            <color indexed="81"/>
            <rFont val="Tahoma"/>
            <family val="2"/>
          </rPr>
          <t>As a result, an adversary may impersonate sl and provide misleading information to Alice</t>
        </r>
        <r>
          <rPr>
            <sz val="9"/>
            <color indexed="81"/>
            <rFont val="Tahoma"/>
            <family val="2"/>
          </rPr>
          <t>. A quick ﬁx is to let sl send its certiﬁcate to Alice and allow Alice to verify sl in the same way. But it causes higher communicationcosts for local sensor node s l.</t>
        </r>
      </text>
    </comment>
    <comment ref="W60" authorId="0" shapeId="0" xr:uid="{00000000-0006-0000-0000-000022010000}">
      <text>
        <r>
          <rPr>
            <b/>
            <sz val="9"/>
            <color indexed="81"/>
            <rFont val="Tahoma"/>
            <family val="2"/>
          </rPr>
          <t>Sze Qi Lim:</t>
        </r>
        <r>
          <rPr>
            <sz val="9"/>
            <color indexed="81"/>
            <rFont val="Tahoma"/>
            <family val="2"/>
          </rPr>
          <t xml:space="preserve">
We assume no public-key infrastructure (PKI) for certiﬁcation of trustworthy programmers. The challenges of key revocation,</t>
        </r>
        <r>
          <rPr>
            <b/>
            <sz val="9"/>
            <color indexed="81"/>
            <rFont val="Tahoma"/>
            <family val="2"/>
          </rPr>
          <t xml:space="preserve"> tamperprooﬁng of programmers to prevent key compromise</t>
        </r>
        <r>
          <rPr>
            <sz val="9"/>
            <color indexed="81"/>
            <rFont val="Tahoma"/>
            <family val="2"/>
          </rPr>
          <t>, etc., are substantial. Similarly, we assume it’s impractical for medical personnel to contact an authority on the ﬂy for access credentials, as this approach would require an infrastructure of broad (indeed, worldwide) and robust trust relationships. Thus H2H relies exclusively on the touch-to-access policy for authentication.</t>
        </r>
      </text>
    </comment>
    <comment ref="Y60" authorId="0" shapeId="0" xr:uid="{00000000-0006-0000-0000-000023010000}">
      <text>
        <r>
          <rPr>
            <b/>
            <sz val="9"/>
            <color indexed="81"/>
            <rFont val="Tahoma"/>
            <family val="2"/>
          </rPr>
          <t>Sze Qi Lim:</t>
        </r>
        <r>
          <rPr>
            <sz val="9"/>
            <color indexed="81"/>
            <rFont val="Tahoma"/>
            <family val="2"/>
          </rPr>
          <t xml:space="preserve">
We present Heart-to-Heart (H2H), a system to authenticate external medical device controllers and programmers to Implantable Medical Devices (IMDs). IMDs, which include pacemakers and cardiac deﬁbrillators, are therapeutic medical devices partially or wholly embedded in the human body. They often have built-in radio communication to facilitate non-invasive reprogramming and data readout. Many IMDs, though, lack well designed authentication protocols, </t>
        </r>
        <r>
          <rPr>
            <b/>
            <sz val="9"/>
            <color indexed="81"/>
            <rFont val="Tahoma"/>
            <family val="2"/>
          </rPr>
          <t>exposing patients to over-the-air attack and physical harm.</t>
        </r>
      </text>
    </comment>
    <comment ref="Z60" authorId="0" shapeId="0" xr:uid="{00000000-0006-0000-0000-000024010000}">
      <text>
        <r>
          <rPr>
            <b/>
            <sz val="9"/>
            <color indexed="81"/>
            <rFont val="Tahoma"/>
            <family val="2"/>
          </rPr>
          <t>Sze Qi Lim:</t>
        </r>
        <r>
          <rPr>
            <sz val="9"/>
            <color indexed="81"/>
            <rFont val="Tahoma"/>
            <family val="2"/>
          </rPr>
          <t xml:space="preserve">
We consider an adversary Adv that fully controls the channel between the IMD and Programmer, i.e., Adv can deliver, drop, modify, and forge messages as desired. </t>
        </r>
        <r>
          <rPr>
            <b/>
            <sz val="9"/>
            <color indexed="81"/>
            <rFont val="Tahoma"/>
            <family val="2"/>
          </rPr>
          <t>Adv can’t corrupt the IMD or Programmer,</t>
        </r>
        <r>
          <rPr>
            <sz val="9"/>
            <color indexed="81"/>
            <rFont val="Tahoma"/>
            <family val="2"/>
          </rPr>
          <t xml:space="preserve"> however. (If it could, protection of the IMD wouldn’t be possible.) Here we brieﬂy present our formal security model and main theorem. Appendix A contains more details.</t>
        </r>
      </text>
    </comment>
    <comment ref="AA60" authorId="0" shapeId="0" xr:uid="{00000000-0006-0000-0000-000025010000}">
      <text>
        <r>
          <rPr>
            <b/>
            <sz val="9"/>
            <color indexed="81"/>
            <rFont val="Tahoma"/>
            <family val="2"/>
          </rPr>
          <t>Sze Qi Lim:</t>
        </r>
        <r>
          <rPr>
            <sz val="9"/>
            <color indexed="81"/>
            <rFont val="Tahoma"/>
            <family val="2"/>
          </rPr>
          <t xml:space="preserve">
On the one hand, IMDs must offer reasonably permissive access-control policies when life-threatening medical events occur. Emergency responders may need to reprogram IMDs or extract patient data from them, and shouldn’t incur</t>
        </r>
        <r>
          <rPr>
            <b/>
            <sz val="9"/>
            <color indexed="81"/>
            <rFont val="Tahoma"/>
            <family val="2"/>
          </rPr>
          <t xml:space="preserve"> fatal treatment delays</t>
        </r>
        <r>
          <rPr>
            <sz val="9"/>
            <color indexed="81"/>
            <rFont val="Tahoma"/>
            <family val="2"/>
          </rPr>
          <t xml:space="preserve"> by contacting care providers for devices peciﬁc keys or passwords. On the other hand, overly loose access control policies expose IMDs to unauthorized wireless access, such as those illustrated by the Halperin et al. attack, that can physically harm patients or expose their medical data [20].
</t>
        </r>
      </text>
    </comment>
    <comment ref="AE60" authorId="0" shapeId="0" xr:uid="{00000000-0006-0000-0000-000026010000}">
      <text>
        <r>
          <rPr>
            <b/>
            <sz val="9"/>
            <color indexed="81"/>
            <rFont val="Tahoma"/>
            <family val="2"/>
          </rPr>
          <t>Sze Qi Lim:</t>
        </r>
        <r>
          <rPr>
            <sz val="9"/>
            <color indexed="81"/>
            <rFont val="Tahoma"/>
            <family val="2"/>
          </rPr>
          <t xml:space="preserve">
While these devices provide more general functionality, H2H has several advantages over them: (1) H2H doesn’t require an external device, which is a burden on patients and increases the risks of system failures and unreliability; (2) H2H doesn’t require jamming, which, as employed to counter attacks in [18,48], </t>
        </r>
        <r>
          <rPr>
            <b/>
            <sz val="9"/>
            <color indexed="81"/>
            <rFont val="Tahoma"/>
            <family val="2"/>
          </rPr>
          <t>can interfere with other RF devices and potentially lead to legal complications.</t>
        </r>
      </text>
    </comment>
    <comment ref="Z61" authorId="0" shapeId="0" xr:uid="{00000000-0006-0000-0000-000027010000}">
      <text>
        <r>
          <rPr>
            <b/>
            <sz val="9"/>
            <color indexed="81"/>
            <rFont val="Tahoma"/>
            <family val="2"/>
          </rPr>
          <t>Sze Qi Lim:</t>
        </r>
        <r>
          <rPr>
            <sz val="9"/>
            <color indexed="81"/>
            <rFont val="Tahoma"/>
            <family val="2"/>
          </rPr>
          <t xml:space="preserve">
The  number  of  groups  investigating  wearable  sensors has increased, as evidenced by their representation at recent conferences.  Much of this work focuses on the repackaging of traditional parameter measurement sensors (e.g., electrocardiographs, pulse oximeters) for wearability and the signal processing  necessary  to  </t>
        </r>
        <r>
          <rPr>
            <b/>
            <sz val="9"/>
            <color indexed="81"/>
            <rFont val="Tahoma"/>
            <family val="2"/>
          </rPr>
          <t xml:space="preserve">recover  motion-artifact-corrupted data.  </t>
        </r>
      </text>
    </comment>
    <comment ref="U62" authorId="0" shapeId="0" xr:uid="{00000000-0006-0000-0000-000028010000}">
      <text>
        <r>
          <rPr>
            <b/>
            <sz val="9"/>
            <color indexed="81"/>
            <rFont val="Tahoma"/>
            <family val="2"/>
          </rPr>
          <t>Sze Qi Lim:</t>
        </r>
        <r>
          <rPr>
            <sz val="9"/>
            <color indexed="81"/>
            <rFont val="Tahoma"/>
            <family val="2"/>
          </rPr>
          <t xml:space="preserve">
As long as a sensor is not transmitting or receiving a frame, it continuously scans for a sequences of at least 4 bytes of 0x00 and expects them to be concluded by the SFD byte. Once this speciﬁc byte has been received, the SFD pin becomes active locking the transceiver to the detected ransmission until as many bytes as indicated by the length ﬁeld have been received. Once the transmission has ﬁnished the SFD pin is reset and the transceiver senses the channel for the next preamble. 
Importantly, if the preamble is correctly detected but the SFD byte does not match the expected value, for instance if a single bit is inverted, then the SFD pin will remain inactive and the current frame will be ignored by the transceiver chip. As a result, it is not necessary to interfere for the complete duration of the transmission, but it is sufﬁcient to </t>
        </r>
        <r>
          <rPr>
            <b/>
            <sz val="9"/>
            <color indexed="81"/>
            <rFont val="Tahoma"/>
            <family val="2"/>
          </rPr>
          <t>destroy a single byte of the SFD frame.</t>
        </r>
      </text>
    </comment>
    <comment ref="AA62" authorId="0" shapeId="0" xr:uid="{00000000-0006-0000-0000-000029010000}">
      <text>
        <r>
          <rPr>
            <b/>
            <sz val="9"/>
            <color indexed="81"/>
            <rFont val="Tahoma"/>
            <family val="2"/>
          </rPr>
          <t>Sze Qi Lim:</t>
        </r>
        <r>
          <rPr>
            <sz val="9"/>
            <color indexed="81"/>
            <rFont val="Tahoma"/>
            <family val="2"/>
          </rPr>
          <t xml:space="preserve">
This timing accuracy of legitimate sensors allows for the following jamming scheme. First, we neglect the </t>
        </r>
        <r>
          <rPr>
            <b/>
            <sz val="9"/>
            <color indexed="81"/>
            <rFont val="Tahoma"/>
            <family val="2"/>
          </rPr>
          <t>propagation delay</t>
        </r>
        <r>
          <rPr>
            <sz val="9"/>
            <color indexed="81"/>
            <rFont val="Tahoma"/>
            <family val="2"/>
          </rPr>
          <t xml:space="preserve"> in the wireless medium and set the</t>
        </r>
        <r>
          <rPr>
            <b/>
            <sz val="9"/>
            <color indexed="81"/>
            <rFont val="Tahoma"/>
            <family val="2"/>
          </rPr>
          <t xml:space="preserve"> transmit delay</t>
        </r>
        <r>
          <rPr>
            <sz val="9"/>
            <color indexed="81"/>
            <rFont val="Tahoma"/>
            <family val="2"/>
          </rPr>
          <t xml:space="preserve"> to a value of 32 µs per Byte which results from the maximum data rate of 250kbps that is speciﬁed in the standard. </t>
        </r>
      </text>
    </comment>
    <comment ref="AF62" authorId="0" shapeId="0" xr:uid="{00000000-0006-0000-0000-00002A010000}">
      <text>
        <r>
          <rPr>
            <b/>
            <sz val="9"/>
            <color indexed="81"/>
            <rFont val="Tahoma"/>
            <family val="2"/>
          </rPr>
          <t>Sze Qi Lim:</t>
        </r>
        <r>
          <rPr>
            <sz val="9"/>
            <color indexed="81"/>
            <rFont val="Tahoma"/>
            <family val="2"/>
          </rPr>
          <t xml:space="preserve">
The desired network behavior is that the jamming task should be fairly (in the best case, uniformly) distributed over the network, or at least over a part of it, and secondly, the adversary should not be able to exactly predict the jammers of the next fake transmission. </t>
        </r>
        <r>
          <rPr>
            <b/>
            <sz val="9"/>
            <color indexed="81"/>
            <rFont val="Tahoma"/>
            <family val="2"/>
          </rPr>
          <t>This means that even if the jamming countermeasure can be abused by an adversary for battery-exhaustion attacks</t>
        </r>
        <r>
          <rPr>
            <sz val="9"/>
            <color indexed="81"/>
            <rFont val="Tahoma"/>
            <family val="2"/>
          </rPr>
          <t xml:space="preserve">, i.e., by triggering </t>
        </r>
        <r>
          <rPr>
            <b/>
            <sz val="9"/>
            <color indexed="81"/>
            <rFont val="Tahoma"/>
            <family val="2"/>
          </rPr>
          <t>jamming activity of the network</t>
        </r>
        <r>
          <rPr>
            <sz val="9"/>
            <color indexed="81"/>
            <rFont val="Tahoma"/>
            <family val="2"/>
          </rPr>
          <t>, the adversary cannot selectively attack the legitimate nodes</t>
        </r>
      </text>
    </comment>
    <comment ref="AH62" authorId="0" shapeId="0" xr:uid="{00000000-0006-0000-0000-00002B010000}">
      <text>
        <r>
          <rPr>
            <b/>
            <sz val="9"/>
            <color indexed="81"/>
            <rFont val="Tahoma"/>
            <family val="2"/>
          </rPr>
          <t>Sze Qi Lim:</t>
        </r>
        <r>
          <rPr>
            <sz val="9"/>
            <color indexed="81"/>
            <rFont val="Tahoma"/>
            <family val="2"/>
          </rPr>
          <t xml:space="preserve">
One important property that can enrich existing protection mechanisms is the ability of frequency jamming. Although it is usually considered as one of the most powerful adversarial tools (and the reason why availability in wireless networks is often downgraded as a security objective), the ability to jam is not an exclusive property of the adversary. In this work, we introduce the concept of attack cancelation, a mechanism to prevent legitimate sensor nodes to receive </t>
        </r>
        <r>
          <rPr>
            <b/>
            <sz val="9"/>
            <color indexed="81"/>
            <rFont val="Tahoma"/>
            <family val="2"/>
          </rPr>
          <t>impersonated and unauthenticated transmissions.</t>
        </r>
      </text>
    </comment>
    <comment ref="O63" authorId="0" shapeId="0" xr:uid="{00000000-0006-0000-0000-00002C010000}">
      <text>
        <r>
          <rPr>
            <b/>
            <sz val="9"/>
            <color indexed="81"/>
            <rFont val="Tahoma"/>
            <family val="2"/>
          </rPr>
          <t>Sze Qi Lim:</t>
        </r>
        <r>
          <rPr>
            <sz val="9"/>
            <color indexed="81"/>
            <rFont val="Tahoma"/>
            <family val="2"/>
          </rPr>
          <t xml:space="preserve">
One example that illustrates how patient safety can be improved by MD PnP is the interaction between an X-ray machine and a ventilator. Consider the scenario taken from [15]. X-ray images are often taken during surgical operations. If the operation is being performed under general anesthesia, the patient is breathing with the help of a ventilator. Because the ventilator cannot “hold its breath” to let the X-ray image be taken without the blur caused by moving lungs, the ventilator has to be paused and later restarted. </t>
        </r>
        <r>
          <rPr>
            <b/>
            <sz val="9"/>
            <color indexed="81"/>
            <rFont val="Tahoma"/>
            <family val="2"/>
          </rPr>
          <t>There have been cases where the ventilator was not restarted, leading to the death of the patient.</t>
        </r>
      </text>
    </comment>
    <comment ref="W63" authorId="0" shapeId="0" xr:uid="{00000000-0006-0000-0000-00002D010000}">
      <text>
        <r>
          <rPr>
            <b/>
            <sz val="9"/>
            <color indexed="81"/>
            <rFont val="Tahoma"/>
            <family val="2"/>
          </rPr>
          <t>Sze Qi Lim:</t>
        </r>
        <r>
          <rPr>
            <sz val="9"/>
            <color indexed="81"/>
            <rFont val="Tahoma"/>
            <family val="2"/>
          </rPr>
          <t xml:space="preserve">
There have been cases where the ventilator was not restarted, leading to the death of the patient. Interoperation of the two devices can be used in several ways to ensure that patient safety is not</t>
        </r>
        <r>
          <rPr>
            <b/>
            <sz val="9"/>
            <color indexed="81"/>
            <rFont val="Tahoma"/>
            <family val="2"/>
          </rPr>
          <t xml:space="preserve"> compromised,</t>
        </r>
        <r>
          <rPr>
            <sz val="9"/>
            <color indexed="81"/>
            <rFont val="Tahoma"/>
            <family val="2"/>
          </rPr>
          <t xml:space="preserve"> as discussed in [3]. One possibility is to let the X-ray machine pause and restart the ventilator automatically. A safer alternative, although presenting tighter timing constraints, is to let the ventilator transmit its internal state to the X-ray machine. </t>
        </r>
      </text>
    </comment>
    <comment ref="AA63" authorId="0" shapeId="0" xr:uid="{00000000-0006-0000-0000-00002E010000}">
      <text>
        <r>
          <rPr>
            <b/>
            <sz val="9"/>
            <color indexed="81"/>
            <rFont val="Tahoma"/>
            <family val="2"/>
          </rPr>
          <t>Sze Qi Lim:</t>
        </r>
        <r>
          <rPr>
            <sz val="9"/>
            <color indexed="81"/>
            <rFont val="Tahoma"/>
            <family val="2"/>
          </rPr>
          <t xml:space="preserve">
There typically is enough time to take an X-ray image at the end of the breathing cycle, when the patient has ﬁnished exhaling until the start of the next inhalation. This approach requires the X-ray machine to know precisely the instance when the air ﬂow rate becomes close enough to zero and the time when the next inhalation starts. Then, it can make the decision to take a picture if enough time – </t>
        </r>
        <r>
          <rPr>
            <b/>
            <sz val="9"/>
            <color indexed="81"/>
            <rFont val="Tahoma"/>
            <family val="2"/>
          </rPr>
          <t>taking transmission delays into account</t>
        </r>
        <r>
          <rPr>
            <sz val="9"/>
            <color indexed="81"/>
            <rFont val="Tahoma"/>
            <family val="2"/>
          </rPr>
          <t xml:space="preserve"> – is available.</t>
        </r>
      </text>
    </comment>
    <comment ref="W64" authorId="0" shapeId="0" xr:uid="{00000000-0006-0000-0000-00002F010000}">
      <text>
        <r>
          <rPr>
            <b/>
            <sz val="9"/>
            <color indexed="81"/>
            <rFont val="Tahoma"/>
            <family val="2"/>
          </rPr>
          <t>Sze Qi Lim:</t>
        </r>
        <r>
          <rPr>
            <sz val="9"/>
            <color indexed="81"/>
            <rFont val="Tahoma"/>
            <family val="2"/>
          </rPr>
          <t xml:space="preserve">
A successful breach involving a MCPS can impact patient data and system availability. The complexity and operating requirements of a MCPS complicates
digital investigations.
 Coupling this information with the potentially vast amounts of information that a MCPS produces and/or has access to is generating discussions on, not only, how to </t>
        </r>
        <r>
          <rPr>
            <b/>
            <sz val="9"/>
            <color indexed="81"/>
            <rFont val="Tahoma"/>
            <family val="2"/>
          </rPr>
          <t>compromise these systems</t>
        </r>
        <r>
          <rPr>
            <sz val="9"/>
            <color indexed="81"/>
            <rFont val="Tahoma"/>
            <family val="2"/>
          </rPr>
          <t xml:space="preserve"> but, more importantly, how to investigate these systems. </t>
        </r>
      </text>
    </comment>
    <comment ref="Y64" authorId="0" shapeId="0" xr:uid="{00000000-0006-0000-0000-000030010000}">
      <text>
        <r>
          <rPr>
            <b/>
            <sz val="9"/>
            <color indexed="81"/>
            <rFont val="Tahoma"/>
            <family val="2"/>
          </rPr>
          <t>Sze Qi Lim:</t>
        </r>
        <r>
          <rPr>
            <sz val="9"/>
            <color indexed="81"/>
            <rFont val="Tahoma"/>
            <family val="2"/>
          </rPr>
          <t xml:space="preserve">
To complicate matters further, a MCPS is likely to collect and manage large amounts of medical data [11]. This will predictably increase security and privacy concerns within the healthcare community. A 2015 IBM report [12] states that the healthcare industry is a high target industry. </t>
        </r>
        <r>
          <rPr>
            <b/>
            <sz val="9"/>
            <color indexed="81"/>
            <rFont val="Tahoma"/>
            <family val="2"/>
          </rPr>
          <t>For example, reported attacks in 2015 resulted in the exposure of nearly 100 million medical records and the full extent of the threat landscape is unknown</t>
        </r>
        <r>
          <rPr>
            <sz val="9"/>
            <color indexed="81"/>
            <rFont val="Tahoma"/>
            <family val="2"/>
          </rPr>
          <t xml:space="preserve"> due to under- or non-reporting of attacks and cyber-security incidents [12]. Echoing this idea, the Federal Bureau of Investigation (FBI) predicts that healthcare systems and medical devices are increasingly likely to become targets for attackers in the future [13].</t>
        </r>
      </text>
    </comment>
    <comment ref="AE64" authorId="0" shapeId="0" xr:uid="{00000000-0006-0000-0000-000031010000}">
      <text>
        <r>
          <rPr>
            <b/>
            <sz val="9"/>
            <color indexed="81"/>
            <rFont val="Tahoma"/>
            <family val="2"/>
          </rPr>
          <t>Sze Qi Lim:</t>
        </r>
        <r>
          <rPr>
            <sz val="9"/>
            <color indexed="81"/>
            <rFont val="Tahoma"/>
            <family val="2"/>
          </rPr>
          <t xml:space="preserve">
Verifying that evidential data is created within a MCPS and that this evidential data satisﬁes the various business scenarios that could require digital evidence. Furthermore,</t>
        </r>
        <r>
          <rPr>
            <b/>
            <sz val="9"/>
            <color indexed="81"/>
            <rFont val="Tahoma"/>
            <family val="2"/>
          </rPr>
          <t xml:space="preserve"> any evidential data that is created and stored within a MCPS satisﬁes legal,</t>
        </r>
        <r>
          <rPr>
            <sz val="9"/>
            <color indexed="81"/>
            <rFont val="Tahoma"/>
            <family val="2"/>
          </rPr>
          <t xml:space="preserve"> regulatory and industry demands and other requirements (e.g. safety requirements). </t>
        </r>
      </text>
    </comment>
    <comment ref="W66" authorId="0" shapeId="0" xr:uid="{00000000-0006-0000-0000-000032010000}">
      <text>
        <r>
          <rPr>
            <b/>
            <sz val="9"/>
            <color indexed="81"/>
            <rFont val="Tahoma"/>
            <family val="2"/>
          </rPr>
          <t>Sze Qi Lim:</t>
        </r>
        <r>
          <rPr>
            <sz val="9"/>
            <color indexed="81"/>
            <rFont val="Tahoma"/>
            <family val="2"/>
          </rPr>
          <t xml:space="preserve">
Thus attackers are mainly able to passively monitor the trafﬁc as the wireless medium is not secure. Furthermore, we assume that malicious entities cannot </t>
        </r>
        <r>
          <rPr>
            <b/>
            <sz val="9"/>
            <color indexed="81"/>
            <rFont val="Tahoma"/>
            <family val="2"/>
          </rPr>
          <t xml:space="preserve">compromise the sensors in a BAN </t>
        </r>
        <r>
          <rPr>
            <sz val="9"/>
            <color indexed="81"/>
            <rFont val="Tahoma"/>
            <family val="2"/>
          </rPr>
          <t xml:space="preserve">without being detected, as the sensors are mostly under the supervision of the host and/or the caretaker.
The threats faced by a BAN are primarily from adversaries that can eavesdrop on the trafﬁc of the BAN, replay old messages, inject messages to </t>
        </r>
        <r>
          <rPr>
            <b/>
            <sz val="9"/>
            <color indexed="81"/>
            <rFont val="Tahoma"/>
            <family val="2"/>
          </rPr>
          <t>compromise the conﬁdentiality</t>
        </r>
        <r>
          <rPr>
            <sz val="9"/>
            <color indexed="81"/>
            <rFont val="Tahoma"/>
            <family val="2"/>
          </rPr>
          <t xml:space="preserve"> of the BAN communications, or spoof the BAN sensors’ identities.</t>
        </r>
      </text>
    </comment>
    <comment ref="Y66" authorId="0" shapeId="0" xr:uid="{00000000-0006-0000-0000-000033010000}">
      <text>
        <r>
          <rPr>
            <b/>
            <sz val="9"/>
            <color indexed="81"/>
            <rFont val="Tahoma"/>
            <family val="2"/>
          </rPr>
          <t>Sze Qi Lim:</t>
        </r>
        <r>
          <rPr>
            <sz val="9"/>
            <color indexed="81"/>
            <rFont val="Tahoma"/>
            <family val="2"/>
          </rPr>
          <t xml:space="preserve">
The threats faced by a BAN are primarily from adversaries that can</t>
        </r>
        <r>
          <rPr>
            <b/>
            <sz val="9"/>
            <color indexed="81"/>
            <rFont val="Tahoma"/>
            <family val="2"/>
          </rPr>
          <t xml:space="preserve"> eavesdrop</t>
        </r>
        <r>
          <rPr>
            <sz val="9"/>
            <color indexed="81"/>
            <rFont val="Tahoma"/>
            <family val="2"/>
          </rPr>
          <t xml:space="preserve"> on the trafﬁc of the BAN, replay old messages, inject messages to compromise the conﬁdentiality of the BAN communications, or spoof the BAN sensors’ identities.</t>
        </r>
      </text>
    </comment>
    <comment ref="G67" authorId="0" shapeId="0" xr:uid="{00000000-0006-0000-0000-000034010000}">
      <text>
        <r>
          <rPr>
            <b/>
            <sz val="9"/>
            <color indexed="81"/>
            <rFont val="Tahoma"/>
            <family val="2"/>
          </rPr>
          <t>Sze Qi Lim:</t>
        </r>
        <r>
          <rPr>
            <sz val="9"/>
            <color indexed="81"/>
            <rFont val="Tahoma"/>
            <family val="2"/>
          </rPr>
          <t xml:space="preserve">
With token-based approaches [22] the patient gets an </t>
        </r>
        <r>
          <rPr>
            <b/>
            <sz val="9"/>
            <color indexed="81"/>
            <rFont val="Tahoma"/>
            <family val="2"/>
          </rPr>
          <t>access token (e.g., USB stick, smart card)</t>
        </r>
        <r>
          <rPr>
            <sz val="9"/>
            <color indexed="81"/>
            <rFont val="Tahoma"/>
            <family val="2"/>
          </rPr>
          <t xml:space="preserve"> that is conﬁgured with a credential (often a secret key) that is shared with the IMD. When a doctor needs to access a patient’s IMD, he gets the access token from the patient and provides the credential to the reader. The IMD and the doctor’s reader can then establish a secure link that is used to download data or send programming commands. 
This approach is very practical, however, it has several drawbacks:</t>
        </r>
        <r>
          <rPr>
            <b/>
            <sz val="9"/>
            <color indexed="81"/>
            <rFont val="Tahoma"/>
            <family val="2"/>
          </rPr>
          <t xml:space="preserve"> it does not protect against the loss or theft of the token</t>
        </r>
        <r>
          <rPr>
            <sz val="9"/>
            <color indexed="81"/>
            <rFont val="Tahoma"/>
            <family val="2"/>
          </rPr>
          <t>, it creates a safety problem since the IMD is inaccessible if the user does not carry the token with him and it serves as a reminder to the patient of his health state.</t>
        </r>
      </text>
    </comment>
    <comment ref="W67" authorId="0" shapeId="0" xr:uid="{00000000-0006-0000-0000-000035010000}">
      <text>
        <r>
          <rPr>
            <b/>
            <sz val="9"/>
            <color indexed="81"/>
            <rFont val="Tahoma"/>
            <family val="2"/>
          </rPr>
          <t>Sze Qi Lim:</t>
        </r>
        <r>
          <rPr>
            <sz val="9"/>
            <color indexed="81"/>
            <rFont val="Tahoma"/>
            <family val="2"/>
          </rPr>
          <t xml:space="preserve">
We show that without appropriate shielding all </t>
        </r>
        <r>
          <rPr>
            <b/>
            <sz val="9"/>
            <color indexed="81"/>
            <rFont val="Tahoma"/>
            <family val="2"/>
          </rPr>
          <t>devices using ultrasonic distance bounding are vulnerable to compromise</t>
        </r>
        <r>
          <rPr>
            <sz val="9"/>
            <color indexed="81"/>
            <rFont val="Tahoma"/>
            <family val="2"/>
          </rPr>
          <t xml:space="preserve"> by inducing signals in the ultrasonic circuitry.</t>
        </r>
      </text>
    </comment>
    <comment ref="Y67" authorId="0" shapeId="0" xr:uid="{00000000-0006-0000-0000-000036010000}">
      <text>
        <r>
          <rPr>
            <b/>
            <sz val="9"/>
            <color indexed="81"/>
            <rFont val="Tahoma"/>
            <family val="2"/>
          </rPr>
          <t>Sze Qi Lim:</t>
        </r>
        <r>
          <rPr>
            <sz val="9"/>
            <color indexed="81"/>
            <rFont val="Tahoma"/>
            <family val="2"/>
          </rPr>
          <t xml:space="preserve">
The reader then gets close to the IMD with, for example,
a near-ﬁeld magnetic sensor. If the IMD detects the reader’s sen-
sor, it sends the authentication key over the wireless link, using a
very low transmission power. The reader then gets the key and can
communicate with the IMD via the wireless link. If the IMD does
not detect the sensor within a given time frame, it deactivates the
backdoor. This solution has all the problems of the magnet-based
scheme described previously. In addition, it is not secure against
an attacker that uses special equipment (e.g., high-gain antennas)
</t>
        </r>
        <r>
          <rPr>
            <b/>
            <sz val="9"/>
            <color indexed="81"/>
            <rFont val="Tahoma"/>
            <family val="2"/>
          </rPr>
          <t>to eavesdrop on the key.</t>
        </r>
      </text>
    </comment>
    <comment ref="Z67" authorId="0" shapeId="0" xr:uid="{00000000-0006-0000-0000-000037010000}">
      <text>
        <r>
          <rPr>
            <b/>
            <sz val="9"/>
            <color indexed="81"/>
            <rFont val="Tahoma"/>
            <family val="2"/>
          </rPr>
          <t>Sze Qi Lim:</t>
        </r>
        <r>
          <rPr>
            <sz val="9"/>
            <color indexed="81"/>
            <rFont val="Tahoma"/>
            <family val="2"/>
          </rPr>
          <t xml:space="preserve">
This mechanism is based on ultrasonic distance-bounding and enables an implanted medical device to grant access to its resources only to those devices that are in its
close proximity. Our solution resembles close-range communication solutions proposed in prior work in that it requires a device to be close to the IMD to get access, but differs in that it prevents the attacker from accessing the IMD from further away, regardless of the type of transceiver or antenna he has. Its security relies on the speed of the sound which can not be altered.</t>
        </r>
      </text>
    </comment>
    <comment ref="AA67" authorId="0" shapeId="0" xr:uid="{00000000-0006-0000-0000-000038010000}">
      <text>
        <r>
          <rPr>
            <b/>
            <sz val="9"/>
            <color indexed="81"/>
            <rFont val="Tahoma"/>
            <family val="2"/>
          </rPr>
          <t>Sze Qi Lim:</t>
        </r>
        <r>
          <rPr>
            <sz val="9"/>
            <color indexed="81"/>
            <rFont val="Tahoma"/>
            <family val="2"/>
          </rPr>
          <t xml:space="preserve">
The message containing the ﬁrst bit of N v is received by the reader at time t ′ 1 but given that the reply must be sent via the sound channel and that the speed of sound is relatively slow compared to the propagation speed of the radio message and the The message containing the ﬁrst bit of N v is received by the reader at time t ′ 1 but given that the reply must be sent via the sound channel and that the speed of sound is relatively slow compared to the propagation speed of the radio message and the delay at the prover, we consider t 1 = t′1 = t′′1 . r, we consider t 1 = t′1 = t′′1 . </t>
        </r>
      </text>
    </comment>
    <comment ref="AF67" authorId="0" shapeId="0" xr:uid="{00000000-0006-0000-0000-000039010000}">
      <text>
        <r>
          <rPr>
            <b/>
            <sz val="9"/>
            <color indexed="81"/>
            <rFont val="Tahoma"/>
            <family val="2"/>
          </rPr>
          <t>Sze Qi Lim:</t>
        </r>
        <r>
          <rPr>
            <sz val="9"/>
            <color indexed="81"/>
            <rFont val="Tahoma"/>
            <family val="2"/>
          </rPr>
          <t xml:space="preserve">
Doing that will enable the veriﬁer (or prover) to use the arrival time of the sound messages to detect proximity but since the </t>
        </r>
        <r>
          <rPr>
            <b/>
            <sz val="9"/>
            <color indexed="81"/>
            <rFont val="Tahoma"/>
            <family val="2"/>
          </rPr>
          <t>same data was transmitted via the radio channel</t>
        </r>
        <r>
          <rPr>
            <sz val="9"/>
            <color indexed="81"/>
            <rFont val="Tahoma"/>
            <family val="2"/>
          </rPr>
          <t xml:space="preserve"> (which presumably is immune to audio noise) it doesn’t matter if part of the audio message is wrong. It should be emphasized that this extra radio message is sent after the distance bounding phase has completed successfully. </t>
        </r>
        <r>
          <rPr>
            <b/>
            <sz val="9"/>
            <color indexed="81"/>
            <rFont val="Tahoma"/>
            <family val="2"/>
          </rPr>
          <t>In order for an attacker to abuse this robustness proposa</t>
        </r>
        <r>
          <rPr>
            <sz val="9"/>
            <color indexed="81"/>
            <rFont val="Tahoma"/>
            <family val="2"/>
          </rPr>
          <t>l he must already have cheated the distance bounding phase, i.e., sent all replies at the correct times, otherwise the protocol would have been aborted.</t>
        </r>
      </text>
    </comment>
    <comment ref="AH67" authorId="0" shapeId="0" xr:uid="{00000000-0006-0000-0000-00003A010000}">
      <text>
        <r>
          <rPr>
            <b/>
            <sz val="9"/>
            <color indexed="81"/>
            <rFont val="Tahoma"/>
            <family val="2"/>
          </rPr>
          <t>Sze Qi Lim:</t>
        </r>
        <r>
          <rPr>
            <sz val="9"/>
            <color indexed="81"/>
            <rFont val="Tahoma"/>
            <family val="2"/>
          </rPr>
          <t xml:space="preserve">
We consider two different attack scenarios. In the ﬁrst scenario,</t>
        </r>
        <r>
          <rPr>
            <b/>
            <sz val="9"/>
            <color indexed="81"/>
            <rFont val="Tahoma"/>
            <family val="2"/>
          </rPr>
          <t xml:space="preserve"> the attacker wants to get access to medical data stored in the implantable device</t>
        </r>
        <r>
          <rPr>
            <sz val="9"/>
            <color indexed="81"/>
            <rFont val="Tahoma"/>
            <family val="2"/>
          </rPr>
          <t xml:space="preserve"> or change device settings [12]. The motivations for this kind of attack can be anything from </t>
        </r>
        <r>
          <rPr>
            <b/>
            <sz val="9"/>
            <color indexed="81"/>
            <rFont val="Tahoma"/>
            <family val="2"/>
          </rPr>
          <t>identity theft</t>
        </r>
        <r>
          <rPr>
            <sz val="9"/>
            <color indexed="81"/>
            <rFont val="Tahoma"/>
            <family val="2"/>
          </rPr>
          <t xml:space="preserve"> or blackmail to simple curiosity or targeted advertising.</t>
        </r>
      </text>
    </comment>
    <comment ref="W68" authorId="0" shapeId="0" xr:uid="{00000000-0006-0000-0000-00003B010000}">
      <text>
        <r>
          <rPr>
            <b/>
            <sz val="9"/>
            <color indexed="81"/>
            <rFont val="Tahoma"/>
            <family val="2"/>
          </rPr>
          <t>Sze Qi Lim:</t>
        </r>
        <r>
          <rPr>
            <sz val="9"/>
            <color indexed="81"/>
            <rFont val="Tahoma"/>
            <family val="2"/>
          </rPr>
          <t xml:space="preserve">
Body area networks (BANs) are networks of wireless medical sensors, deployed on a person, for enabling pervasive, individualized, and real-time health management. As BANs deal with personal health data, securing them, especially their communication over the wireless link, is very critical (one of the main research challenges in BAN design [1]). Lack of adequate security features may not only lead to a breach of patient privacy, but also </t>
        </r>
        <r>
          <rPr>
            <b/>
            <sz val="9"/>
            <color indexed="81"/>
            <rFont val="Tahoma"/>
            <family val="2"/>
          </rPr>
          <t>potentially allow adversaries to compromise patient safety by modifying actual data resulting in wrong diagnosis and treatment.</t>
        </r>
      </text>
    </comment>
    <comment ref="Y68" authorId="0" shapeId="0" xr:uid="{00000000-0006-0000-0000-00003C010000}">
      <text>
        <r>
          <rPr>
            <b/>
            <sz val="9"/>
            <color indexed="81"/>
            <rFont val="Tahoma"/>
            <family val="2"/>
          </rPr>
          <t>Sze Qi Lim:</t>
        </r>
        <r>
          <rPr>
            <sz val="9"/>
            <color indexed="81"/>
            <rFont val="Tahoma"/>
            <family val="2"/>
          </rPr>
          <t xml:space="preserve">
Further, we assume that malicious entities cannot introduce nor compromise sensors within the BAN without being detected, as anything worn is mostly under supervision of the host or the caretaker. Therefore, the threats faced by a BAN are primarily from adversaries, who can</t>
        </r>
        <r>
          <rPr>
            <b/>
            <sz val="9"/>
            <color indexed="81"/>
            <rFont val="Tahoma"/>
            <family val="2"/>
          </rPr>
          <t xml:space="preserve"> eavesdrop on all the trafﬁc within the BAN, inject messages,</t>
        </r>
        <r>
          <rPr>
            <sz val="9"/>
            <color indexed="81"/>
            <rFont val="Tahoma"/>
            <family val="2"/>
          </rPr>
          <t xml:space="preserve"> replay old messages, and spoof sensor identities. Adversaries may also try to use the physiological signal data obtained from other people to break the key distribution process.</t>
        </r>
      </text>
    </comment>
    <comment ref="Z68" authorId="0" shapeId="0" xr:uid="{00000000-0006-0000-0000-00003D010000}">
      <text>
        <r>
          <rPr>
            <b/>
            <sz val="9"/>
            <color indexed="81"/>
            <rFont val="Tahoma"/>
            <family val="2"/>
          </rPr>
          <t>Sze Qi Lim:</t>
        </r>
        <r>
          <rPr>
            <sz val="9"/>
            <color indexed="81"/>
            <rFont val="Tahoma"/>
            <family val="2"/>
          </rPr>
          <t xml:space="preserve">
Further, we assume that malicious entities cannot introduce nor compromise sensors within the BAN without being detected, as anything worn is mostly under supervision of the host or the caretaker. Therefore, the threats faced by a BAN are primarily from adversaries, who can</t>
        </r>
        <r>
          <rPr>
            <b/>
            <sz val="9"/>
            <color indexed="81"/>
            <rFont val="Tahoma"/>
            <family val="2"/>
          </rPr>
          <t xml:space="preserve"> eavesdrop on all the trafﬁc within the BAN, inject messages,</t>
        </r>
        <r>
          <rPr>
            <sz val="9"/>
            <color indexed="81"/>
            <rFont val="Tahoma"/>
            <family val="2"/>
          </rPr>
          <t xml:space="preserve"> replay old messages, and spoof sensor identities. Adversaries may also try to use the physiological signal data obtained from other people to break the key distribution process.</t>
        </r>
      </text>
    </comment>
    <comment ref="AE68" authorId="0" shapeId="0" xr:uid="{00000000-0006-0000-0000-00003E010000}">
      <text>
        <r>
          <rPr>
            <b/>
            <sz val="9"/>
            <color indexed="81"/>
            <rFont val="Tahoma"/>
            <family val="2"/>
          </rPr>
          <t>Sze Qi Lim:</t>
        </r>
        <r>
          <rPr>
            <sz val="9"/>
            <color indexed="81"/>
            <rFont val="Tahoma"/>
            <family val="2"/>
          </rPr>
          <t xml:space="preserve">
Indeed, </t>
        </r>
        <r>
          <rPr>
            <b/>
            <sz val="9"/>
            <color indexed="81"/>
            <rFont val="Tahoma"/>
            <family val="2"/>
          </rPr>
          <t>protecting health data is a legal requirement</t>
        </r>
        <r>
          <rPr>
            <sz val="9"/>
            <color indexed="81"/>
            <rFont val="Tahoma"/>
            <family val="2"/>
          </rPr>
          <t xml:space="preserve"> as per the Health Insurance Portability and Accountability Act (HIPAA) (http://www.hhs.gov/ocr/hipaa/), which mandates that all personally identiﬁable information in electronic form be protected.</t>
        </r>
      </text>
    </comment>
    <comment ref="M69" authorId="0" shapeId="0" xr:uid="{00000000-0006-0000-0000-00003F010000}">
      <text>
        <r>
          <rPr>
            <b/>
            <sz val="9"/>
            <color indexed="81"/>
            <rFont val="Tahoma"/>
            <family val="2"/>
          </rPr>
          <t>Sze Qi Lim:</t>
        </r>
        <r>
          <rPr>
            <sz val="9"/>
            <color indexed="81"/>
            <rFont val="Tahoma"/>
            <family val="2"/>
          </rPr>
          <t xml:space="preserve">
Current common devices weigh a little less than 30 grams (an ounce) and consist of a hermetically sealed pulse generator and isolated conductor cables of electrodes. The pulse generator contains a battery and an electronic circuit responsible for receiving the cardiac activity and generating the pulses. The batteries have an expected useful life of about 6–9 years and their replacement implies </t>
        </r>
        <r>
          <rPr>
            <b/>
            <sz val="9"/>
            <color indexed="81"/>
            <rFont val="Tahoma"/>
            <family val="2"/>
          </rPr>
          <t xml:space="preserve">opening a wound in the patient’s chest. </t>
        </r>
      </text>
    </comment>
    <comment ref="O69" authorId="0" shapeId="0" xr:uid="{00000000-0006-0000-0000-000040010000}">
      <text>
        <r>
          <rPr>
            <b/>
            <sz val="9"/>
            <color indexed="81"/>
            <rFont val="Tahoma"/>
            <family val="2"/>
          </rPr>
          <t>Sze Qi Lim:</t>
        </r>
        <r>
          <rPr>
            <sz val="9"/>
            <color indexed="81"/>
            <rFont val="Tahoma"/>
            <family val="2"/>
          </rPr>
          <t xml:space="preserve">
</t>
        </r>
        <r>
          <rPr>
            <b/>
            <sz val="9"/>
            <color indexed="81"/>
            <rFont val="Tahoma"/>
            <family val="2"/>
          </rPr>
          <t>Given that cardiovascular diseases are the ﬁrst cause of death</t>
        </r>
        <r>
          <rPr>
            <sz val="9"/>
            <color indexed="81"/>
            <rFont val="Tahoma"/>
            <family val="2"/>
          </rPr>
          <t xml:space="preserve"> in modern western societies, the implantation of pacemakers and ICDs (Implantable Cardioverters-Deﬁbrillators), which are complex medical devices proven to reduce mortality in speciﬁc high-risk patient populations, are rapidly growing.</t>
        </r>
      </text>
    </comment>
    <comment ref="V69" authorId="0" shapeId="0" xr:uid="{00000000-0006-0000-0000-000041010000}">
      <text>
        <r>
          <rPr>
            <b/>
            <sz val="9"/>
            <color indexed="81"/>
            <rFont val="Tahoma"/>
            <family val="2"/>
          </rPr>
          <t>Sze Qi Lim:</t>
        </r>
        <r>
          <rPr>
            <sz val="9"/>
            <color indexed="81"/>
            <rFont val="Tahoma"/>
            <family val="2"/>
          </rPr>
          <t xml:space="preserve">
For messages longer than one block size, the </t>
        </r>
        <r>
          <rPr>
            <b/>
            <sz val="9"/>
            <color indexed="81"/>
            <rFont val="Tahoma"/>
            <family val="2"/>
          </rPr>
          <t xml:space="preserve">ciphertext stealing technique </t>
        </r>
        <r>
          <rPr>
            <sz val="9"/>
            <color indexed="81"/>
            <rFont val="Tahoma"/>
            <family val="2"/>
          </rPr>
          <t xml:space="preserve">[37] is used to ensure that the ciphertext is the same length as the corresponding plaintext. Regarding encryption modes, the choice has been to use CBC [4]. First, this mode of operation allows the implementation of the previously mentioned </t>
        </r>
        <r>
          <rPr>
            <b/>
            <sz val="9"/>
            <color indexed="81"/>
            <rFont val="Tahoma"/>
            <family val="2"/>
          </rPr>
          <t xml:space="preserve">ciphertext stealing technique. </t>
        </r>
      </text>
    </comment>
    <comment ref="Y69" authorId="0" shapeId="0" xr:uid="{00000000-0006-0000-0000-000042010000}">
      <text>
        <r>
          <rPr>
            <b/>
            <sz val="9"/>
            <color indexed="81"/>
            <rFont val="Tahoma"/>
            <family val="2"/>
          </rPr>
          <t>Sze Qi Lim:</t>
        </r>
        <r>
          <rPr>
            <sz val="9"/>
            <color indexed="81"/>
            <rFont val="Tahoma"/>
            <family val="2"/>
          </rPr>
          <t xml:space="preserve">
With the latest advances in microelectronics and communication technologies leading to the commercial availability of IPv6-enabled sensors, it is easy to envision a future with health monitoring sensors connected to the IP world. Despite the huge potential of this approach, a key factor to its success are not only the obvious security-related issues, but the protection of the privacy of the collected data [28], understanding privacy as the capacity to determine for oneself when, </t>
        </r>
        <r>
          <rPr>
            <b/>
            <sz val="9"/>
            <color indexed="81"/>
            <rFont val="Tahoma"/>
            <family val="2"/>
          </rPr>
          <t>how and to what extent information is disclosed to others.</t>
        </r>
      </text>
    </comment>
    <comment ref="Z69" authorId="0" shapeId="0" xr:uid="{00000000-0006-0000-0000-000043010000}">
      <text>
        <r>
          <rPr>
            <b/>
            <sz val="9"/>
            <color indexed="81"/>
            <rFont val="Tahoma"/>
            <family val="2"/>
          </rPr>
          <t>Sze Qi Lim:</t>
        </r>
        <r>
          <rPr>
            <sz val="9"/>
            <color indexed="81"/>
            <rFont val="Tahoma"/>
            <family val="2"/>
          </rPr>
          <t xml:space="preserve">
As already mentioned, the main advantages of Ladon with respect to Kerberos are support for authorization functionalities and independence of clock synchronization. To implement these new features, the design of Ladon implies the modiﬁcation of the Kerberos KDC to include two new information stores: (1) an Active Connections Information Base, used to assess the freshness of tickets and protocol messages; and (2) an Authorization Information Base, used to store the authorization related policies. In addition, three new messages (LDN_AP_IND, LDN_AP_IND_REQ and LDN_AP_IND_REP) have been deﬁned and the</t>
        </r>
        <r>
          <rPr>
            <b/>
            <sz val="9"/>
            <color indexed="81"/>
            <rFont val="Tahoma"/>
            <family val="2"/>
          </rPr>
          <t xml:space="preserve"> original meaning of some Kerberos message ﬁelds has been altered. </t>
        </r>
      </text>
    </comment>
    <comment ref="AA69" authorId="0" shapeId="0" xr:uid="{00000000-0006-0000-0000-000044010000}">
      <text>
        <r>
          <rPr>
            <b/>
            <sz val="9"/>
            <color indexed="81"/>
            <rFont val="Tahoma"/>
            <family val="2"/>
          </rPr>
          <t>Sze Qi Lim:</t>
        </r>
        <r>
          <rPr>
            <sz val="9"/>
            <color indexed="81"/>
            <rFont val="Tahoma"/>
            <family val="2"/>
          </rPr>
          <t xml:space="preserve">
Although the health sensor monitoring applications considered in this work do not present stringent requirements regarding maximum </t>
        </r>
        <r>
          <rPr>
            <b/>
            <sz val="9"/>
            <color indexed="81"/>
            <rFont val="Tahoma"/>
            <family val="2"/>
          </rPr>
          <t>end-to-end delay</t>
        </r>
        <r>
          <rPr>
            <sz val="9"/>
            <color indexed="81"/>
            <rFont val="Tahoma"/>
            <family val="2"/>
          </rPr>
          <t xml:space="preserve">, there are other critical  applications for human safety which are very sensitive to delay, for example, telesurgery. The studies carried out in [9,35] show that the maximum allowed </t>
        </r>
        <r>
          <rPr>
            <b/>
            <sz val="9"/>
            <color indexed="81"/>
            <rFont val="Tahoma"/>
            <family val="2"/>
          </rPr>
          <t>end-to-end delay</t>
        </r>
        <r>
          <rPr>
            <sz val="9"/>
            <color indexed="81"/>
            <rFont val="Tahoma"/>
            <family val="2"/>
          </rPr>
          <t xml:space="preserve"> for telesurgery applications is about 600–700 ms. </t>
        </r>
      </text>
    </comment>
    <comment ref="AD69" authorId="0" shapeId="0" xr:uid="{00000000-0006-0000-0000-000045010000}">
      <text>
        <r>
          <rPr>
            <b/>
            <sz val="9"/>
            <color indexed="81"/>
            <rFont val="Tahoma"/>
            <family val="2"/>
          </rPr>
          <t>Sze Qi Lim:</t>
        </r>
        <r>
          <rPr>
            <sz val="9"/>
            <color indexed="81"/>
            <rFont val="Tahoma"/>
            <family val="2"/>
          </rPr>
          <t xml:space="preserve">
Although the health sensor monitoring applications considered in this work do not present stringent requirements regarding maximum end-to-end delay, </t>
        </r>
        <r>
          <rPr>
            <b/>
            <sz val="9"/>
            <color indexed="81"/>
            <rFont val="Tahoma"/>
            <family val="2"/>
          </rPr>
          <t>there are other critical applications for human safety which are very sensitive to delay</t>
        </r>
        <r>
          <rPr>
            <sz val="9"/>
            <color indexed="81"/>
            <rFont val="Tahoma"/>
            <family val="2"/>
          </rPr>
          <t xml:space="preserve">, for example, telesurgery. The studies carried out in [9,35] show that the maximum allowed end-to-end delay for telesurgery applications is about 600–700 ms. </t>
        </r>
      </text>
    </comment>
    <comment ref="W70" authorId="0" shapeId="0" xr:uid="{00000000-0006-0000-0000-000046010000}">
      <text>
        <r>
          <rPr>
            <b/>
            <sz val="9"/>
            <color indexed="81"/>
            <rFont val="Tahoma"/>
            <family val="2"/>
          </rPr>
          <t>Sze Qi Lim:</t>
        </r>
        <r>
          <rPr>
            <sz val="9"/>
            <color indexed="81"/>
            <rFont val="Tahoma"/>
            <family val="2"/>
          </rPr>
          <t xml:space="preserve">
</t>
        </r>
        <r>
          <rPr>
            <b/>
            <sz val="9"/>
            <color indexed="81"/>
            <rFont val="Tahoma"/>
            <family val="2"/>
          </rPr>
          <t>Since those keys are kept unchanged during the IMD lifespan</t>
        </r>
        <r>
          <rPr>
            <sz val="9"/>
            <color indexed="81"/>
            <rFont val="Tahoma"/>
            <family val="2"/>
          </rPr>
          <t xml:space="preserve">, they could become vulnerable, and therefore they </t>
        </r>
        <r>
          <rPr>
            <b/>
            <sz val="9"/>
            <color indexed="81"/>
            <rFont val="Tahoma"/>
            <family val="2"/>
          </rPr>
          <t>cannot be securely replaced if they are compromised</t>
        </r>
        <r>
          <rPr>
            <sz val="9"/>
            <color indexed="81"/>
            <rFont val="Tahoma"/>
            <family val="2"/>
          </rPr>
          <t>; c) the sharing of security credentials (e.g., PIN, device serial number, password) between the programmer and the IMD, which makes the access during emergency impossible if the patient is unable to provide these credentials</t>
        </r>
      </text>
    </comment>
    <comment ref="Y70" authorId="0" shapeId="0" xr:uid="{00000000-0006-0000-0000-000047010000}">
      <text>
        <r>
          <rPr>
            <b/>
            <sz val="9"/>
            <color indexed="81"/>
            <rFont val="Tahoma"/>
            <family val="2"/>
          </rPr>
          <t>Sze Qi Lim:</t>
        </r>
        <r>
          <rPr>
            <sz val="9"/>
            <color indexed="81"/>
            <rFont val="Tahoma"/>
            <family val="2"/>
          </rPr>
          <t xml:space="preserve">
Recent research works have identiﬁed a set of security vulnerabilities on IMDs which are mainly related to the transmission of unencrypted data using wireless communication, the use of very weak authentication techniques, the ineﬃcient protection from denial of service attacks conducted by adversaries to drain the IMD’s battery, and the absence of eﬃcient accounting techniques to trace sensitive actions to individuals responsible of their executions. 
These security vulnerabilities could be exploited to threat the privacy, the safety, and the life of patients carrying these devices. The authors in [5] demonstrated the feasibility of conducting successful attacks on IMDs to: a)</t>
        </r>
        <r>
          <rPr>
            <b/>
            <sz val="9"/>
            <color indexed="81"/>
            <rFont val="Tahoma"/>
            <family val="2"/>
          </rPr>
          <t xml:space="preserve"> disclose patient’s private heath data by retrieving therapy history; </t>
        </r>
      </text>
    </comment>
    <comment ref="AA70" authorId="0" shapeId="0" xr:uid="{00000000-0006-0000-0000-000048010000}">
      <text>
        <r>
          <rPr>
            <b/>
            <sz val="9"/>
            <color indexed="81"/>
            <rFont val="Tahoma"/>
            <family val="2"/>
          </rPr>
          <t>Sze Qi Lim:</t>
        </r>
        <r>
          <rPr>
            <sz val="9"/>
            <color indexed="81"/>
            <rFont val="Tahoma"/>
            <family val="2"/>
          </rPr>
          <t xml:space="preserve">
When this block is completely executed, the WISP saves the program computational state to a ﬂash memory, sends an energy request to the programmer, and waits for the response from the RFID reader. When harvesting the required energy, the WISP resumes the execution of the program by executing the next block of instructions. This process will be repeated until executing the whole program. 
One drawback of this approach consists in</t>
        </r>
        <r>
          <rPr>
            <b/>
            <sz val="9"/>
            <color indexed="81"/>
            <rFont val="Tahoma"/>
            <family val="2"/>
          </rPr>
          <t xml:space="preserve"> the delay overhead introduced</t>
        </r>
        <r>
          <rPr>
            <sz val="9"/>
            <color indexed="81"/>
            <rFont val="Tahoma"/>
            <family val="2"/>
          </rPr>
          <t xml:space="preserve"> due to the time wasted by the WISP to wait for the RFID reader message after every executing every bloc of instructions.</t>
        </r>
      </text>
    </comment>
    <comment ref="AD70" authorId="0" shapeId="0" xr:uid="{00000000-0006-0000-0000-000049010000}">
      <text>
        <r>
          <rPr>
            <b/>
            <sz val="9"/>
            <color indexed="81"/>
            <rFont val="Tahoma"/>
            <family val="2"/>
          </rPr>
          <t>Sze Qi Lim:</t>
        </r>
        <r>
          <rPr>
            <sz val="9"/>
            <color indexed="81"/>
            <rFont val="Tahoma"/>
            <family val="2"/>
          </rPr>
          <t xml:space="preserve">
These security vulnerabilities could be exploited to threat the privacy, the safety, and the life of patients carrying these devices. </t>
        </r>
        <r>
          <rPr>
            <b/>
            <sz val="9"/>
            <color indexed="81"/>
            <rFont val="Tahoma"/>
            <family val="2"/>
          </rPr>
          <t>The authors in [5] demonstrated the feasibility of conducting successful attacks on IMDs</t>
        </r>
        <r>
          <rPr>
            <sz val="9"/>
            <color indexed="81"/>
            <rFont val="Tahoma"/>
            <family val="2"/>
          </rPr>
          <t xml:space="preserve"> to: a) disclose patient’s private heath data by retrieving therapy history; b) modify the therapy or even disable it; c) reprogram the device clock by setting a false date and time; and d) </t>
        </r>
        <r>
          <rPr>
            <b/>
            <sz val="9"/>
            <color indexed="81"/>
            <rFont val="Tahoma"/>
            <family val="2"/>
          </rPr>
          <t>trigger commands</t>
        </r>
        <r>
          <rPr>
            <sz val="9"/>
            <color indexed="81"/>
            <rFont val="Tahoma"/>
            <family val="2"/>
          </rPr>
          <t xml:space="preserve"> to induce ventricular ﬁbrillation. It is obvious that </t>
        </r>
        <r>
          <rPr>
            <b/>
            <sz val="9"/>
            <color indexed="81"/>
            <rFont val="Tahoma"/>
            <family val="2"/>
          </rPr>
          <t>such attacks can lead to severe bodily harm or death.</t>
        </r>
      </text>
    </comment>
    <comment ref="W71" authorId="0" shapeId="0" xr:uid="{00000000-0006-0000-0000-00004A010000}">
      <text>
        <r>
          <rPr>
            <b/>
            <sz val="9"/>
            <color indexed="81"/>
            <rFont val="Tahoma"/>
            <family val="2"/>
          </rPr>
          <t>Sze Qi Lim:</t>
        </r>
        <r>
          <rPr>
            <sz val="9"/>
            <color indexed="81"/>
            <rFont val="Tahoma"/>
            <family val="2"/>
          </rPr>
          <t xml:space="preserve">
As IMDs have sensitive patient data and other information, the adversary could easily launch eavesdropping attacks on IMDs in order to harvest conﬁdential data by a commercial programmer and/or an off-the-shelf radio and computer equipment [5, 6]. These attacks would </t>
        </r>
        <r>
          <rPr>
            <b/>
            <sz val="9"/>
            <color indexed="81"/>
            <rFont val="Tahoma"/>
            <family val="2"/>
          </rPr>
          <t>compromise the privacy of a patient’s data</t>
        </r>
        <r>
          <rPr>
            <sz val="9"/>
            <color indexed="81"/>
            <rFont val="Tahoma"/>
            <family val="2"/>
          </rPr>
          <t xml:space="preserve"> and could even result in life-threatening consequences [7, 8].</t>
        </r>
      </text>
    </comment>
    <comment ref="Y71" authorId="0" shapeId="0" xr:uid="{00000000-0006-0000-0000-00004B010000}">
      <text>
        <r>
          <rPr>
            <b/>
            <sz val="9"/>
            <color indexed="81"/>
            <rFont val="Tahoma"/>
            <family val="2"/>
          </rPr>
          <t>Sze Qi Lim:</t>
        </r>
        <r>
          <rPr>
            <sz val="9"/>
            <color indexed="81"/>
            <rFont val="Tahoma"/>
            <family val="2"/>
          </rPr>
          <t xml:space="preserve">
As IMDs have sensitive patient data and other information, </t>
        </r>
        <r>
          <rPr>
            <b/>
            <sz val="9"/>
            <color indexed="81"/>
            <rFont val="Tahoma"/>
            <family val="2"/>
          </rPr>
          <t>the adversary could easily launch eavesdropping attacks on IMDs</t>
        </r>
        <r>
          <rPr>
            <sz val="9"/>
            <color indexed="81"/>
            <rFont val="Tahoma"/>
            <family val="2"/>
          </rPr>
          <t xml:space="preserve"> in order to harvest conﬁdential data by a commercial programmer and/or an off-the-shelf radio and computer equipment [5, 6]. These attacks would compromise the privacy of a patient’s data and could even result in life-threatening consequences [7, 8].</t>
        </r>
      </text>
    </comment>
    <comment ref="H72" authorId="0" shapeId="0" xr:uid="{00000000-0006-0000-0000-00004C010000}">
      <text>
        <r>
          <rPr>
            <b/>
            <sz val="9"/>
            <color indexed="81"/>
            <rFont val="Tahoma"/>
            <family val="2"/>
          </rPr>
          <t>Sze Qi Lim:</t>
        </r>
        <r>
          <rPr>
            <sz val="9"/>
            <color indexed="81"/>
            <rFont val="Tahoma"/>
            <family val="2"/>
          </rPr>
          <t xml:space="preserve">
For our attack model, we assume that attackers have universal communication presence in the whole system. Second, we assume the existence of trusted and untrusted devices. </t>
        </r>
        <r>
          <rPr>
            <b/>
            <sz val="9"/>
            <color indexed="81"/>
            <rFont val="Tahoma"/>
            <family val="2"/>
          </rPr>
          <t>A trusted device cannot be compromised, as we assume that it is located in a secure location or it is tamper-resistant (e.g., a smart card).</t>
        </r>
        <r>
          <rPr>
            <sz val="9"/>
            <color indexed="81"/>
            <rFont val="Tahoma"/>
            <family val="2"/>
          </rPr>
          <t xml:space="preserve"> An attacker might corrupt untrusted devices such as cheap sensor nodes. Third, the adversary can compromise a small « 20%) percentage of untrusted devices in each medical sensor network before being discovered. </t>
        </r>
      </text>
    </comment>
    <comment ref="W72" authorId="0" shapeId="0" xr:uid="{00000000-0006-0000-0000-00004D010000}">
      <text>
        <r>
          <rPr>
            <b/>
            <sz val="9"/>
            <color indexed="81"/>
            <rFont val="Tahoma"/>
            <family val="2"/>
          </rPr>
          <t>Sze Qi Lim:</t>
        </r>
        <r>
          <rPr>
            <sz val="9"/>
            <color indexed="81"/>
            <rFont val="Tahoma"/>
            <family val="2"/>
          </rPr>
          <t xml:space="preserve">
For our attack model, we assume that attackers have universal communication presence in the whole system. Second, we assume the existence of trusted and untrusted devices. A trusted device cannot be compromised, as we assume that it is located in a secure location or it is tamper-resistant (e.g., a smart card). An attacker might corrupt untrusted devices such as cheap sensor nodes. Third, </t>
        </r>
        <r>
          <rPr>
            <b/>
            <sz val="9"/>
            <color indexed="81"/>
            <rFont val="Tahoma"/>
            <family val="2"/>
          </rPr>
          <t>the adversary can compromise a small « 20%) percentage of untrusted devices in each medical sensor network</t>
        </r>
        <r>
          <rPr>
            <sz val="9"/>
            <color indexed="81"/>
            <rFont val="Tahoma"/>
            <family val="2"/>
          </rPr>
          <t xml:space="preserve"> before being discovered. </t>
        </r>
      </text>
    </comment>
    <comment ref="Y72" authorId="0" shapeId="0" xr:uid="{00000000-0006-0000-0000-00004E010000}">
      <text>
        <r>
          <rPr>
            <b/>
            <sz val="9"/>
            <color indexed="81"/>
            <rFont val="Tahoma"/>
            <family val="2"/>
          </rPr>
          <t>Sze Qi Lim:</t>
        </r>
        <r>
          <rPr>
            <sz val="9"/>
            <color indexed="81"/>
            <rFont val="Tahoma"/>
            <family val="2"/>
          </rPr>
          <t xml:space="preserve">
These security services ensure patient's safety and privacy, as required by healthcare alliances such as HITRUST [2] and legal directives such as HIPAA [3] in the United States and the European directive 95/46 on data protection [4]. Achieving the above security requirements requires protecting users' electronic health information (EHI) in the whole system, that is, from the PAN's WMSs where the EHI is generated, toother PAN members, e.g., a clinician's PDA requesting the EHI; to the local MSN where the PAN exists at a given moment; and to the back-end healthcare services. 
Besides, each PAN must operate as a dynamic independent security domain within an MSN where WMSs can securely join and leave at any time according to access control methods running on the PAN. The reason for this is that the WMSs forming a PAN belong to the MSN security domain, but the measured medical data belongs to the user. Thus, a PAN needs to be protected and identified in a privacy-aware way so that the PAN or sensed EHI can be neither tracked, nor linked, nor </t>
        </r>
        <r>
          <rPr>
            <b/>
            <sz val="9"/>
            <color indexed="81"/>
            <rFont val="Tahoma"/>
            <family val="2"/>
          </rPr>
          <t>disclosed without authorization.</t>
        </r>
      </text>
    </comment>
    <comment ref="Z72" authorId="0" shapeId="0" xr:uid="{00000000-0006-0000-0000-00004F010000}">
      <text>
        <r>
          <rPr>
            <b/>
            <sz val="9"/>
            <color indexed="81"/>
            <rFont val="Tahoma"/>
            <family val="2"/>
          </rPr>
          <t>Sze Qi Lim:</t>
        </r>
        <r>
          <rPr>
            <sz val="9"/>
            <color indexed="81"/>
            <rFont val="Tahoma"/>
            <family val="2"/>
          </rPr>
          <t xml:space="preserve">
For our attack model, we assume that attackers have universal communication presence in the whole system. Second, we assume the existence of trusted and untrusted devices. A trusted device cannot be compromised, as we assume that it is located in a secure location or it is tamper-resistant (e.g., a smart card). </t>
        </r>
        <r>
          <rPr>
            <b/>
            <sz val="9"/>
            <color indexed="81"/>
            <rFont val="Tahoma"/>
            <family val="2"/>
          </rPr>
          <t>An attacker might corrupt untrusted devices such as cheap sensor nodes.</t>
        </r>
        <r>
          <rPr>
            <sz val="9"/>
            <color indexed="81"/>
            <rFont val="Tahoma"/>
            <family val="2"/>
          </rPr>
          <t xml:space="preserve"> Third, the adversary can compromise a small « 20%) percentage of untrusted devices in each medical sensor network before being discovered. </t>
        </r>
      </text>
    </comment>
    <comment ref="AA72" authorId="0" shapeId="0" xr:uid="{00000000-0006-0000-0000-000050010000}">
      <text>
        <r>
          <rPr>
            <b/>
            <sz val="9"/>
            <color indexed="81"/>
            <rFont val="Tahoma"/>
            <family val="2"/>
          </rPr>
          <t>Sze Qi Lim:</t>
        </r>
        <r>
          <rPr>
            <sz val="9"/>
            <color indexed="81"/>
            <rFont val="Tahoma"/>
            <family val="2"/>
          </rPr>
          <t xml:space="preserve">
This basic approach allows implementing a combined and very efficient security handshake for key agreement and lightweight digital certificate verification [7] fulfilling the basic operational requirements (Section III). These requirements motivate the choice of these algorithms against other solutions. In contrast to our solution, centralized security architectures can lead to high delays due to multi-hop scenarios or packet collisions [23]. </t>
        </r>
        <r>
          <rPr>
            <b/>
            <sz val="9"/>
            <color indexed="81"/>
            <rFont val="Tahoma"/>
            <family val="2"/>
          </rPr>
          <t xml:space="preserve">Security handshakes based on public-key cryptography require several seconds on sensors leading to delays </t>
        </r>
        <r>
          <rPr>
            <sz val="9"/>
            <color indexed="81"/>
            <rFont val="Tahoma"/>
            <family val="2"/>
          </rPr>
          <t>and making the system prone to DoS attacks.</t>
        </r>
      </text>
    </comment>
    <comment ref="AE72" authorId="0" shapeId="0" xr:uid="{00000000-0006-0000-0000-000051010000}">
      <text>
        <r>
          <rPr>
            <b/>
            <sz val="9"/>
            <color indexed="81"/>
            <rFont val="Tahoma"/>
            <family val="2"/>
          </rPr>
          <t>Sze Qi Lim:</t>
        </r>
        <r>
          <rPr>
            <sz val="9"/>
            <color indexed="81"/>
            <rFont val="Tahoma"/>
            <family val="2"/>
          </rPr>
          <t xml:space="preserve">
These security services ensure patient's safety and privacy, as required by healthcare alliances such as HITRUST [2] and </t>
        </r>
        <r>
          <rPr>
            <b/>
            <sz val="9"/>
            <color indexed="81"/>
            <rFont val="Tahoma"/>
            <family val="2"/>
          </rPr>
          <t>legal directives</t>
        </r>
        <r>
          <rPr>
            <sz val="9"/>
            <color indexed="81"/>
            <rFont val="Tahoma"/>
            <family val="2"/>
          </rPr>
          <t xml:space="preserve"> such as HIPAA [3] in the United States and the European directive 95/46 on data protection [4]. Achieving the above security requirements requires </t>
        </r>
        <r>
          <rPr>
            <b/>
            <sz val="9"/>
            <color indexed="81"/>
            <rFont val="Tahoma"/>
            <family val="2"/>
          </rPr>
          <t>protecting users' electronic health information (EHI)</t>
        </r>
        <r>
          <rPr>
            <sz val="9"/>
            <color indexed="81"/>
            <rFont val="Tahoma"/>
            <family val="2"/>
          </rPr>
          <t xml:space="preserve"> in the whole system, that is, from the PAN's WMSs where the EHI is generated, to  other PAN members, e.g., a clinician's PDA requesting the EHI; to the local MSN where the PAN exists at a given moment; and to the back-end healthcare services.</t>
        </r>
      </text>
    </comment>
    <comment ref="AF72" authorId="0" shapeId="0" xr:uid="{00000000-0006-0000-0000-000052010000}">
      <text>
        <r>
          <rPr>
            <b/>
            <sz val="9"/>
            <color indexed="81"/>
            <rFont val="Tahoma"/>
            <family val="2"/>
          </rPr>
          <t>Sze Qi Lim:</t>
        </r>
        <r>
          <rPr>
            <sz val="9"/>
            <color indexed="81"/>
            <rFont val="Tahoma"/>
            <family val="2"/>
          </rPr>
          <t xml:space="preserve">
</t>
        </r>
        <r>
          <rPr>
            <b/>
            <sz val="9"/>
            <color indexed="81"/>
            <rFont val="Tahoma"/>
            <family val="2"/>
          </rPr>
          <t>The PAN security domain must ensure that the user's medical information is not misused</t>
        </r>
        <r>
          <rPr>
            <sz val="9"/>
            <color indexed="81"/>
            <rFont val="Tahoma"/>
            <family val="2"/>
          </rPr>
          <t xml:space="preserve"> or disclosed in a nonauthorized way. To this end, this section identifies and discusses mechanism for: (i) entity management in the security domain (Section VI.D.l), (i) privacy-aware identification of a PAN in different MSNs at different moments (Section VI.D.2), (iii) entity access control enforcing that only authorized parties are allowed to join the PAN
(Section VI.D.3), </t>
        </r>
      </text>
    </comment>
    <comment ref="G73" authorId="0" shapeId="0" xr:uid="{00000000-0006-0000-0000-000053010000}">
      <text>
        <r>
          <rPr>
            <b/>
            <sz val="9"/>
            <color indexed="81"/>
            <rFont val="Tahoma"/>
            <family val="2"/>
          </rPr>
          <t>Sze Qi Lim:</t>
        </r>
        <r>
          <rPr>
            <sz val="9"/>
            <color indexed="81"/>
            <rFont val="Tahoma"/>
            <family val="2"/>
          </rPr>
          <t xml:space="preserve">
Figure 2 shows two kinds of security models for IMD, the 2-Tier security model and 3-Tier security model. In order to use multiple programmers for a single IMD, a long-term key 𝐾 should be stored into each programmer, as in Figure 2(a). Previous works for the IMD security are based on this 2-Tier security model. However, it is not easy to manage the long-term keys of IMDs in multiple programmers, when a lot of IMDs are present. In particular,</t>
        </r>
        <r>
          <rPr>
            <b/>
            <sz val="9"/>
            <color indexed="81"/>
            <rFont val="Tahoma"/>
            <family val="2"/>
          </rPr>
          <t xml:space="preserve"> if a programmer is stolen</t>
        </r>
        <r>
          <rPr>
            <sz val="9"/>
            <color indexed="81"/>
            <rFont val="Tahoma"/>
            <family val="2"/>
          </rPr>
          <t xml:space="preserve">, the long-term keys of several IMDs can be </t>
        </r>
        <r>
          <rPr>
            <b/>
            <sz val="9"/>
            <color indexed="81"/>
            <rFont val="Tahoma"/>
            <family val="2"/>
          </rPr>
          <t>exposed to the adversaries</t>
        </r>
        <r>
          <rPr>
            <sz val="9"/>
            <color indexed="81"/>
            <rFont val="Tahoma"/>
            <family val="2"/>
          </rPr>
          <t>.</t>
        </r>
      </text>
    </comment>
    <comment ref="W73" authorId="0" shapeId="0" xr:uid="{00000000-0006-0000-0000-000054010000}">
      <text>
        <r>
          <rPr>
            <b/>
            <sz val="9"/>
            <color indexed="81"/>
            <rFont val="Tahoma"/>
            <family val="2"/>
          </rPr>
          <t>Sze Qi Lim:</t>
        </r>
        <r>
          <rPr>
            <sz val="9"/>
            <color indexed="81"/>
            <rFont val="Tahoma"/>
            <family val="2"/>
          </rPr>
          <t xml:space="preserve">
However, there are many IMDs and programmers, where any IMD should be able to be accessed from any programmer. In this case, there are two problems, in terms of security and scalability. The keying material of each IMD should be preinstalled into each programmer, so that the scalability problem occurs. Furthermore, if one of the programmers falls into an adversary’s hands and the keying materials of IMDs are exposed, </t>
        </r>
        <r>
          <rPr>
            <b/>
            <sz val="9"/>
            <color indexed="81"/>
            <rFont val="Tahoma"/>
            <family val="2"/>
          </rPr>
          <t>the patient’s
privacy can be compromised</t>
        </r>
        <r>
          <rPr>
            <sz val="9"/>
            <color indexed="81"/>
            <rFont val="Tahoma"/>
            <family val="2"/>
          </rPr>
          <t xml:space="preserve"> by eavesdropping, and the patient’s health might even be endangered, by allowing an unauthorized access to IMDs.</t>
        </r>
      </text>
    </comment>
    <comment ref="Y73" authorId="0" shapeId="0" xr:uid="{00000000-0006-0000-0000-000055010000}">
      <text>
        <r>
          <rPr>
            <b/>
            <sz val="9"/>
            <color indexed="81"/>
            <rFont val="Tahoma"/>
            <family val="2"/>
          </rPr>
          <t>Sze Qi Lim:</t>
        </r>
        <r>
          <rPr>
            <sz val="9"/>
            <color indexed="81"/>
            <rFont val="Tahoma"/>
            <family val="2"/>
          </rPr>
          <t xml:space="preserve">
Figure 2 shows two kinds of security models for IMD, the 2-Tier security model and 3-Tier security model. In order to use multiple programmers for a single IMD, a long-term key 𝐾 should be stored into each programmer, as in Figure 2(a). Previous works for the IMD security are based on this 2-Tier security model. However, it is not easy to manage the long-term keys of IMDs in multiple programmers, when a lot of IMDs are present. In particular,</t>
        </r>
        <r>
          <rPr>
            <b/>
            <sz val="9"/>
            <color indexed="81"/>
            <rFont val="Tahoma"/>
            <family val="2"/>
          </rPr>
          <t xml:space="preserve"> if a programmer is stolen</t>
        </r>
        <r>
          <rPr>
            <sz val="9"/>
            <color indexed="81"/>
            <rFont val="Tahoma"/>
            <family val="2"/>
          </rPr>
          <t xml:space="preserve">, the long-term keys of several IMDs can be </t>
        </r>
        <r>
          <rPr>
            <b/>
            <sz val="9"/>
            <color indexed="81"/>
            <rFont val="Tahoma"/>
            <family val="2"/>
          </rPr>
          <t>exposed to the adversaries</t>
        </r>
        <r>
          <rPr>
            <sz val="9"/>
            <color indexed="81"/>
            <rFont val="Tahoma"/>
            <family val="2"/>
          </rPr>
          <t>.</t>
        </r>
      </text>
    </comment>
    <comment ref="Z73" authorId="0" shapeId="0" xr:uid="{00000000-0006-0000-0000-000056010000}">
      <text>
        <r>
          <rPr>
            <b/>
            <sz val="9"/>
            <color indexed="81"/>
            <rFont val="Tahoma"/>
            <family val="2"/>
          </rPr>
          <t>Sze Qi Lim:</t>
        </r>
        <r>
          <rPr>
            <sz val="9"/>
            <color indexed="81"/>
            <rFont val="Tahoma"/>
            <family val="2"/>
          </rPr>
          <t xml:space="preserve">
As well as securing the wireless link between IMD and programmer,access to IMD should be carefully controlled to prevent illegal exposure of the patient data and life-threatening </t>
        </r>
        <r>
          <rPr>
            <b/>
            <sz val="9"/>
            <color indexed="81"/>
            <rFont val="Tahoma"/>
            <family val="2"/>
          </rPr>
          <t>modification of its settings.</t>
        </r>
        <r>
          <rPr>
            <sz val="9"/>
            <color indexed="81"/>
            <rFont val="Tahoma"/>
            <family val="2"/>
          </rPr>
          <t xml:space="preserve"> Unfortunately, up-to-date commercial IMDs do not employ security mechanisms.</t>
        </r>
      </text>
    </comment>
    <comment ref="AD73" authorId="0" shapeId="0" xr:uid="{00000000-0006-0000-0000-000057010000}">
      <text>
        <r>
          <rPr>
            <b/>
            <sz val="9"/>
            <color indexed="81"/>
            <rFont val="Tahoma"/>
            <family val="2"/>
          </rPr>
          <t>Sze Qi Lim:</t>
        </r>
        <r>
          <rPr>
            <sz val="9"/>
            <color indexed="81"/>
            <rFont val="Tahoma"/>
            <family val="2"/>
          </rPr>
          <t xml:space="preserve">
After two recent security attacks against implantable medical devices (IMDs) have been reported, the privacy and security risks of IMDs have been widely recognized in the medical device market and research community, since</t>
        </r>
        <r>
          <rPr>
            <b/>
            <sz val="9"/>
            <color indexed="81"/>
            <rFont val="Tahoma"/>
            <family val="2"/>
          </rPr>
          <t xml:space="preserve"> the malfunctioning of IMDs might endanger the patient’s life.</t>
        </r>
      </text>
    </comment>
    <comment ref="W74" authorId="0" shapeId="0" xr:uid="{00000000-0006-0000-0000-000058010000}">
      <text>
        <r>
          <rPr>
            <b/>
            <sz val="9"/>
            <color indexed="81"/>
            <rFont val="Tahoma"/>
            <family val="2"/>
          </rPr>
          <t>Sze Qi Lim:</t>
        </r>
        <r>
          <rPr>
            <sz val="9"/>
            <color indexed="81"/>
            <rFont val="Tahoma"/>
            <family val="2"/>
          </rPr>
          <t xml:space="preserve">
In this paper, we have investigated the secure IMD data access via IMD–sensor and sensor–sensor authenticated communications. Due to the low-complexity computation requirements in medical sensor/IMD security, we chose NTRU and Industrial Standard 1363 to build the public/private key pair in IMDs/sensors. To speed up the authentication process, we developed NTRU in hardware chips with detailed VHDL design principles. Because the </t>
        </r>
        <r>
          <rPr>
            <b/>
            <sz val="9"/>
            <color indexed="81"/>
            <rFont val="Tahoma"/>
            <family val="2"/>
          </rPr>
          <t>sensors could be compromised by network attackers</t>
        </r>
        <r>
          <rPr>
            <sz val="9"/>
            <color indexed="81"/>
            <rFont val="Tahoma"/>
            <family val="2"/>
          </rPr>
          <t xml:space="preserve">, we further developed indirect/direct trust models to determine the trust level of each sensor. </t>
        </r>
      </text>
    </comment>
    <comment ref="AH74" authorId="0" shapeId="0" xr:uid="{00000000-0006-0000-0000-000059010000}">
      <text>
        <r>
          <rPr>
            <b/>
            <sz val="9"/>
            <color indexed="81"/>
            <rFont val="Tahoma"/>
            <family val="2"/>
          </rPr>
          <t>Sze Qi Lim:</t>
        </r>
        <r>
          <rPr>
            <sz val="9"/>
            <color indexed="81"/>
            <rFont val="Tahoma"/>
            <family val="2"/>
          </rPr>
          <t xml:space="preserve">
Trusted identiﬁcation service: It is provided by a medical security control center. Such a center manages sensor/IMD network IDs, and stores their trust levels. Each node gets a unique pseudonym, a unique node identiﬁer and two certiﬁcates for the authentication of each type of identiﬁers from the trusted identiﬁcation service. The pseudonym is used as an identiﬁer in the peer-to-peer system, and the node identiﬁer is used to identify a member of the network. Such a mechanism leads to the protection of Sybil attacks, </t>
        </r>
        <r>
          <rPr>
            <b/>
            <sz val="9"/>
            <color indexed="81"/>
            <rFont val="Tahoma"/>
            <family val="2"/>
          </rPr>
          <t>impersonation attacks</t>
        </r>
        <r>
          <rPr>
            <sz val="9"/>
            <color indexed="81"/>
            <rFont val="Tahoma"/>
            <family val="2"/>
          </rPr>
          <t>, and attacks on the DHT overlay.</t>
        </r>
      </text>
    </comment>
    <comment ref="W75" authorId="0" shapeId="0" xr:uid="{00000000-0006-0000-0000-00005A010000}">
      <text>
        <r>
          <rPr>
            <b/>
            <sz val="9"/>
            <color indexed="81"/>
            <rFont val="Tahoma"/>
            <family val="2"/>
          </rPr>
          <t>Sze Qi Lim:</t>
        </r>
        <r>
          <rPr>
            <sz val="9"/>
            <color indexed="81"/>
            <rFont val="Tahoma"/>
            <family val="2"/>
          </rPr>
          <t xml:space="preserve">
To further improve the performance, other key predistribution techniques have also been proposed, including the threshold-based key predistribution [17], [18] that aimed to improve the resilience of sensor networks against</t>
        </r>
        <r>
          <rPr>
            <b/>
            <sz val="9"/>
            <color indexed="81"/>
            <rFont val="Tahoma"/>
            <family val="2"/>
          </rPr>
          <t xml:space="preserve"> node compromises </t>
        </r>
        <r>
          <rPr>
            <sz val="9"/>
            <color indexed="81"/>
            <rFont val="Tahoma"/>
            <family val="2"/>
          </rPr>
          <t xml:space="preserve">and the group-based key pre-distribution. </t>
        </r>
      </text>
    </comment>
    <comment ref="Y75" authorId="0" shapeId="0" xr:uid="{00000000-0006-0000-0000-00005B010000}">
      <text>
        <r>
          <rPr>
            <b/>
            <sz val="9"/>
            <color indexed="81"/>
            <rFont val="Tahoma"/>
            <family val="2"/>
          </rPr>
          <t>Sze Qi Lim:</t>
        </r>
        <r>
          <rPr>
            <sz val="9"/>
            <color indexed="81"/>
            <rFont val="Tahoma"/>
            <family val="2"/>
          </rPr>
          <t xml:space="preserve">
Issues and concerns related to the safe and effective use of RF technology in medical devices, including their function performance, wireless coexistence, electromagnetic compatibility, and data security, have been addressed in [3]. Besides, social, legal, and ethical concerns are also evoked based on a variety of factors, such as fears about the centralization of information and the potential misuse of data. </t>
        </r>
        <r>
          <rPr>
            <b/>
            <sz val="9"/>
            <color indexed="81"/>
            <rFont val="Tahoma"/>
            <family val="2"/>
          </rPr>
          <t>Among these problems, data secrity should be a key concern in the use of wireless RF technology because it opens up an opportunity for unauthorized parties to eavesdrop on</t>
        </r>
        <r>
          <rPr>
            <sz val="9"/>
            <color indexed="81"/>
            <rFont val="Tahoma"/>
            <family val="2"/>
          </rPr>
          <t xml:space="preserve"> and even tamper with medical data. </t>
        </r>
      </text>
    </comment>
    <comment ref="AA75" authorId="0" shapeId="0" xr:uid="{00000000-0006-0000-0000-00005C010000}">
      <text>
        <r>
          <rPr>
            <b/>
            <sz val="9"/>
            <color indexed="81"/>
            <rFont val="Tahoma"/>
            <family val="2"/>
          </rPr>
          <t>Sze Qi Lim:</t>
        </r>
        <r>
          <rPr>
            <sz val="9"/>
            <color indexed="81"/>
            <rFont val="Tahoma"/>
            <family val="2"/>
          </rPr>
          <t xml:space="preserve">
Because the biometric traits are time-variant, they should be captured synchronously at different sensor nodes in the same BSN. However, there might exist one-IPI nonsynchronization due to the time delay of cardiovascular pulses and the </t>
        </r>
        <r>
          <rPr>
            <b/>
            <sz val="9"/>
            <color indexed="81"/>
            <rFont val="Tahoma"/>
            <family val="2"/>
          </rPr>
          <t>transmission delay</t>
        </r>
        <r>
          <rPr>
            <sz val="9"/>
            <color indexed="81"/>
            <rFont val="Tahoma"/>
            <family val="2"/>
          </rPr>
          <t xml:space="preserve"> of the synchronization signal. Therefore, an error toleration mechanism needs to be introduced to make the matching of EIs robust against such errors.</t>
        </r>
      </text>
    </comment>
    <comment ref="AE75" authorId="0" shapeId="0" xr:uid="{00000000-0006-0000-0000-00005D010000}">
      <text>
        <r>
          <rPr>
            <b/>
            <sz val="9"/>
            <color indexed="81"/>
            <rFont val="Tahoma"/>
            <family val="2"/>
          </rPr>
          <t>Sze Qi Lim:</t>
        </r>
        <r>
          <rPr>
            <sz val="9"/>
            <color indexed="81"/>
            <rFont val="Tahoma"/>
            <family val="2"/>
          </rPr>
          <t xml:space="preserve">
Issues and concerns related to the safe and effective </t>
        </r>
        <r>
          <rPr>
            <b/>
            <sz val="9"/>
            <color indexed="81"/>
            <rFont val="Tahoma"/>
            <family val="2"/>
          </rPr>
          <t>use of RF technology in medical devices</t>
        </r>
        <r>
          <rPr>
            <sz val="9"/>
            <color indexed="81"/>
            <rFont val="Tahoma"/>
            <family val="2"/>
          </rPr>
          <t xml:space="preserve">, including their function performance, wireless coexistence, electromagnetic compatibility, and data security, have been addressed in [3]. Besides, </t>
        </r>
        <r>
          <rPr>
            <b/>
            <sz val="9"/>
            <color indexed="81"/>
            <rFont val="Tahoma"/>
            <family val="2"/>
          </rPr>
          <t>social, legal, and ethical concerns are also evoked</t>
        </r>
        <r>
          <rPr>
            <sz val="9"/>
            <color indexed="81"/>
            <rFont val="Tahoma"/>
            <family val="2"/>
          </rPr>
          <t xml:space="preserve"> based on a variety of factors, such as fears about the centralization of information and the potential misuse of data.</t>
        </r>
      </text>
    </comment>
    <comment ref="AF75" authorId="0" shapeId="0" xr:uid="{00000000-0006-0000-0000-00005E010000}">
      <text>
        <r>
          <rPr>
            <b/>
            <sz val="9"/>
            <color indexed="81"/>
            <rFont val="Tahoma"/>
            <family val="2"/>
          </rPr>
          <t>Sze Qi Lim:</t>
        </r>
        <r>
          <rPr>
            <sz val="9"/>
            <color indexed="81"/>
            <rFont val="Tahoma"/>
            <family val="2"/>
          </rPr>
          <t xml:space="preserve">
Issues and concerns related to the safe and effective use of RF technology in medical devices, including their function performance, wireless coexistence, electromagnetic compatibility, and data security, have been addressed in [3]. Besides, social, legal, and ethical concerns are also evoked based on a variety of factors, such as fears about the centralization of information and the</t>
        </r>
        <r>
          <rPr>
            <b/>
            <sz val="9"/>
            <color indexed="81"/>
            <rFont val="Tahoma"/>
            <family val="2"/>
          </rPr>
          <t xml:space="preserve"> potential misuse of data.</t>
        </r>
      </text>
    </comment>
    <comment ref="E76" authorId="0" shapeId="0" xr:uid="{00000000-0006-0000-0000-00005F010000}">
      <text>
        <r>
          <rPr>
            <b/>
            <sz val="9"/>
            <color indexed="81"/>
            <rFont val="Tahoma"/>
            <family val="2"/>
          </rPr>
          <t>Sze Qi Lim:</t>
        </r>
        <r>
          <rPr>
            <sz val="9"/>
            <color indexed="81"/>
            <rFont val="Tahoma"/>
            <family val="2"/>
          </rPr>
          <t xml:space="preserve">
Interoperability.  </t>
        </r>
        <r>
          <rPr>
            <b/>
            <sz val="9"/>
            <color indexed="81"/>
            <rFont val="Tahoma"/>
            <family val="2"/>
          </rPr>
          <t xml:space="preserve">Security  issues of  pacemakers  have  also  been  raised due to their capability of wireless communication.  </t>
        </r>
        <r>
          <rPr>
            <sz val="9"/>
            <color indexed="81"/>
            <rFont val="Tahoma"/>
            <family val="2"/>
          </rPr>
          <t xml:space="preserve">Concerns  include  unauthorized access to patient data on the device as well as unauthorized modifications of the device’s parameters. 
Needless  to  say,  </t>
        </r>
        <r>
          <rPr>
            <b/>
            <sz val="9"/>
            <color indexed="81"/>
            <rFont val="Tahoma"/>
            <family val="2"/>
          </rPr>
          <t>modified  settings</t>
        </r>
        <r>
          <rPr>
            <sz val="9"/>
            <color indexed="81"/>
            <rFont val="Tahoma"/>
            <family val="2"/>
          </rPr>
          <t xml:space="preserve"> may  harm  patients’  well-being,  cause </t>
        </r>
        <r>
          <rPr>
            <b/>
            <sz val="9"/>
            <color indexed="81"/>
            <rFont val="Tahoma"/>
            <family val="2"/>
          </rPr>
          <t>severe  damages  to  their  hearts,</t>
        </r>
        <r>
          <rPr>
            <sz val="9"/>
            <color indexed="81"/>
            <rFont val="Tahoma"/>
            <family val="2"/>
          </rPr>
          <t xml:space="preserve">  and even cause </t>
        </r>
        <r>
          <rPr>
            <b/>
            <sz val="9"/>
            <color indexed="81"/>
            <rFont val="Tahoma"/>
            <family val="2"/>
          </rPr>
          <t>their deaths.</t>
        </r>
        <r>
          <rPr>
            <sz val="9"/>
            <color indexed="81"/>
            <rFont val="Tahoma"/>
            <family val="2"/>
          </rPr>
          <t xml:space="preserve"> Device integrity is at stake when its wireless communication  is  attacked.</t>
        </r>
      </text>
    </comment>
    <comment ref="O76" authorId="0" shapeId="0" xr:uid="{00000000-0006-0000-0000-000060010000}">
      <text>
        <r>
          <rPr>
            <b/>
            <sz val="9"/>
            <color indexed="81"/>
            <rFont val="Tahoma"/>
            <family val="2"/>
          </rPr>
          <t>Sze Qi Lim:</t>
        </r>
        <r>
          <rPr>
            <sz val="9"/>
            <color indexed="81"/>
            <rFont val="Tahoma"/>
            <family val="2"/>
          </rPr>
          <t xml:space="preserve">
Interoperability.  </t>
        </r>
        <r>
          <rPr>
            <b/>
            <sz val="9"/>
            <color indexed="81"/>
            <rFont val="Tahoma"/>
            <family val="2"/>
          </rPr>
          <t xml:space="preserve">Security  issues of  pacemakers  have  also  been  raised due to their capability of wireless communication.  </t>
        </r>
        <r>
          <rPr>
            <sz val="9"/>
            <color indexed="81"/>
            <rFont val="Tahoma"/>
            <family val="2"/>
          </rPr>
          <t xml:space="preserve">Concerns  include  unauthorized access to patient data on the device as well as unauthorized modifications of the device’s parameters. 
Needless  to  say,  </t>
        </r>
        <r>
          <rPr>
            <b/>
            <sz val="9"/>
            <color indexed="81"/>
            <rFont val="Tahoma"/>
            <family val="2"/>
          </rPr>
          <t>modified  settings</t>
        </r>
        <r>
          <rPr>
            <sz val="9"/>
            <color indexed="81"/>
            <rFont val="Tahoma"/>
            <family val="2"/>
          </rPr>
          <t xml:space="preserve"> may  harm  patients’  well-being,  cause </t>
        </r>
        <r>
          <rPr>
            <b/>
            <sz val="9"/>
            <color indexed="81"/>
            <rFont val="Tahoma"/>
            <family val="2"/>
          </rPr>
          <t>severe  damages  to  their  hearts,</t>
        </r>
        <r>
          <rPr>
            <sz val="9"/>
            <color indexed="81"/>
            <rFont val="Tahoma"/>
            <family val="2"/>
          </rPr>
          <t xml:space="preserve">  and even cause </t>
        </r>
        <r>
          <rPr>
            <b/>
            <sz val="9"/>
            <color indexed="81"/>
            <rFont val="Tahoma"/>
            <family val="2"/>
          </rPr>
          <t>their deaths.</t>
        </r>
        <r>
          <rPr>
            <sz val="9"/>
            <color indexed="81"/>
            <rFont val="Tahoma"/>
            <family val="2"/>
          </rPr>
          <t xml:space="preserve"> Device integrity is at stake when its wireless communication  is  attacked.</t>
        </r>
      </text>
    </comment>
    <comment ref="P76" authorId="0" shapeId="0" xr:uid="{00000000-0006-0000-0000-000061010000}">
      <text>
        <r>
          <rPr>
            <b/>
            <sz val="9"/>
            <color indexed="81"/>
            <rFont val="Tahoma"/>
            <family val="2"/>
          </rPr>
          <t>Sze Qi Lim:</t>
        </r>
        <r>
          <rPr>
            <sz val="9"/>
            <color indexed="81"/>
            <rFont val="Tahoma"/>
            <family val="2"/>
          </rPr>
          <t xml:space="preserve">
Implantable  cardiac  pacemakers and  defibrillators  are  highly  reliable. Nevertheless, </t>
        </r>
        <r>
          <rPr>
            <b/>
            <sz val="9"/>
            <color indexed="81"/>
            <rFont val="Tahoma"/>
            <family val="2"/>
          </rPr>
          <t>failure of device components</t>
        </r>
        <r>
          <rPr>
            <sz val="9"/>
            <color indexed="81"/>
            <rFont val="Tahoma"/>
            <family val="2"/>
          </rPr>
          <t xml:space="preserve">  has  occurred  and  highlighted the  potential  medical  and </t>
        </r>
        <r>
          <rPr>
            <b/>
            <sz val="9"/>
            <color indexed="81"/>
            <rFont val="Tahoma"/>
            <family val="2"/>
          </rPr>
          <t xml:space="preserve"> legal  implications</t>
        </r>
        <r>
          <rPr>
            <sz val="9"/>
            <color indexed="81"/>
            <rFont val="Tahoma"/>
            <family val="2"/>
          </rPr>
          <t xml:space="preserve">.  These  failures  have  largely been  due  to </t>
        </r>
        <r>
          <rPr>
            <b/>
            <sz val="9"/>
            <color indexed="81"/>
            <rFont val="Tahoma"/>
            <family val="2"/>
          </rPr>
          <t xml:space="preserve"> problems  with  manufacturing processes</t>
        </r>
        <r>
          <rPr>
            <sz val="9"/>
            <color indexed="81"/>
            <rFont val="Tahoma"/>
            <family val="2"/>
          </rPr>
          <t xml:space="preserve"> and/or materials and have  typically  been  limited  to  certain device  batches.  Almost  always,  however,  </t>
        </r>
        <r>
          <rPr>
            <b/>
            <sz val="9"/>
            <color indexed="81"/>
            <rFont val="Tahoma"/>
            <family val="2"/>
          </rPr>
          <t>such  device  failures  require  surgical  device  replacement.</t>
        </r>
      </text>
    </comment>
    <comment ref="T76" authorId="0" shapeId="0" xr:uid="{00000000-0006-0000-0000-000062010000}">
      <text>
        <r>
          <rPr>
            <b/>
            <sz val="9"/>
            <color indexed="81"/>
            <rFont val="Tahoma"/>
            <family val="2"/>
          </rPr>
          <t>Sze Qi Lim:</t>
        </r>
        <r>
          <rPr>
            <sz val="9"/>
            <color indexed="81"/>
            <rFont val="Tahoma"/>
            <family val="2"/>
          </rPr>
          <t xml:space="preserve">
</t>
        </r>
        <r>
          <rPr>
            <b/>
            <sz val="9"/>
            <color indexed="81"/>
            <rFont val="Tahoma"/>
            <family val="2"/>
          </rPr>
          <t>Hardware Trojans on medical devices</t>
        </r>
        <r>
          <rPr>
            <sz val="9"/>
            <color indexed="81"/>
            <rFont val="Tahoma"/>
            <family val="2"/>
          </rPr>
          <t xml:space="preserve">  seem  unrealistic  today,  but precautions  must  be  taken  to  reduce attack vectors wherever possible.Back-doors  in  military  chips  have  already been  documented,  where  attackers could  extract  configuration  data  from the chip, reprogram crypto and access keys, modify low-level silicon features, and also </t>
        </r>
        <r>
          <rPr>
            <b/>
            <sz val="9"/>
            <color indexed="81"/>
            <rFont val="Tahoma"/>
            <family val="2"/>
          </rPr>
          <t xml:space="preserve">permanently damage the device. </t>
        </r>
      </text>
    </comment>
    <comment ref="V76" authorId="0" shapeId="0" xr:uid="{00000000-0006-0000-0000-000063010000}">
      <text>
        <r>
          <rPr>
            <b/>
            <sz val="9"/>
            <color indexed="81"/>
            <rFont val="Tahoma"/>
            <family val="2"/>
          </rPr>
          <t>Sze Qi Lim:</t>
        </r>
        <r>
          <rPr>
            <sz val="9"/>
            <color indexed="81"/>
            <rFont val="Tahoma"/>
            <family val="2"/>
          </rPr>
          <t xml:space="preserve">
Hardware.  Hidden  malicious  circuits  provide  attackers  with  stealthy attack vectors. Various  potential  attacks  like  privilege  escalation,  login backdoor, and </t>
        </r>
        <r>
          <rPr>
            <b/>
            <sz val="9"/>
            <color indexed="81"/>
            <rFont val="Tahoma"/>
            <family val="2"/>
          </rPr>
          <t>password stealing</t>
        </r>
        <r>
          <rPr>
            <sz val="9"/>
            <color indexed="81"/>
            <rFont val="Tahoma"/>
            <family val="2"/>
          </rPr>
          <t xml:space="preserve"> have been  demonstrated. </t>
        </r>
      </text>
    </comment>
    <comment ref="W76" authorId="0" shapeId="0" xr:uid="{00000000-0006-0000-0000-000064010000}">
      <text>
        <r>
          <rPr>
            <sz val="9"/>
            <color indexed="81"/>
            <rFont val="Tahoma"/>
            <family val="2"/>
          </rPr>
          <t xml:space="preserve">
Installing updates may  be necessary on both the programming and  the  home  monitor,  but  also  on the  pacemaker  itself.  A  compromised pacemaker can directly do harm to its patient. </t>
        </r>
        <r>
          <rPr>
            <b/>
            <sz val="9"/>
            <color indexed="81"/>
            <rFont val="Tahoma"/>
            <family val="2"/>
          </rPr>
          <t>A compromised programming device can do so indirectly. It may just send  other  parameters  to  the  device than the ones the cardiologist has chosen.</t>
        </r>
        <r>
          <rPr>
            <sz val="9"/>
            <color indexed="81"/>
            <rFont val="Tahoma"/>
            <family val="2"/>
          </rPr>
          <t xml:space="preserve">  A  compromised  home  monitor also poses a serious threat. If it uploads incorrect  values  to  the  server,  then these values may lead the cardiologist to wrong conclusions and eventually to wrong  device  settings  that  may  harm the patient.</t>
        </r>
      </text>
    </comment>
    <comment ref="X76" authorId="0" shapeId="0" xr:uid="{00000000-0006-0000-0000-000065010000}">
      <text>
        <r>
          <rPr>
            <b/>
            <sz val="9"/>
            <color indexed="81"/>
            <rFont val="Tahoma"/>
            <family val="2"/>
          </rPr>
          <t>Sze Qi Lim:</t>
        </r>
        <r>
          <rPr>
            <sz val="9"/>
            <color indexed="81"/>
            <rFont val="Tahoma"/>
            <family val="2"/>
          </rPr>
          <t xml:space="preserve">
Intentional threats include unauthorized access of a medical device or unauthorized change of settings of such a device. A senior official in the device unit of the U.S. Food and Drug Administration (FDA) has often been cited with the following statement: “We are aware of  hundreds  of  </t>
        </r>
        <r>
          <rPr>
            <b/>
            <sz val="9"/>
            <color indexed="81"/>
            <rFont val="Tahoma"/>
            <family val="2"/>
          </rPr>
          <t>medical  devices  that have  been infected by malware.</t>
        </r>
      </text>
    </comment>
    <comment ref="Y76" authorId="0" shapeId="0" xr:uid="{00000000-0006-0000-0000-000066010000}">
      <text>
        <r>
          <rPr>
            <b/>
            <sz val="9"/>
            <color indexed="81"/>
            <rFont val="Tahoma"/>
            <family val="2"/>
          </rPr>
          <t>Sze Qi Lim:</t>
        </r>
        <r>
          <rPr>
            <sz val="9"/>
            <color indexed="81"/>
            <rFont val="Tahoma"/>
            <family val="2"/>
          </rPr>
          <t xml:space="preserve">
</t>
        </r>
        <r>
          <rPr>
            <b/>
            <sz val="9"/>
            <color indexed="81"/>
            <rFont val="Tahoma"/>
            <family val="2"/>
          </rPr>
          <t>[Motivation]</t>
        </r>
        <r>
          <rPr>
            <sz val="9"/>
            <color indexed="81"/>
            <rFont val="Tahoma"/>
            <family val="2"/>
          </rPr>
          <t xml:space="preserve">
Major IT security incidents that affect the  general  public  are  almost  regularly reported in the media. Examples include  stolen  passwords,  stolen credit  card  information,  or  website availability problems. The loss, theft, or </t>
        </r>
        <r>
          <rPr>
            <b/>
            <sz val="9"/>
            <color indexed="81"/>
            <rFont val="Tahoma"/>
            <family val="2"/>
          </rPr>
          <t>exposure of personally identifiable information</t>
        </r>
        <r>
          <rPr>
            <sz val="9"/>
            <color indexed="81"/>
            <rFont val="Tahoma"/>
            <family val="2"/>
          </rPr>
          <t xml:space="preserve">  is  one  major  problem that is also widespread in the health care  sector,  which  accounts  for  one-fifth  of  all  these  reported  issues.</t>
        </r>
      </text>
    </comment>
    <comment ref="Z76" authorId="0" shapeId="0" xr:uid="{00000000-0006-0000-0000-000067010000}">
      <text>
        <r>
          <rPr>
            <b/>
            <sz val="9"/>
            <color indexed="81"/>
            <rFont val="Tahoma"/>
            <family val="2"/>
          </rPr>
          <t>Sze Qi Lim:</t>
        </r>
        <r>
          <rPr>
            <sz val="9"/>
            <color indexed="81"/>
            <rFont val="Tahoma"/>
            <family val="2"/>
          </rPr>
          <t xml:space="preserve">
Notifications  alert  patients  to potentially  malicious  activities. However,  notifications  of  security breaches  would  rather  unnerve  worried  patients.  We  imagine  different device  modes  that  may  be  switched when  malware  is  suspected  or  even known. One such mode, for example, could  switch  off  any  communication and  use  predefined,  safe  parameter settings. Critically, the design of alterative safe modes must ensure various software  implementations  are  isolated, both through software safeguards and  secure  hardware  architectures, such  that  </t>
        </r>
        <r>
          <rPr>
            <b/>
            <sz val="9"/>
            <color indexed="81"/>
            <rFont val="Tahoma"/>
            <family val="2"/>
          </rPr>
          <t xml:space="preserve">malware  cannot  alter  the operation of the safe modes. </t>
        </r>
      </text>
    </comment>
    <comment ref="AA76" authorId="0" shapeId="0" xr:uid="{00000000-0006-0000-0000-000068010000}">
      <text>
        <r>
          <rPr>
            <b/>
            <sz val="9"/>
            <color indexed="81"/>
            <rFont val="Tahoma"/>
            <family val="2"/>
          </rPr>
          <t>Sze Qi Lim:</t>
        </r>
        <r>
          <rPr>
            <sz val="9"/>
            <color indexed="81"/>
            <rFont val="Tahoma"/>
            <family val="2"/>
          </rPr>
          <t xml:space="preserve">
Off-the-shelf  software  often  “powers”  medical  technology. </t>
        </r>
        <r>
          <rPr>
            <b/>
            <sz val="9"/>
            <color indexed="81"/>
            <rFont val="Tahoma"/>
            <family val="2"/>
          </rPr>
          <t xml:space="preserve"> On  medical devices,  software  patches  or  updates are  often  delayed </t>
        </r>
        <r>
          <rPr>
            <sz val="9"/>
            <color indexed="81"/>
            <rFont val="Tahoma"/>
            <family val="2"/>
          </rPr>
          <t xml:space="preserve"> or  are  even  missing  altogether.  Missing  patches  may also  be  an  organizational  problem. </t>
        </r>
        <r>
          <rPr>
            <b/>
            <sz val="9"/>
            <color indexed="81"/>
            <rFont val="Tahoma"/>
            <family val="2"/>
          </rPr>
          <t>Delays  may  result  from  the  fact  that device  manufacturers  must  approve upgrades  to  software  as  well  as  any security  installations.</t>
        </r>
        <r>
          <rPr>
            <sz val="9"/>
            <color indexed="81"/>
            <rFont val="Tahoma"/>
            <family val="2"/>
          </rPr>
          <t xml:space="preserve"> The  problem with  old  software  versions  is  they  often contain known vulnerabilities.</t>
        </r>
      </text>
    </comment>
    <comment ref="AG76" authorId="0" shapeId="0" xr:uid="{00000000-0006-0000-0000-000069010000}">
      <text>
        <r>
          <rPr>
            <b/>
            <sz val="9"/>
            <color indexed="81"/>
            <rFont val="Tahoma"/>
            <family val="2"/>
          </rPr>
          <t>Sze Qi Lim:</t>
        </r>
        <r>
          <rPr>
            <sz val="9"/>
            <color indexed="81"/>
            <rFont val="Tahoma"/>
            <family val="2"/>
          </rPr>
          <t xml:space="preserve">
The  general  population  is  increasingly  concerned  about  the  </t>
        </r>
        <r>
          <rPr>
            <b/>
            <sz val="9"/>
            <color indexed="81"/>
            <rFont val="Tahoma"/>
            <family val="2"/>
          </rPr>
          <t>misuse  of the  Internet  in  many  aspects  of  their daily life</t>
        </r>
        <r>
          <rPr>
            <sz val="9"/>
            <color indexed="81"/>
            <rFont val="Tahoma"/>
            <family val="2"/>
          </rPr>
          <t xml:space="preserve">, for example, banking fraud or </t>
        </r>
        <r>
          <rPr>
            <b/>
            <sz val="9"/>
            <color indexed="81"/>
            <rFont val="Tahoma"/>
            <family val="2"/>
          </rPr>
          <t>identity theft</t>
        </r>
        <r>
          <rPr>
            <sz val="9"/>
            <color indexed="81"/>
            <rFont val="Tahoma"/>
            <family val="2"/>
          </rPr>
          <t xml:space="preserve">. As a cardiologist and electro-physiologist, one of the authors (P. Ott, M.D.) has observed an increase in patients’  awareness  of  security  issues, who  question  the  safety  of  implanted devices in the digital realm. </t>
        </r>
      </text>
    </comment>
    <comment ref="AH76" authorId="0" shapeId="0" xr:uid="{00000000-0006-0000-0000-00006A010000}">
      <text>
        <r>
          <rPr>
            <b/>
            <sz val="9"/>
            <color indexed="81"/>
            <rFont val="Tahoma"/>
            <family val="2"/>
          </rPr>
          <t>Sze Qi Lim:</t>
        </r>
        <r>
          <rPr>
            <sz val="9"/>
            <color indexed="81"/>
            <rFont val="Tahoma"/>
            <family val="2"/>
          </rPr>
          <t xml:space="preserve">
The  general  population  is  increasingly  concerned  about  the  </t>
        </r>
        <r>
          <rPr>
            <b/>
            <sz val="9"/>
            <color indexed="81"/>
            <rFont val="Tahoma"/>
            <family val="2"/>
          </rPr>
          <t>misuse  of the  Internet  in  many  aspects  of  their daily life</t>
        </r>
        <r>
          <rPr>
            <sz val="9"/>
            <color indexed="81"/>
            <rFont val="Tahoma"/>
            <family val="2"/>
          </rPr>
          <t xml:space="preserve">, for example, banking fraud or </t>
        </r>
        <r>
          <rPr>
            <b/>
            <sz val="9"/>
            <color indexed="81"/>
            <rFont val="Tahoma"/>
            <family val="2"/>
          </rPr>
          <t>identity theft</t>
        </r>
        <r>
          <rPr>
            <sz val="9"/>
            <color indexed="81"/>
            <rFont val="Tahoma"/>
            <family val="2"/>
          </rPr>
          <t xml:space="preserve">. As a cardiologist and electro-physiologist, one of the authors (P. Ott, M.D.) has observed an increase in patients’  awareness  of  security  issues, who  question  the  safety  of  implanted devices in the digital realm. </t>
        </r>
      </text>
    </comment>
    <comment ref="AI76" authorId="2" shapeId="0" xr:uid="{00000000-0006-0000-0000-00006B010000}">
      <text>
        <r>
          <rPr>
            <b/>
            <sz val="9"/>
            <color indexed="81"/>
            <rFont val="Tahoma"/>
            <family val="2"/>
          </rPr>
          <t>Lim Wei Liang:</t>
        </r>
        <r>
          <rPr>
            <sz val="9"/>
            <color indexed="81"/>
            <rFont val="Tahoma"/>
            <family val="2"/>
          </rPr>
          <t xml:space="preserve">
The nonmedical
IT landscape can also pose a
threat to medical operations. For example,
when computers around the
world came to a halt after an antivirus
program identified a normal system
file as a virus, hospitals had to postpone
elective surgeries and to stop
treating patients.</t>
        </r>
      </text>
    </comment>
    <comment ref="W77" authorId="0" shapeId="0" xr:uid="{00000000-0006-0000-0000-00006C010000}">
      <text>
        <r>
          <rPr>
            <b/>
            <sz val="9"/>
            <color indexed="81"/>
            <rFont val="Tahoma"/>
            <family val="2"/>
          </rPr>
          <t>Sze Qi Lim:</t>
        </r>
        <r>
          <rPr>
            <sz val="9"/>
            <color indexed="81"/>
            <rFont val="Tahoma"/>
            <family val="2"/>
          </rPr>
          <t xml:space="preserve">
These wireless interface expose the device to security threats and raises security and privacy concerns for the patient [2]. Researchers have demonstrated that these device and their </t>
        </r>
        <r>
          <rPr>
            <b/>
            <sz val="9"/>
            <color indexed="81"/>
            <rFont val="Tahoma"/>
            <family val="2"/>
          </rPr>
          <t xml:space="preserve">wireless interface are vulnerable to cyber attacks that can compromise </t>
        </r>
        <r>
          <rPr>
            <sz val="9"/>
            <color indexed="81"/>
            <rFont val="Tahoma"/>
            <family val="2"/>
          </rPr>
          <t>patient safety, security, and privacy</t>
        </r>
      </text>
    </comment>
    <comment ref="Y77" authorId="0" shapeId="0" xr:uid="{00000000-0006-0000-0000-00006D010000}">
      <text>
        <r>
          <rPr>
            <b/>
            <sz val="9"/>
            <color indexed="81"/>
            <rFont val="Tahoma"/>
            <family val="2"/>
          </rPr>
          <t>Sze Qi Lim:</t>
        </r>
        <r>
          <rPr>
            <sz val="9"/>
            <color indexed="81"/>
            <rFont val="Tahoma"/>
            <family val="2"/>
          </rPr>
          <t xml:space="preserve">
[Abstract]
</t>
        </r>
        <r>
          <rPr>
            <b/>
            <sz val="9"/>
            <color indexed="81"/>
            <rFont val="Tahoma"/>
            <family val="2"/>
          </rPr>
          <t xml:space="preserve">Personal Medical Devices (PMDs) </t>
        </r>
        <r>
          <rPr>
            <sz val="9"/>
            <color indexed="81"/>
            <rFont val="Tahoma"/>
            <family val="2"/>
          </rPr>
          <t xml:space="preserve">are attached to the patient’s body to assist his physiological processes and to monitor his medical condition. These PMDs communicate with programming devices for various reasons like monitoring, ﬁrmware update, and operational parameter updates. With wider proliferation of PMDs, their communication and connectivity features will improve enabling greater mobility for the patient. The PMDs will essentially become part of the Internet of Things (IoTs) for medical devices providing almost seemless communication capabilities. </t>
        </r>
        <r>
          <rPr>
            <b/>
            <sz val="9"/>
            <color indexed="81"/>
            <rFont val="Tahoma"/>
            <family val="2"/>
          </rPr>
          <t xml:space="preserve">This will expose the PMDs to new cyber threats. </t>
        </r>
      </text>
    </comment>
    <comment ref="Z77" authorId="0" shapeId="0" xr:uid="{00000000-0006-0000-0000-00006E010000}">
      <text>
        <r>
          <rPr>
            <b/>
            <sz val="9"/>
            <color indexed="81"/>
            <rFont val="Tahoma"/>
            <family val="2"/>
          </rPr>
          <t>Sze Qi Lim:</t>
        </r>
        <r>
          <rPr>
            <sz val="9"/>
            <color indexed="81"/>
            <rFont val="Tahoma"/>
            <family val="2"/>
          </rPr>
          <t xml:space="preserve">
These wireless interface expose the device to security threats and raises security and privacy concerns for the patient [2]. Researchers have demonstrated that these device and their wireless interface are vulnerable to cyber attacks that can compromise patient safety, security, and privacy. </t>
        </r>
        <r>
          <rPr>
            <b/>
            <sz val="9"/>
            <color indexed="81"/>
            <rFont val="Tahoma"/>
            <family val="2"/>
          </rPr>
          <t xml:space="preserve">Various types of attacks on medical devices include </t>
        </r>
        <r>
          <rPr>
            <sz val="9"/>
            <color indexed="81"/>
            <rFont val="Tahoma"/>
            <family val="2"/>
          </rPr>
          <t xml:space="preserve">privacy leakage by eavesdropping, safety and </t>
        </r>
        <r>
          <rPr>
            <b/>
            <sz val="9"/>
            <color indexed="81"/>
            <rFont val="Tahoma"/>
            <family val="2"/>
          </rPr>
          <t>integrity errors by message alteration,</t>
        </r>
        <r>
          <rPr>
            <sz val="9"/>
            <color indexed="81"/>
            <rFont val="Tahoma"/>
            <family val="2"/>
          </rPr>
          <t xml:space="preserve"> and availability issues by battery draining attacks have been demonstrated by researchers [3]. </t>
        </r>
      </text>
    </comment>
    <comment ref="Y78" authorId="0" shapeId="0" xr:uid="{00000000-0006-0000-0000-00006F010000}">
      <text>
        <r>
          <rPr>
            <b/>
            <sz val="9"/>
            <color indexed="81"/>
            <rFont val="Tahoma"/>
            <family val="2"/>
          </rPr>
          <t>Sze Qi Lim:</t>
        </r>
        <r>
          <rPr>
            <sz val="9"/>
            <color indexed="81"/>
            <rFont val="Tahoma"/>
            <family val="2"/>
          </rPr>
          <t xml:space="preserve">
These  components  exchange  Electronic  Medical  Data  (EMD)  among  themselves  in  order  to  continue  performing the integrated services to the patients. The standardization of the  EMR  is  highlighted  in  [113].  This  EMR  can  be  of  1- Clinical,  2- Images,  3- Admin/Financial  data  or  a combination of all three. The common interface data bus in an  HIS  is  known  as  an  Integration  Tool,  which  is  not  the topic  of  discussion  in  this  research.  A  common  HIS framework  is  shown  in  Figure3.  Since  the  HIS  are  large enterprises, they are often an amalgamation of many different standards  and  typologies.  Hence  sharing  of  data  among multifaceted systems is a challenge. </t>
        </r>
        <r>
          <rPr>
            <b/>
            <sz val="9"/>
            <color indexed="81"/>
            <rFont val="Tahoma"/>
            <family val="2"/>
          </rPr>
          <t xml:space="preserve">While making it all work at  the  data  link  layer,  often  security  vulnerabilities  are  left exposed. </t>
        </r>
      </text>
    </comment>
    <comment ref="Z78" authorId="0" shapeId="0" xr:uid="{00000000-0006-0000-0000-000070010000}">
      <text>
        <r>
          <rPr>
            <b/>
            <sz val="9"/>
            <color indexed="81"/>
            <rFont val="Tahoma"/>
            <family val="2"/>
          </rPr>
          <t>Sze Qi Lim:</t>
        </r>
        <r>
          <rPr>
            <sz val="9"/>
            <color indexed="81"/>
            <rFont val="Tahoma"/>
            <family val="2"/>
          </rPr>
          <t xml:space="preserve">
Once  MDs  are  sold,  their  native  operating  system  and application software is generally not updated or patched [15]. This  failure to  patch  or  update  makes the operating  system running in that MD vulnerable. Research has found that</t>
        </r>
        <r>
          <rPr>
            <b/>
            <sz val="9"/>
            <color indexed="81"/>
            <rFont val="Tahoma"/>
            <family val="2"/>
          </rPr>
          <t xml:space="preserve"> the MDs are often targeted by cyber criminals taking advantage of inbuilt outdated vulnerabilities [16]. </t>
        </r>
        <r>
          <rPr>
            <sz val="9"/>
            <color indexed="81"/>
            <rFont val="Tahoma"/>
            <family val="2"/>
          </rPr>
          <t xml:space="preserve">Since these MDs are approved by the regulatory bodies, for example, the Food and Drug Administration (FDA) in the United States of America [17], it is illegal to </t>
        </r>
        <r>
          <rPr>
            <b/>
            <sz val="9"/>
            <color indexed="81"/>
            <rFont val="Tahoma"/>
            <family val="2"/>
          </rPr>
          <t xml:space="preserve">alter the state of the device once implanted </t>
        </r>
        <r>
          <rPr>
            <sz val="9"/>
            <color indexed="81"/>
            <rFont val="Tahoma"/>
            <family val="2"/>
          </rPr>
          <t xml:space="preserve">[20]. </t>
        </r>
      </text>
    </comment>
    <comment ref="AE78" authorId="0" shapeId="0" xr:uid="{00000000-0006-0000-0000-000071010000}">
      <text>
        <r>
          <rPr>
            <b/>
            <sz val="9"/>
            <color indexed="81"/>
            <rFont val="Tahoma"/>
            <family val="2"/>
          </rPr>
          <t>Sze Qi Lim:</t>
        </r>
        <r>
          <rPr>
            <sz val="9"/>
            <color indexed="81"/>
            <rFont val="Tahoma"/>
            <family val="2"/>
          </rPr>
          <t xml:space="preserve">
Research has found that the </t>
        </r>
        <r>
          <rPr>
            <b/>
            <sz val="9"/>
            <color indexed="81"/>
            <rFont val="Tahoma"/>
            <family val="2"/>
          </rPr>
          <t>MDs are often targeted by cyber criminals</t>
        </r>
        <r>
          <rPr>
            <sz val="9"/>
            <color indexed="81"/>
            <rFont val="Tahoma"/>
            <family val="2"/>
          </rPr>
          <t xml:space="preserve"> taking advantage of inbuilt outdated vulnerabilities [16]. Since these MDs are approved by the regulatory bodies, for example, the Food and Drug Administration (FDA) in the United States of America [17], </t>
        </r>
        <r>
          <rPr>
            <b/>
            <sz val="9"/>
            <color indexed="81"/>
            <rFont val="Tahoma"/>
            <family val="2"/>
          </rPr>
          <t xml:space="preserve">it is illegal to alter the state of the device once implanted [20].  </t>
        </r>
      </text>
    </comment>
    <comment ref="W79" authorId="0" shapeId="0" xr:uid="{00000000-0006-0000-0000-000072010000}">
      <text>
        <r>
          <rPr>
            <b/>
            <sz val="9"/>
            <color indexed="81"/>
            <rFont val="Tahoma"/>
            <family val="2"/>
          </rPr>
          <t>Sze Qi Lim:</t>
        </r>
        <r>
          <rPr>
            <sz val="9"/>
            <color indexed="81"/>
            <rFont val="Tahoma"/>
            <family val="2"/>
          </rPr>
          <t xml:space="preserve">
Recent studies and real-world incidents proved inability of present security methods to ensure safe and reliable functioning of cyber-physical infrastructures against unforeseen failures and, external attacks. Denial of service (DoS) attacks </t>
        </r>
        <r>
          <rPr>
            <b/>
            <sz val="9"/>
            <color indexed="81"/>
            <rFont val="Tahoma"/>
            <family val="2"/>
          </rPr>
          <t xml:space="preserve">compromise resource </t>
        </r>
        <r>
          <rPr>
            <sz val="9"/>
            <color indexed="81"/>
            <rFont val="Tahoma"/>
            <family val="2"/>
          </rPr>
          <t>availability by jamming communication channels.</t>
        </r>
      </text>
    </comment>
    <comment ref="AA79" authorId="0" shapeId="0" xr:uid="{00000000-0006-0000-0000-000073010000}">
      <text>
        <r>
          <rPr>
            <b/>
            <sz val="9"/>
            <color indexed="81"/>
            <rFont val="Tahoma"/>
            <family val="2"/>
          </rPr>
          <t>Sze Qi Lim:</t>
        </r>
        <r>
          <rPr>
            <sz val="9"/>
            <color indexed="81"/>
            <rFont val="Tahoma"/>
            <family val="2"/>
          </rPr>
          <t xml:space="preserve">
Speciﬁcally, a cyber-physical attack is undetectable if attackers’ signal excites the input/output system’s zero dynamics uniquely. DoS attacks result in a part of a network from functioning correctly/timely. The act is intentional, not accidental and has malicious intent. </t>
        </r>
        <r>
          <rPr>
            <b/>
            <sz val="9"/>
            <color indexed="81"/>
            <rFont val="Tahoma"/>
            <family val="2"/>
          </rPr>
          <t>A successful DoS attack degrades/disrupts a network’s ability or service.</t>
        </r>
        <r>
          <rPr>
            <sz val="9"/>
            <color indexed="81"/>
            <rFont val="Tahoma"/>
            <family val="2"/>
          </rPr>
          <t xml:space="preserve"> Often, an attack’s effect is greater than effort needed to mount it. </t>
        </r>
      </text>
    </comment>
    <comment ref="AF79" authorId="0" shapeId="0" xr:uid="{00000000-0006-0000-0000-000074010000}">
      <text>
        <r>
          <rPr>
            <b/>
            <sz val="9"/>
            <color indexed="81"/>
            <rFont val="Tahoma"/>
            <family val="2"/>
          </rPr>
          <t>Sze Qi Lim:</t>
        </r>
        <r>
          <rPr>
            <sz val="9"/>
            <color indexed="81"/>
            <rFont val="Tahoma"/>
            <family val="2"/>
          </rPr>
          <t xml:space="preserve">
This work reviewed the application of Cyber Physical Systems for Medical applications. Generally, building a secure CPS is challenging as it involves handling cyber systems vulnerabilities and their effects on physical systems in an integrated manner. This becomes more important as </t>
        </r>
        <r>
          <rPr>
            <b/>
            <sz val="9"/>
            <color indexed="81"/>
            <rFont val="Tahoma"/>
            <family val="2"/>
          </rPr>
          <t>Medical CPS collect and manage medical data</t>
        </r>
        <r>
          <rPr>
            <sz val="9"/>
            <color indexed="81"/>
            <rFont val="Tahoma"/>
            <family val="2"/>
          </rPr>
          <t xml:space="preserve"> which is very critical. </t>
        </r>
        <r>
          <rPr>
            <b/>
            <sz val="9"/>
            <color indexed="81"/>
            <rFont val="Tahoma"/>
            <family val="2"/>
          </rPr>
          <t>Unauthorized access/tampering</t>
        </r>
        <r>
          <rPr>
            <sz val="9"/>
            <color indexed="81"/>
            <rFont val="Tahoma"/>
            <family val="2"/>
          </rPr>
          <t xml:space="preserve"> has serious consequences for patients as regards discrimination, privacy-loss, </t>
        </r>
        <r>
          <rPr>
            <b/>
            <sz val="9"/>
            <color indexed="81"/>
            <rFont val="Tahoma"/>
            <family val="2"/>
          </rPr>
          <t>abuse</t>
        </r>
        <r>
          <rPr>
            <sz val="9"/>
            <color indexed="81"/>
            <rFont val="Tahoma"/>
            <family val="2"/>
          </rPr>
          <t xml:space="preserve"> and physical harm. </t>
        </r>
      </text>
    </comment>
    <comment ref="E80" authorId="0" shapeId="0" xr:uid="{00000000-0006-0000-0000-000075010000}">
      <text>
        <r>
          <rPr>
            <b/>
            <sz val="9"/>
            <color indexed="81"/>
            <rFont val="Tahoma"/>
            <family val="2"/>
          </rPr>
          <t>Sze Qi Lim:</t>
        </r>
        <r>
          <rPr>
            <sz val="9"/>
            <color indexed="81"/>
            <rFont val="Tahoma"/>
            <family val="2"/>
          </rPr>
          <t xml:space="preserve">
For instance, </t>
        </r>
        <r>
          <rPr>
            <b/>
            <sz val="9"/>
            <color indexed="81"/>
            <rFont val="Tahoma"/>
            <family val="2"/>
          </rPr>
          <t>damages and operation interruptions of the physical infrastructure of a natio</t>
        </r>
        <r>
          <rPr>
            <sz val="9"/>
            <color indexed="81"/>
            <rFont val="Tahoma"/>
            <family val="2"/>
          </rPr>
          <t xml:space="preserve">n may be caused by bad weather conditions or crises such as wars or terrorist plots which intentionally target these critical infrastructures [33] to harm and disrupt the lives of the general population. </t>
        </r>
      </text>
    </comment>
    <comment ref="G80" authorId="0" shapeId="0" xr:uid="{00000000-0006-0000-0000-000076010000}">
      <text>
        <r>
          <rPr>
            <b/>
            <sz val="9"/>
            <color indexed="81"/>
            <rFont val="Tahoma"/>
            <family val="2"/>
          </rPr>
          <t>Sze Qi Lim:</t>
        </r>
        <r>
          <rPr>
            <sz val="9"/>
            <color indexed="81"/>
            <rFont val="Tahoma"/>
            <family val="2"/>
          </rPr>
          <t xml:space="preserve">
Another solution proposes that the cryptographic key used by the IMD can be stored on an external wearable bracelet. However, both solutions reveal the IMD secret key to all the programmers and their associated personnels which renders it not a secret after a while. In the case of the wearable bracelet, the key is externally present and can be seen or photographed by attackers. Moreover,</t>
        </r>
        <r>
          <rPr>
            <b/>
            <sz val="9"/>
            <color indexed="81"/>
            <rFont val="Tahoma"/>
            <family val="2"/>
          </rPr>
          <t xml:space="preserve"> if the bracelet is lost or stolen</t>
        </r>
        <r>
          <rPr>
            <sz val="9"/>
            <color indexed="81"/>
            <rFont val="Tahoma"/>
            <family val="2"/>
          </rPr>
          <t>, the IMD becomes unaccessible or only accessible by a malicious adversary.</t>
        </r>
      </text>
    </comment>
    <comment ref="J80" authorId="0" shapeId="0" xr:uid="{00000000-0006-0000-0000-000077010000}">
      <text>
        <r>
          <rPr>
            <b/>
            <sz val="9"/>
            <color indexed="81"/>
            <rFont val="Tahoma"/>
            <family val="2"/>
          </rPr>
          <t>Sze Qi Lim:</t>
        </r>
        <r>
          <rPr>
            <sz val="9"/>
            <color indexed="81"/>
            <rFont val="Tahoma"/>
            <family val="2"/>
          </rPr>
          <t xml:space="preserve">
The system adopts two types of NFC tags for the tag in the IMD and the one in the smart phone. Speciﬁcally, a passive in-vivo NFC tag is used in the IMD which requires no power from the battery of the implant for its operation and an active NFC tag in the smart phone which provides the power for the in-vivo NFC tag. Such adaptation is very desirable for prolonging the battery life of the IMD. While the heat dissipation by the IMD processing and communication
has been a critical issue during their design, mainly because </t>
        </r>
        <r>
          <rPr>
            <b/>
            <sz val="9"/>
            <color indexed="81"/>
            <rFont val="Tahoma"/>
            <family val="2"/>
          </rPr>
          <t>continuous exposure to even slightly elevated temperature</t>
        </r>
        <r>
          <rPr>
            <sz val="9"/>
            <color indexed="81"/>
            <rFont val="Tahoma"/>
            <family val="2"/>
          </rPr>
          <t xml:space="preserve"> can damage the surrounding tissues, operations of the in-vivo NFC tag results in minimum heat dissipation.</t>
        </r>
      </text>
    </comment>
    <comment ref="N80" authorId="0" shapeId="0" xr:uid="{00000000-0006-0000-0000-000078010000}">
      <text>
        <r>
          <rPr>
            <b/>
            <sz val="9"/>
            <color indexed="81"/>
            <rFont val="Tahoma"/>
            <family val="2"/>
          </rPr>
          <t>Sze Qi Lim:</t>
        </r>
        <r>
          <rPr>
            <sz val="9"/>
            <color indexed="81"/>
            <rFont val="Tahoma"/>
            <family val="2"/>
          </rPr>
          <t xml:space="preserve">
 Critical physical environment: IMDs are embedded in the human body in direct contact with vital tissues. The casings IMDs are made of biomedical materials such as titanium, silicone, or apatite [59]. Such materials do not react with the surrounding environment and are not affected by the corrosive nature of different bodily ﬂuids. 
</t>
        </r>
        <r>
          <rPr>
            <b/>
            <sz val="9"/>
            <color indexed="81"/>
            <rFont val="Tahoma"/>
            <family val="2"/>
          </rPr>
          <t>Even though IMDs use biomedical material,</t>
        </r>
        <r>
          <rPr>
            <sz val="9"/>
            <color indexed="81"/>
            <rFont val="Tahoma"/>
            <family val="2"/>
          </rPr>
          <t xml:space="preserve"> there have been reported cases where the </t>
        </r>
        <r>
          <rPr>
            <b/>
            <sz val="9"/>
            <color indexed="81"/>
            <rFont val="Tahoma"/>
            <family val="2"/>
          </rPr>
          <t xml:space="preserve">patient’s body passes through recurrent body rejection </t>
        </r>
        <r>
          <rPr>
            <sz val="9"/>
            <color indexed="81"/>
            <rFont val="Tahoma"/>
            <family val="2"/>
          </rPr>
          <t xml:space="preserve">episodes which is usually accompanied by </t>
        </r>
        <r>
          <rPr>
            <b/>
            <sz val="9"/>
            <color indexed="81"/>
            <rFont val="Tahoma"/>
            <family val="2"/>
          </rPr>
          <t xml:space="preserve">inﬂammation and pain. </t>
        </r>
      </text>
    </comment>
    <comment ref="T80" authorId="0" shapeId="0" xr:uid="{00000000-0006-0000-0000-000079010000}">
      <text>
        <r>
          <rPr>
            <b/>
            <sz val="9"/>
            <color indexed="81"/>
            <rFont val="Tahoma"/>
            <family val="2"/>
          </rPr>
          <t>Sze Qi Lim:</t>
        </r>
        <r>
          <rPr>
            <sz val="9"/>
            <color indexed="81"/>
            <rFont val="Tahoma"/>
            <family val="2"/>
          </rPr>
          <t xml:space="preserve">
The leisure of providing patients with appreciable autonomy and faster response to their needs comes with the challenge of securing the communicated information as a door to a new source of security and privacy threats for the patient is opened. The majority of such threats [39]–[41] are related to their wireless networking capabilities and similar to the threats available to the different IT systems. In fact, previous in-vitro demonstrations [14], [35], [36], [42] have shown that </t>
        </r>
        <r>
          <rPr>
            <b/>
            <sz val="9"/>
            <color indexed="81"/>
            <rFont val="Tahoma"/>
            <family val="2"/>
          </rPr>
          <t xml:space="preserve">IMD security is highly compromised </t>
        </r>
        <r>
          <rPr>
            <sz val="9"/>
            <color indexed="81"/>
            <rFont val="Tahoma"/>
            <family val="2"/>
          </rPr>
          <t xml:space="preserve">and that any adversary with malicious intent can bypass the simple security mechanisms and gain access to this device, which can </t>
        </r>
        <r>
          <rPr>
            <b/>
            <sz val="9"/>
            <color indexed="81"/>
            <rFont val="Tahoma"/>
            <family val="2"/>
          </rPr>
          <t>cause damages ranging from invasion of privacy</t>
        </r>
        <r>
          <rPr>
            <sz val="9"/>
            <color indexed="81"/>
            <rFont val="Tahoma"/>
            <family val="2"/>
          </rPr>
          <t xml:space="preserve"> to the threating the life of the patient with the IMD. </t>
        </r>
      </text>
    </comment>
    <comment ref="V80" authorId="0" shapeId="0" xr:uid="{00000000-0006-0000-0000-00007A010000}">
      <text>
        <r>
          <rPr>
            <b/>
            <sz val="9"/>
            <color indexed="81"/>
            <rFont val="Tahoma"/>
            <family val="2"/>
          </rPr>
          <t>Sze Qi Lim:</t>
        </r>
        <r>
          <rPr>
            <sz val="9"/>
            <color indexed="81"/>
            <rFont val="Tahoma"/>
            <family val="2"/>
          </rPr>
          <t xml:space="preserve">
Conﬁdentiality of sensitive information related to the physical components of CPSs must also be protected. The availability of such information to malicious entities can be exploited in </t>
        </r>
        <r>
          <rPr>
            <b/>
            <sz val="9"/>
            <color indexed="81"/>
            <rFont val="Tahoma"/>
            <family val="2"/>
          </rPr>
          <t xml:space="preserve">blackmailing </t>
        </r>
        <r>
          <rPr>
            <sz val="9"/>
            <color indexed="81"/>
            <rFont val="Tahoma"/>
            <family val="2"/>
          </rPr>
          <t xml:space="preserve">acts, discrimination, </t>
        </r>
        <r>
          <rPr>
            <b/>
            <sz val="9"/>
            <color indexed="81"/>
            <rFont val="Tahoma"/>
            <family val="2"/>
          </rPr>
          <t xml:space="preserve">identity theft, </t>
        </r>
        <r>
          <rPr>
            <sz val="9"/>
            <color indexed="81"/>
            <rFont val="Tahoma"/>
            <family val="2"/>
          </rPr>
          <t xml:space="preserve">and burglary. For example, the unauthorized acquisition of the footages captured by air drones can be used in </t>
        </r>
        <r>
          <rPr>
            <b/>
            <sz val="9"/>
            <color indexed="81"/>
            <rFont val="Tahoma"/>
            <family val="2"/>
          </rPr>
          <t xml:space="preserve">stealing sensitive information or for extortion. </t>
        </r>
      </text>
    </comment>
    <comment ref="W80" authorId="0" shapeId="0" xr:uid="{00000000-0006-0000-0000-00007B010000}">
      <text>
        <r>
          <rPr>
            <b/>
            <sz val="9"/>
            <color indexed="81"/>
            <rFont val="Tahoma"/>
            <family val="2"/>
          </rPr>
          <t>Sze Qi Lim:</t>
        </r>
        <r>
          <rPr>
            <sz val="9"/>
            <color indexed="81"/>
            <rFont val="Tahoma"/>
            <family val="2"/>
          </rPr>
          <t xml:space="preserve">
The leisure of providing patients with appreciable autonomy and faster response to their needs comes with the challenge of securing the communicated information as a door to a new source of security and privacy threats for the patient is opened. The majority of such threats [39]–[41] are related to their wireless networking capabilities and similar to the threats available to the different IT systems. In fact, previous in-vitro demonstrations [14], [35], [36], [42] have shown that </t>
        </r>
        <r>
          <rPr>
            <b/>
            <sz val="9"/>
            <color indexed="81"/>
            <rFont val="Tahoma"/>
            <family val="2"/>
          </rPr>
          <t xml:space="preserve">IMD security is highly compromised </t>
        </r>
        <r>
          <rPr>
            <sz val="9"/>
            <color indexed="81"/>
            <rFont val="Tahoma"/>
            <family val="2"/>
          </rPr>
          <t xml:space="preserve">and that any adversary with malicious intent can bypass the simple security mechanisms and gain access to this device, which can </t>
        </r>
        <r>
          <rPr>
            <b/>
            <sz val="9"/>
            <color indexed="81"/>
            <rFont val="Tahoma"/>
            <family val="2"/>
          </rPr>
          <t>cause damages ranging from invasion of privacy</t>
        </r>
        <r>
          <rPr>
            <sz val="9"/>
            <color indexed="81"/>
            <rFont val="Tahoma"/>
            <family val="2"/>
          </rPr>
          <t xml:space="preserve"> to the threating the life of the patient with the IMD. </t>
        </r>
      </text>
    </comment>
    <comment ref="Y80" authorId="0" shapeId="0" xr:uid="{00000000-0006-0000-0000-00007C010000}">
      <text>
        <r>
          <rPr>
            <b/>
            <sz val="9"/>
            <color indexed="81"/>
            <rFont val="Tahoma"/>
            <family val="2"/>
          </rPr>
          <t>Sze Qi Lim:</t>
        </r>
        <r>
          <rPr>
            <sz val="9"/>
            <color indexed="81"/>
            <rFont val="Tahoma"/>
            <family val="2"/>
          </rPr>
          <t xml:space="preserve">
 Furthermore, hijacking attacks on insulin pumps have also been investigated by Li et al. [15] where utilizing off the shelf software deﬁned radio device, they were able to </t>
        </r>
        <r>
          <rPr>
            <b/>
            <sz val="9"/>
            <color indexed="81"/>
            <rFont val="Tahoma"/>
            <family val="2"/>
          </rPr>
          <t xml:space="preserve">eavesdrop on the wireless communication </t>
        </r>
        <r>
          <rPr>
            <sz val="9"/>
            <color indexed="81"/>
            <rFont val="Tahoma"/>
            <family val="2"/>
          </rPr>
          <t xml:space="preserve">and command the devices to </t>
        </r>
        <r>
          <rPr>
            <b/>
            <sz val="9"/>
            <color indexed="81"/>
            <rFont val="Tahoma"/>
            <family val="2"/>
          </rPr>
          <t>alter the prescribed therapy.</t>
        </r>
      </text>
    </comment>
    <comment ref="Z80" authorId="0" shapeId="0" xr:uid="{00000000-0006-0000-0000-00007D010000}">
      <text>
        <r>
          <rPr>
            <b/>
            <sz val="9"/>
            <color indexed="81"/>
            <rFont val="Tahoma"/>
            <family val="2"/>
          </rPr>
          <t>Sze Qi Lim:</t>
        </r>
        <r>
          <rPr>
            <sz val="9"/>
            <color indexed="81"/>
            <rFont val="Tahoma"/>
            <family val="2"/>
          </rPr>
          <t xml:space="preserve">
 Furthermore, hijacking attacks on insulin pumps have also been investigated by Li et al. [15] where utilizing off the shelf software deﬁned radio device, they were able to </t>
        </r>
        <r>
          <rPr>
            <b/>
            <sz val="9"/>
            <color indexed="81"/>
            <rFont val="Tahoma"/>
            <family val="2"/>
          </rPr>
          <t xml:space="preserve">eavesdrop on the wireless communication </t>
        </r>
        <r>
          <rPr>
            <sz val="9"/>
            <color indexed="81"/>
            <rFont val="Tahoma"/>
            <family val="2"/>
          </rPr>
          <t xml:space="preserve">and command the devices to </t>
        </r>
        <r>
          <rPr>
            <b/>
            <sz val="9"/>
            <color indexed="81"/>
            <rFont val="Tahoma"/>
            <family val="2"/>
          </rPr>
          <t>alter the prescribed therapy.</t>
        </r>
      </text>
    </comment>
    <comment ref="AA80" authorId="0" shapeId="0" xr:uid="{00000000-0006-0000-0000-00007E010000}">
      <text>
        <r>
          <rPr>
            <b/>
            <sz val="9"/>
            <color indexed="81"/>
            <rFont val="Tahoma"/>
            <family val="2"/>
          </rPr>
          <t>Sze Qi Lim:</t>
        </r>
        <r>
          <rPr>
            <sz val="9"/>
            <color indexed="81"/>
            <rFont val="Tahoma"/>
            <family val="2"/>
          </rPr>
          <t xml:space="preserve">
Then they both exchange their masked DH secrets through two sequential rounds of rapid bit exchanges. In each round, either the IMD or the programmer receives a masked bit from the other party through a radio channel and sends a masked bit of its DH secret contribution utilizing a sound channel. 
</t>
        </r>
        <r>
          <rPr>
            <b/>
            <sz val="9"/>
            <color indexed="81"/>
            <rFont val="Tahoma"/>
            <family val="2"/>
          </rPr>
          <t>Accordingly, based on the speed of sound and taking into account the expected delays</t>
        </r>
        <r>
          <rPr>
            <sz val="9"/>
            <color indexed="81"/>
            <rFont val="Tahoma"/>
            <family val="2"/>
          </rPr>
          <t>, the receiver can determine the proximity of the other party. At the end of the protocol both the IMD and the programmer have each others secrets and can compute one shared secret key.</t>
        </r>
      </text>
    </comment>
    <comment ref="AD80" authorId="0" shapeId="0" xr:uid="{00000000-0006-0000-0000-00007F010000}">
      <text>
        <r>
          <rPr>
            <b/>
            <sz val="9"/>
            <color indexed="81"/>
            <rFont val="Tahoma"/>
            <family val="2"/>
          </rPr>
          <t>Sze Qi Lim:</t>
        </r>
        <r>
          <rPr>
            <sz val="9"/>
            <color indexed="81"/>
            <rFont val="Tahoma"/>
            <family val="2"/>
          </rPr>
          <t xml:space="preserve">
Also, policies and protocols must be established such that both information and the operational facilities of the system are only accessed with the adequate authorization. Failing to do so may have catastrophic results, especially for those CPSs that are used in critical situations. For instance, </t>
        </r>
        <r>
          <rPr>
            <b/>
            <sz val="9"/>
            <color indexed="81"/>
            <rFont val="Tahoma"/>
            <family val="2"/>
          </rPr>
          <t xml:space="preserve">an attack on an insulin pump </t>
        </r>
        <r>
          <rPr>
            <sz val="9"/>
            <color indexed="81"/>
            <rFont val="Tahoma"/>
            <family val="2"/>
          </rPr>
          <t>was demonstrated in a lab where</t>
        </r>
        <r>
          <rPr>
            <b/>
            <sz val="9"/>
            <color indexed="81"/>
            <rFont val="Tahoma"/>
            <family val="2"/>
          </rPr>
          <t xml:space="preserve"> a malicious unauthorized adversary took control over it and programmed it to inject an elevated number of insulin units</t>
        </r>
        <r>
          <rPr>
            <sz val="9"/>
            <color indexed="81"/>
            <rFont val="Tahoma"/>
            <family val="2"/>
          </rPr>
          <t xml:space="preserve"> which, if injected in a human body, would directly lead to hypoglycemic coma and </t>
        </r>
        <r>
          <rPr>
            <b/>
            <sz val="9"/>
            <color indexed="81"/>
            <rFont val="Tahoma"/>
            <family val="2"/>
          </rPr>
          <t xml:space="preserve">possibly death </t>
        </r>
        <r>
          <rPr>
            <sz val="9"/>
            <color indexed="81"/>
            <rFont val="Tahoma"/>
            <family val="2"/>
          </rPr>
          <t xml:space="preserve">[35], [36]. </t>
        </r>
      </text>
    </comment>
    <comment ref="AE80" authorId="0" shapeId="0" xr:uid="{00000000-0006-0000-0000-000080010000}">
      <text>
        <r>
          <rPr>
            <b/>
            <sz val="9"/>
            <color indexed="81"/>
            <rFont val="Tahoma"/>
            <family val="2"/>
          </rPr>
          <t>Sze Qi Lim:</t>
        </r>
        <r>
          <rPr>
            <sz val="9"/>
            <color indexed="81"/>
            <rFont val="Tahoma"/>
            <family val="2"/>
          </rPr>
          <t xml:space="preserve">
</t>
        </r>
        <r>
          <rPr>
            <b/>
            <sz val="9"/>
            <color indexed="81"/>
            <rFont val="Tahoma"/>
            <family val="2"/>
          </rPr>
          <t xml:space="preserve">Jamming </t>
        </r>
        <r>
          <rPr>
            <sz val="9"/>
            <color indexed="81"/>
            <rFont val="Tahoma"/>
            <family val="2"/>
          </rPr>
          <t xml:space="preserve">is the adopted approach by this proposal to thwart both passive and active adversarial attacks. However, </t>
        </r>
        <r>
          <rPr>
            <b/>
            <sz val="9"/>
            <color indexed="81"/>
            <rFont val="Tahoma"/>
            <family val="2"/>
          </rPr>
          <t xml:space="preserve">operating jamming devices has legal consequences </t>
        </r>
        <r>
          <rPr>
            <sz val="9"/>
            <color indexed="81"/>
            <rFont val="Tahoma"/>
            <family val="2"/>
          </rPr>
          <t>because it can interfere with other RF devices and potentially lead to legal complications. Also, commercial devices that operate in the MICS band have to adhere to the FCC power limitations.</t>
        </r>
      </text>
    </comment>
    <comment ref="AH80" authorId="0" shapeId="0" xr:uid="{00000000-0006-0000-0000-000081010000}">
      <text>
        <r>
          <rPr>
            <b/>
            <sz val="9"/>
            <color indexed="81"/>
            <rFont val="Tahoma"/>
            <family val="2"/>
          </rPr>
          <t>Sze Qi Lim:</t>
        </r>
        <r>
          <rPr>
            <sz val="9"/>
            <color indexed="81"/>
            <rFont val="Tahoma"/>
            <family val="2"/>
          </rPr>
          <t xml:space="preserve">
Conﬁdentiality of sensitive information related to the physical components of CPSs must also be protected. The availability of such information to malicious entities can be exploited in </t>
        </r>
        <r>
          <rPr>
            <b/>
            <sz val="9"/>
            <color indexed="81"/>
            <rFont val="Tahoma"/>
            <family val="2"/>
          </rPr>
          <t xml:space="preserve">blackmailing </t>
        </r>
        <r>
          <rPr>
            <sz val="9"/>
            <color indexed="81"/>
            <rFont val="Tahoma"/>
            <family val="2"/>
          </rPr>
          <t xml:space="preserve">acts, discrimination, </t>
        </r>
        <r>
          <rPr>
            <b/>
            <sz val="9"/>
            <color indexed="81"/>
            <rFont val="Tahoma"/>
            <family val="2"/>
          </rPr>
          <t xml:space="preserve">identity theft, </t>
        </r>
        <r>
          <rPr>
            <sz val="9"/>
            <color indexed="81"/>
            <rFont val="Tahoma"/>
            <family val="2"/>
          </rPr>
          <t xml:space="preserve">and burglary. For example, the unauthorized acquisition of the footages captured by air drones can be used in </t>
        </r>
        <r>
          <rPr>
            <b/>
            <sz val="9"/>
            <color indexed="81"/>
            <rFont val="Tahoma"/>
            <family val="2"/>
          </rPr>
          <t xml:space="preserve">stealing sensitive information or for extortion. </t>
        </r>
      </text>
    </comment>
    <comment ref="AI80" authorId="2" shapeId="0" xr:uid="{00000000-0006-0000-0000-000082010000}">
      <text>
        <r>
          <rPr>
            <b/>
            <sz val="9"/>
            <color indexed="81"/>
            <rFont val="Tahoma"/>
            <family val="2"/>
          </rPr>
          <t>Lim Wei Liang:</t>
        </r>
        <r>
          <rPr>
            <sz val="9"/>
            <color indexed="81"/>
            <rFont val="Tahoma"/>
            <family val="2"/>
          </rPr>
          <t xml:space="preserve">
Security solutions adopted in CPSs respond differently
when compromised by an attack. In such case when a system
fails as a result of an attack, one of the following failure
modes [9] can be activated: (i) Fail stop where the system
abruptly stops operating and cannot be restarted easily,
(ii) Fail safe mode where the system changes its operation and
enters a safe mode to avoid any hazardous effects,</t>
        </r>
      </text>
    </comment>
    <comment ref="AV80" authorId="2" shapeId="0" xr:uid="{00000000-0006-0000-0000-000083010000}">
      <text>
        <r>
          <rPr>
            <b/>
            <sz val="9"/>
            <color indexed="81"/>
            <rFont val="Tahoma"/>
            <family val="2"/>
          </rPr>
          <t>Lim Wei Liang:</t>
        </r>
        <r>
          <rPr>
            <sz val="9"/>
            <color indexed="81"/>
            <rFont val="Tahoma"/>
            <family val="2"/>
          </rPr>
          <t xml:space="preserve">
For example, the unauthorized acquisition of
the footages captured by air drones can be used in
stealing sensitive information or for extortion.</t>
        </r>
      </text>
    </comment>
    <comment ref="E81" authorId="0" shapeId="0" xr:uid="{00000000-0006-0000-0000-000084010000}">
      <text>
        <r>
          <rPr>
            <b/>
            <sz val="9"/>
            <color indexed="81"/>
            <rFont val="Tahoma"/>
            <family val="2"/>
          </rPr>
          <t>Sze Qi Lim:</t>
        </r>
        <r>
          <rPr>
            <sz val="9"/>
            <color indexed="81"/>
            <rFont val="Tahoma"/>
            <family val="2"/>
          </rPr>
          <t xml:space="preserve">
The  risks  regarding  a  hazardous  situation  are  finally  expressed  by  the  two  components, severity and probability of occurence of </t>
        </r>
        <r>
          <rPr>
            <b/>
            <sz val="9"/>
            <color indexed="81"/>
            <rFont val="Tahoma"/>
            <family val="2"/>
          </rPr>
          <t>harm (injury or damage to the health of people, damage to property/environment).</t>
        </r>
        <r>
          <rPr>
            <sz val="9"/>
            <color indexed="81"/>
            <rFont val="Tahoma"/>
            <family val="2"/>
          </rPr>
          <t xml:space="preserve"> If this combination and thus the risks are unacceptable, then risk mitigation is required. </t>
        </r>
      </text>
    </comment>
    <comment ref="J81" authorId="0" shapeId="0" xr:uid="{00000000-0006-0000-0000-000085010000}">
      <text>
        <r>
          <rPr>
            <b/>
            <sz val="9"/>
            <color indexed="81"/>
            <rFont val="Tahoma"/>
            <family val="2"/>
          </rPr>
          <t>Sze Qi Lim:</t>
        </r>
        <r>
          <rPr>
            <sz val="9"/>
            <color indexed="81"/>
            <rFont val="Tahoma"/>
            <family val="2"/>
          </rPr>
          <t xml:space="preserve">
Following the adapted IEC 14971 workflow describing risk management activities [Fig. 2], intended use and safety-critical function of a medical device are confronted with one or more foreseeable hazards (potential sources of harm) as well as one or more corresponding hazardous situations (circumstances of </t>
        </r>
        <r>
          <rPr>
            <b/>
            <sz val="9"/>
            <color indexed="81"/>
            <rFont val="Tahoma"/>
            <family val="2"/>
          </rPr>
          <t>exposure to hazards)</t>
        </r>
        <r>
          <rPr>
            <sz val="9"/>
            <color indexed="81"/>
            <rFont val="Tahoma"/>
            <family val="2"/>
          </rPr>
          <t>.</t>
        </r>
      </text>
    </comment>
    <comment ref="M81" authorId="0" shapeId="0" xr:uid="{00000000-0006-0000-0000-000086010000}">
      <text>
        <r>
          <rPr>
            <b/>
            <sz val="9"/>
            <color indexed="81"/>
            <rFont val="Tahoma"/>
            <family val="2"/>
          </rPr>
          <t>Sze Qi Lim:</t>
        </r>
        <r>
          <rPr>
            <sz val="9"/>
            <color indexed="81"/>
            <rFont val="Tahoma"/>
            <family val="2"/>
          </rPr>
          <t xml:space="preserve">
The  risks  regarding  a  hazardous  situation  are  finally  expressed  by  the  two  components, severity and probability of occurence of </t>
        </r>
        <r>
          <rPr>
            <b/>
            <sz val="9"/>
            <color indexed="81"/>
            <rFont val="Tahoma"/>
            <family val="2"/>
          </rPr>
          <t>harm (injury or damage to the health of people, damage to property/environment).</t>
        </r>
        <r>
          <rPr>
            <sz val="9"/>
            <color indexed="81"/>
            <rFont val="Tahoma"/>
            <family val="2"/>
          </rPr>
          <t xml:space="preserve"> If this combination and thus the risks are unacceptable, then risk mitigation is required. </t>
        </r>
      </text>
    </comment>
    <comment ref="Y81" authorId="0" shapeId="0" xr:uid="{00000000-0006-0000-0000-000087010000}">
      <text>
        <r>
          <rPr>
            <b/>
            <sz val="9"/>
            <color indexed="81"/>
            <rFont val="Tahoma"/>
            <family val="2"/>
          </rPr>
          <t>Sze Qi Lim:</t>
        </r>
        <r>
          <rPr>
            <sz val="9"/>
            <color indexed="81"/>
            <rFont val="Tahoma"/>
            <family val="2"/>
          </rPr>
          <t xml:space="preserve">
[4] does not contain this passage anymore. Actually, there can be no guarantee, since there is no assurance of physical disconnection – not in case of an  intended  wired-only  solution  and  even  more  so  in  the  wireless  case.  Still  many vendors developing </t>
        </r>
        <r>
          <rPr>
            <b/>
            <sz val="9"/>
            <color indexed="81"/>
            <rFont val="Tahoma"/>
            <family val="2"/>
          </rPr>
          <t xml:space="preserve">today’s critical care systems </t>
        </r>
        <r>
          <rPr>
            <sz val="9"/>
            <color indexed="81"/>
            <rFont val="Tahoma"/>
            <family val="2"/>
          </rPr>
          <t xml:space="preserve">seem to be unaware of the fact, that internal  or  external  </t>
        </r>
        <r>
          <rPr>
            <b/>
            <sz val="9"/>
            <color indexed="81"/>
            <rFont val="Tahoma"/>
            <family val="2"/>
          </rPr>
          <t>proprietary  communication  protocols  and  interfaces  might  get exposed  and  be  accessible  from  outside</t>
        </r>
        <r>
          <rPr>
            <sz val="9"/>
            <color indexed="81"/>
            <rFont val="Tahoma"/>
            <family val="2"/>
          </rPr>
          <t xml:space="preserve">  a  considered  closed  system.</t>
        </r>
      </text>
    </comment>
    <comment ref="Z81" authorId="0" shapeId="0" xr:uid="{00000000-0006-0000-0000-000088010000}">
      <text>
        <r>
          <rPr>
            <b/>
            <sz val="9"/>
            <color indexed="81"/>
            <rFont val="Tahoma"/>
            <family val="2"/>
          </rPr>
          <t>Sze Qi Lim:</t>
        </r>
        <r>
          <rPr>
            <sz val="9"/>
            <color indexed="81"/>
            <rFont val="Tahoma"/>
            <family val="2"/>
          </rPr>
          <t xml:space="preserve">
[Security-Related Hazardous Situation.] 
The mitigation strategy for security risks in this  example  is  more  complex  and  requires  balancing  of  seemingly  conflicting  demands and requirements. In order to demonstrate this, the following security-related hazardous  situation,  which  is  very  similar  to  the  safety-induced  situation  above,  is used: movement triggers – unwanted by the human operator in authority – are deliberately injected into a valid connection. 
Several kinds of attacks could realize the</t>
        </r>
        <r>
          <rPr>
            <b/>
            <sz val="9"/>
            <color indexed="81"/>
            <rFont val="Tahoma"/>
            <family val="2"/>
          </rPr>
          <t xml:space="preserve"> injection of a critical protocol message, among  them  the  well-known  man-in-the-middle  attack  and  the  replay  attack. </t>
        </r>
      </text>
    </comment>
    <comment ref="AB81" authorId="0" shapeId="0" xr:uid="{00000000-0006-0000-0000-000089010000}">
      <text>
        <r>
          <rPr>
            <b/>
            <sz val="9"/>
            <color indexed="81"/>
            <rFont val="Tahoma"/>
            <family val="2"/>
          </rPr>
          <t>Sze Qi Lim:</t>
        </r>
        <r>
          <rPr>
            <sz val="9"/>
            <color indexed="81"/>
            <rFont val="Tahoma"/>
            <family val="2"/>
          </rPr>
          <t xml:space="preserve">
Safety-Related  Hazardous  Situation.  
The  occurrence  of  an  unwanted  movement trigger is a hazardous situation now briefly considered solely from a safety standpoint. There are a number of corresponding circumstances imaginable – starting from </t>
        </r>
        <r>
          <rPr>
            <b/>
            <sz val="9"/>
            <color indexed="81"/>
            <rFont val="Tahoma"/>
            <family val="2"/>
          </rPr>
          <t xml:space="preserve">operating error, over electromagnetic impact to effects of an implementation bug.  </t>
        </r>
        <r>
          <rPr>
            <sz val="9"/>
            <color indexed="81"/>
            <rFont val="Tahoma"/>
            <family val="2"/>
          </rPr>
          <t xml:space="preserve">
Although the probability of occurrence of harm may be considered occasional or even remote  –  the  exact  values  are  not  relevant  for  this  example  –  the  </t>
        </r>
        <r>
          <rPr>
            <b/>
            <sz val="9"/>
            <color indexed="81"/>
            <rFont val="Tahoma"/>
            <family val="2"/>
          </rPr>
          <t>consequences  of uncontrolled movement</t>
        </r>
        <r>
          <rPr>
            <sz val="9"/>
            <color indexed="81"/>
            <rFont val="Tahoma"/>
            <family val="2"/>
          </rPr>
          <t xml:space="preserve"> in an intensive care environment </t>
        </r>
        <r>
          <rPr>
            <b/>
            <sz val="9"/>
            <color indexed="81"/>
            <rFont val="Tahoma"/>
            <family val="2"/>
          </rPr>
          <t>may range from</t>
        </r>
        <r>
          <rPr>
            <sz val="9"/>
            <color indexed="81"/>
            <rFont val="Tahoma"/>
            <family val="2"/>
          </rPr>
          <t xml:space="preserve"> permanent impairment or </t>
        </r>
        <r>
          <rPr>
            <b/>
            <sz val="9"/>
            <color indexed="81"/>
            <rFont val="Tahoma"/>
            <family val="2"/>
          </rPr>
          <t xml:space="preserve">life-threatening injury of any attendant human being to the worst case of patient death. </t>
        </r>
      </text>
    </comment>
    <comment ref="AD81" authorId="0" shapeId="0" xr:uid="{00000000-0006-0000-0000-00008A010000}">
      <text>
        <r>
          <rPr>
            <b/>
            <sz val="9"/>
            <color indexed="81"/>
            <rFont val="Tahoma"/>
            <family val="2"/>
          </rPr>
          <t>Sze Qi Lim:</t>
        </r>
        <r>
          <rPr>
            <sz val="9"/>
            <color indexed="81"/>
            <rFont val="Tahoma"/>
            <family val="2"/>
          </rPr>
          <t xml:space="preserve">
Safety-Related  Hazardous  Situation.  
The  occurrence  of  an  unwanted  movement trigger is a hazardous situation now briefly considered solely from a safety standpoint. There are a number of corresponding circumstances imaginable – starting from </t>
        </r>
        <r>
          <rPr>
            <b/>
            <sz val="9"/>
            <color indexed="81"/>
            <rFont val="Tahoma"/>
            <family val="2"/>
          </rPr>
          <t xml:space="preserve">operating error, over electromagnetic impact to effects of an implementation bug.  </t>
        </r>
        <r>
          <rPr>
            <sz val="9"/>
            <color indexed="81"/>
            <rFont val="Tahoma"/>
            <family val="2"/>
          </rPr>
          <t xml:space="preserve">
Although the probability of occurrence of harm may be considered occasional or even remote  –  the  exact  values  are  not  relevant  for  this  example  –  the  </t>
        </r>
        <r>
          <rPr>
            <b/>
            <sz val="9"/>
            <color indexed="81"/>
            <rFont val="Tahoma"/>
            <family val="2"/>
          </rPr>
          <t>consequences  of uncontrolled movement</t>
        </r>
        <r>
          <rPr>
            <sz val="9"/>
            <color indexed="81"/>
            <rFont val="Tahoma"/>
            <family val="2"/>
          </rPr>
          <t xml:space="preserve"> in an intensive care environment </t>
        </r>
        <r>
          <rPr>
            <b/>
            <sz val="9"/>
            <color indexed="81"/>
            <rFont val="Tahoma"/>
            <family val="2"/>
          </rPr>
          <t>may range from</t>
        </r>
        <r>
          <rPr>
            <sz val="9"/>
            <color indexed="81"/>
            <rFont val="Tahoma"/>
            <family val="2"/>
          </rPr>
          <t xml:space="preserve"> permanent impairment or </t>
        </r>
        <r>
          <rPr>
            <b/>
            <sz val="9"/>
            <color indexed="81"/>
            <rFont val="Tahoma"/>
            <family val="2"/>
          </rPr>
          <t xml:space="preserve">life-threatening injury of any attendant human being to the worst case of patient death. </t>
        </r>
      </text>
    </comment>
    <comment ref="J82" authorId="0" shapeId="0" xr:uid="{00000000-0006-0000-0000-00008B010000}">
      <text>
        <r>
          <rPr>
            <b/>
            <sz val="9"/>
            <color indexed="81"/>
            <rFont val="Tahoma"/>
            <family val="2"/>
          </rPr>
          <t>Sze Qi Lim:</t>
        </r>
        <r>
          <rPr>
            <sz val="9"/>
            <color indexed="81"/>
            <rFont val="Tahoma"/>
            <family val="2"/>
          </rPr>
          <t xml:space="preserve">
 As the WP discusses, and as at least anecdotal information supports,</t>
        </r>
        <r>
          <rPr>
            <b/>
            <sz val="9"/>
            <color indexed="81"/>
            <rFont val="Tahoma"/>
            <family val="2"/>
          </rPr>
          <t xml:space="preserve"> devices that pass operational tests in a controlled environment can act unpredictably or fail when exposed to real-world conditions that they were not adequately designed for. </t>
        </r>
        <r>
          <rPr>
            <sz val="9"/>
            <color indexed="81"/>
            <rFont val="Tahoma"/>
            <family val="2"/>
          </rPr>
          <t>Carefully developed installation procedures are also needed to avoid adverse system responses. Medical device manufacturers must also be prepared to react quickly, yet in a well-controlled manner, to OS malfunction and vulnerability reports.</t>
        </r>
      </text>
    </comment>
    <comment ref="M82" authorId="0" shapeId="0" xr:uid="{00000000-0006-0000-0000-00008C010000}">
      <text>
        <r>
          <rPr>
            <b/>
            <sz val="9"/>
            <color indexed="81"/>
            <rFont val="Tahoma"/>
            <family val="2"/>
          </rPr>
          <t>Sze Qi Lim:</t>
        </r>
        <r>
          <rPr>
            <sz val="9"/>
            <color indexed="81"/>
            <rFont val="Tahoma"/>
            <family val="2"/>
          </rPr>
          <t xml:space="preserve">
[Risk Levels - Refer to Table 3- Severity Level]
The risk in terms of severity of a cyber attacks depends on the function of the targeted system. Although no doubt every system has those who believe they cannot do without it, even briefly, the actual risk can be better assessed in terms familiar in risk management generally. A discrete 5-level severity scale, modeled after ISO 14973, is shown in Table 3.
Table 3
a). </t>
        </r>
        <r>
          <rPr>
            <b/>
            <sz val="9"/>
            <color indexed="81"/>
            <rFont val="Tahoma"/>
            <family val="2"/>
          </rPr>
          <t>Castastrophic</t>
        </r>
        <r>
          <rPr>
            <sz val="9"/>
            <color indexed="81"/>
            <rFont val="Tahoma"/>
            <family val="2"/>
          </rPr>
          <t xml:space="preserve"> - Likely to result in immediate </t>
        </r>
        <r>
          <rPr>
            <b/>
            <sz val="9"/>
            <color indexed="81"/>
            <rFont val="Tahoma"/>
            <family val="2"/>
          </rPr>
          <t>death</t>
        </r>
        <r>
          <rPr>
            <sz val="9"/>
            <color indexed="81"/>
            <rFont val="Tahoma"/>
            <family val="2"/>
          </rPr>
          <t xml:space="preserve"> or prolonged serious damage leading to </t>
        </r>
        <r>
          <rPr>
            <b/>
            <sz val="9"/>
            <color indexed="81"/>
            <rFont val="Tahoma"/>
            <family val="2"/>
          </rPr>
          <t>death</t>
        </r>
        <r>
          <rPr>
            <sz val="9"/>
            <color indexed="81"/>
            <rFont val="Tahoma"/>
            <family val="2"/>
          </rPr>
          <t xml:space="preserve">
b). </t>
        </r>
        <r>
          <rPr>
            <b/>
            <sz val="9"/>
            <color indexed="81"/>
            <rFont val="Tahoma"/>
            <family val="2"/>
          </rPr>
          <t>Critical</t>
        </r>
        <r>
          <rPr>
            <sz val="9"/>
            <color indexed="81"/>
            <rFont val="Tahoma"/>
            <family val="2"/>
          </rPr>
          <t xml:space="preserve"> - Potential for severe/prolonged </t>
        </r>
        <r>
          <rPr>
            <b/>
            <sz val="9"/>
            <color indexed="81"/>
            <rFont val="Tahoma"/>
            <family val="2"/>
          </rPr>
          <t>injury,</t>
        </r>
        <r>
          <rPr>
            <sz val="9"/>
            <color indexed="81"/>
            <rFont val="Tahoma"/>
            <family val="2"/>
          </rPr>
          <t xml:space="preserve"> probably requiring substantial medical intervention
c). </t>
        </r>
        <r>
          <rPr>
            <b/>
            <sz val="9"/>
            <color indexed="81"/>
            <rFont val="Tahoma"/>
            <family val="2"/>
          </rPr>
          <t xml:space="preserve">Moderate </t>
        </r>
        <r>
          <rPr>
            <sz val="9"/>
            <color indexed="81"/>
            <rFont val="Tahoma"/>
            <family val="2"/>
          </rPr>
          <t>- Potential for moderate/extended</t>
        </r>
        <r>
          <rPr>
            <b/>
            <sz val="9"/>
            <color indexed="81"/>
            <rFont val="Tahoma"/>
            <family val="2"/>
          </rPr>
          <t xml:space="preserve"> injury,</t>
        </r>
        <r>
          <rPr>
            <sz val="9"/>
            <color indexed="81"/>
            <rFont val="Tahoma"/>
            <family val="2"/>
          </rPr>
          <t xml:space="preserve"> possibly requiring significant medical intervention
d). </t>
        </r>
        <r>
          <rPr>
            <b/>
            <sz val="9"/>
            <color indexed="81"/>
            <rFont val="Tahoma"/>
            <family val="2"/>
          </rPr>
          <t>Minor</t>
        </r>
        <r>
          <rPr>
            <sz val="9"/>
            <color indexed="81"/>
            <rFont val="Tahoma"/>
            <family val="2"/>
          </rPr>
          <t xml:space="preserve"> - Potential for minor/short-term </t>
        </r>
        <r>
          <rPr>
            <b/>
            <sz val="9"/>
            <color indexed="81"/>
            <rFont val="Tahoma"/>
            <family val="2"/>
          </rPr>
          <t xml:space="preserve">injury </t>
        </r>
        <r>
          <rPr>
            <sz val="9"/>
            <color indexed="81"/>
            <rFont val="Tahoma"/>
            <family val="2"/>
          </rPr>
          <t xml:space="preserve">with little need for significant medical intervention
e). </t>
        </r>
        <r>
          <rPr>
            <b/>
            <sz val="9"/>
            <color indexed="81"/>
            <rFont val="Tahoma"/>
            <family val="2"/>
          </rPr>
          <t>Negligible</t>
        </r>
        <r>
          <rPr>
            <sz val="9"/>
            <color indexed="81"/>
            <rFont val="Tahoma"/>
            <family val="2"/>
          </rPr>
          <t xml:space="preserve"> - No significant risk of</t>
        </r>
        <r>
          <rPr>
            <b/>
            <sz val="9"/>
            <color indexed="81"/>
            <rFont val="Tahoma"/>
            <family val="2"/>
          </rPr>
          <t xml:space="preserve"> injury</t>
        </r>
      </text>
    </comment>
    <comment ref="O82" authorId="0" shapeId="0" xr:uid="{00000000-0006-0000-0000-00008D010000}">
      <text>
        <r>
          <rPr>
            <b/>
            <sz val="9"/>
            <color indexed="81"/>
            <rFont val="Tahoma"/>
            <family val="2"/>
          </rPr>
          <t>Sze Qi Lim:</t>
        </r>
        <r>
          <rPr>
            <sz val="9"/>
            <color indexed="81"/>
            <rFont val="Tahoma"/>
            <family val="2"/>
          </rPr>
          <t xml:space="preserve">
[Risk Levels - Refer to Table 3- Severity Level]
The risk in terms of severity of a cyber attacks depends on the function of the targeted system. Although no doubt every system has those who believe they cannot do without it, even briefly, the actual risk can be better assessed in terms familiar in risk management generally. A discrete 5-level severity scale, modeled after ISO 14973, is shown in Table 3.
Table 3
a). </t>
        </r>
        <r>
          <rPr>
            <b/>
            <sz val="9"/>
            <color indexed="81"/>
            <rFont val="Tahoma"/>
            <family val="2"/>
          </rPr>
          <t>Castastrophic</t>
        </r>
        <r>
          <rPr>
            <sz val="9"/>
            <color indexed="81"/>
            <rFont val="Tahoma"/>
            <family val="2"/>
          </rPr>
          <t xml:space="preserve"> - Likely to result in immediate </t>
        </r>
        <r>
          <rPr>
            <b/>
            <sz val="9"/>
            <color indexed="81"/>
            <rFont val="Tahoma"/>
            <family val="2"/>
          </rPr>
          <t>death</t>
        </r>
        <r>
          <rPr>
            <sz val="9"/>
            <color indexed="81"/>
            <rFont val="Tahoma"/>
            <family val="2"/>
          </rPr>
          <t xml:space="preserve"> or prolonged serious damage leading to </t>
        </r>
        <r>
          <rPr>
            <b/>
            <sz val="9"/>
            <color indexed="81"/>
            <rFont val="Tahoma"/>
            <family val="2"/>
          </rPr>
          <t>death</t>
        </r>
        <r>
          <rPr>
            <sz val="9"/>
            <color indexed="81"/>
            <rFont val="Tahoma"/>
            <family val="2"/>
          </rPr>
          <t xml:space="preserve">
b). </t>
        </r>
        <r>
          <rPr>
            <b/>
            <sz val="9"/>
            <color indexed="81"/>
            <rFont val="Tahoma"/>
            <family val="2"/>
          </rPr>
          <t>Critical</t>
        </r>
        <r>
          <rPr>
            <sz val="9"/>
            <color indexed="81"/>
            <rFont val="Tahoma"/>
            <family val="2"/>
          </rPr>
          <t xml:space="preserve"> - Potential for severe/prolonged </t>
        </r>
        <r>
          <rPr>
            <b/>
            <sz val="9"/>
            <color indexed="81"/>
            <rFont val="Tahoma"/>
            <family val="2"/>
          </rPr>
          <t>injury,</t>
        </r>
        <r>
          <rPr>
            <sz val="9"/>
            <color indexed="81"/>
            <rFont val="Tahoma"/>
            <family val="2"/>
          </rPr>
          <t xml:space="preserve"> probably requiring substantial medical intervention
c). </t>
        </r>
        <r>
          <rPr>
            <b/>
            <sz val="9"/>
            <color indexed="81"/>
            <rFont val="Tahoma"/>
            <family val="2"/>
          </rPr>
          <t xml:space="preserve">Moderate </t>
        </r>
        <r>
          <rPr>
            <sz val="9"/>
            <color indexed="81"/>
            <rFont val="Tahoma"/>
            <family val="2"/>
          </rPr>
          <t>- Potential for moderate/extended</t>
        </r>
        <r>
          <rPr>
            <b/>
            <sz val="9"/>
            <color indexed="81"/>
            <rFont val="Tahoma"/>
            <family val="2"/>
          </rPr>
          <t xml:space="preserve"> injury,</t>
        </r>
        <r>
          <rPr>
            <sz val="9"/>
            <color indexed="81"/>
            <rFont val="Tahoma"/>
            <family val="2"/>
          </rPr>
          <t xml:space="preserve"> possibly requiring significant medical intervention
d). </t>
        </r>
        <r>
          <rPr>
            <b/>
            <sz val="9"/>
            <color indexed="81"/>
            <rFont val="Tahoma"/>
            <family val="2"/>
          </rPr>
          <t>Minor</t>
        </r>
        <r>
          <rPr>
            <sz val="9"/>
            <color indexed="81"/>
            <rFont val="Tahoma"/>
            <family val="2"/>
          </rPr>
          <t xml:space="preserve"> - Potential for minor/short-term </t>
        </r>
        <r>
          <rPr>
            <b/>
            <sz val="9"/>
            <color indexed="81"/>
            <rFont val="Tahoma"/>
            <family val="2"/>
          </rPr>
          <t xml:space="preserve">injury </t>
        </r>
        <r>
          <rPr>
            <sz val="9"/>
            <color indexed="81"/>
            <rFont val="Tahoma"/>
            <family val="2"/>
          </rPr>
          <t xml:space="preserve">with little need for significant medical intervention
e). </t>
        </r>
        <r>
          <rPr>
            <b/>
            <sz val="9"/>
            <color indexed="81"/>
            <rFont val="Tahoma"/>
            <family val="2"/>
          </rPr>
          <t>Negligible</t>
        </r>
        <r>
          <rPr>
            <sz val="9"/>
            <color indexed="81"/>
            <rFont val="Tahoma"/>
            <family val="2"/>
          </rPr>
          <t xml:space="preserve"> - No significant risk of</t>
        </r>
        <r>
          <rPr>
            <b/>
            <sz val="9"/>
            <color indexed="81"/>
            <rFont val="Tahoma"/>
            <family val="2"/>
          </rPr>
          <t xml:space="preserve"> injury</t>
        </r>
      </text>
    </comment>
    <comment ref="T82" authorId="0" shapeId="0" xr:uid="{00000000-0006-0000-0000-00008E010000}">
      <text>
        <r>
          <rPr>
            <b/>
            <sz val="9"/>
            <color indexed="81"/>
            <rFont val="Tahoma"/>
            <family val="2"/>
          </rPr>
          <t>Sze Qi Lim:</t>
        </r>
        <r>
          <rPr>
            <sz val="9"/>
            <color indexed="81"/>
            <rFont val="Tahoma"/>
            <family val="2"/>
          </rPr>
          <t xml:space="preserve">
Trojan
A program in which malicious or harmful code is contained inside apparently harmless programming or data in such a way that it can obtain control and do its </t>
        </r>
        <r>
          <rPr>
            <b/>
            <sz val="9"/>
            <color indexed="81"/>
            <rFont val="Tahoma"/>
            <family val="2"/>
          </rPr>
          <t>chosen form of damage.</t>
        </r>
      </text>
    </comment>
    <comment ref="W82" authorId="0" shapeId="0" xr:uid="{00000000-0006-0000-0000-00008F010000}">
      <text>
        <r>
          <rPr>
            <b/>
            <sz val="9"/>
            <color indexed="81"/>
            <rFont val="Tahoma"/>
            <family val="2"/>
          </rPr>
          <t>Sze Qi Lim:</t>
        </r>
        <r>
          <rPr>
            <sz val="9"/>
            <color indexed="81"/>
            <rFont val="Tahoma"/>
            <family val="2"/>
          </rPr>
          <t xml:space="preserve">
Computerized and networked medical devices are not immune from cyber security threats,whether they are targeted at the device or incidental to the
device as a result of</t>
        </r>
        <r>
          <rPr>
            <b/>
            <sz val="9"/>
            <color indexed="81"/>
            <rFont val="Tahoma"/>
            <family val="2"/>
          </rPr>
          <t xml:space="preserve"> shared vulnerabilities </t>
        </r>
        <r>
          <rPr>
            <sz val="9"/>
            <color indexed="81"/>
            <rFont val="Tahoma"/>
            <family val="2"/>
          </rPr>
          <t xml:space="preserve">or simply because the network on which they rely has been </t>
        </r>
        <r>
          <rPr>
            <b/>
            <sz val="9"/>
            <color indexed="81"/>
            <rFont val="Tahoma"/>
            <family val="2"/>
          </rPr>
          <t>compromised.</t>
        </r>
      </text>
    </comment>
    <comment ref="Z82" authorId="0" shapeId="0" xr:uid="{00000000-0006-0000-0000-000090010000}">
      <text>
        <r>
          <rPr>
            <b/>
            <sz val="9"/>
            <color indexed="81"/>
            <rFont val="Tahoma"/>
            <family val="2"/>
          </rPr>
          <t>Sze Qi Lim:</t>
        </r>
        <r>
          <rPr>
            <sz val="9"/>
            <color indexed="81"/>
            <rFont val="Tahoma"/>
            <family val="2"/>
          </rPr>
          <t xml:space="preserve">
Patient safety is also a concern with diagnostic devices. If, for instance, the configuration of a computed tomography scanner becomes </t>
        </r>
        <r>
          <rPr>
            <b/>
            <sz val="9"/>
            <color indexed="81"/>
            <rFont val="Tahoma"/>
            <family val="2"/>
          </rPr>
          <t>corrupted because of malware</t>
        </r>
        <r>
          <rPr>
            <sz val="9"/>
            <color indexed="81"/>
            <rFont val="Tahoma"/>
            <family val="2"/>
          </rPr>
          <t>, improper treatment could result if the needed image is delayed or if</t>
        </r>
        <r>
          <rPr>
            <b/>
            <sz val="9"/>
            <color indexed="81"/>
            <rFont val="Tahoma"/>
            <family val="2"/>
          </rPr>
          <t xml:space="preserve"> an otherwise believable image is in fact corrupted in content or its association with the correct patient</t>
        </r>
        <r>
          <rPr>
            <sz val="9"/>
            <color indexed="81"/>
            <rFont val="Tahoma"/>
            <family val="2"/>
          </rPr>
          <t>. The distinction between corrupt and obviously wrong and corrupt but believable is an important one.</t>
        </r>
      </text>
    </comment>
    <comment ref="AA82" authorId="0" shapeId="0" xr:uid="{00000000-0006-0000-0000-000091010000}">
      <text>
        <r>
          <rPr>
            <b/>
            <sz val="9"/>
            <color indexed="81"/>
            <rFont val="Tahoma"/>
            <family val="2"/>
          </rPr>
          <t>Sze Qi Lim:</t>
        </r>
        <r>
          <rPr>
            <sz val="9"/>
            <color indexed="81"/>
            <rFont val="Tahoma"/>
            <family val="2"/>
          </rPr>
          <t xml:space="preserve">
Patient safety is also a concern with diagnostic devices. If, for instance, the configuration of a computed tomography scanner becomes corrupted because of malware, </t>
        </r>
        <r>
          <rPr>
            <b/>
            <sz val="9"/>
            <color indexed="81"/>
            <rFont val="Tahoma"/>
            <family val="2"/>
          </rPr>
          <t>improper treatment could result if the needed image is delayed</t>
        </r>
        <r>
          <rPr>
            <sz val="9"/>
            <color indexed="81"/>
            <rFont val="Tahoma"/>
            <family val="2"/>
          </rPr>
          <t xml:space="preserve"> or if an otherwise believable image is in fact corrupted in content or its association with the correct patient. The distinction between corrupt and obviously wrong and corrupt but believable is an important one.</t>
        </r>
      </text>
    </comment>
    <comment ref="AI82" authorId="2" shapeId="0" xr:uid="{00000000-0006-0000-0000-000092010000}">
      <text>
        <r>
          <rPr>
            <b/>
            <sz val="9"/>
            <color indexed="81"/>
            <rFont val="Tahoma"/>
            <family val="2"/>
          </rPr>
          <t>Lim Wei Liang:</t>
        </r>
        <r>
          <rPr>
            <sz val="9"/>
            <color indexed="81"/>
            <rFont val="Tahoma"/>
            <family val="2"/>
          </rPr>
          <t xml:space="preserve">
Although commonality may accelerate malware distribution,
device individuality may make it nearly impossible to
verify that a system can operate securely, or consistently, on
an open network with unspecified coresident systems</t>
        </r>
      </text>
    </comment>
    <comment ref="M83" authorId="0" shapeId="0" xr:uid="{00000000-0006-0000-0000-000093010000}">
      <text>
        <r>
          <rPr>
            <b/>
            <sz val="9"/>
            <color indexed="81"/>
            <rFont val="Tahoma"/>
            <family val="2"/>
          </rPr>
          <t>Sze Qi Lim:</t>
        </r>
        <r>
          <rPr>
            <sz val="9"/>
            <color indexed="81"/>
            <rFont val="Tahoma"/>
            <family val="2"/>
          </rPr>
          <t xml:space="preserve">
</t>
        </r>
        <r>
          <rPr>
            <b/>
            <sz val="9"/>
            <color indexed="81"/>
            <rFont val="Tahoma"/>
            <family val="2"/>
          </rPr>
          <t>** SE means System Engineering **</t>
        </r>
        <r>
          <rPr>
            <sz val="9"/>
            <color indexed="81"/>
            <rFont val="Tahoma"/>
            <family val="2"/>
          </rPr>
          <t xml:space="preserve">
</t>
        </r>
        <r>
          <rPr>
            <b/>
            <sz val="9"/>
            <color indexed="81"/>
            <rFont val="Tahoma"/>
            <family val="2"/>
          </rPr>
          <t>A shortcut in the SE proces</t>
        </r>
        <r>
          <rPr>
            <sz val="9"/>
            <color indexed="81"/>
            <rFont val="Tahoma"/>
            <family val="2"/>
          </rPr>
          <t>s will, in all likelihood, result in failures to detect preventable system problems, or worse. Not only can and will data be corrupted or stolen, but behavior of a patient’s ventilator, infusion pump, or implant could be modiﬁed in an unpredictable and unsafe manner (a not-so-implausible scenario given recent reports of ignition and locking hacker-related vulnerabilities among Volkswagen cars [31]. This can occur not only because of malicious actors.</t>
        </r>
        <r>
          <rPr>
            <b/>
            <sz val="9"/>
            <color indexed="81"/>
            <rFont val="Tahoma"/>
            <family val="2"/>
          </rPr>
          <t xml:space="preserve"> It can also occur as a result of subtle ﬂaws in</t>
        </r>
        <r>
          <rPr>
            <sz val="9"/>
            <color indexed="81"/>
            <rFont val="Tahoma"/>
            <family val="2"/>
          </rPr>
          <t xml:space="preserve"> the design, implementation,</t>
        </r>
        <r>
          <rPr>
            <b/>
            <sz val="9"/>
            <color indexed="81"/>
            <rFont val="Tahoma"/>
            <family val="2"/>
          </rPr>
          <t xml:space="preserve"> and interaction of device hardware, software, and human factors engineering</t>
        </r>
        <r>
          <rPr>
            <sz val="9"/>
            <color indexed="81"/>
            <rFont val="Tahoma"/>
            <family val="2"/>
          </rPr>
          <t xml:space="preserve">, especially for instances of ‘‘intended use” the original designers never considered. 
Subtle ﬂaws might not be evident or troublesome for any one stand-alone device or with interconnection to any other single device. But, when </t>
        </r>
        <r>
          <rPr>
            <b/>
            <sz val="9"/>
            <color indexed="81"/>
            <rFont val="Tahoma"/>
            <family val="2"/>
          </rPr>
          <t>a third, fourth, or nth device is recruited, the result could be far worse, such as death or serious injury,</t>
        </r>
        <r>
          <rPr>
            <sz val="9"/>
            <color indexed="81"/>
            <rFont val="Tahoma"/>
            <family val="2"/>
          </rPr>
          <t xml:space="preserve"> because the combination of current industry practices, the existing regulatory paradigm, and proposed ‘‘short-cuts” cannot assure safety, security, or usability for complex interoperated medical device systems.</t>
        </r>
      </text>
    </comment>
    <comment ref="O83" authorId="0" shapeId="0" xr:uid="{00000000-0006-0000-0000-000094010000}">
      <text>
        <r>
          <rPr>
            <b/>
            <sz val="9"/>
            <color indexed="81"/>
            <rFont val="Tahoma"/>
            <family val="2"/>
          </rPr>
          <t>Sze Qi Lim:</t>
        </r>
        <r>
          <rPr>
            <sz val="9"/>
            <color indexed="81"/>
            <rFont val="Tahoma"/>
            <family val="2"/>
          </rPr>
          <t xml:space="preserve">
</t>
        </r>
        <r>
          <rPr>
            <b/>
            <sz val="9"/>
            <color indexed="81"/>
            <rFont val="Tahoma"/>
            <family val="2"/>
          </rPr>
          <t>** SE means System Engineering **</t>
        </r>
        <r>
          <rPr>
            <sz val="9"/>
            <color indexed="81"/>
            <rFont val="Tahoma"/>
            <family val="2"/>
          </rPr>
          <t xml:space="preserve">
</t>
        </r>
        <r>
          <rPr>
            <b/>
            <sz val="9"/>
            <color indexed="81"/>
            <rFont val="Tahoma"/>
            <family val="2"/>
          </rPr>
          <t>A shortcut in the SE proces</t>
        </r>
        <r>
          <rPr>
            <sz val="9"/>
            <color indexed="81"/>
            <rFont val="Tahoma"/>
            <family val="2"/>
          </rPr>
          <t>s will, in all likelihood, result in failures to detect preventable system problems, or worse. Not only can and will data be corrupted or stolen, but behavior of a patient’s ventilator, infusion pump, or implant could be modiﬁed in an unpredictable and unsafe manner (a not-so-implausible scenario given recent reports of ignition and locking hacker-related vulnerabilities among Volkswagen cars [31]. This can occur not only because of malicious actors.</t>
        </r>
        <r>
          <rPr>
            <b/>
            <sz val="9"/>
            <color indexed="81"/>
            <rFont val="Tahoma"/>
            <family val="2"/>
          </rPr>
          <t xml:space="preserve"> It can also occur as a result of subtle ﬂaws in</t>
        </r>
        <r>
          <rPr>
            <sz val="9"/>
            <color indexed="81"/>
            <rFont val="Tahoma"/>
            <family val="2"/>
          </rPr>
          <t xml:space="preserve"> the design, implementation,</t>
        </r>
        <r>
          <rPr>
            <b/>
            <sz val="9"/>
            <color indexed="81"/>
            <rFont val="Tahoma"/>
            <family val="2"/>
          </rPr>
          <t xml:space="preserve"> and interaction of device hardware, software, and human factors engineering</t>
        </r>
        <r>
          <rPr>
            <sz val="9"/>
            <color indexed="81"/>
            <rFont val="Tahoma"/>
            <family val="2"/>
          </rPr>
          <t xml:space="preserve">, especially for instances of ‘‘intended use” the original designers never considered. 
Subtle ﬂaws might not be evident or troublesome for any one stand-alone device or with interconnection to any other single device. But, when </t>
        </r>
        <r>
          <rPr>
            <b/>
            <sz val="9"/>
            <color indexed="81"/>
            <rFont val="Tahoma"/>
            <family val="2"/>
          </rPr>
          <t>a third, fourth, or nth device is recruited, the result could be far worse, such as death or serious injury,</t>
        </r>
        <r>
          <rPr>
            <sz val="9"/>
            <color indexed="81"/>
            <rFont val="Tahoma"/>
            <family val="2"/>
          </rPr>
          <t xml:space="preserve"> because the combination of current industry practices, the existing regulatory paradigm, and proposed ‘‘short-cuts” cannot assure safety, security, or usability for complex interoperated medical device systems.</t>
        </r>
      </text>
    </comment>
    <comment ref="T83" authorId="0" shapeId="0" xr:uid="{00000000-0006-0000-0000-000095010000}">
      <text>
        <r>
          <rPr>
            <b/>
            <sz val="9"/>
            <color indexed="81"/>
            <rFont val="Tahoma"/>
            <family val="2"/>
          </rPr>
          <t>Sze Qi Lim:</t>
        </r>
        <r>
          <rPr>
            <sz val="9"/>
            <color indexed="81"/>
            <rFont val="Tahoma"/>
            <family val="2"/>
          </rPr>
          <t xml:space="preserve">
Whereas, the Department of Homeland Security’s cybersecurity deﬁnition is: ‘‘The activity or process, ability or capability, or state whereby information and communications systems and the information contained therein are protected from and/or defended against </t>
        </r>
        <r>
          <rPr>
            <b/>
            <sz val="9"/>
            <color indexed="81"/>
            <rFont val="Tahoma"/>
            <family val="2"/>
          </rPr>
          <t>damage, unauthorized use or modiﬁcation</t>
        </r>
        <r>
          <rPr>
            <sz val="9"/>
            <color indexed="81"/>
            <rFont val="Tahoma"/>
            <family val="2"/>
          </rPr>
          <t>, or exploitation.”</t>
        </r>
      </text>
    </comment>
    <comment ref="U83" authorId="0" shapeId="0" xr:uid="{00000000-0006-0000-0000-000096010000}">
      <text>
        <r>
          <rPr>
            <b/>
            <sz val="9"/>
            <color indexed="81"/>
            <rFont val="Tahoma"/>
            <family val="2"/>
          </rPr>
          <t>Sze Qi Lim:</t>
        </r>
        <r>
          <rPr>
            <sz val="9"/>
            <color indexed="81"/>
            <rFont val="Tahoma"/>
            <family val="2"/>
          </rPr>
          <t xml:space="preserve">
Safety and security are negative goals. Safety, security and usability (SSU) are system properties. They cannot be isolated to a component or some layer of the system. All three are prerequisites for system effectiveness. Ensuring SSU of an integrated system requires a holistic view; a myopic view will mislead.
Consider the following illustration of a cybersecurity breach among high proﬁle industry players [1]. Three well-respected and well-trusted global industrial leaders (Google, Apple, and Amazon) made products involved in the 2013 hacking, </t>
        </r>
        <r>
          <rPr>
            <b/>
            <sz val="9"/>
            <color indexed="81"/>
            <rFont val="Tahoma"/>
            <family val="2"/>
          </rPr>
          <t xml:space="preserve">theft, and destruction of an individual’s ‘‘digital life” </t>
        </r>
        <r>
          <rPr>
            <sz val="9"/>
            <color indexed="81"/>
            <rFont val="Tahoma"/>
            <family val="2"/>
          </rPr>
          <t xml:space="preserve">– purportedly for no obvious economic or criminal reason. </t>
        </r>
      </text>
    </comment>
    <comment ref="V83" authorId="0" shapeId="0" xr:uid="{00000000-0006-0000-0000-000097010000}">
      <text>
        <r>
          <rPr>
            <b/>
            <sz val="9"/>
            <color indexed="81"/>
            <rFont val="Tahoma"/>
            <family val="2"/>
          </rPr>
          <t>Sze Qi Lim:</t>
        </r>
        <r>
          <rPr>
            <sz val="9"/>
            <color indexed="81"/>
            <rFont val="Tahoma"/>
            <family val="2"/>
          </rPr>
          <t xml:space="preserve">
Safety and security are negative goals. Safety, security and usability (SSU) are system properties. They cannot be isolated to a component or some layer of the system. All three are prerequisites for system effectiveness. Ensuring SSU of an integrated system requires a holistic view; a myopic view will mislead.
Consider the following illustration of a cybersecurity breach among high proﬁle industry players [1]. Three well-respected and well-trusted global industrial leaders (Google, Apple, and Amazon) made products involved in the 2013 hacking, </t>
        </r>
        <r>
          <rPr>
            <b/>
            <sz val="9"/>
            <color indexed="81"/>
            <rFont val="Tahoma"/>
            <family val="2"/>
          </rPr>
          <t xml:space="preserve">theft, and destruction of an individual’s ‘‘digital life” </t>
        </r>
        <r>
          <rPr>
            <sz val="9"/>
            <color indexed="81"/>
            <rFont val="Tahoma"/>
            <family val="2"/>
          </rPr>
          <t xml:space="preserve">– purportedly for no obvious economic or criminal reason. </t>
        </r>
      </text>
    </comment>
    <comment ref="W83" authorId="0" shapeId="0" xr:uid="{00000000-0006-0000-0000-000098010000}">
      <text>
        <r>
          <rPr>
            <b/>
            <sz val="9"/>
            <color indexed="81"/>
            <rFont val="Tahoma"/>
            <family val="2"/>
          </rPr>
          <t>Sze Qi Lim:</t>
        </r>
        <r>
          <rPr>
            <sz val="9"/>
            <color indexed="81"/>
            <rFont val="Tahoma"/>
            <family val="2"/>
          </rPr>
          <t xml:space="preserve">
Alarming signs include recent reports that the healthcare industry is highly vulnerable to SSU breaches, having been the most frequent industry target for cyber-security attacks in 2015, with n</t>
        </r>
        <r>
          <rPr>
            <b/>
            <sz val="9"/>
            <color indexed="81"/>
            <rFont val="Tahoma"/>
            <family val="2"/>
          </rPr>
          <t>early 90 million health records compromised</t>
        </r>
        <r>
          <rPr>
            <sz val="9"/>
            <color indexed="81"/>
            <rFont val="Tahoma"/>
            <family val="2"/>
          </rPr>
          <t xml:space="preserve"> at an annual cost of more than $6 billion [6]. </t>
        </r>
      </text>
    </comment>
    <comment ref="Y83" authorId="0" shapeId="0" xr:uid="{00000000-0006-0000-0000-000099010000}">
      <text>
        <r>
          <rPr>
            <b/>
            <sz val="9"/>
            <color indexed="81"/>
            <rFont val="Tahoma"/>
            <family val="2"/>
          </rPr>
          <t>Sze Qi Lim:</t>
        </r>
        <r>
          <rPr>
            <sz val="9"/>
            <color indexed="81"/>
            <rFont val="Tahoma"/>
            <family val="2"/>
          </rPr>
          <t xml:space="preserve">
Apple tech support gave the hackers access to my iCloud account. Amazon tech support gave them the ability to see a piece of information — a partial credit card number — that Apple used to release information. In short, the very four digits that Amazon considers unimportant enough to display in the clear on the web are precisely the same ones that Apple considers secure enough to perform identity veriﬁcation. The </t>
        </r>
        <r>
          <rPr>
            <b/>
            <sz val="9"/>
            <color indexed="81"/>
            <rFont val="Tahoma"/>
            <family val="2"/>
          </rPr>
          <t xml:space="preserve">disconnect exposes ﬂaws... </t>
        </r>
        <r>
          <rPr>
            <sz val="9"/>
            <color indexed="81"/>
            <rFont val="Tahoma"/>
            <family val="2"/>
          </rPr>
          <t>and points to a looming nightmare as we enter the era of cloud computing and connected devices.</t>
        </r>
      </text>
    </comment>
    <comment ref="Z83" authorId="0" shapeId="0" xr:uid="{00000000-0006-0000-0000-00009A010000}">
      <text>
        <r>
          <rPr>
            <b/>
            <sz val="9"/>
            <color indexed="81"/>
            <rFont val="Tahoma"/>
            <family val="2"/>
          </rPr>
          <t>Sze Qi Lim:</t>
        </r>
        <r>
          <rPr>
            <sz val="9"/>
            <color indexed="81"/>
            <rFont val="Tahoma"/>
            <family val="2"/>
          </rPr>
          <t xml:space="preserve">
Whereas, the Department of Homeland Security’s cybersecurity deﬁnition is: ‘‘The activity or process, ability or capability, or state whereby information and communications systems and the information contained therein are protected from and/or defended against </t>
        </r>
        <r>
          <rPr>
            <b/>
            <sz val="9"/>
            <color indexed="81"/>
            <rFont val="Tahoma"/>
            <family val="2"/>
          </rPr>
          <t>damage, unauthorized use or modiﬁcation</t>
        </r>
        <r>
          <rPr>
            <sz val="9"/>
            <color indexed="81"/>
            <rFont val="Tahoma"/>
            <family val="2"/>
          </rPr>
          <t>, or exploitation.”</t>
        </r>
      </text>
    </comment>
    <comment ref="AB83" authorId="0" shapeId="0" xr:uid="{00000000-0006-0000-0000-00009B010000}">
      <text>
        <r>
          <rPr>
            <b/>
            <sz val="9"/>
            <color indexed="81"/>
            <rFont val="Tahoma"/>
            <family val="2"/>
          </rPr>
          <t>Sze Qi Lim:</t>
        </r>
        <r>
          <rPr>
            <sz val="9"/>
            <color indexed="81"/>
            <rFont val="Tahoma"/>
            <family val="2"/>
          </rPr>
          <t xml:space="preserve">
</t>
        </r>
        <r>
          <rPr>
            <b/>
            <sz val="9"/>
            <color indexed="81"/>
            <rFont val="Tahoma"/>
            <family val="2"/>
          </rPr>
          <t>** SE means System Engineering **</t>
        </r>
        <r>
          <rPr>
            <sz val="9"/>
            <color indexed="81"/>
            <rFont val="Tahoma"/>
            <family val="2"/>
          </rPr>
          <t xml:space="preserve">
</t>
        </r>
        <r>
          <rPr>
            <b/>
            <sz val="9"/>
            <color indexed="81"/>
            <rFont val="Tahoma"/>
            <family val="2"/>
          </rPr>
          <t>A shortcut in the SE proces</t>
        </r>
        <r>
          <rPr>
            <sz val="9"/>
            <color indexed="81"/>
            <rFont val="Tahoma"/>
            <family val="2"/>
          </rPr>
          <t>s will, in all likelihood, result in failures to detect preventable system problems, or worse. Not only can and will data be corrupted or stolen, but behavior of a patient’s ventilator, infusion pump, or implant could be modiﬁed in an unpredictable and unsafe manner (a not-so-implausible scenario given recent reports of ignition and locking hacker-related vulnerabilities among Volkswagen cars [31]. This can occur not only because of malicious actors.</t>
        </r>
        <r>
          <rPr>
            <b/>
            <sz val="9"/>
            <color indexed="81"/>
            <rFont val="Tahoma"/>
            <family val="2"/>
          </rPr>
          <t xml:space="preserve"> It can also occur as a result of subtle ﬂaws in</t>
        </r>
        <r>
          <rPr>
            <sz val="9"/>
            <color indexed="81"/>
            <rFont val="Tahoma"/>
            <family val="2"/>
          </rPr>
          <t xml:space="preserve"> the design, implementation,</t>
        </r>
        <r>
          <rPr>
            <b/>
            <sz val="9"/>
            <color indexed="81"/>
            <rFont val="Tahoma"/>
            <family val="2"/>
          </rPr>
          <t xml:space="preserve"> and interaction of device hardware, software, and human factors engineering</t>
        </r>
        <r>
          <rPr>
            <sz val="9"/>
            <color indexed="81"/>
            <rFont val="Tahoma"/>
            <family val="2"/>
          </rPr>
          <t xml:space="preserve">, especially for instances of ‘‘intended use” the original designers never considered. 
</t>
        </r>
        <r>
          <rPr>
            <b/>
            <sz val="9"/>
            <color indexed="81"/>
            <rFont val="Tahoma"/>
            <family val="2"/>
          </rPr>
          <t>Subtle ﬂaws</t>
        </r>
        <r>
          <rPr>
            <sz val="9"/>
            <color indexed="81"/>
            <rFont val="Tahoma"/>
            <family val="2"/>
          </rPr>
          <t xml:space="preserve"> might not be evident or troublesome for any one stand-alone device or with interconnection to any other single device. But, when </t>
        </r>
        <r>
          <rPr>
            <b/>
            <sz val="9"/>
            <color indexed="81"/>
            <rFont val="Tahoma"/>
            <family val="2"/>
          </rPr>
          <t>a third, fourth, or nth device is recruited, the result could be far worse, such as death or serious injury,</t>
        </r>
        <r>
          <rPr>
            <sz val="9"/>
            <color indexed="81"/>
            <rFont val="Tahoma"/>
            <family val="2"/>
          </rPr>
          <t xml:space="preserve"> because the combination of current industry practices, the existing regulatory paradigm, and proposed ‘‘short-cuts” cannot assure safety, security, or usability for complex interoperated medical device systems.</t>
        </r>
      </text>
    </comment>
    <comment ref="AD83" authorId="0" shapeId="0" xr:uid="{00000000-0006-0000-0000-00009C010000}">
      <text>
        <r>
          <rPr>
            <b/>
            <sz val="9"/>
            <color indexed="81"/>
            <rFont val="Tahoma"/>
            <family val="2"/>
          </rPr>
          <t>Sze Qi Lim:</t>
        </r>
        <r>
          <rPr>
            <sz val="9"/>
            <color indexed="81"/>
            <rFont val="Tahoma"/>
            <family val="2"/>
          </rPr>
          <t xml:space="preserve">
</t>
        </r>
        <r>
          <rPr>
            <b/>
            <sz val="9"/>
            <color indexed="81"/>
            <rFont val="Tahoma"/>
            <family val="2"/>
          </rPr>
          <t>** SE means System Engineering **</t>
        </r>
        <r>
          <rPr>
            <sz val="9"/>
            <color indexed="81"/>
            <rFont val="Tahoma"/>
            <family val="2"/>
          </rPr>
          <t xml:space="preserve">
</t>
        </r>
        <r>
          <rPr>
            <b/>
            <sz val="9"/>
            <color indexed="81"/>
            <rFont val="Tahoma"/>
            <family val="2"/>
          </rPr>
          <t>A shortcut in the SE proces</t>
        </r>
        <r>
          <rPr>
            <sz val="9"/>
            <color indexed="81"/>
            <rFont val="Tahoma"/>
            <family val="2"/>
          </rPr>
          <t>s will, in all likelihood, result in failures to detect preventable system problems, or worse. Not only can and will data be corrupted or stolen, but behavior of a patient’s ventilator, infusion pump, or implant could be modiﬁed in an unpredictable and unsafe manner (a not-so-implausible scenario given recent reports of ignition and locking hacker-related vulnerabilities among Volkswagen cars [31]. This can occur not only because of malicious actors.</t>
        </r>
        <r>
          <rPr>
            <b/>
            <sz val="9"/>
            <color indexed="81"/>
            <rFont val="Tahoma"/>
            <family val="2"/>
          </rPr>
          <t xml:space="preserve"> It can also occur as a result of subtle ﬂaws in</t>
        </r>
        <r>
          <rPr>
            <sz val="9"/>
            <color indexed="81"/>
            <rFont val="Tahoma"/>
            <family val="2"/>
          </rPr>
          <t xml:space="preserve"> the design, implementation,</t>
        </r>
        <r>
          <rPr>
            <b/>
            <sz val="9"/>
            <color indexed="81"/>
            <rFont val="Tahoma"/>
            <family val="2"/>
          </rPr>
          <t xml:space="preserve"> and interaction of device hardware, software, and human factors engineering</t>
        </r>
        <r>
          <rPr>
            <sz val="9"/>
            <color indexed="81"/>
            <rFont val="Tahoma"/>
            <family val="2"/>
          </rPr>
          <t xml:space="preserve">, especially for instances of ‘‘intended use” the original designers never considered. 
Subtle ﬂaws might not be evident or troublesome for any one stand-alone device or with interconnection to any other single device. But, when </t>
        </r>
        <r>
          <rPr>
            <b/>
            <sz val="9"/>
            <color indexed="81"/>
            <rFont val="Tahoma"/>
            <family val="2"/>
          </rPr>
          <t>a third, fourth, or nth device is recruited, the result could be far worse, such as death or serious injury,</t>
        </r>
        <r>
          <rPr>
            <sz val="9"/>
            <color indexed="81"/>
            <rFont val="Tahoma"/>
            <family val="2"/>
          </rPr>
          <t xml:space="preserve"> because the combination of current industry practices, the existing regulatory paradigm, and proposed ‘‘short-cuts” cannot assure safety, security, or usability for complex interoperated medical device systems.</t>
        </r>
      </text>
    </comment>
    <comment ref="AE83" authorId="0" shapeId="0" xr:uid="{00000000-0006-0000-0000-00009D010000}">
      <text>
        <r>
          <rPr>
            <b/>
            <sz val="9"/>
            <color indexed="81"/>
            <rFont val="Tahoma"/>
            <family val="2"/>
          </rPr>
          <t>Sze Qi Lim:</t>
        </r>
        <r>
          <rPr>
            <sz val="9"/>
            <color indexed="81"/>
            <rFont val="Tahoma"/>
            <family val="2"/>
          </rPr>
          <t xml:space="preserve">
Despite the important business, technical and regulatory challenges, as well as risks that have been identiﬁed already and those not-yet exposed, we still need, want, and desire interoperable medical devices for the enormous potential beneﬁt they might offer all stakeholders. It is tempting to conjecture detailed interface information, such as the FDA’s emphasis on labeling, can avert new or unrecognized hazards, but this likely will fall far short. 
It is also unlikely that the FDA can easily change its regulatory model [43] or that industry will alter its business models. We could just proceed with </t>
        </r>
        <r>
          <rPr>
            <b/>
            <sz val="9"/>
            <color indexed="81"/>
            <rFont val="Tahoma"/>
            <family val="2"/>
          </rPr>
          <t>clinicians and HDO staff undertaking</t>
        </r>
        <r>
          <rPr>
            <sz val="9"/>
            <color indexed="81"/>
            <rFont val="Tahoma"/>
            <family val="2"/>
          </rPr>
          <t xml:space="preserve"> the responsibility (and </t>
        </r>
        <r>
          <rPr>
            <b/>
            <sz val="9"/>
            <color indexed="81"/>
            <rFont val="Tahoma"/>
            <family val="2"/>
          </rPr>
          <t>legal liability) of interconnecting medical devices into systems on their own.</t>
        </r>
      </text>
    </comment>
    <comment ref="AF83" authorId="0" shapeId="0" xr:uid="{00000000-0006-0000-0000-00009E010000}">
      <text>
        <r>
          <rPr>
            <b/>
            <sz val="9"/>
            <color indexed="81"/>
            <rFont val="Tahoma"/>
            <family val="2"/>
          </rPr>
          <t>Sze Qi Lim:</t>
        </r>
        <r>
          <rPr>
            <sz val="9"/>
            <color indexed="81"/>
            <rFont val="Tahoma"/>
            <family val="2"/>
          </rPr>
          <t xml:space="preserve">
In 2014, FDA adopted the following cybersecurity deﬁnition: ‘‘</t>
        </r>
        <r>
          <rPr>
            <b/>
            <sz val="9"/>
            <color indexed="81"/>
            <rFont val="Tahoma"/>
            <family val="2"/>
          </rPr>
          <t>Cybersecurity - is the process of preventing unauthorized access</t>
        </r>
        <r>
          <rPr>
            <sz val="9"/>
            <color indexed="81"/>
            <rFont val="Tahoma"/>
            <family val="2"/>
          </rPr>
          <t xml:space="preserve">,modiﬁcation, </t>
        </r>
        <r>
          <rPr>
            <b/>
            <sz val="9"/>
            <color indexed="81"/>
            <rFont val="Tahoma"/>
            <family val="2"/>
          </rPr>
          <t>misuse</t>
        </r>
        <r>
          <rPr>
            <sz val="9"/>
            <color indexed="81"/>
            <rFont val="Tahoma"/>
            <family val="2"/>
          </rPr>
          <t xml:space="preserve"> or denial of use, or the unauthorized use </t>
        </r>
        <r>
          <rPr>
            <b/>
            <sz val="9"/>
            <color indexed="81"/>
            <rFont val="Tahoma"/>
            <family val="2"/>
          </rPr>
          <t>of information that is stored, accessed, or transferred from a medical device to an external recipient.</t>
        </r>
      </text>
    </comment>
    <comment ref="AL83" authorId="2" shapeId="0" xr:uid="{00000000-0006-0000-0000-00009F010000}">
      <text>
        <r>
          <rPr>
            <b/>
            <sz val="9"/>
            <color indexed="81"/>
            <rFont val="Tahoma"/>
            <family val="2"/>
          </rPr>
          <t>Lim Wei Liang:</t>
        </r>
        <r>
          <rPr>
            <sz val="9"/>
            <color indexed="81"/>
            <rFont val="Tahoma"/>
            <family val="2"/>
          </rPr>
          <t xml:space="preserve">
Recognizing and resolving stakeholder dissonance - the explicit
and implicit conflicts between the NWDs of different stakeholders
as evidenced by errors, workarounds, and threats to patient and
provider safety and organizational profitability - will be a central
and iterative challenge for realizing safe, secure, usable, efficient,
effective, and reimbursable interoperable medical devices.</t>
        </r>
      </text>
    </comment>
    <comment ref="V84" authorId="0" shapeId="0" xr:uid="{00000000-0006-0000-0000-0000A0010000}">
      <text>
        <r>
          <rPr>
            <b/>
            <sz val="9"/>
            <color indexed="81"/>
            <rFont val="Tahoma"/>
            <family val="2"/>
          </rPr>
          <t>Sze Qi Lim:</t>
        </r>
        <r>
          <rPr>
            <sz val="9"/>
            <color indexed="81"/>
            <rFont val="Tahoma"/>
            <family val="2"/>
          </rPr>
          <t xml:space="preserve">
Similarly, because encryption is used to protect data when transmitted point-to-point, data is encrypted only when the intended recipient of the data has been preapproved. There has been no way for medical data to be encrypted at collection, and then routed later to intended without prior coordination of encryption keys. 
This need for prior coordination between encryption and decryption points presents another possible set of vulnerabilities where data thieves could have more opportunities to </t>
        </r>
        <r>
          <rPr>
            <b/>
            <sz val="9"/>
            <color indexed="81"/>
            <rFont val="Tahoma"/>
            <family val="2"/>
          </rPr>
          <t>steal decryption keys.</t>
        </r>
      </text>
    </comment>
    <comment ref="W84" authorId="0" shapeId="0" xr:uid="{00000000-0006-0000-0000-0000A1010000}">
      <text>
        <r>
          <rPr>
            <b/>
            <sz val="9"/>
            <color indexed="81"/>
            <rFont val="Tahoma"/>
            <family val="2"/>
          </rPr>
          <t>Sze Qi Lim:</t>
        </r>
        <r>
          <rPr>
            <sz val="9"/>
            <color indexed="81"/>
            <rFont val="Tahoma"/>
            <family val="2"/>
          </rPr>
          <t xml:space="preserve">
Encryption Work Factor: Any use of encryption to secure data should provide an encryption work factor roughly comparable that eliminates any practical opportunity to </t>
        </r>
        <r>
          <rPr>
            <b/>
            <sz val="9"/>
            <color indexed="81"/>
            <rFont val="Tahoma"/>
            <family val="2"/>
          </rPr>
          <t>compromise conﬁdentiality of the encrypted data.</t>
        </r>
        <r>
          <rPr>
            <sz val="9"/>
            <color indexed="81"/>
            <rFont val="Tahoma"/>
            <family val="2"/>
          </rPr>
          <t xml:space="preserve">
 For all practical purposes, this means that the computational effort required to break the encryption through brute force methods has a work factor at least as high as AES-128, a current encryption standard.. 
</t>
        </r>
      </text>
    </comment>
    <comment ref="AA84" authorId="0" shapeId="0" xr:uid="{00000000-0006-0000-0000-0000A2010000}">
      <text>
        <r>
          <rPr>
            <b/>
            <sz val="9"/>
            <color indexed="81"/>
            <rFont val="Tahoma"/>
            <family val="2"/>
          </rPr>
          <t>Sze Qi Lim:</t>
        </r>
        <r>
          <rPr>
            <sz val="9"/>
            <color indexed="81"/>
            <rFont val="Tahoma"/>
            <family val="2"/>
          </rPr>
          <t xml:space="preserve">
Based on the discussed high-level use cases and security goals, we identify several design measures with which to evaluate and reason over our secure information architecturedesigns tradeoffs. These design measures are general and are usable to address other information security design challenges. We organize these concerns in terms of security, functionality/performance and cost design measures:
Wide Geographic Area: The capability should operate with participants over a wide geographic area, ideally trans-continental if not inter-continental without an </t>
        </r>
        <r>
          <rPr>
            <b/>
            <sz val="9"/>
            <color indexed="81"/>
            <rFont val="Tahoma"/>
            <family val="2"/>
          </rPr>
          <t>unacceptable degradation</t>
        </r>
        <r>
          <rPr>
            <sz val="9"/>
            <color indexed="81"/>
            <rFont val="Tahoma"/>
            <family val="2"/>
          </rPr>
          <t xml:space="preserve"> in latency.</t>
        </r>
      </text>
    </comment>
  </commentList>
</comments>
</file>

<file path=xl/sharedStrings.xml><?xml version="1.0" encoding="utf-8"?>
<sst xmlns="http://schemas.openxmlformats.org/spreadsheetml/2006/main" count="6789" uniqueCount="418">
  <si>
    <t>No</t>
  </si>
  <si>
    <t>Citation Title</t>
  </si>
  <si>
    <t>Material Found ?</t>
  </si>
  <si>
    <t>List No</t>
  </si>
  <si>
    <t>Citation No</t>
  </si>
  <si>
    <t>2). Data Collection of Cyber Harm Based on the Citations used in Smart Grid from Paper 1 (Cyber-Physical Systems Security - A Survey)</t>
  </si>
  <si>
    <t>D1</t>
  </si>
  <si>
    <t>D2</t>
  </si>
  <si>
    <t>D3</t>
  </si>
  <si>
    <t>D4</t>
  </si>
  <si>
    <t>D5</t>
  </si>
  <si>
    <t>D6</t>
  </si>
  <si>
    <t>D7</t>
  </si>
  <si>
    <t>D8</t>
  </si>
  <si>
    <t>D9</t>
  </si>
  <si>
    <t>D10</t>
  </si>
  <si>
    <t>D11</t>
  </si>
  <si>
    <t>D12</t>
  </si>
  <si>
    <t>D13</t>
  </si>
  <si>
    <t>D14</t>
  </si>
  <si>
    <t>D15</t>
  </si>
  <si>
    <t>E1</t>
  </si>
  <si>
    <t>E2</t>
  </si>
  <si>
    <t>E3</t>
  </si>
  <si>
    <t>E4</t>
  </si>
  <si>
    <t>E5</t>
  </si>
  <si>
    <t>E6</t>
  </si>
  <si>
    <t>E7</t>
  </si>
  <si>
    <t>E8</t>
  </si>
  <si>
    <t>E9</t>
  </si>
  <si>
    <t>E10</t>
  </si>
  <si>
    <t>E11</t>
  </si>
  <si>
    <t>E12</t>
  </si>
  <si>
    <t>E13</t>
  </si>
  <si>
    <t>E14</t>
  </si>
  <si>
    <t>E15</t>
  </si>
  <si>
    <t>E16</t>
  </si>
  <si>
    <t>PS1</t>
  </si>
  <si>
    <t>PS2</t>
  </si>
  <si>
    <t>PS3</t>
  </si>
  <si>
    <t>PS4</t>
  </si>
  <si>
    <t>PS5</t>
  </si>
  <si>
    <t>PS6</t>
  </si>
  <si>
    <t>PS7</t>
  </si>
  <si>
    <t>PS8</t>
  </si>
  <si>
    <t>PS9</t>
  </si>
  <si>
    <t>PS10</t>
  </si>
  <si>
    <t>PS11</t>
  </si>
  <si>
    <t>PS12</t>
  </si>
  <si>
    <t>R1</t>
  </si>
  <si>
    <t>R2</t>
  </si>
  <si>
    <t>R3</t>
  </si>
  <si>
    <t>R4</t>
  </si>
  <si>
    <t>R5</t>
  </si>
  <si>
    <t>R6</t>
  </si>
  <si>
    <t>R7</t>
  </si>
  <si>
    <t>R8</t>
  </si>
  <si>
    <t>R9</t>
  </si>
  <si>
    <t>R10</t>
  </si>
  <si>
    <t>PH1</t>
  </si>
  <si>
    <t>PH2</t>
  </si>
  <si>
    <t>PH3</t>
  </si>
  <si>
    <t>PH4</t>
  </si>
  <si>
    <t>PH5</t>
  </si>
  <si>
    <t>PH6</t>
  </si>
  <si>
    <t>PH7</t>
  </si>
  <si>
    <t>PH8</t>
  </si>
  <si>
    <t>PH9</t>
  </si>
  <si>
    <t>PH10</t>
  </si>
  <si>
    <t>PH11</t>
  </si>
  <si>
    <t>PH12</t>
  </si>
  <si>
    <t>PH13</t>
  </si>
  <si>
    <t>PH14</t>
  </si>
  <si>
    <t>PH15</t>
  </si>
  <si>
    <t>S1</t>
  </si>
  <si>
    <t>S2</t>
  </si>
  <si>
    <t>S3</t>
  </si>
  <si>
    <t>S4</t>
  </si>
  <si>
    <t>Damaged OR Unavailable</t>
  </si>
  <si>
    <t>Destroyed</t>
  </si>
  <si>
    <t>Theft</t>
  </si>
  <si>
    <t>Compromised</t>
  </si>
  <si>
    <t>Infected</t>
  </si>
  <si>
    <t>Exposed OR Leaked</t>
  </si>
  <si>
    <t>Corrupted</t>
  </si>
  <si>
    <t>Reduced
Performance</t>
  </si>
  <si>
    <t>Bodily Injury</t>
  </si>
  <si>
    <t>Pain</t>
  </si>
  <si>
    <t>Loss of Life</t>
  </si>
  <si>
    <t>Prosecution</t>
  </si>
  <si>
    <t>Abuse</t>
  </si>
  <si>
    <t>Mistreatment</t>
  </si>
  <si>
    <t>Identity Theft</t>
  </si>
  <si>
    <t>Scammed</t>
  </si>
  <si>
    <t>Loss of Jobs</t>
  </si>
  <si>
    <t>Extortion Payment</t>
  </si>
  <si>
    <t>Compensation Payment</t>
  </si>
  <si>
    <t>PR Response Cost</t>
  </si>
  <si>
    <t>Investigation Cost</t>
  </si>
  <si>
    <t>Regulatory Fine</t>
  </si>
  <si>
    <t>Theft of Finance</t>
  </si>
  <si>
    <t>Fall in Stock Price</t>
  </si>
  <si>
    <t>Reduced Investment</t>
  </si>
  <si>
    <t>Reduced Growth</t>
  </si>
  <si>
    <t>Reduced Customers</t>
  </si>
  <si>
    <t>Reduced Profits</t>
  </si>
  <si>
    <t>Disrupted Operation</t>
  </si>
  <si>
    <t>Disrupted Sales OR Turnover</t>
  </si>
  <si>
    <t>Loss of Finance OR Capital</t>
  </si>
  <si>
    <t>Confusion</t>
  </si>
  <si>
    <t>Discomfort</t>
  </si>
  <si>
    <t>Frustration</t>
  </si>
  <si>
    <t>Worry OR Anxiety</t>
  </si>
  <si>
    <t>Feeling Upset</t>
  </si>
  <si>
    <t>Depressed</t>
  </si>
  <si>
    <t>Embarassed</t>
  </si>
  <si>
    <t>Shameful</t>
  </si>
  <si>
    <t>Guilty</t>
  </si>
  <si>
    <t>Loss of Self-Confidence</t>
  </si>
  <si>
    <t xml:space="preserve">Loss or suspension of accreditation or certiﬁcations </t>
  </si>
  <si>
    <t>Reduced credit scores</t>
  </si>
  <si>
    <t>Low satisfaction</t>
  </si>
  <si>
    <t>Negative Changes in perception</t>
  </si>
  <si>
    <t>Damaged public perception</t>
  </si>
  <si>
    <t xml:space="preserve">Reduced corporate goodwill </t>
  </si>
  <si>
    <t>Damaged relationship with customers</t>
  </si>
  <si>
    <t>Damaged relationship with suppliers</t>
  </si>
  <si>
    <t xml:space="preserve">Reduced business opportunities </t>
  </si>
  <si>
    <t xml:space="preserve">Inability to recruit desired staff </t>
  </si>
  <si>
    <t xml:space="preserve">Media scrutiny </t>
  </si>
  <si>
    <t xml:space="preserve">Loss of key staff </t>
  </si>
  <si>
    <t>Negative Changes in Public Perception</t>
  </si>
  <si>
    <t>Disruption in Daily Life Activities</t>
  </si>
  <si>
    <t>Negative Impact on Nation</t>
  </si>
  <si>
    <t>Drop in Internal Organisational Morale</t>
  </si>
  <si>
    <t>Comments:</t>
  </si>
  <si>
    <t>Cyber Harm (CH) Group</t>
  </si>
  <si>
    <t>Source: A taxonomy of cyber-harms: Defining the impacts of cyber-attacks and understanding how they propagate</t>
  </si>
  <si>
    <t>Group Type</t>
  </si>
  <si>
    <t>Element Name</t>
  </si>
  <si>
    <t>Element ID</t>
  </si>
  <si>
    <t>Remarks (If Any)</t>
  </si>
  <si>
    <t>Reduced Performance</t>
  </si>
  <si>
    <t>CH Element ID</t>
  </si>
  <si>
    <t>Physical Harm (PH)</t>
  </si>
  <si>
    <t>Digital Harm (D)</t>
  </si>
  <si>
    <t>Element Definition</t>
  </si>
  <si>
    <t>Economic Harm (E )</t>
  </si>
  <si>
    <t>Psychological Harm (PS)</t>
  </si>
  <si>
    <t>Reputation Harm (R )</t>
  </si>
  <si>
    <t>Social Harm (S)</t>
  </si>
  <si>
    <t>Group 2: Digital Harm (D)</t>
  </si>
  <si>
    <t>Group 3: Economic Harm (E )</t>
  </si>
  <si>
    <t xml:space="preserve"> Group 4: Psychological Harm (PS)</t>
  </si>
  <si>
    <t>Group 5: Reputational Harm (R )</t>
  </si>
  <si>
    <t>Appendix A2: Taxonomy Group of Organizational Cyber-Harm (CH)</t>
  </si>
  <si>
    <t>The asset has had its ability to function lowered</t>
  </si>
  <si>
    <t>The body of the human asset has been wounded</t>
  </si>
  <si>
    <t>The human asset has experienced agony</t>
  </si>
  <si>
    <t>The human asset is no longer alive</t>
  </si>
  <si>
    <t>Legal proceedings have been launched against an individual or organization</t>
  </si>
  <si>
    <t>The theft of personal identity information</t>
  </si>
  <si>
    <t>Synonyms</t>
  </si>
  <si>
    <t>The operational assets (e.g. processes) are not functioning as expected</t>
  </si>
  <si>
    <t>The amount of sales or turnover of the organization has been reduced</t>
  </si>
  <si>
    <t>The number of customers of the organization has dropped</t>
  </si>
  <si>
    <t>The proﬁts of the organization have dropped</t>
  </si>
  <si>
    <t>The growth of the organization has dropped</t>
  </si>
  <si>
    <t>The investments made by external parties into the organization have dropped</t>
  </si>
  <si>
    <t>The stock price of the organization has dropped</t>
  </si>
  <si>
    <t>Finances of the organization have been stolen</t>
  </si>
  <si>
    <t>Finances or capital have been diminished</t>
  </si>
  <si>
    <t>Fines levied by regulatory bodies that the organization is liable to pay</t>
  </si>
  <si>
    <t>The fees payable by the organization for investigating an incident</t>
  </si>
  <si>
    <t>The fees payable by the organization for engaging a public relations after an incident</t>
  </si>
  <si>
    <t>The costs that the organization has had to pay as compensation to those affected by the incident</t>
  </si>
  <si>
    <t>The costs that the organization has had to pay to continue its operations (e.g. after ransom-related incidents)</t>
  </si>
  <si>
    <t>The organization has had to reduce its number of employees</t>
  </si>
  <si>
    <t>The organization or its stakeholders have been conned</t>
  </si>
  <si>
    <t>Disarray experienced by the organization’s stakeholders</t>
  </si>
  <si>
    <t>Uneasiness experienced by the organization’s stakeholders</t>
  </si>
  <si>
    <t>Dissatisfaction experienced by the organization’s stakeholders</t>
  </si>
  <si>
    <t>Nervousness experienced by the organization’s stakeholders</t>
  </si>
  <si>
    <t>Anger experienced by the organization’s stakeholders</t>
  </si>
  <si>
    <t>Low-spiritedness experienced by the organization’s stakeholders</t>
  </si>
  <si>
    <t>Humiliation experienced by the organization’s stakeholders</t>
  </si>
  <si>
    <t>Disgracefulness experienced by the organization’s stakeholders</t>
  </si>
  <si>
    <t>Regret or remorsefulness experienced by the organization’s stakeholders</t>
  </si>
  <si>
    <t>Lack of courage or certainty experienced by the organization’s stakeholders</t>
  </si>
  <si>
    <t>Lack of contentment experienced by the organization’s stakeholders</t>
  </si>
  <si>
    <t>An adverse change in how stakeholders regard a stakeholder</t>
  </si>
  <si>
    <t>An adverse change in how the public regards the organization</t>
  </si>
  <si>
    <t>A negative change in the established reputation of an organization</t>
  </si>
  <si>
    <t>An adverse change in relationship between the organization and its customers</t>
  </si>
  <si>
    <t>An adverse change in relationship between the organization and its suppliers</t>
  </si>
  <si>
    <t>A negative change in the chances for organizational expansion and growth</t>
  </si>
  <si>
    <t>Difﬁculty to attract and recruit appropriate employees for roles within the organization</t>
  </si>
  <si>
    <t>Media outlets continuously examining the organization</t>
  </si>
  <si>
    <t>Key employees within the organization have either been let go, reassigned, or have resigned</t>
  </si>
  <si>
    <t>The organization has had its accreditation or certiﬁcations removed temporarily or permanently</t>
  </si>
  <si>
    <t>Stakeholders associated with the organization have had or are at risk of having their credit scores negatively impacted</t>
  </si>
  <si>
    <t>An adverse change in how society generally regards the organization</t>
  </si>
  <si>
    <t>Daily life activities and services in a society not functioning as expected</t>
  </si>
  <si>
    <t>An adverse impact on how a nation (including its services, etc.) functions</t>
  </si>
  <si>
    <t>A reduction how employees within the organization perceive that organization</t>
  </si>
  <si>
    <t>Group 6: Societal/Social Harm (S)</t>
  </si>
  <si>
    <t>The asset has been physically affected to the point where it is not available to fulﬁl its intended purpose</t>
  </si>
  <si>
    <t>The asset has been physically ruined</t>
  </si>
  <si>
    <t>The asset has been physically stolen</t>
  </si>
  <si>
    <t>The asset has been physically affected</t>
  </si>
  <si>
    <t>The asset has been physically contaminated</t>
  </si>
  <si>
    <t>The asset has been physically disclosed</t>
  </si>
  <si>
    <t>The asset has been physically debased or its integrity affected</t>
  </si>
  <si>
    <t>The asset has been physically misused</t>
  </si>
  <si>
    <t>The asset has been physically brutalized</t>
  </si>
  <si>
    <t>The asset has been digitally affected to the point where it is not available to fulﬁl its intended purpose</t>
  </si>
  <si>
    <t>The asset has been digitally ruined</t>
  </si>
  <si>
    <t>The asset has been digitally stolen</t>
  </si>
  <si>
    <t>The asset has been digitally affected</t>
  </si>
  <si>
    <t>The asset has been digitally contaminated</t>
  </si>
  <si>
    <t>The asset has been digitally disclosed</t>
  </si>
  <si>
    <t>The asset has been digitally debased or its integrity affected</t>
  </si>
  <si>
    <t>The asset has been digitally misused</t>
  </si>
  <si>
    <t>The asset has been digitally brutalized</t>
  </si>
  <si>
    <r>
      <t xml:space="preserve">For Further Details of Each Element, Please refer to </t>
    </r>
    <r>
      <rPr>
        <b/>
        <sz val="14"/>
        <color rgb="FFFF0000"/>
        <rFont val="Calibri"/>
        <family val="2"/>
        <scheme val="minor"/>
      </rPr>
      <t xml:space="preserve">Appendix A2.
</t>
    </r>
    <r>
      <rPr>
        <b/>
        <sz val="12"/>
        <color rgb="FFFF0000"/>
        <rFont val="Calibri"/>
        <family val="2"/>
        <scheme val="minor"/>
      </rPr>
      <t>1). ?? (Blank),
2). N.A (Not Applicable, Material cannot be found)</t>
    </r>
  </si>
  <si>
    <t>1). Safety Impact Evaluation Based on the Citations used in Smart Grid from Paper 1 (Cyber-Physical Systems Security - A Survey)</t>
  </si>
  <si>
    <t>Does it cover Safety Impact Analysis and Evaluation ?</t>
  </si>
  <si>
    <r>
      <t xml:space="preserve">Additional Remarks/Comments OR
</t>
    </r>
    <r>
      <rPr>
        <b/>
        <sz val="11"/>
        <color theme="1"/>
        <rFont val="Calibri"/>
        <family val="2"/>
        <scheme val="minor"/>
      </rPr>
      <t>Relevant Contents from the Materials</t>
    </r>
    <r>
      <rPr>
        <sz val="11"/>
        <color theme="1"/>
        <rFont val="Calibri"/>
        <family val="2"/>
        <scheme val="minor"/>
      </rPr>
      <t xml:space="preserve"> (If Any)</t>
    </r>
  </si>
  <si>
    <t>Yes</t>
  </si>
  <si>
    <t>Body area networks: A survey</t>
  </si>
  <si>
    <t>Cps: beyond usability: applying value sensitive design based methods to investigate domain characteristics for security for implantable cardiac devices</t>
  </si>
  <si>
    <t>Controlling for cybersecurity risks of medical device software</t>
  </si>
  <si>
    <t>They can hear your heartbeats: Non-invasive security for implantable medical devices</t>
  </si>
  <si>
    <t>Pacemakers and implantable cardiac defibrillators: Software radio attacks and zeropower defenses</t>
  </si>
  <si>
    <t>Security and privacy for implantable medical devices</t>
  </si>
  <si>
    <t>Take two software updates and see me in the morning: The case for software security evaluations of medical devices</t>
  </si>
  <si>
    <t>Secure authentication for remote patient monitoring with wireless medical sensor networks</t>
  </si>
  <si>
    <t>Challenges and research directions in medical cyber–physical systems</t>
  </si>
  <si>
    <t>Hijacking an insulin pump: Security attacks and defenses for a diabetes therapy system. In e-Health Networking Applications and Services (Healthcom)</t>
  </si>
  <si>
    <t>Behavior rule based intrusion detection for supporting secure medical cyber physical systems</t>
  </si>
  <si>
    <t>Wearable security: Key derivation for body area sensor networks based on host movement</t>
  </si>
  <si>
    <t>Balancing security and utility in medical devices</t>
  </si>
  <si>
    <t>Secure key-exchange protocol for implants using heartbeats</t>
  </si>
  <si>
    <t>Imdguard: Securing implantable medical devices with the external wearable guardian</t>
  </si>
  <si>
    <t>Encryption for implantable medical devices using modified one-time pads</t>
  </si>
  <si>
    <t>NO</t>
  </si>
  <si>
    <t>YES</t>
  </si>
  <si>
    <t>To be removed from the List (after narrowing the scope of IMD Citation)</t>
  </si>
  <si>
    <t>Operate</t>
  </si>
  <si>
    <t>Client, Purchaser, Buyer, Patron, Shopper, Consumer</t>
  </si>
  <si>
    <t>Money, Fund</t>
  </si>
  <si>
    <t>Regulatory Fines</t>
  </si>
  <si>
    <t>Retrench, Employ, Vacant, Position, Work</t>
  </si>
  <si>
    <t>Earn, Taking, Proceeds</t>
  </si>
  <si>
    <t>Progress, Expand, Expansion, Development, Advance</t>
  </si>
  <si>
    <t>Shares, Dividend</t>
  </si>
  <si>
    <t>Penalty, Penalties, Punish, Pay, Charge, Forfeit, Levy, Regulate, Regulation</t>
  </si>
  <si>
    <t>Inspect, Probe, Inquiry, Inquiries, Examine, Review, Investigate</t>
  </si>
  <si>
    <t>Public, Relation</t>
  </si>
  <si>
    <t>Damage, Cost, Compensate</t>
  </si>
  <si>
    <t>Uneasy, Distress, Embarrass, Awkward</t>
  </si>
  <si>
    <t>N</t>
  </si>
  <si>
    <r>
      <rPr>
        <b/>
        <sz val="11"/>
        <color theme="1"/>
        <rFont val="Calibri"/>
        <family val="2"/>
        <scheme val="minor"/>
      </rPr>
      <t>E1</t>
    </r>
    <r>
      <rPr>
        <sz val="11"/>
        <color theme="1"/>
        <rFont val="Calibri"/>
        <family val="2"/>
        <scheme val="minor"/>
      </rPr>
      <t xml:space="preserve">: We show that the ICD
discloses sensitive information in the clear (unencrypted);
we demonstrate a reprogramming attack that changes the
</t>
    </r>
    <r>
      <rPr>
        <sz val="11"/>
        <color rgb="FFFF0000"/>
        <rFont val="Calibri"/>
        <family val="2"/>
        <scheme val="minor"/>
      </rPr>
      <t>operation</t>
    </r>
    <r>
      <rPr>
        <sz val="11"/>
        <color theme="1"/>
        <rFont val="Calibri"/>
        <family val="2"/>
        <scheme val="minor"/>
      </rPr>
      <t xml:space="preserve"> of (and the information contained in) the ICD;
</t>
    </r>
    <r>
      <rPr>
        <b/>
        <sz val="11"/>
        <color theme="1"/>
        <rFont val="Calibri"/>
        <family val="2"/>
        <scheme val="minor"/>
      </rPr>
      <t>E1</t>
    </r>
    <r>
      <rPr>
        <sz val="11"/>
        <color theme="1"/>
        <rFont val="Calibri"/>
        <family val="2"/>
        <scheme val="minor"/>
      </rPr>
      <t xml:space="preserve">: we assume that ICDs are honest
and that they attempt to follow the protocols as specified;
we do not experiment with adversarial actions that employ
(possibly fake) ICDs to compromise or otherwise adversely
affect the </t>
    </r>
    <r>
      <rPr>
        <sz val="11"/>
        <color rgb="FFFF0000"/>
        <rFont val="Calibri"/>
        <family val="2"/>
        <scheme val="minor"/>
      </rPr>
      <t>operation</t>
    </r>
    <r>
      <rPr>
        <sz val="11"/>
        <color theme="1"/>
        <rFont val="Calibri"/>
        <family val="2"/>
        <scheme val="minor"/>
      </rPr>
      <t xml:space="preserve"> of commercial programmers.
</t>
    </r>
    <r>
      <rPr>
        <b/>
        <sz val="11"/>
        <color theme="1"/>
        <rFont val="Calibri"/>
        <family val="2"/>
        <scheme val="minor"/>
      </rPr>
      <t>E1</t>
    </r>
    <r>
      <rPr>
        <sz val="11"/>
        <color theme="1"/>
        <rFont val="Calibri"/>
        <family val="2"/>
        <scheme val="minor"/>
      </rPr>
      <t xml:space="preserve">: Other attack vectors. As noted in our earlier work [1],
[10], there may be other attack vectors against IMDs, such as
insecure software updates or buffer overflow vulnerabilities.
We do not experiment with such attack vectors in this work,
but note that the existence of such exploitable vulnerabilities
could allow for further adversarial control over the state and
</t>
    </r>
    <r>
      <rPr>
        <sz val="11"/>
        <color rgb="FFFF0000"/>
        <rFont val="Calibri"/>
        <family val="2"/>
        <scheme val="minor"/>
      </rPr>
      <t>operation</t>
    </r>
    <r>
      <rPr>
        <sz val="11"/>
        <color theme="1"/>
        <rFont val="Calibri"/>
        <family val="2"/>
        <scheme val="minor"/>
      </rPr>
      <t xml:space="preserve"> of an IMD.</t>
    </r>
  </si>
  <si>
    <r>
      <rPr>
        <b/>
        <sz val="11"/>
        <color theme="1"/>
        <rFont val="Calibri"/>
        <family val="2"/>
        <scheme val="minor"/>
      </rPr>
      <t>E1</t>
    </r>
    <r>
      <rPr>
        <sz val="11"/>
        <color theme="1"/>
        <rFont val="Calibri"/>
        <family val="2"/>
        <scheme val="minor"/>
      </rPr>
      <t xml:space="preserve">: Furthermore, medical devices have
the unique property that they must do everything they can to
fail open in order to ensure that a life-critical device continues
to </t>
    </r>
    <r>
      <rPr>
        <sz val="11"/>
        <color rgb="FFFF0000"/>
        <rFont val="Calibri"/>
        <family val="2"/>
        <scheme val="minor"/>
      </rPr>
      <t>operate</t>
    </r>
    <r>
      <rPr>
        <sz val="11"/>
        <color theme="1"/>
        <rFont val="Calibri"/>
        <family val="2"/>
        <scheme val="minor"/>
      </rPr>
      <t xml:space="preserve"> even in the wake of an adverse event
</t>
    </r>
    <r>
      <rPr>
        <b/>
        <sz val="11"/>
        <color theme="1"/>
        <rFont val="Calibri"/>
        <family val="2"/>
        <scheme val="minor"/>
      </rPr>
      <t>E9</t>
    </r>
    <r>
      <rPr>
        <sz val="11"/>
        <color theme="1"/>
        <rFont val="Calibri"/>
        <family val="2"/>
        <scheme val="minor"/>
      </rPr>
      <t xml:space="preserve">: This vulnerability allows malicious modifications that could
lead to device failure, patient harm, and </t>
    </r>
    <r>
      <rPr>
        <sz val="11"/>
        <color rgb="FFFF0000"/>
        <rFont val="Calibri"/>
        <family val="2"/>
        <scheme val="minor"/>
      </rPr>
      <t>financial burden</t>
    </r>
    <r>
      <rPr>
        <sz val="11"/>
        <color theme="1"/>
        <rFont val="Calibri"/>
        <family val="2"/>
        <scheme val="minor"/>
      </rPr>
      <t>. These
attacks include: (1) disabling or falsifying integrity checking so that when a component fails, the device will pass verification;
(2) setting arbitrary shock protocols and shock strength; (3)
failing to administer shocks despite the device’s appearance of
normal operation; (4) bricking the device; (5) destroying the
AED’s integrity and audit trail; (6) resource exhaustion and
DoS by exhausting the device’s battery; and (7) executing a
conditional payload, depending on the date or time.</t>
    </r>
  </si>
  <si>
    <r>
      <rPr>
        <b/>
        <sz val="11"/>
        <color theme="1"/>
        <rFont val="Calibri"/>
        <family val="2"/>
        <scheme val="minor"/>
      </rPr>
      <t>E1</t>
    </r>
    <r>
      <rPr>
        <sz val="11"/>
        <color theme="1"/>
        <rFont val="Calibri"/>
        <family val="2"/>
        <scheme val="minor"/>
      </rPr>
      <t xml:space="preserve">: MSNs have unique and challenging </t>
    </r>
    <r>
      <rPr>
        <sz val="11"/>
        <color rgb="FFFF0000"/>
        <rFont val="Calibri"/>
        <family val="2"/>
        <scheme val="minor"/>
      </rPr>
      <t>operational</t>
    </r>
    <r>
      <rPr>
        <sz val="11"/>
        <color theme="1"/>
        <rFont val="Calibri"/>
        <family val="2"/>
        <scheme val="minor"/>
      </rPr>
      <t xml:space="preserve"> and security requirements, in particular being lightweight. and having low delay. For instance, protocols that use complicated and computationally-expensive
cryptography (e.g., elliptic curve [17–20]) are vulnerable to denial of service (DoS) attacks where
the adversary can continuously flood the MSN nodes with fake commands that may exhaust their
resources and preoccupy them with verifying fake commands.</t>
    </r>
  </si>
  <si>
    <r>
      <rPr>
        <b/>
        <sz val="11"/>
        <color theme="1"/>
        <rFont val="Calibri"/>
        <family val="2"/>
        <scheme val="minor"/>
      </rPr>
      <t>E1</t>
    </r>
    <r>
      <rPr>
        <sz val="11"/>
        <color theme="1"/>
        <rFont val="Calibri"/>
        <family val="2"/>
        <scheme val="minor"/>
      </rPr>
      <t xml:space="preserve">: However, in the context of such systems, the consequences of
security attacks can be extreme, often allowing attackers to
cause the appliances to </t>
    </r>
    <r>
      <rPr>
        <sz val="11"/>
        <color rgb="FFFF0000"/>
        <rFont val="Calibri"/>
        <family val="2"/>
        <scheme val="minor"/>
      </rPr>
      <t>operate</t>
    </r>
    <r>
      <rPr>
        <sz val="11"/>
        <color theme="1"/>
        <rFont val="Calibri"/>
        <family val="2"/>
        <scheme val="minor"/>
      </rPr>
      <t xml:space="preserve"> in a life-threatening manner
</t>
    </r>
    <r>
      <rPr>
        <b/>
        <sz val="11"/>
        <color theme="1"/>
        <rFont val="Calibri"/>
        <family val="2"/>
        <scheme val="minor"/>
      </rPr>
      <t>E1</t>
    </r>
    <r>
      <rPr>
        <sz val="11"/>
        <color theme="1"/>
        <rFont val="Calibri"/>
        <family val="2"/>
        <scheme val="minor"/>
      </rPr>
      <t xml:space="preserve">: specifically show how to successfully intercept and attack the wireless
links using off-the-shelf hardware and software, and how these
attacks may then be used to undermine the correct </t>
    </r>
    <r>
      <rPr>
        <sz val="11"/>
        <color rgb="FFFF0000"/>
        <rFont val="Calibri"/>
        <family val="2"/>
        <scheme val="minor"/>
      </rPr>
      <t>operation</t>
    </r>
    <r>
      <rPr>
        <sz val="11"/>
        <color theme="1"/>
        <rFont val="Calibri"/>
        <family val="2"/>
        <scheme val="minor"/>
      </rPr>
      <t xml:space="preserve">
of the insulin delivery system and endanger the patient’s life.
</t>
    </r>
    <r>
      <rPr>
        <b/>
        <sz val="11"/>
        <color theme="1"/>
        <rFont val="Calibri"/>
        <family val="2"/>
        <scheme val="minor"/>
      </rPr>
      <t>E1</t>
    </r>
    <r>
      <rPr>
        <sz val="11"/>
        <color theme="1"/>
        <rFont val="Calibri"/>
        <family val="2"/>
        <scheme val="minor"/>
      </rPr>
      <t xml:space="preserve">: Availability attacks. Attackers can simply jam the communication
channel between the medical devices, causing
incorrect </t>
    </r>
    <r>
      <rPr>
        <sz val="11"/>
        <color rgb="FFFF0000"/>
        <rFont val="Calibri"/>
        <family val="2"/>
        <scheme val="minor"/>
      </rPr>
      <t>operation</t>
    </r>
    <r>
      <rPr>
        <sz val="11"/>
        <color theme="1"/>
        <rFont val="Calibri"/>
        <family val="2"/>
        <scheme val="minor"/>
      </rPr>
      <t>. However, these attacks can be easily
detected by the patient: either the remote control does not
work or the data transmission fails.</t>
    </r>
  </si>
  <si>
    <t>Y</t>
  </si>
  <si>
    <r>
      <rPr>
        <b/>
        <sz val="11"/>
        <color theme="1"/>
        <rFont val="Calibri"/>
        <family val="2"/>
        <scheme val="minor"/>
      </rPr>
      <t>E1</t>
    </r>
    <r>
      <rPr>
        <sz val="11"/>
        <color theme="1"/>
        <rFont val="Calibri"/>
        <family val="2"/>
        <scheme val="minor"/>
      </rPr>
      <t xml:space="preserve">: A second major challenge in securing IMDs is the tension between
the demands of reliable access on the one hand, and protection
against access by an adversary or unauthorized entity on the
other. In an emergency, medical personnel may need to monitor or
reprogram a patient’s IMD immediately and thus access it with as
little impediment as possible. But an IMD that can be accessed too
easily may be vulnerable to eavesdropping on its data transmissions
or tampering with its </t>
    </r>
    <r>
      <rPr>
        <sz val="11"/>
        <color rgb="FFFF0000"/>
        <rFont val="Calibri"/>
        <family val="2"/>
        <scheme val="minor"/>
      </rPr>
      <t>operation</t>
    </r>
    <r>
      <rPr>
        <sz val="11"/>
        <color theme="1"/>
        <rFont val="Calibri"/>
        <family val="2"/>
        <scheme val="minor"/>
      </rPr>
      <t>.</t>
    </r>
  </si>
  <si>
    <r>
      <rPr>
        <b/>
        <sz val="11"/>
        <color theme="1"/>
        <rFont val="Calibri"/>
        <family val="2"/>
        <scheme val="minor"/>
      </rPr>
      <t>E1</t>
    </r>
    <r>
      <rPr>
        <sz val="11"/>
        <color theme="1"/>
        <rFont val="Calibri"/>
        <family val="2"/>
        <scheme val="minor"/>
      </rPr>
      <t xml:space="preserve">: Unlike conventional embedded systems, engineering security
into IMDs presents the unique challenge. Security mechanism
enforcing protection all the time may lead to troubles when
safety tops secure </t>
    </r>
    <r>
      <rPr>
        <sz val="11"/>
        <color rgb="FFFF0000"/>
        <rFont val="Calibri"/>
        <family val="2"/>
        <scheme val="minor"/>
      </rPr>
      <t>operations</t>
    </r>
    <r>
      <rPr>
        <sz val="11"/>
        <color theme="1"/>
        <rFont val="Calibri"/>
        <family val="2"/>
        <scheme val="minor"/>
      </rPr>
      <t xml:space="preserve"> of IMDs</t>
    </r>
  </si>
  <si>
    <t>Biosec: a biometric based approach for securing communication in wireless networks of biosensors implanted in the human body</t>
  </si>
  <si>
    <t>A (lack of) review on Cyber-security and Privacy Concerns in Hearing Aids</t>
  </si>
  <si>
    <t>Applications, challenges, and prospective in emerging body area networking technologies</t>
  </si>
  <si>
    <t>Internet use and cybersecurity concerns of individuals with visual impairments</t>
  </si>
  <si>
    <t>Security and Privacy Issues in Wireless Sensor Networks for Healthcare Applications</t>
  </si>
  <si>
    <t>Security Considerations for IoT Support of e-Health Applications</t>
  </si>
  <si>
    <t>Patients, Pacemakers, and Implantable Defibrillators: Human Values and Security for Wireless Implantable Medical Devices</t>
  </si>
  <si>
    <t>SoK: Security and Privacy in Implantable Medical Devices and Body Area Networks</t>
  </si>
  <si>
    <t>Security and Privacy Qualities of Medical Devices: An Analysis of FDA Postmarket Surveillance</t>
  </si>
  <si>
    <t>Analysis of Safety-Critical Computer Failures in Medical Devices</t>
  </si>
  <si>
    <t xml:space="preserve"> Inside Risks Reducing Risks of Implantable Medical Devices</t>
  </si>
  <si>
    <t>Safety Issues Involving Medical Devices Implications of Recent Implantable Cardioverter-Defibrillator Malfunctions</t>
  </si>
  <si>
    <t>Improving the Security and Privacy of Implantable Medical Devices</t>
  </si>
  <si>
    <t>Security and Privacy Issues with Health Care Information Technology</t>
  </si>
  <si>
    <t>Security for pervasive
health monitoring sensor applications</t>
  </si>
  <si>
    <t>Security and privacy issues in implantable medical devices A comprehensive survey</t>
  </si>
  <si>
    <t>A Hybrid Authentication and Key Establishment Scheme for WBAN</t>
  </si>
  <si>
    <t>A lightweight security protocol for ultra-low power ASIC implementation for wireless IMDs</t>
  </si>
  <si>
    <t>A non-key based security scheme supporting emergency treatment of wireless implants</t>
  </si>
  <si>
    <t>A novel biometrics method to secure wireless body area sensor networks for telemedicine and m-health</t>
  </si>
  <si>
    <t>A novel key distribution of body area networks for telemedicine</t>
  </si>
  <si>
    <t>A system architecture, processor and communication protocol for secure implants</t>
  </si>
  <si>
    <t>Absence Makes the Heart Grow Fonder - New Directions for Implantable Medical Device Security</t>
  </si>
  <si>
    <t>An ECG-based secret data sharing scheme supporting emergency treatment of IMDs</t>
  </si>
  <si>
    <t>Analysis of Using Interpulse Intervals to Generate 128-Bit Biometric Random Binary Sequences for Securing WSN</t>
  </si>
  <si>
    <t>Assurance cases in model-driven development of the pacemaker software</t>
  </si>
  <si>
    <t>Biomedical Devices and Systems Security</t>
  </si>
  <si>
    <t>Biometric based secure communications without pre-deployed key</t>
  </si>
  <si>
    <t>Biometric-based two-level secure access control for implantable medical devices during emergencies</t>
  </si>
  <si>
    <t>Body Area Network Security - Robust Key Establishment Using Human Body Channel</t>
  </si>
  <si>
    <t>Challenges in the Regulatory Approval of Medical Cyber-Physical Systems</t>
  </si>
  <si>
    <t>Design and implementation of a secure wireless mote-based medical sensor network</t>
  </si>
  <si>
    <t>Design challenges for secure implantable medical devices</t>
  </si>
  <si>
    <t>ECG-cryptography and authentication in body area networks</t>
  </si>
  <si>
    <t>Efﬁcient distributed security for wireless medical sensor networks</t>
  </si>
  <si>
    <t>EKG-based key agreement in Body Sensor Networks</t>
  </si>
  <si>
    <t>Electrical heart signals can be monitored from the moon - Security implications for IPI-based protocols</t>
  </si>
  <si>
    <t>Elliptic curve cryptography-based access control in sensor networks</t>
  </si>
  <si>
    <t>Heart to Heart (H2H) - Authentication for Implanted Medical Device</t>
  </si>
  <si>
    <t>Interoperability and security in wireless body area network infrastructures</t>
  </si>
  <si>
    <t>Jamming for good - a fresh approach to authentic communication in WSNs</t>
  </si>
  <si>
    <t>Medical Cyber Physical Systems</t>
  </si>
  <si>
    <t>Medical Cyber-Physical Systems Development - A Forensics-Driven Approach</t>
  </si>
  <si>
    <t>On Using a Von Neumann Extractor in Heart-Beat-Based Security</t>
  </si>
  <si>
    <t>OPFKA - Secure and Efﬁcient Ordered-Physiological-Feature-based Key Agreement for Wireless Body Area Network</t>
  </si>
  <si>
    <t>Proximity-based access control for implantable medical devices</t>
  </si>
  <si>
    <t>PSKA - Usable and secure key agreement scheme for body area networks</t>
  </si>
  <si>
    <t>Securing access to next generation IP-enabled pacemakers and ICDs using Ladon</t>
  </si>
  <si>
    <t>Securing implantable cardiac medical devices - Use of radio frequency</t>
  </si>
  <si>
    <t>Securing wireless medical implants using an ECG-based secret data sharing scheme</t>
  </si>
  <si>
    <t>Security for pervasive medical sensor networks</t>
  </si>
  <si>
    <t>Security mechanism based on hospital authentication server for secure application of IMD</t>
  </si>
  <si>
    <t>Trustworthy data collection from implantable medical devices</t>
  </si>
  <si>
    <t>Using the Timing Information of Heartbeats as an Entity Identiﬁer to Secure Body Sensor Network</t>
  </si>
  <si>
    <t>N.A</t>
  </si>
  <si>
    <t>Security for pervasive health monitoring sensor applications</t>
  </si>
  <si>
    <t>YES COUNT</t>
  </si>
  <si>
    <t>NO COUNT</t>
  </si>
  <si>
    <t>Total</t>
  </si>
  <si>
    <r>
      <t>THE NUMBER OF</t>
    </r>
    <r>
      <rPr>
        <b/>
        <sz val="11"/>
        <color theme="1"/>
        <rFont val="Calibri"/>
        <family val="2"/>
        <scheme val="minor"/>
      </rPr>
      <t xml:space="preserve"> 'NO'</t>
    </r>
    <r>
      <rPr>
        <sz val="11"/>
        <color theme="1"/>
        <rFont val="Calibri"/>
        <family val="2"/>
        <scheme val="minor"/>
      </rPr>
      <t xml:space="preserve"> COUNT FOR EACH ELEMENT</t>
    </r>
  </si>
  <si>
    <r>
      <t>THE NUMBER OF</t>
    </r>
    <r>
      <rPr>
        <b/>
        <sz val="11"/>
        <color theme="1"/>
        <rFont val="Calibri"/>
        <family val="2"/>
        <scheme val="minor"/>
      </rPr>
      <t xml:space="preserve"> 'YES'</t>
    </r>
    <r>
      <rPr>
        <sz val="11"/>
        <color theme="1"/>
        <rFont val="Calibri"/>
        <family val="2"/>
        <scheme val="minor"/>
      </rPr>
      <t xml:space="preserve"> COUNT FOR EACH ELEMENT</t>
    </r>
  </si>
  <si>
    <t>Reputation Harm (R)</t>
  </si>
  <si>
    <t>Economic Harm (E)</t>
  </si>
  <si>
    <r>
      <rPr>
        <b/>
        <sz val="11"/>
        <color theme="1"/>
        <rFont val="Calibri"/>
        <family val="2"/>
        <scheme val="minor"/>
      </rPr>
      <t>E1</t>
    </r>
    <r>
      <rPr>
        <sz val="11"/>
        <color theme="1"/>
        <rFont val="Calibri"/>
        <family val="2"/>
        <scheme val="minor"/>
      </rPr>
      <t xml:space="preserve">: In case of natural disasters, the
system may malfunction and may pose serious problems
to the overall system </t>
    </r>
    <r>
      <rPr>
        <sz val="11"/>
        <color rgb="FFFF0000"/>
        <rFont val="Calibri"/>
        <family val="2"/>
        <scheme val="minor"/>
      </rPr>
      <t>operation</t>
    </r>
    <r>
      <rPr>
        <sz val="11"/>
        <color theme="1"/>
        <rFont val="Calibri"/>
        <family val="2"/>
        <scheme val="minor"/>
      </rPr>
      <t>. Hence, careful designing
of devices to make them temper proof is necessary</t>
    </r>
  </si>
  <si>
    <r>
      <rPr>
        <b/>
        <sz val="11"/>
        <color theme="1"/>
        <rFont val="Calibri"/>
        <family val="2"/>
        <scheme val="minor"/>
      </rPr>
      <t>E1</t>
    </r>
    <r>
      <rPr>
        <sz val="11"/>
        <color theme="1"/>
        <rFont val="Calibri"/>
        <family val="2"/>
        <scheme val="minor"/>
      </rPr>
      <t xml:space="preserve">: Continuous </t>
    </r>
    <r>
      <rPr>
        <sz val="11"/>
        <color rgb="FFFF0000"/>
        <rFont val="Calibri"/>
        <family val="2"/>
        <scheme val="minor"/>
      </rPr>
      <t>operation</t>
    </r>
    <r>
      <rPr>
        <sz val="11"/>
        <color theme="1"/>
        <rFont val="Calibri"/>
        <family val="2"/>
        <scheme val="minor"/>
      </rPr>
      <t xml:space="preserve">: IoT devices almost invariably are always-connected/always-on;
therefore, they are in principle more susceptible to cybersecurity attacks (periodic reauthentication
may be needed). One can assume that medical devices require such continuous
</t>
    </r>
    <r>
      <rPr>
        <sz val="11"/>
        <color rgb="FFFF0000"/>
        <rFont val="Calibri"/>
        <family val="2"/>
        <scheme val="minor"/>
      </rPr>
      <t>operation</t>
    </r>
    <r>
      <rPr>
        <sz val="11"/>
        <color theme="1"/>
        <rFont val="Calibri"/>
        <family val="2"/>
        <scheme val="minor"/>
      </rPr>
      <t>.</t>
    </r>
  </si>
  <si>
    <r>
      <rPr>
        <b/>
        <sz val="11"/>
        <rFont val="Calibri"/>
        <family val="2"/>
        <scheme val="minor"/>
      </rPr>
      <t>E1</t>
    </r>
    <r>
      <rPr>
        <sz val="11"/>
        <color theme="1"/>
        <rFont val="Calibri"/>
        <family val="2"/>
        <scheme val="minor"/>
      </rPr>
      <t xml:space="preserve">: Software threats, which consider an adversary that can
alter the logic of the system (e.g., through software
vulnerabilities) to affect expected </t>
    </r>
    <r>
      <rPr>
        <sz val="11"/>
        <color rgb="FFFF0000"/>
        <rFont val="Calibri"/>
        <family val="2"/>
        <scheme val="minor"/>
      </rPr>
      <t>operation</t>
    </r>
  </si>
  <si>
    <r>
      <rPr>
        <b/>
        <sz val="11"/>
        <color theme="1"/>
        <rFont val="Calibri"/>
        <family val="2"/>
        <scheme val="minor"/>
      </rPr>
      <t>E2</t>
    </r>
    <r>
      <rPr>
        <sz val="11"/>
        <color theme="1"/>
        <rFont val="Calibri"/>
        <family val="2"/>
        <scheme val="minor"/>
      </rPr>
      <t xml:space="preserve">: These two developments
have tremendous potential to make healthcare accessible to
everyone and reduce costs. However, they also provide increased
opportunity for technology savvy criminals to exploit them for
fun and </t>
    </r>
    <r>
      <rPr>
        <sz val="11"/>
        <color rgb="FFFF0000"/>
        <rFont val="Calibri"/>
        <family val="2"/>
        <scheme val="minor"/>
      </rPr>
      <t>profit</t>
    </r>
  </si>
  <si>
    <r>
      <rPr>
        <b/>
        <sz val="11"/>
        <color theme="1"/>
        <rFont val="Calibri"/>
        <family val="2"/>
        <scheme val="minor"/>
      </rPr>
      <t>E1</t>
    </r>
    <r>
      <rPr>
        <sz val="11"/>
        <color theme="1"/>
        <rFont val="Calibri"/>
        <family val="2"/>
        <scheme val="minor"/>
      </rPr>
      <t xml:space="preserve">: Active attackers have the capability to eavesdrop
on traffic between the devices, network controller and the
supervisor, inject messages, replay old messages, spoof, and
ultimately compromise the integrity of device </t>
    </r>
    <r>
      <rPr>
        <sz val="11"/>
        <color rgb="FFFF0000"/>
        <rFont val="Calibri"/>
        <family val="2"/>
        <scheme val="minor"/>
      </rPr>
      <t>operation</t>
    </r>
    <r>
      <rPr>
        <sz val="11"/>
        <color theme="1"/>
        <rFont val="Calibri"/>
        <family val="2"/>
        <scheme val="minor"/>
      </rPr>
      <t>.</t>
    </r>
  </si>
  <si>
    <r>
      <rPr>
        <b/>
        <sz val="11"/>
        <color theme="1"/>
        <rFont val="Calibri"/>
        <family val="2"/>
        <scheme val="minor"/>
      </rPr>
      <t>E1</t>
    </r>
    <r>
      <rPr>
        <sz val="11"/>
        <color theme="1"/>
        <rFont val="Calibri"/>
        <family val="2"/>
        <scheme val="minor"/>
      </rPr>
      <t xml:space="preserve">: The key classes of IMD vulnerabilities researchers have identified
are control vulnerabilities, in which an unauthorized person
can gain control of an IMD’s </t>
    </r>
    <r>
      <rPr>
        <sz val="11"/>
        <color rgb="FFFF0000"/>
        <rFont val="Calibri"/>
        <family val="2"/>
        <scheme val="minor"/>
      </rPr>
      <t>operation</t>
    </r>
    <r>
      <rPr>
        <sz val="11"/>
        <color theme="1"/>
        <rFont val="Calibri"/>
        <family val="2"/>
        <scheme val="minor"/>
      </rPr>
      <t xml:space="preserve"> or even disable its therapeutic
services, and privacy vulnerabilities, in which an IMD exposes
patient data to an unauthorized party.</t>
    </r>
  </si>
  <si>
    <t>Transact, Deal, Trade, Sell, Purchase, Business, Revenue, Income</t>
  </si>
  <si>
    <t>Financing, Outlay</t>
  </si>
  <si>
    <t>Blackmail, Force, Threat, Extort</t>
  </si>
  <si>
    <t>Con, Cheat, Swindle, Trick, Scam</t>
  </si>
  <si>
    <t>INSTRUCTION: DO NOT TOUCH COLUMN E &amp; F, IT WILL AUTO-RETRIEVE THE DATA FROM 'CYBER HARMS' SPREADSHEET</t>
  </si>
  <si>
    <t>Security Challenges for Medical Devices</t>
  </si>
  <si>
    <t>Cyber Security for Personal Medical Devices Internet of Things</t>
  </si>
  <si>
    <t>POStCODE Middleware for Post-Market Surveillance of Medical Devices for Cyber Security in Medical and Healthcare Sector in Australia</t>
  </si>
  <si>
    <t>Medical Cyber Physical System Security-Mitigating Attacks Using Trust Model</t>
  </si>
  <si>
    <t>Security Tradeoffs in Cyber Physical Systems A Case Study Survey on Implantable Medical Devices</t>
  </si>
  <si>
    <t>A pragmatic approach towards safe and secure medical device integration</t>
  </si>
  <si>
    <t>The Integrating the Healthcare Environment–PCD–MEM Medical Device Cyber Security White Paper - An Overview</t>
  </si>
  <si>
    <t>Confronting systemic challenges in interoperable medical device safety, security &amp; usability</t>
  </si>
  <si>
    <t>An end-to-end security architecture to collect, process and share wearable medical device data</t>
  </si>
  <si>
    <t>Complicate, Puzzle, Baffle, Perplex, Bewilder, Confound, Confuse</t>
  </si>
  <si>
    <t>Annoy, Irritate, Infuriate, Bother, Upset, Frustrate</t>
  </si>
  <si>
    <t>Fear, Concern, Apprehend, Troubled, Worried</t>
  </si>
  <si>
    <t>Group 1: Physical Harm (P)</t>
  </si>
  <si>
    <t>P1</t>
  </si>
  <si>
    <t>P2</t>
  </si>
  <si>
    <t>P3</t>
  </si>
  <si>
    <t>P4</t>
  </si>
  <si>
    <t>P5</t>
  </si>
  <si>
    <t>P6</t>
  </si>
  <si>
    <t>P7</t>
  </si>
  <si>
    <t>P8</t>
  </si>
  <si>
    <t>P9</t>
  </si>
  <si>
    <t>P10</t>
  </si>
  <si>
    <t>P11</t>
  </si>
  <si>
    <t>P12</t>
  </si>
  <si>
    <t>P13</t>
  </si>
  <si>
    <t>P14</t>
  </si>
  <si>
    <t>P15</t>
  </si>
  <si>
    <t>Damage, Damaging, Downtime, Unreachable, Unavailable</t>
  </si>
  <si>
    <t>Destruction, Destroy, Wreck, Eradicate</t>
  </si>
  <si>
    <t>Physical Harm (P)</t>
  </si>
  <si>
    <t>Steal, Rob, Stole</t>
  </si>
  <si>
    <t>Takeover, Hijack, Compromise, Compromising</t>
  </si>
  <si>
    <t>Spread, Infect</t>
  </si>
  <si>
    <t>Eavesdrop, Leak,  Leakage, Expose, Exposure, Exposing, Disclosure, Disclose, Disclosing</t>
  </si>
  <si>
    <t>Debase, Alter, Modify, Modification, Inject, Corrupt</t>
  </si>
  <si>
    <t>Degrade, Degradation, Degrading, Slow, Unresponsive, Delay</t>
  </si>
  <si>
    <t>Wound, Injury, Injuries, Injured, Hurt</t>
  </si>
  <si>
    <t>Bleed, Swollen, Ache, Sore, Agony</t>
  </si>
  <si>
    <t>Death, Die, Human safety, Endanger</t>
  </si>
  <si>
    <t>Prosecute, Legal, Sentence, Trial, Impeach, Accuse</t>
  </si>
  <si>
    <t>Misuse, Misappropriate, Mishandle</t>
  </si>
  <si>
    <t>Mistreat,  Misdiagnose, Ill-treat, Maltreat</t>
  </si>
  <si>
    <t>Impersonate, Impersonation, Masquerade, Masquerading</t>
  </si>
  <si>
    <t>Money, Fund, Asset, Wealth, Principal</t>
  </si>
  <si>
    <t>Gratification, Fulfilment, Contentment</t>
  </si>
  <si>
    <t>Psychology, Psychological, Disappointed, Sad, Hurt</t>
  </si>
  <si>
    <t>Unhappy, Miserable</t>
  </si>
  <si>
    <t>Embarrass, Embarrassment, Humiliate, Mortify, Shame, Discomfit, Shy</t>
  </si>
  <si>
    <t>Awareness, View, Opinion</t>
  </si>
  <si>
    <t>Reputation, Repute, Reputational</t>
  </si>
  <si>
    <t>Employ, Enlist, Engage, Hire</t>
  </si>
  <si>
    <t>Resign, Quit, Leave, Layoff, Retrench</t>
  </si>
  <si>
    <t>Low Satisfaction</t>
  </si>
  <si>
    <t>Negative Changes in Perception</t>
  </si>
  <si>
    <t>Demoralize, Demotivated, Determination, Spirit</t>
  </si>
  <si>
    <t>Grade, Grading, Rate, Rating</t>
  </si>
  <si>
    <t>Certificate, Certification, Authorisation, Authorization, Endorsement, Approval, Qualification, Credential, Permit, Licence</t>
  </si>
  <si>
    <t>Shame, Disgrace,Disgraceful, Embarrass, Dishonour, Humiliate, Indignity, Infamy, Discredit, Mortify</t>
  </si>
  <si>
    <t>Guilt, Blame, Culpability, Remorse, Shame, Shameful</t>
  </si>
  <si>
    <t>Connection, Rapport, Bond, Liaison, Supplier, Contractor, Provider</t>
  </si>
  <si>
    <t xml:space="preserve"> Client, Purchaser, Buyer, Patron, Shopper, Consumer</t>
  </si>
  <si>
    <t>Public, View, Picture, Awareness, View, Opinion</t>
  </si>
  <si>
    <t>Inspect, Examine, Inquiry, Enquiry</t>
  </si>
  <si>
    <t>Disrupt, Disturb, Upset, Interrupt, Disorder, Unsettle, Mess, Routine</t>
  </si>
  <si>
    <t>Public, View, Picture, Awareness, Opinion</t>
  </si>
  <si>
    <t>Chance, Opening, Prospect, Opportunity</t>
  </si>
  <si>
    <t>Influence, Effect, Country, Countries</t>
  </si>
  <si>
    <t>Confidence, Self-esteem, Esteem</t>
  </si>
  <si>
    <t>Pysical</t>
  </si>
  <si>
    <t>Digital</t>
  </si>
  <si>
    <t>Social</t>
  </si>
  <si>
    <t>Psychological</t>
  </si>
  <si>
    <t>Reputational</t>
  </si>
  <si>
    <t>Economic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</si>
</sst>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4"/>
      <color rgb="FFFF0000"/>
      <name val="Calibri"/>
      <family val="2"/>
      <scheme val="minor"/>
    </font>
    <font>
      <b/>
      <sz val="14"/>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b/>
      <sz val="12"/>
      <color rgb="FFFF0000"/>
      <name val="Calibri"/>
      <family val="2"/>
      <scheme val="minor"/>
    </font>
    <font>
      <b/>
      <sz val="12"/>
      <name val="Calibri"/>
      <family val="2"/>
      <scheme val="minor"/>
    </font>
    <font>
      <b/>
      <sz val="9"/>
      <color indexed="81"/>
      <name val="Tahoma"/>
      <family val="2"/>
    </font>
    <font>
      <sz val="9"/>
      <color indexed="81"/>
      <name val="Tahoma"/>
      <family val="2"/>
    </font>
    <font>
      <sz val="10"/>
      <color indexed="81"/>
      <name val="Tahoma"/>
      <family val="2"/>
    </font>
    <font>
      <b/>
      <sz val="10"/>
      <color indexed="81"/>
      <name val="Tahoma"/>
      <family val="2"/>
    </font>
    <font>
      <sz val="11"/>
      <color rgb="FFFF0000"/>
      <name val="Calibri"/>
      <family val="2"/>
      <scheme val="minor"/>
    </font>
    <font>
      <sz val="10"/>
      <name val="Calibri"/>
      <family val="2"/>
      <scheme val="minor"/>
    </font>
    <font>
      <sz val="8"/>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CCCCFF"/>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999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99"/>
        <bgColor indexed="64"/>
      </patternFill>
    </fill>
    <fill>
      <patternFill patternType="solid">
        <fgColor rgb="FF92D050"/>
        <bgColor indexed="64"/>
      </patternFill>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0" xfId="0" applyFont="1"/>
    <xf numFmtId="0" fontId="9" fillId="4" borderId="1" xfId="0" applyFont="1" applyFill="1" applyBorder="1"/>
    <xf numFmtId="0" fontId="10" fillId="0" borderId="1" xfId="0" applyFont="1" applyBorder="1" applyAlignment="1">
      <alignment horizontal="left" vertical="top"/>
    </xf>
    <xf numFmtId="0" fontId="9" fillId="3" borderId="1" xfId="0" applyFont="1" applyFill="1" applyBorder="1"/>
    <xf numFmtId="0" fontId="9" fillId="13" borderId="1" xfId="0" applyFont="1" applyFill="1" applyBorder="1"/>
    <xf numFmtId="0" fontId="11" fillId="4" borderId="1" xfId="0" applyFont="1" applyFill="1" applyBorder="1"/>
    <xf numFmtId="0" fontId="7" fillId="3" borderId="1" xfId="0" applyFont="1" applyFill="1" applyBorder="1" applyAlignment="1">
      <alignment horizontal="left" vertical="top" wrapText="1"/>
    </xf>
    <xf numFmtId="0" fontId="3" fillId="6" borderId="1" xfId="0" applyFont="1" applyFill="1" applyBorder="1" applyAlignment="1">
      <alignmen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6" borderId="4" xfId="0" applyFont="1" applyFill="1" applyBorder="1" applyAlignment="1">
      <alignment vertical="top" wrapText="1"/>
    </xf>
    <xf numFmtId="0" fontId="13" fillId="6" borderId="2" xfId="0"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2" fillId="6" borderId="0" xfId="0" applyFont="1" applyFill="1" applyAlignment="1">
      <alignment wrapText="1"/>
    </xf>
    <xf numFmtId="0" fontId="0" fillId="0" borderId="0" xfId="0" applyAlignment="1">
      <alignment wrapText="1"/>
    </xf>
    <xf numFmtId="0" fontId="5" fillId="3" borderId="0" xfId="0" applyFont="1" applyFill="1" applyBorder="1" applyAlignment="1">
      <alignment vertical="top" wrapText="1"/>
    </xf>
    <xf numFmtId="0" fontId="8" fillId="3" borderId="0" xfId="0" applyFont="1" applyFill="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0" fillId="0" borderId="1" xfId="0" applyBorder="1" applyAlignment="1">
      <alignment horizontal="left" vertical="top" wrapText="1"/>
    </xf>
    <xf numFmtId="0" fontId="6" fillId="0" borderId="0" xfId="0" applyFont="1" applyAlignment="1">
      <alignment wrapText="1"/>
    </xf>
    <xf numFmtId="0" fontId="3" fillId="6" borderId="1" xfId="0" applyFont="1" applyFill="1" applyBorder="1" applyAlignment="1">
      <alignment vertical="top" wrapText="1"/>
    </xf>
    <xf numFmtId="0" fontId="0" fillId="3" borderId="1" xfId="0" applyFill="1" applyBorder="1" applyAlignment="1">
      <alignment horizontal="left" vertical="top" wrapText="1"/>
    </xf>
    <xf numFmtId="0" fontId="10" fillId="2" borderId="1" xfId="0" applyFont="1" applyFill="1" applyBorder="1" applyAlignment="1">
      <alignment horizontal="left" vertical="top"/>
    </xf>
    <xf numFmtId="0" fontId="10" fillId="0" borderId="1" xfId="0" applyFont="1" applyBorder="1" applyAlignment="1">
      <alignment horizontal="left" vertical="top" wrapText="1"/>
    </xf>
    <xf numFmtId="0" fontId="19" fillId="0" borderId="1" xfId="0" applyFont="1" applyBorder="1" applyAlignment="1">
      <alignment horizontal="left" vertical="top"/>
    </xf>
    <xf numFmtId="0" fontId="19" fillId="5" borderId="1" xfId="0" applyFont="1" applyFill="1" applyBorder="1" applyAlignment="1">
      <alignment horizontal="left" vertical="top"/>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Fill="1" applyBorder="1"/>
    <xf numFmtId="0" fontId="0" fillId="0" borderId="1" xfId="0" applyFont="1" applyBorder="1" applyAlignment="1">
      <alignment horizontal="left" vertical="top" wrapText="1"/>
    </xf>
    <xf numFmtId="0" fontId="0" fillId="0" borderId="0" xfId="0" applyAlignment="1">
      <alignment vertical="top" wrapText="1"/>
    </xf>
    <xf numFmtId="0" fontId="0" fillId="0" borderId="1" xfId="0" applyFont="1" applyBorder="1" applyAlignment="1">
      <alignment vertical="top" wrapText="1"/>
    </xf>
    <xf numFmtId="0" fontId="6" fillId="0" borderId="1" xfId="0" applyFont="1" applyBorder="1" applyAlignment="1">
      <alignment vertical="top" wrapText="1"/>
    </xf>
    <xf numFmtId="0" fontId="10" fillId="0" borderId="6" xfId="0" applyFont="1" applyBorder="1" applyAlignment="1">
      <alignment horizontal="left" vertical="top"/>
    </xf>
    <xf numFmtId="0" fontId="0" fillId="14" borderId="1" xfId="0" applyFill="1" applyBorder="1"/>
    <xf numFmtId="0" fontId="0" fillId="15" borderId="1" xfId="0" quotePrefix="1" applyFill="1" applyBorder="1"/>
    <xf numFmtId="0" fontId="0" fillId="15" borderId="1" xfId="0" applyFill="1" applyBorder="1"/>
    <xf numFmtId="0" fontId="0" fillId="6" borderId="0" xfId="0" applyFill="1" applyAlignment="1">
      <alignment wrapText="1"/>
    </xf>
    <xf numFmtId="0" fontId="6" fillId="6" borderId="0" xfId="0" applyFont="1" applyFill="1" applyAlignment="1">
      <alignment wrapText="1"/>
    </xf>
    <xf numFmtId="0" fontId="0" fillId="16" borderId="1" xfId="0" applyFill="1" applyBorder="1" applyAlignment="1">
      <alignment wrapText="1"/>
    </xf>
    <xf numFmtId="0" fontId="9" fillId="17" borderId="1" xfId="0" applyFont="1" applyFill="1" applyBorder="1"/>
    <xf numFmtId="0" fontId="0" fillId="17" borderId="1" xfId="0" quotePrefix="1" applyFill="1" applyBorder="1"/>
    <xf numFmtId="0" fontId="0" fillId="0" borderId="1" xfId="0" applyBorder="1" applyAlignment="1">
      <alignment horizontal="left" vertical="top"/>
    </xf>
    <xf numFmtId="0" fontId="1" fillId="14" borderId="1" xfId="0" applyFont="1" applyFill="1" applyBorder="1" applyAlignment="1">
      <alignment horizontal="left" vertical="top"/>
    </xf>
    <xf numFmtId="0" fontId="0" fillId="0" borderId="1" xfId="0" applyBorder="1" applyAlignment="1">
      <alignment vertical="top" wrapText="1"/>
    </xf>
    <xf numFmtId="0" fontId="10" fillId="0" borderId="1" xfId="0" applyFont="1" applyBorder="1"/>
    <xf numFmtId="0" fontId="10" fillId="18" borderId="1" xfId="0" applyFont="1" applyFill="1" applyBorder="1"/>
    <xf numFmtId="0" fontId="5" fillId="3" borderId="6"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11" borderId="6"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1" borderId="7"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8" borderId="6" xfId="0" applyFont="1" applyFill="1" applyBorder="1" applyAlignment="1">
      <alignment horizontal="center" vertical="top" wrapText="1"/>
    </xf>
    <xf numFmtId="0" fontId="5" fillId="8" borderId="5"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9" borderId="6" xfId="0" applyFont="1" applyFill="1" applyBorder="1" applyAlignment="1">
      <alignment horizontal="center" vertical="top" wrapText="1"/>
    </xf>
    <xf numFmtId="0" fontId="5" fillId="9" borderId="5"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10" borderId="6"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7" borderId="5" xfId="0" applyFont="1" applyFill="1" applyBorder="1" applyAlignment="1">
      <alignment horizontal="center" vertical="top" wrapText="1"/>
    </xf>
    <xf numFmtId="0" fontId="5" fillId="7" borderId="7" xfId="0" applyFont="1" applyFill="1" applyBorder="1" applyAlignment="1">
      <alignment horizontal="center" vertical="top" wrapText="1"/>
    </xf>
    <xf numFmtId="0" fontId="0" fillId="16" borderId="6" xfId="0" applyFill="1" applyBorder="1" applyAlignment="1">
      <alignment horizontal="left" wrapText="1"/>
    </xf>
    <xf numFmtId="0" fontId="0" fillId="16" borderId="5" xfId="0" applyFill="1" applyBorder="1" applyAlignment="1">
      <alignment horizontal="left" wrapText="1"/>
    </xf>
    <xf numFmtId="0" fontId="0" fillId="16" borderId="7" xfId="0" applyFill="1" applyBorder="1" applyAlignment="1">
      <alignment horizontal="left" wrapText="1"/>
    </xf>
    <xf numFmtId="0" fontId="7" fillId="3" borderId="6"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3" fillId="6" borderId="1" xfId="0" applyFont="1" applyFill="1" applyBorder="1" applyAlignment="1">
      <alignment horizontal="left" vertical="top"/>
    </xf>
    <xf numFmtId="0" fontId="6" fillId="12" borderId="1" xfId="0" applyFont="1" applyFill="1" applyBorder="1" applyAlignment="1">
      <alignment horizontal="left" vertical="top" wrapText="1"/>
    </xf>
    <xf numFmtId="0" fontId="6" fillId="12" borderId="1" xfId="0" applyFont="1" applyFill="1" applyBorder="1" applyAlignment="1">
      <alignment horizontal="left" vertical="top"/>
    </xf>
    <xf numFmtId="0" fontId="1" fillId="14" borderId="1" xfId="0" applyFont="1" applyFill="1" applyBorder="1" applyAlignment="1">
      <alignment horizontal="center" vertical="top"/>
    </xf>
    <xf numFmtId="0" fontId="1" fillId="14" borderId="6" xfId="0" applyFont="1" applyFill="1" applyBorder="1" applyAlignment="1">
      <alignment horizontal="left" vertical="top"/>
    </xf>
    <xf numFmtId="0" fontId="1" fillId="14" borderId="5" xfId="0" applyFont="1" applyFill="1" applyBorder="1" applyAlignment="1">
      <alignment horizontal="left" vertical="top"/>
    </xf>
    <xf numFmtId="0" fontId="1" fillId="14" borderId="7" xfId="0" applyFont="1" applyFill="1" applyBorder="1" applyAlignment="1">
      <alignment horizontal="left" vertical="top"/>
    </xf>
    <xf numFmtId="0" fontId="2" fillId="6" borderId="0" xfId="0" applyFont="1" applyFill="1" applyAlignment="1">
      <alignment horizontal="left"/>
    </xf>
    <xf numFmtId="0" fontId="0" fillId="0" borderId="0" xfId="0" applyBorder="1"/>
    <xf numFmtId="0" fontId="19" fillId="0" borderId="0" xfId="0" applyFont="1" applyBorder="1" applyAlignment="1">
      <alignment horizontal="left" vertical="top"/>
    </xf>
    <xf numFmtId="0" fontId="9" fillId="19" borderId="0" xfId="0" applyFont="1" applyFill="1" applyBorder="1"/>
    <xf numFmtId="0" fontId="1" fillId="19" borderId="0" xfId="0" applyFont="1" applyFill="1" applyBorder="1"/>
    <xf numFmtId="0" fontId="1" fillId="19" borderId="0" xfId="0" quotePrefix="1" applyFont="1" applyFill="1" applyBorder="1"/>
  </cellXfs>
  <cellStyles count="1">
    <cellStyle name="Normal" xfId="0" builtinId="0"/>
  </cellStyles>
  <dxfs count="852">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
      <fill>
        <patternFill>
          <bgColor theme="0"/>
        </patternFill>
      </fill>
    </dxf>
    <dxf>
      <font>
        <color theme="0"/>
      </font>
      <fill>
        <patternFill>
          <bgColor theme="1" tint="0.14996795556505021"/>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FF99"/>
      <color rgb="FFCCCCFF"/>
      <color rgb="FFFFFF66"/>
      <color rgb="FFFF9999"/>
      <color rgb="FFFF660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PHYSICAL(PH) HARM</a:t>
            </a:r>
          </a:p>
        </c:rich>
      </c:tx>
      <c:layout>
        <c:manualLayout>
          <c:xMode val="edge"/>
          <c:yMode val="edge"/>
          <c:x val="0.24002166419553411"/>
          <c:y val="2.5457066256859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324490265188561E-2"/>
          <c:y val="0.14277171325721827"/>
          <c:w val="0.93241611021164894"/>
          <c:h val="0.65750323642164521"/>
        </c:manualLayout>
      </c:layout>
      <c:bar3DChart>
        <c:barDir val="col"/>
        <c:grouping val="clustered"/>
        <c:varyColors val="0"/>
        <c:ser>
          <c:idx val="0"/>
          <c:order val="0"/>
          <c:tx>
            <c:strRef>
              <c:f>'Statistics &amp; Dashboards'!$E$2</c:f>
              <c:strCache>
                <c:ptCount val="1"/>
                <c:pt idx="0">
                  <c:v>YES COUNT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Dashboards'!$D$3:$D$17</c:f>
              <c:strCache>
                <c:ptCount val="15"/>
                <c:pt idx="0">
                  <c:v>PH1</c:v>
                </c:pt>
                <c:pt idx="1">
                  <c:v>PH2</c:v>
                </c:pt>
                <c:pt idx="2">
                  <c:v>PH3</c:v>
                </c:pt>
                <c:pt idx="3">
                  <c:v>PH4</c:v>
                </c:pt>
                <c:pt idx="4">
                  <c:v>PH5</c:v>
                </c:pt>
                <c:pt idx="5">
                  <c:v>PH6</c:v>
                </c:pt>
                <c:pt idx="6">
                  <c:v>PH7</c:v>
                </c:pt>
                <c:pt idx="7">
                  <c:v>PH8</c:v>
                </c:pt>
                <c:pt idx="8">
                  <c:v>PH9</c:v>
                </c:pt>
                <c:pt idx="9">
                  <c:v>PH10</c:v>
                </c:pt>
                <c:pt idx="10">
                  <c:v>PH11</c:v>
                </c:pt>
                <c:pt idx="11">
                  <c:v>PH12</c:v>
                </c:pt>
                <c:pt idx="12">
                  <c:v>PH13</c:v>
                </c:pt>
                <c:pt idx="13">
                  <c:v>PH14</c:v>
                </c:pt>
                <c:pt idx="14">
                  <c:v>PH15</c:v>
                </c:pt>
              </c:strCache>
            </c:strRef>
          </c:cat>
          <c:val>
            <c:numRef>
              <c:f>'Statistics &amp; Dashboards'!$E$3:$E$17</c:f>
              <c:numCache>
                <c:formatCode>General</c:formatCode>
                <c:ptCount val="15"/>
                <c:pt idx="0">
                  <c:v>13</c:v>
                </c:pt>
                <c:pt idx="1">
                  <c:v>3</c:v>
                </c:pt>
                <c:pt idx="2">
                  <c:v>11</c:v>
                </c:pt>
                <c:pt idx="3">
                  <c:v>8</c:v>
                </c:pt>
                <c:pt idx="4">
                  <c:v>4</c:v>
                </c:pt>
                <c:pt idx="5">
                  <c:v>6</c:v>
                </c:pt>
                <c:pt idx="6">
                  <c:v>3</c:v>
                </c:pt>
                <c:pt idx="7">
                  <c:v>0</c:v>
                </c:pt>
                <c:pt idx="8">
                  <c:v>14</c:v>
                </c:pt>
                <c:pt idx="9">
                  <c:v>5</c:v>
                </c:pt>
                <c:pt idx="10">
                  <c:v>19</c:v>
                </c:pt>
                <c:pt idx="11">
                  <c:v>2</c:v>
                </c:pt>
                <c:pt idx="12">
                  <c:v>3</c:v>
                </c:pt>
                <c:pt idx="13">
                  <c:v>0</c:v>
                </c:pt>
                <c:pt idx="14">
                  <c:v>0</c:v>
                </c:pt>
              </c:numCache>
            </c:numRef>
          </c:val>
          <c:extLst>
            <c:ext xmlns:c16="http://schemas.microsoft.com/office/drawing/2014/chart" uri="{C3380CC4-5D6E-409C-BE32-E72D297353CC}">
              <c16:uniqueId val="{00000000-5A2C-4EA5-82B3-4DD3090695C0}"/>
            </c:ext>
          </c:extLst>
        </c:ser>
        <c:dLbls>
          <c:showLegendKey val="0"/>
          <c:showVal val="0"/>
          <c:showCatName val="0"/>
          <c:showSerName val="0"/>
          <c:showPercent val="0"/>
          <c:showBubbleSize val="0"/>
        </c:dLbls>
        <c:gapWidth val="150"/>
        <c:shape val="box"/>
        <c:axId val="-1471923136"/>
        <c:axId val="-1471923680"/>
        <c:axId val="0"/>
      </c:bar3DChart>
      <c:catAx>
        <c:axId val="-147192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1923680"/>
        <c:crosses val="autoZero"/>
        <c:auto val="0"/>
        <c:lblAlgn val="ctr"/>
        <c:lblOffset val="100"/>
        <c:noMultiLvlLbl val="0"/>
      </c:catAx>
      <c:valAx>
        <c:axId val="-14719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2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DIGITAL(D)</a:t>
            </a:r>
            <a:r>
              <a:rPr lang="en-US" sz="1200" b="1" baseline="0"/>
              <a:t> HARM</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 COUNT</c:v>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Dashboards'!$D$18:$D$32</c:f>
              <c:strCache>
                <c:ptCount val="15"/>
                <c:pt idx="0">
                  <c:v>D1</c:v>
                </c:pt>
                <c:pt idx="1">
                  <c:v>D2</c:v>
                </c:pt>
                <c:pt idx="2">
                  <c:v>D3</c:v>
                </c:pt>
                <c:pt idx="3">
                  <c:v>D4</c:v>
                </c:pt>
                <c:pt idx="4">
                  <c:v>D5</c:v>
                </c:pt>
                <c:pt idx="5">
                  <c:v>D6</c:v>
                </c:pt>
                <c:pt idx="6">
                  <c:v>D7</c:v>
                </c:pt>
                <c:pt idx="7">
                  <c:v>D8</c:v>
                </c:pt>
                <c:pt idx="8">
                  <c:v>D9</c:v>
                </c:pt>
                <c:pt idx="9">
                  <c:v>D10</c:v>
                </c:pt>
                <c:pt idx="10">
                  <c:v>D11</c:v>
                </c:pt>
                <c:pt idx="11">
                  <c:v>D12</c:v>
                </c:pt>
                <c:pt idx="12">
                  <c:v>D13</c:v>
                </c:pt>
                <c:pt idx="13">
                  <c:v>D14</c:v>
                </c:pt>
                <c:pt idx="14">
                  <c:v>D15</c:v>
                </c:pt>
              </c:strCache>
            </c:strRef>
          </c:cat>
          <c:val>
            <c:numRef>
              <c:f>'Statistics &amp; Dashboards'!$E$18:$E$32</c:f>
              <c:numCache>
                <c:formatCode>General</c:formatCode>
                <c:ptCount val="15"/>
                <c:pt idx="0">
                  <c:v>18</c:v>
                </c:pt>
                <c:pt idx="1">
                  <c:v>4</c:v>
                </c:pt>
                <c:pt idx="2">
                  <c:v>13</c:v>
                </c:pt>
                <c:pt idx="3">
                  <c:v>51</c:v>
                </c:pt>
                <c:pt idx="4">
                  <c:v>9</c:v>
                </c:pt>
                <c:pt idx="5">
                  <c:v>54</c:v>
                </c:pt>
                <c:pt idx="6">
                  <c:v>47</c:v>
                </c:pt>
                <c:pt idx="7">
                  <c:v>38</c:v>
                </c:pt>
                <c:pt idx="8">
                  <c:v>6</c:v>
                </c:pt>
                <c:pt idx="9">
                  <c:v>0</c:v>
                </c:pt>
                <c:pt idx="10">
                  <c:v>15</c:v>
                </c:pt>
                <c:pt idx="11">
                  <c:v>21</c:v>
                </c:pt>
                <c:pt idx="12">
                  <c:v>11</c:v>
                </c:pt>
                <c:pt idx="13">
                  <c:v>2</c:v>
                </c:pt>
                <c:pt idx="14">
                  <c:v>19</c:v>
                </c:pt>
              </c:numCache>
            </c:numRef>
          </c:val>
          <c:extLst>
            <c:ext xmlns:c16="http://schemas.microsoft.com/office/drawing/2014/chart" uri="{C3380CC4-5D6E-409C-BE32-E72D297353CC}">
              <c16:uniqueId val="{00000000-E09D-47F8-A7F4-EA00B05CC7C6}"/>
            </c:ext>
          </c:extLst>
        </c:ser>
        <c:dLbls>
          <c:showLegendKey val="0"/>
          <c:showVal val="0"/>
          <c:showCatName val="0"/>
          <c:showSerName val="0"/>
          <c:showPercent val="0"/>
          <c:showBubbleSize val="0"/>
        </c:dLbls>
        <c:gapWidth val="150"/>
        <c:shape val="box"/>
        <c:axId val="-1471922592"/>
        <c:axId val="-1471926944"/>
        <c:axId val="0"/>
      </c:bar3DChart>
      <c:catAx>
        <c:axId val="-147192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71926944"/>
        <c:crosses val="autoZero"/>
        <c:auto val="1"/>
        <c:lblAlgn val="ctr"/>
        <c:lblOffset val="100"/>
        <c:noMultiLvlLbl val="0"/>
      </c:catAx>
      <c:valAx>
        <c:axId val="-147192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2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ECONOMIC(E)</a:t>
            </a:r>
            <a:r>
              <a:rPr lang="en-US" sz="1200" b="1" baseline="0"/>
              <a:t> HARM</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 COUNT</c:v>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Dashboards'!$D$33:$D$48</c:f>
              <c:strCache>
                <c:ptCount val="16"/>
                <c:pt idx="0">
                  <c:v>E1</c:v>
                </c:pt>
                <c:pt idx="1">
                  <c:v>E2</c:v>
                </c:pt>
                <c:pt idx="2">
                  <c:v>E3</c:v>
                </c:pt>
                <c:pt idx="3">
                  <c:v>E4</c:v>
                </c:pt>
                <c:pt idx="4">
                  <c:v>E5</c:v>
                </c:pt>
                <c:pt idx="5">
                  <c:v>E6</c:v>
                </c:pt>
                <c:pt idx="6">
                  <c:v>E7</c:v>
                </c:pt>
                <c:pt idx="7">
                  <c:v>E8</c:v>
                </c:pt>
                <c:pt idx="8">
                  <c:v>E9</c:v>
                </c:pt>
                <c:pt idx="9">
                  <c:v>E10</c:v>
                </c:pt>
                <c:pt idx="10">
                  <c:v>E11</c:v>
                </c:pt>
                <c:pt idx="11">
                  <c:v>E12</c:v>
                </c:pt>
                <c:pt idx="12">
                  <c:v>E13</c:v>
                </c:pt>
                <c:pt idx="13">
                  <c:v>E14</c:v>
                </c:pt>
                <c:pt idx="14">
                  <c:v>E15</c:v>
                </c:pt>
                <c:pt idx="15">
                  <c:v>E16</c:v>
                </c:pt>
              </c:strCache>
            </c:strRef>
          </c:cat>
          <c:val>
            <c:numRef>
              <c:f>'Statistics &amp; Dashboards'!$E$33:$E$48</c:f>
              <c:numCache>
                <c:formatCode>General</c:formatCode>
                <c:ptCount val="16"/>
                <c:pt idx="0">
                  <c:v>12</c:v>
                </c:pt>
                <c:pt idx="1">
                  <c:v>0</c:v>
                </c:pt>
                <c:pt idx="2">
                  <c:v>0</c:v>
                </c:pt>
                <c:pt idx="3">
                  <c:v>2</c:v>
                </c:pt>
                <c:pt idx="4">
                  <c:v>0</c:v>
                </c:pt>
                <c:pt idx="5">
                  <c:v>0</c:v>
                </c:pt>
                <c:pt idx="6">
                  <c:v>0</c:v>
                </c:pt>
                <c:pt idx="7">
                  <c:v>0</c:v>
                </c:pt>
                <c:pt idx="8">
                  <c:v>1</c:v>
                </c:pt>
                <c:pt idx="9">
                  <c:v>0</c:v>
                </c:pt>
                <c:pt idx="10">
                  <c:v>0</c:v>
                </c:pt>
                <c:pt idx="11">
                  <c:v>0</c:v>
                </c:pt>
                <c:pt idx="12">
                  <c:v>0</c:v>
                </c:pt>
                <c:pt idx="13">
                  <c:v>1</c:v>
                </c:pt>
                <c:pt idx="14">
                  <c:v>0</c:v>
                </c:pt>
                <c:pt idx="15">
                  <c:v>0</c:v>
                </c:pt>
              </c:numCache>
            </c:numRef>
          </c:val>
          <c:extLst>
            <c:ext xmlns:c16="http://schemas.microsoft.com/office/drawing/2014/chart" uri="{C3380CC4-5D6E-409C-BE32-E72D297353CC}">
              <c16:uniqueId val="{00000000-C6C5-4BF3-8B64-2D05C50677C7}"/>
            </c:ext>
          </c:extLst>
        </c:ser>
        <c:dLbls>
          <c:showLegendKey val="0"/>
          <c:showVal val="0"/>
          <c:showCatName val="0"/>
          <c:showSerName val="0"/>
          <c:showPercent val="0"/>
          <c:showBubbleSize val="0"/>
        </c:dLbls>
        <c:gapWidth val="150"/>
        <c:shape val="box"/>
        <c:axId val="-1471926400"/>
        <c:axId val="-1471775008"/>
        <c:axId val="0"/>
      </c:bar3DChart>
      <c:catAx>
        <c:axId val="-1471926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71775008"/>
        <c:crosses val="autoZero"/>
        <c:auto val="1"/>
        <c:lblAlgn val="ctr"/>
        <c:lblOffset val="100"/>
        <c:noMultiLvlLbl val="0"/>
      </c:catAx>
      <c:valAx>
        <c:axId val="-14717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2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PSYCHOLOGICAL</a:t>
            </a:r>
            <a:r>
              <a:rPr lang="en-US" sz="1200" b="1" baseline="0"/>
              <a:t>(PS) HARM</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 COUNT</c:v>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Dashboards'!$D$49:$D$60</c:f>
              <c:strCache>
                <c:ptCount val="12"/>
                <c:pt idx="0">
                  <c:v>PS1</c:v>
                </c:pt>
                <c:pt idx="1">
                  <c:v>PS2</c:v>
                </c:pt>
                <c:pt idx="2">
                  <c:v>PS3</c:v>
                </c:pt>
                <c:pt idx="3">
                  <c:v>PS4</c:v>
                </c:pt>
                <c:pt idx="4">
                  <c:v>PS5</c:v>
                </c:pt>
                <c:pt idx="5">
                  <c:v>PS6</c:v>
                </c:pt>
                <c:pt idx="6">
                  <c:v>PS7</c:v>
                </c:pt>
                <c:pt idx="7">
                  <c:v>PS8</c:v>
                </c:pt>
                <c:pt idx="8">
                  <c:v>PS9</c:v>
                </c:pt>
                <c:pt idx="9">
                  <c:v>PS10</c:v>
                </c:pt>
                <c:pt idx="10">
                  <c:v>PS11</c:v>
                </c:pt>
                <c:pt idx="11">
                  <c:v>PS12</c:v>
                </c:pt>
              </c:strCache>
            </c:strRef>
          </c:cat>
          <c:val>
            <c:numRef>
              <c:f>'Statistics &amp; Dashboards'!$E$49:$E$60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9FB-4F30-8394-0617D5FD2DE7}"/>
            </c:ext>
          </c:extLst>
        </c:ser>
        <c:dLbls>
          <c:showLegendKey val="0"/>
          <c:showVal val="0"/>
          <c:showCatName val="0"/>
          <c:showSerName val="0"/>
          <c:showPercent val="0"/>
          <c:showBubbleSize val="0"/>
        </c:dLbls>
        <c:gapWidth val="150"/>
        <c:shape val="box"/>
        <c:axId val="-1264518048"/>
        <c:axId val="-1264516960"/>
        <c:axId val="0"/>
      </c:bar3DChart>
      <c:catAx>
        <c:axId val="-126451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64516960"/>
        <c:crosses val="autoZero"/>
        <c:auto val="1"/>
        <c:lblAlgn val="ctr"/>
        <c:lblOffset val="100"/>
        <c:noMultiLvlLbl val="0"/>
      </c:catAx>
      <c:valAx>
        <c:axId val="-126451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1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SOCIAL(S)</a:t>
            </a:r>
            <a:r>
              <a:rPr lang="en-US" sz="1200" b="1" baseline="0"/>
              <a:t> HARM</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 COUNT</c:v>
          </c:tx>
          <c:spPr>
            <a:solidFill>
              <a:srgbClr val="CCCCF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Dashboards'!$D$71:$D$74</c:f>
              <c:strCache>
                <c:ptCount val="4"/>
                <c:pt idx="0">
                  <c:v>S1</c:v>
                </c:pt>
                <c:pt idx="1">
                  <c:v>S2</c:v>
                </c:pt>
                <c:pt idx="2">
                  <c:v>S3</c:v>
                </c:pt>
                <c:pt idx="3">
                  <c:v>S4</c:v>
                </c:pt>
              </c:strCache>
            </c:strRef>
          </c:cat>
          <c:val>
            <c:numRef>
              <c:f>'Statistics &amp; Dashboards'!$E$71:$E$74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776B-4CE7-B5E2-80CA29A53B4F}"/>
            </c:ext>
          </c:extLst>
        </c:ser>
        <c:dLbls>
          <c:showLegendKey val="0"/>
          <c:showVal val="0"/>
          <c:showCatName val="0"/>
          <c:showSerName val="0"/>
          <c:showPercent val="0"/>
          <c:showBubbleSize val="0"/>
        </c:dLbls>
        <c:gapWidth val="150"/>
        <c:shape val="box"/>
        <c:axId val="-1264515872"/>
        <c:axId val="-1264516416"/>
        <c:axId val="0"/>
      </c:bar3DChart>
      <c:catAx>
        <c:axId val="-126451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64516416"/>
        <c:crosses val="autoZero"/>
        <c:auto val="1"/>
        <c:lblAlgn val="ctr"/>
        <c:lblOffset val="100"/>
        <c:noMultiLvlLbl val="0"/>
      </c:catAx>
      <c:valAx>
        <c:axId val="-126451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1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NO OF 'YES' COUNTS FOR REPUTATION(R)</a:t>
            </a:r>
            <a:r>
              <a:rPr lang="en-US" sz="1200" b="1" baseline="0"/>
              <a:t> HARM</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 COUNT</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 &amp; Dashboards'!$D$61:$D$70</c:f>
              <c:strCache>
                <c:ptCount val="10"/>
                <c:pt idx="0">
                  <c:v>R1</c:v>
                </c:pt>
                <c:pt idx="1">
                  <c:v>R2</c:v>
                </c:pt>
                <c:pt idx="2">
                  <c:v>R3</c:v>
                </c:pt>
                <c:pt idx="3">
                  <c:v>R4</c:v>
                </c:pt>
                <c:pt idx="4">
                  <c:v>R5</c:v>
                </c:pt>
                <c:pt idx="5">
                  <c:v>R6</c:v>
                </c:pt>
                <c:pt idx="6">
                  <c:v>R7</c:v>
                </c:pt>
                <c:pt idx="7">
                  <c:v>R8</c:v>
                </c:pt>
                <c:pt idx="8">
                  <c:v>R9</c:v>
                </c:pt>
                <c:pt idx="9">
                  <c:v>R10</c:v>
                </c:pt>
              </c:strCache>
            </c:strRef>
          </c:cat>
          <c:val>
            <c:numRef>
              <c:f>'Statistics &amp; Dashboards'!$E$61:$E$70</c:f>
              <c:numCache>
                <c:formatCode>General</c:formatCode>
                <c:ptCount val="10"/>
                <c:pt idx="0">
                  <c:v>0</c:v>
                </c:pt>
                <c:pt idx="1">
                  <c:v>2</c:v>
                </c:pt>
                <c:pt idx="2">
                  <c:v>1</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DC3-4AFA-B647-AEE59508DFC0}"/>
            </c:ext>
          </c:extLst>
        </c:ser>
        <c:dLbls>
          <c:showLegendKey val="0"/>
          <c:showVal val="0"/>
          <c:showCatName val="0"/>
          <c:showSerName val="0"/>
          <c:showPercent val="0"/>
          <c:showBubbleSize val="0"/>
        </c:dLbls>
        <c:gapWidth val="150"/>
        <c:shape val="box"/>
        <c:axId val="-1264526208"/>
        <c:axId val="-1264519680"/>
        <c:axId val="0"/>
      </c:bar3DChart>
      <c:catAx>
        <c:axId val="-1264526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64519680"/>
        <c:crosses val="autoZero"/>
        <c:auto val="1"/>
        <c:lblAlgn val="ctr"/>
        <c:lblOffset val="100"/>
        <c:noMultiLvlLbl val="0"/>
      </c:catAx>
      <c:valAx>
        <c:axId val="-126451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2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OVERVIEW</a:t>
            </a:r>
            <a:r>
              <a:rPr lang="en-US" sz="1200" b="1" baseline="0"/>
              <a:t> OF THE 'YES' COUNT IN EACH CYBER-HARM CATEGORY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'Statistics &amp; Dashboards'!$C$79</c:f>
              <c:strCache>
                <c:ptCount val="1"/>
                <c:pt idx="0">
                  <c:v>YES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49-496E-A306-D8AB7C100F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49-496E-A306-D8AB7C100F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49-496E-A306-D8AB7C100F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49-496E-A306-D8AB7C100F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49-496E-A306-D8AB7C100F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49-496E-A306-D8AB7C100FC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 &amp; Dashboards'!$B$80:$B$85</c:f>
              <c:strCache>
                <c:ptCount val="6"/>
                <c:pt idx="0">
                  <c:v>Physical Harm (PH)</c:v>
                </c:pt>
                <c:pt idx="1">
                  <c:v>Digital Harm (D)</c:v>
                </c:pt>
                <c:pt idx="2">
                  <c:v>Economic Harm (E)</c:v>
                </c:pt>
                <c:pt idx="3">
                  <c:v>Psychological Harm (PS)</c:v>
                </c:pt>
                <c:pt idx="4">
                  <c:v>Reputation Harm (R)</c:v>
                </c:pt>
                <c:pt idx="5">
                  <c:v>Social Harm (S)</c:v>
                </c:pt>
              </c:strCache>
            </c:strRef>
          </c:cat>
          <c:val>
            <c:numRef>
              <c:f>'Statistics &amp; Dashboards'!$C$80:$C$85</c:f>
              <c:numCache>
                <c:formatCode>General</c:formatCode>
                <c:ptCount val="6"/>
                <c:pt idx="0">
                  <c:v>91</c:v>
                </c:pt>
                <c:pt idx="1">
                  <c:v>287</c:v>
                </c:pt>
                <c:pt idx="2">
                  <c:v>37</c:v>
                </c:pt>
                <c:pt idx="3">
                  <c:v>0</c:v>
                </c:pt>
                <c:pt idx="4">
                  <c:v>3</c:v>
                </c:pt>
                <c:pt idx="5">
                  <c:v>0</c:v>
                </c:pt>
              </c:numCache>
            </c:numRef>
          </c:val>
          <c:extLst>
            <c:ext xmlns:c16="http://schemas.microsoft.com/office/drawing/2014/chart" uri="{C3380CC4-5D6E-409C-BE32-E72D297353CC}">
              <c16:uniqueId val="{0000000C-FD49-496E-A306-D8AB7C100FC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441947203513415"/>
          <c:y val="0.2708325478092406"/>
          <c:w val="0.32271901715176754"/>
          <c:h val="0.5114650607860986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Stacked Cyber</a:t>
            </a:r>
            <a:r>
              <a:rPr lang="en-SG" baseline="0"/>
              <a:t> Harms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2">
                <a:shade val="38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Analysis'!$B$2:$G$2</c:f>
              <c:numCache>
                <c:formatCode>General</c:formatCode>
                <c:ptCount val="6"/>
                <c:pt idx="0">
                  <c:v>18</c:v>
                </c:pt>
                <c:pt idx="1">
                  <c:v>13</c:v>
                </c:pt>
                <c:pt idx="2">
                  <c:v>0</c:v>
                </c:pt>
                <c:pt idx="3">
                  <c:v>12</c:v>
                </c:pt>
                <c:pt idx="4">
                  <c:v>0</c:v>
                </c:pt>
                <c:pt idx="5">
                  <c:v>0</c:v>
                </c:pt>
              </c:numCache>
            </c:numRef>
          </c:val>
          <c:extLst>
            <c:ext xmlns:c16="http://schemas.microsoft.com/office/drawing/2014/chart" uri="{C3380CC4-5D6E-409C-BE32-E72D297353CC}">
              <c16:uniqueId val="{00000000-DA38-4377-BD0D-DF63F9DB12BD}"/>
            </c:ext>
          </c:extLst>
        </c:ser>
        <c:ser>
          <c:idx val="1"/>
          <c:order val="1"/>
          <c:spPr>
            <a:solidFill>
              <a:schemeClr val="accent2">
                <a:shade val="4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Analysis'!$B$3:$G$3</c:f>
              <c:numCache>
                <c:formatCode>General</c:formatCode>
                <c:ptCount val="6"/>
                <c:pt idx="0">
                  <c:v>4</c:v>
                </c:pt>
                <c:pt idx="1">
                  <c:v>3</c:v>
                </c:pt>
                <c:pt idx="2">
                  <c:v>2</c:v>
                </c:pt>
                <c:pt idx="3">
                  <c:v>0</c:v>
                </c:pt>
                <c:pt idx="4">
                  <c:v>0</c:v>
                </c:pt>
                <c:pt idx="5">
                  <c:v>0</c:v>
                </c:pt>
              </c:numCache>
            </c:numRef>
          </c:val>
          <c:extLst>
            <c:ext xmlns:c16="http://schemas.microsoft.com/office/drawing/2014/chart" uri="{C3380CC4-5D6E-409C-BE32-E72D297353CC}">
              <c16:uniqueId val="{00000001-DA38-4377-BD0D-DF63F9DB12BD}"/>
            </c:ext>
          </c:extLst>
        </c:ser>
        <c:ser>
          <c:idx val="2"/>
          <c:order val="2"/>
          <c:spPr>
            <a:solidFill>
              <a:schemeClr val="accent2">
                <a:shade val="54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Analysis'!$B$4:$G$4</c:f>
              <c:numCache>
                <c:formatCode>General</c:formatCode>
                <c:ptCount val="6"/>
                <c:pt idx="0">
                  <c:v>13</c:v>
                </c:pt>
                <c:pt idx="1">
                  <c:v>11</c:v>
                </c:pt>
                <c:pt idx="2">
                  <c:v>1</c:v>
                </c:pt>
                <c:pt idx="3">
                  <c:v>0</c:v>
                </c:pt>
                <c:pt idx="4">
                  <c:v>0</c:v>
                </c:pt>
                <c:pt idx="5">
                  <c:v>0</c:v>
                </c:pt>
              </c:numCache>
            </c:numRef>
          </c:val>
          <c:extLst>
            <c:ext xmlns:c16="http://schemas.microsoft.com/office/drawing/2014/chart" uri="{C3380CC4-5D6E-409C-BE32-E72D297353CC}">
              <c16:uniqueId val="{00000002-DA38-4377-BD0D-DF63F9DB12BD}"/>
            </c:ext>
          </c:extLst>
        </c:ser>
        <c:ser>
          <c:idx val="3"/>
          <c:order val="3"/>
          <c:spPr>
            <a:solidFill>
              <a:schemeClr val="accent2">
                <a:shade val="62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Analysis'!$B$5:$G$5</c:f>
              <c:numCache>
                <c:formatCode>General</c:formatCode>
                <c:ptCount val="6"/>
                <c:pt idx="0">
                  <c:v>51</c:v>
                </c:pt>
                <c:pt idx="1">
                  <c:v>8</c:v>
                </c:pt>
                <c:pt idx="2">
                  <c:v>0</c:v>
                </c:pt>
                <c:pt idx="3">
                  <c:v>2</c:v>
                </c:pt>
                <c:pt idx="4">
                  <c:v>0</c:v>
                </c:pt>
                <c:pt idx="5">
                  <c:v>0</c:v>
                </c:pt>
              </c:numCache>
            </c:numRef>
          </c:val>
          <c:extLst>
            <c:ext xmlns:c16="http://schemas.microsoft.com/office/drawing/2014/chart" uri="{C3380CC4-5D6E-409C-BE32-E72D297353CC}">
              <c16:uniqueId val="{00000003-DA38-4377-BD0D-DF63F9DB12BD}"/>
            </c:ext>
          </c:extLst>
        </c:ser>
        <c:ser>
          <c:idx val="4"/>
          <c:order val="4"/>
          <c:spPr>
            <a:solidFill>
              <a:schemeClr val="accent2">
                <a:shade val="71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Analysis'!$B$6:$G$6</c:f>
              <c:numCache>
                <c:formatCode>General</c:formatCode>
                <c:ptCount val="6"/>
                <c:pt idx="0">
                  <c:v>9</c:v>
                </c:pt>
                <c:pt idx="1">
                  <c:v>4</c:v>
                </c:pt>
                <c:pt idx="2">
                  <c:v>0</c:v>
                </c:pt>
                <c:pt idx="3">
                  <c:v>0</c:v>
                </c:pt>
                <c:pt idx="4">
                  <c:v>0</c:v>
                </c:pt>
              </c:numCache>
            </c:numRef>
          </c:val>
          <c:extLst>
            <c:ext xmlns:c16="http://schemas.microsoft.com/office/drawing/2014/chart" uri="{C3380CC4-5D6E-409C-BE32-E72D297353CC}">
              <c16:uniqueId val="{00000004-DA38-4377-BD0D-DF63F9DB12BD}"/>
            </c:ext>
          </c:extLst>
        </c:ser>
        <c:ser>
          <c:idx val="5"/>
          <c:order val="5"/>
          <c:spPr>
            <a:solidFill>
              <a:schemeClr val="accent2">
                <a:shade val="79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Analysis'!$B$7:$G$7</c:f>
              <c:numCache>
                <c:formatCode>General</c:formatCode>
                <c:ptCount val="6"/>
                <c:pt idx="0">
                  <c:v>54</c:v>
                </c:pt>
                <c:pt idx="1">
                  <c:v>6</c:v>
                </c:pt>
                <c:pt idx="2">
                  <c:v>0</c:v>
                </c:pt>
                <c:pt idx="3">
                  <c:v>0</c:v>
                </c:pt>
                <c:pt idx="4">
                  <c:v>0</c:v>
                </c:pt>
              </c:numCache>
            </c:numRef>
          </c:val>
          <c:extLst>
            <c:ext xmlns:c16="http://schemas.microsoft.com/office/drawing/2014/chart" uri="{C3380CC4-5D6E-409C-BE32-E72D297353CC}">
              <c16:uniqueId val="{00000005-DA38-4377-BD0D-DF63F9DB12BD}"/>
            </c:ext>
          </c:extLst>
        </c:ser>
        <c:ser>
          <c:idx val="6"/>
          <c:order val="6"/>
          <c:spPr>
            <a:solidFill>
              <a:schemeClr val="accent2">
                <a:shade val="8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Analysis'!$B$8:$G$8</c:f>
              <c:numCache>
                <c:formatCode>General</c:formatCode>
                <c:ptCount val="6"/>
                <c:pt idx="0">
                  <c:v>47</c:v>
                </c:pt>
                <c:pt idx="1">
                  <c:v>3</c:v>
                </c:pt>
                <c:pt idx="2">
                  <c:v>0</c:v>
                </c:pt>
                <c:pt idx="3">
                  <c:v>0</c:v>
                </c:pt>
                <c:pt idx="4">
                  <c:v>0</c:v>
                </c:pt>
              </c:numCache>
            </c:numRef>
          </c:val>
          <c:extLst>
            <c:ext xmlns:c16="http://schemas.microsoft.com/office/drawing/2014/chart" uri="{C3380CC4-5D6E-409C-BE32-E72D297353CC}">
              <c16:uniqueId val="{00000006-DA38-4377-BD0D-DF63F9DB12BD}"/>
            </c:ext>
          </c:extLst>
        </c:ser>
        <c:ser>
          <c:idx val="7"/>
          <c:order val="7"/>
          <c:spPr>
            <a:solidFill>
              <a:schemeClr val="accent2">
                <a:shade val="9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Analysis'!$B$9:$G$9</c:f>
              <c:numCache>
                <c:formatCode>General</c:formatCode>
                <c:ptCount val="6"/>
                <c:pt idx="0">
                  <c:v>38</c:v>
                </c:pt>
                <c:pt idx="1">
                  <c:v>0</c:v>
                </c:pt>
                <c:pt idx="2">
                  <c:v>0</c:v>
                </c:pt>
                <c:pt idx="3">
                  <c:v>0</c:v>
                </c:pt>
                <c:pt idx="4">
                  <c:v>0</c:v>
                </c:pt>
              </c:numCache>
            </c:numRef>
          </c:val>
          <c:extLst>
            <c:ext xmlns:c16="http://schemas.microsoft.com/office/drawing/2014/chart" uri="{C3380CC4-5D6E-409C-BE32-E72D297353CC}">
              <c16:uniqueId val="{00000007-DA38-4377-BD0D-DF63F9DB12BD}"/>
            </c:ext>
          </c:extLst>
        </c:ser>
        <c:ser>
          <c:idx val="8"/>
          <c:order val="8"/>
          <c:spPr>
            <a:solidFill>
              <a:schemeClr val="accent2">
                <a:tint val="9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Analysis'!$B$10:$G$10</c:f>
              <c:numCache>
                <c:formatCode>General</c:formatCode>
                <c:ptCount val="6"/>
                <c:pt idx="0">
                  <c:v>6</c:v>
                </c:pt>
                <c:pt idx="1">
                  <c:v>14</c:v>
                </c:pt>
                <c:pt idx="2">
                  <c:v>0</c:v>
                </c:pt>
                <c:pt idx="3">
                  <c:v>1</c:v>
                </c:pt>
                <c:pt idx="4">
                  <c:v>0</c:v>
                </c:pt>
              </c:numCache>
            </c:numRef>
          </c:val>
          <c:extLst>
            <c:ext xmlns:c16="http://schemas.microsoft.com/office/drawing/2014/chart" uri="{C3380CC4-5D6E-409C-BE32-E72D297353CC}">
              <c16:uniqueId val="{00000008-DA38-4377-BD0D-DF63F9DB12BD}"/>
            </c:ext>
          </c:extLst>
        </c:ser>
        <c:ser>
          <c:idx val="9"/>
          <c:order val="9"/>
          <c:spPr>
            <a:solidFill>
              <a:schemeClr val="accent2">
                <a:tint val="88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Analysis'!$B$11:$G$11</c:f>
              <c:numCache>
                <c:formatCode>General</c:formatCode>
                <c:ptCount val="6"/>
                <c:pt idx="0">
                  <c:v>0</c:v>
                </c:pt>
                <c:pt idx="1">
                  <c:v>5</c:v>
                </c:pt>
                <c:pt idx="2">
                  <c:v>0</c:v>
                </c:pt>
                <c:pt idx="3">
                  <c:v>0</c:v>
                </c:pt>
                <c:pt idx="4">
                  <c:v>0</c:v>
                </c:pt>
              </c:numCache>
            </c:numRef>
          </c:val>
          <c:extLst>
            <c:ext xmlns:c16="http://schemas.microsoft.com/office/drawing/2014/chart" uri="{C3380CC4-5D6E-409C-BE32-E72D297353CC}">
              <c16:uniqueId val="{00000009-DA38-4377-BD0D-DF63F9DB12BD}"/>
            </c:ext>
          </c:extLst>
        </c:ser>
        <c:ser>
          <c:idx val="10"/>
          <c:order val="10"/>
          <c:spPr>
            <a:solidFill>
              <a:schemeClr val="accent2">
                <a:tint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Analysis'!$B$12:$G$12</c:f>
              <c:numCache>
                <c:formatCode>General</c:formatCode>
                <c:ptCount val="6"/>
                <c:pt idx="0">
                  <c:v>15</c:v>
                </c:pt>
                <c:pt idx="1">
                  <c:v>19</c:v>
                </c:pt>
                <c:pt idx="3">
                  <c:v>0</c:v>
                </c:pt>
                <c:pt idx="4">
                  <c:v>0</c:v>
                </c:pt>
              </c:numCache>
            </c:numRef>
          </c:val>
          <c:extLst>
            <c:ext xmlns:c16="http://schemas.microsoft.com/office/drawing/2014/chart" uri="{C3380CC4-5D6E-409C-BE32-E72D297353CC}">
              <c16:uniqueId val="{0000000A-DA38-4377-BD0D-DF63F9DB12BD}"/>
            </c:ext>
          </c:extLst>
        </c:ser>
        <c:ser>
          <c:idx val="11"/>
          <c:order val="11"/>
          <c:spPr>
            <a:solidFill>
              <a:schemeClr val="accent2">
                <a:tint val="72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Analysis'!$B$13:$G$13</c:f>
              <c:numCache>
                <c:formatCode>General</c:formatCode>
                <c:ptCount val="6"/>
                <c:pt idx="0">
                  <c:v>21</c:v>
                </c:pt>
                <c:pt idx="1">
                  <c:v>2</c:v>
                </c:pt>
                <c:pt idx="3">
                  <c:v>0</c:v>
                </c:pt>
                <c:pt idx="4">
                  <c:v>0</c:v>
                </c:pt>
              </c:numCache>
            </c:numRef>
          </c:val>
          <c:extLst>
            <c:ext xmlns:c16="http://schemas.microsoft.com/office/drawing/2014/chart" uri="{C3380CC4-5D6E-409C-BE32-E72D297353CC}">
              <c16:uniqueId val="{0000000B-DA38-4377-BD0D-DF63F9DB12BD}"/>
            </c:ext>
          </c:extLst>
        </c:ser>
        <c:ser>
          <c:idx val="12"/>
          <c:order val="12"/>
          <c:spPr>
            <a:solidFill>
              <a:schemeClr val="accent2">
                <a:tint val="63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Analysis'!$B$14:$G$14</c:f>
              <c:numCache>
                <c:formatCode>General</c:formatCode>
                <c:ptCount val="6"/>
                <c:pt idx="0">
                  <c:v>11</c:v>
                </c:pt>
                <c:pt idx="1">
                  <c:v>3</c:v>
                </c:pt>
                <c:pt idx="3">
                  <c:v>0</c:v>
                </c:pt>
              </c:numCache>
            </c:numRef>
          </c:val>
          <c:extLst>
            <c:ext xmlns:c16="http://schemas.microsoft.com/office/drawing/2014/chart" uri="{C3380CC4-5D6E-409C-BE32-E72D297353CC}">
              <c16:uniqueId val="{0000000C-DA38-4377-BD0D-DF63F9DB12BD}"/>
            </c:ext>
          </c:extLst>
        </c:ser>
        <c:ser>
          <c:idx val="13"/>
          <c:order val="13"/>
          <c:spPr>
            <a:solidFill>
              <a:schemeClr val="accent2">
                <a:tint val="5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Analysis'!$B$15:$G$15</c:f>
              <c:numCache>
                <c:formatCode>General</c:formatCode>
                <c:ptCount val="6"/>
                <c:pt idx="0">
                  <c:v>2</c:v>
                </c:pt>
                <c:pt idx="1">
                  <c:v>0</c:v>
                </c:pt>
                <c:pt idx="3">
                  <c:v>1</c:v>
                </c:pt>
              </c:numCache>
            </c:numRef>
          </c:val>
          <c:extLst>
            <c:ext xmlns:c16="http://schemas.microsoft.com/office/drawing/2014/chart" uri="{C3380CC4-5D6E-409C-BE32-E72D297353CC}">
              <c16:uniqueId val="{0000000D-DA38-4377-BD0D-DF63F9DB12BD}"/>
            </c:ext>
          </c:extLst>
        </c:ser>
        <c:ser>
          <c:idx val="14"/>
          <c:order val="14"/>
          <c:spPr>
            <a:solidFill>
              <a:schemeClr val="accent2">
                <a:tint val="4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Analysis'!$B$16:$G$16</c:f>
              <c:numCache>
                <c:formatCode>General</c:formatCode>
                <c:ptCount val="6"/>
                <c:pt idx="0">
                  <c:v>19</c:v>
                </c:pt>
                <c:pt idx="1">
                  <c:v>0</c:v>
                </c:pt>
                <c:pt idx="3">
                  <c:v>0</c:v>
                </c:pt>
              </c:numCache>
            </c:numRef>
          </c:val>
          <c:extLst>
            <c:ext xmlns:c16="http://schemas.microsoft.com/office/drawing/2014/chart" uri="{C3380CC4-5D6E-409C-BE32-E72D297353CC}">
              <c16:uniqueId val="{0000000E-DA38-4377-BD0D-DF63F9DB12BD}"/>
            </c:ext>
          </c:extLst>
        </c:ser>
        <c:ser>
          <c:idx val="15"/>
          <c:order val="15"/>
          <c:spPr>
            <a:solidFill>
              <a:schemeClr val="accent2">
                <a:tint val="39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'Hybrid Analysis'!$B$1:$G$1</c:f>
              <c:strCache>
                <c:ptCount val="6"/>
                <c:pt idx="0">
                  <c:v>Digital</c:v>
                </c:pt>
                <c:pt idx="1">
                  <c:v>Pysical</c:v>
                </c:pt>
                <c:pt idx="2">
                  <c:v>Reputational</c:v>
                </c:pt>
                <c:pt idx="3">
                  <c:v>Economic</c:v>
                </c:pt>
                <c:pt idx="4">
                  <c:v>Psychological</c:v>
                </c:pt>
                <c:pt idx="5">
                  <c:v>Social</c:v>
                </c:pt>
              </c:strCache>
            </c:strRef>
          </c:cat>
          <c:val>
            <c:numRef>
              <c:f>'Hybrid Analysis'!$B$17:$G$17</c:f>
              <c:numCache>
                <c:formatCode>General</c:formatCode>
                <c:ptCount val="6"/>
                <c:pt idx="3">
                  <c:v>0</c:v>
                </c:pt>
              </c:numCache>
            </c:numRef>
          </c:val>
          <c:extLst>
            <c:ext xmlns:c16="http://schemas.microsoft.com/office/drawing/2014/chart" uri="{C3380CC4-5D6E-409C-BE32-E72D297353CC}">
              <c16:uniqueId val="{0000000F-DA38-4377-BD0D-DF63F9DB12BD}"/>
            </c:ext>
          </c:extLst>
        </c:ser>
        <c:dLbls>
          <c:showLegendKey val="0"/>
          <c:showVal val="1"/>
          <c:showCatName val="0"/>
          <c:showSerName val="0"/>
          <c:showPercent val="0"/>
          <c:showBubbleSize val="0"/>
        </c:dLbls>
        <c:gapWidth val="150"/>
        <c:shape val="box"/>
        <c:axId val="602704784"/>
        <c:axId val="602699208"/>
        <c:axId val="0"/>
      </c:bar3DChart>
      <c:catAx>
        <c:axId val="602704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99208"/>
        <c:crosses val="autoZero"/>
        <c:auto val="1"/>
        <c:lblAlgn val="ctr"/>
        <c:lblOffset val="100"/>
        <c:noMultiLvlLbl val="0"/>
      </c:catAx>
      <c:valAx>
        <c:axId val="60269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0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342206</xdr:colOff>
      <xdr:row>1</xdr:row>
      <xdr:rowOff>83819</xdr:rowOff>
    </xdr:from>
    <xdr:to>
      <xdr:col>18</xdr:col>
      <xdr:colOff>207817</xdr:colOff>
      <xdr:row>18</xdr:row>
      <xdr:rowOff>15239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374073</xdr:colOff>
      <xdr:row>1</xdr:row>
      <xdr:rowOff>83127</xdr:rowOff>
    </xdr:from>
    <xdr:to>
      <xdr:col>29</xdr:col>
      <xdr:colOff>239684</xdr:colOff>
      <xdr:row>18</xdr:row>
      <xdr:rowOff>14547</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346364</xdr:colOff>
      <xdr:row>18</xdr:row>
      <xdr:rowOff>138545</xdr:rowOff>
    </xdr:from>
    <xdr:to>
      <xdr:col>18</xdr:col>
      <xdr:colOff>211975</xdr:colOff>
      <xdr:row>35</xdr:row>
      <xdr:rowOff>69966</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380999</xdr:colOff>
      <xdr:row>19</xdr:row>
      <xdr:rowOff>0</xdr:rowOff>
    </xdr:from>
    <xdr:to>
      <xdr:col>29</xdr:col>
      <xdr:colOff>246610</xdr:colOff>
      <xdr:row>35</xdr:row>
      <xdr:rowOff>111530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381000</xdr:colOff>
      <xdr:row>37</xdr:row>
      <xdr:rowOff>6928</xdr:rowOff>
    </xdr:from>
    <xdr:to>
      <xdr:col>29</xdr:col>
      <xdr:colOff>246611</xdr:colOff>
      <xdr:row>53</xdr:row>
      <xdr:rowOff>118457</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180110</xdr:colOff>
      <xdr:row>36</xdr:row>
      <xdr:rowOff>166255</xdr:rowOff>
    </xdr:from>
    <xdr:to>
      <xdr:col>18</xdr:col>
      <xdr:colOff>45721</xdr:colOff>
      <xdr:row>53</xdr:row>
      <xdr:rowOff>97675</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166255</xdr:colOff>
      <xdr:row>55</xdr:row>
      <xdr:rowOff>83126</xdr:rowOff>
    </xdr:from>
    <xdr:to>
      <xdr:col>18</xdr:col>
      <xdr:colOff>360219</xdr:colOff>
      <xdr:row>72</xdr:row>
      <xdr:rowOff>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0</xdr:row>
      <xdr:rowOff>161925</xdr:rowOff>
    </xdr:from>
    <xdr:to>
      <xdr:col>19</xdr:col>
      <xdr:colOff>295275</xdr:colOff>
      <xdr:row>60</xdr:row>
      <xdr:rowOff>76200</xdr:rowOff>
    </xdr:to>
    <xdr:graphicFrame macro="">
      <xdr:nvGraphicFramePr>
        <xdr:cNvPr id="2" name="Chart 1">
          <a:extLst>
            <a:ext uri="{FF2B5EF4-FFF2-40B4-BE49-F238E27FC236}">
              <a16:creationId xmlns:a16="http://schemas.microsoft.com/office/drawing/2014/main" id="{D60FED3E-0839-43E6-A595-8B3872DA8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BX88"/>
  <sheetViews>
    <sheetView zoomScale="80" zoomScaleNormal="80" workbookViewId="0">
      <pane ySplit="5" topLeftCell="A75" activePane="bottomLeft" state="frozen"/>
      <selection pane="bottomLeft" activeCell="E86" sqref="E86"/>
    </sheetView>
  </sheetViews>
  <sheetFormatPr defaultColWidth="9.140625" defaultRowHeight="15" x14ac:dyDescent="0.25"/>
  <cols>
    <col min="1" max="3" width="9.140625" style="25"/>
    <col min="4" max="4" width="37.7109375" style="32" customWidth="1"/>
    <col min="5" max="73" width="9.140625" style="25"/>
    <col min="74" max="74" width="10" style="25" customWidth="1"/>
    <col min="75" max="16384" width="9.140625" style="25"/>
  </cols>
  <sheetData>
    <row r="1" spans="1:76" ht="18.75" customHeight="1" x14ac:dyDescent="0.25">
      <c r="A1" s="20" t="s">
        <v>5</v>
      </c>
      <c r="B1" s="21"/>
      <c r="C1" s="21"/>
      <c r="D1" s="22"/>
      <c r="E1" s="22"/>
      <c r="F1" s="23"/>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row>
    <row r="2" spans="1:76" ht="18.75" customHeight="1" x14ac:dyDescent="0.25">
      <c r="A2" s="61" t="s">
        <v>135</v>
      </c>
      <c r="B2" s="62"/>
      <c r="C2" s="63"/>
      <c r="D2" s="26"/>
      <c r="E2" s="61" t="s">
        <v>224</v>
      </c>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3"/>
    </row>
    <row r="3" spans="1:76" ht="18.75" x14ac:dyDescent="0.25">
      <c r="A3" s="85" t="s">
        <v>136</v>
      </c>
      <c r="B3" s="86"/>
      <c r="C3" s="87"/>
      <c r="D3" s="26"/>
      <c r="E3" s="67" t="s">
        <v>355</v>
      </c>
      <c r="F3" s="68"/>
      <c r="G3" s="68"/>
      <c r="H3" s="68"/>
      <c r="I3" s="68"/>
      <c r="J3" s="68"/>
      <c r="K3" s="68"/>
      <c r="L3" s="68"/>
      <c r="M3" s="68"/>
      <c r="N3" s="68"/>
      <c r="O3" s="68"/>
      <c r="P3" s="68"/>
      <c r="Q3" s="68"/>
      <c r="R3" s="68"/>
      <c r="S3" s="69"/>
      <c r="T3" s="70" t="s">
        <v>151</v>
      </c>
      <c r="U3" s="71"/>
      <c r="V3" s="71"/>
      <c r="W3" s="71"/>
      <c r="X3" s="71"/>
      <c r="Y3" s="71"/>
      <c r="Z3" s="71"/>
      <c r="AA3" s="71"/>
      <c r="AB3" s="71"/>
      <c r="AC3" s="71"/>
      <c r="AD3" s="71"/>
      <c r="AE3" s="71"/>
      <c r="AF3" s="71"/>
      <c r="AG3" s="71"/>
      <c r="AH3" s="72"/>
      <c r="AI3" s="73" t="s">
        <v>152</v>
      </c>
      <c r="AJ3" s="74"/>
      <c r="AK3" s="74"/>
      <c r="AL3" s="74"/>
      <c r="AM3" s="74"/>
      <c r="AN3" s="74"/>
      <c r="AO3" s="74"/>
      <c r="AP3" s="74"/>
      <c r="AQ3" s="74"/>
      <c r="AR3" s="74"/>
      <c r="AS3" s="74"/>
      <c r="AT3" s="74"/>
      <c r="AU3" s="74"/>
      <c r="AV3" s="74"/>
      <c r="AW3" s="74"/>
      <c r="AX3" s="75"/>
      <c r="AY3" s="76" t="s">
        <v>153</v>
      </c>
      <c r="AZ3" s="77"/>
      <c r="BA3" s="77"/>
      <c r="BB3" s="77"/>
      <c r="BC3" s="77"/>
      <c r="BD3" s="77"/>
      <c r="BE3" s="77"/>
      <c r="BF3" s="77"/>
      <c r="BG3" s="77"/>
      <c r="BH3" s="77"/>
      <c r="BI3" s="77"/>
      <c r="BJ3" s="78"/>
      <c r="BK3" s="79" t="s">
        <v>154</v>
      </c>
      <c r="BL3" s="80"/>
      <c r="BM3" s="80"/>
      <c r="BN3" s="80"/>
      <c r="BO3" s="80"/>
      <c r="BP3" s="80"/>
      <c r="BQ3" s="80"/>
      <c r="BR3" s="80"/>
      <c r="BS3" s="80"/>
      <c r="BT3" s="81"/>
      <c r="BU3" s="64" t="s">
        <v>205</v>
      </c>
      <c r="BV3" s="65"/>
      <c r="BW3" s="65"/>
      <c r="BX3" s="66"/>
    </row>
    <row r="4" spans="1:76" x14ac:dyDescent="0.25">
      <c r="A4" s="85" t="s">
        <v>143</v>
      </c>
      <c r="B4" s="86"/>
      <c r="C4" s="87"/>
      <c r="D4" s="27"/>
      <c r="E4" s="6" t="s">
        <v>356</v>
      </c>
      <c r="F4" s="6" t="s">
        <v>357</v>
      </c>
      <c r="G4" s="6" t="s">
        <v>358</v>
      </c>
      <c r="H4" s="6" t="s">
        <v>359</v>
      </c>
      <c r="I4" s="6" t="s">
        <v>360</v>
      </c>
      <c r="J4" s="6" t="s">
        <v>361</v>
      </c>
      <c r="K4" s="6" t="s">
        <v>362</v>
      </c>
      <c r="L4" s="6" t="s">
        <v>363</v>
      </c>
      <c r="M4" s="6" t="s">
        <v>364</v>
      </c>
      <c r="N4" s="6" t="s">
        <v>365</v>
      </c>
      <c r="O4" s="6" t="s">
        <v>366</v>
      </c>
      <c r="P4" s="6" t="s">
        <v>367</v>
      </c>
      <c r="Q4" s="6" t="s">
        <v>368</v>
      </c>
      <c r="R4" s="6" t="s">
        <v>369</v>
      </c>
      <c r="S4" s="6" t="s">
        <v>370</v>
      </c>
      <c r="T4" s="1" t="s">
        <v>6</v>
      </c>
      <c r="U4" s="1" t="s">
        <v>7</v>
      </c>
      <c r="V4" s="1" t="s">
        <v>8</v>
      </c>
      <c r="W4" s="1" t="s">
        <v>9</v>
      </c>
      <c r="X4" s="1" t="s">
        <v>10</v>
      </c>
      <c r="Y4" s="1" t="s">
        <v>11</v>
      </c>
      <c r="Z4" s="1" t="s">
        <v>12</v>
      </c>
      <c r="AA4" s="1" t="s">
        <v>13</v>
      </c>
      <c r="AB4" s="1" t="s">
        <v>14</v>
      </c>
      <c r="AC4" s="1" t="s">
        <v>15</v>
      </c>
      <c r="AD4" s="1" t="s">
        <v>16</v>
      </c>
      <c r="AE4" s="1" t="s">
        <v>17</v>
      </c>
      <c r="AF4" s="1" t="s">
        <v>18</v>
      </c>
      <c r="AG4" s="1" t="s">
        <v>19</v>
      </c>
      <c r="AH4" s="1" t="s">
        <v>20</v>
      </c>
      <c r="AI4" s="2" t="s">
        <v>21</v>
      </c>
      <c r="AJ4" s="2" t="s">
        <v>22</v>
      </c>
      <c r="AK4" s="2" t="s">
        <v>23</v>
      </c>
      <c r="AL4" s="2" t="s">
        <v>24</v>
      </c>
      <c r="AM4" s="2" t="s">
        <v>25</v>
      </c>
      <c r="AN4" s="2" t="s">
        <v>26</v>
      </c>
      <c r="AO4" s="2" t="s">
        <v>27</v>
      </c>
      <c r="AP4" s="2" t="s">
        <v>28</v>
      </c>
      <c r="AQ4" s="2" t="s">
        <v>29</v>
      </c>
      <c r="AR4" s="2" t="s">
        <v>30</v>
      </c>
      <c r="AS4" s="2" t="s">
        <v>31</v>
      </c>
      <c r="AT4" s="2" t="s">
        <v>32</v>
      </c>
      <c r="AU4" s="2" t="s">
        <v>33</v>
      </c>
      <c r="AV4" s="2" t="s">
        <v>34</v>
      </c>
      <c r="AW4" s="2" t="s">
        <v>35</v>
      </c>
      <c r="AX4" s="2" t="s">
        <v>36</v>
      </c>
      <c r="AY4" s="3" t="s">
        <v>37</v>
      </c>
      <c r="AZ4" s="3" t="s">
        <v>38</v>
      </c>
      <c r="BA4" s="3" t="s">
        <v>39</v>
      </c>
      <c r="BB4" s="3" t="s">
        <v>40</v>
      </c>
      <c r="BC4" s="3" t="s">
        <v>41</v>
      </c>
      <c r="BD4" s="3" t="s">
        <v>42</v>
      </c>
      <c r="BE4" s="3" t="s">
        <v>43</v>
      </c>
      <c r="BF4" s="3" t="s">
        <v>44</v>
      </c>
      <c r="BG4" s="3" t="s">
        <v>45</v>
      </c>
      <c r="BH4" s="3" t="s">
        <v>46</v>
      </c>
      <c r="BI4" s="3" t="s">
        <v>47</v>
      </c>
      <c r="BJ4" s="3" t="s">
        <v>48</v>
      </c>
      <c r="BK4" s="4" t="s">
        <v>49</v>
      </c>
      <c r="BL4" s="4" t="s">
        <v>50</v>
      </c>
      <c r="BM4" s="4" t="s">
        <v>51</v>
      </c>
      <c r="BN4" s="4" t="s">
        <v>52</v>
      </c>
      <c r="BO4" s="4" t="s">
        <v>53</v>
      </c>
      <c r="BP4" s="4" t="s">
        <v>54</v>
      </c>
      <c r="BQ4" s="4" t="s">
        <v>55</v>
      </c>
      <c r="BR4" s="4" t="s">
        <v>56</v>
      </c>
      <c r="BS4" s="4" t="s">
        <v>57</v>
      </c>
      <c r="BT4" s="4" t="s">
        <v>58</v>
      </c>
      <c r="BU4" s="5" t="s">
        <v>74</v>
      </c>
      <c r="BV4" s="5" t="s">
        <v>75</v>
      </c>
      <c r="BW4" s="5" t="s">
        <v>76</v>
      </c>
      <c r="BX4" s="5" t="s">
        <v>77</v>
      </c>
    </row>
    <row r="5" spans="1:76" ht="60" customHeight="1" x14ac:dyDescent="0.25">
      <c r="A5" s="15" t="s">
        <v>3</v>
      </c>
      <c r="B5" s="15" t="s">
        <v>4</v>
      </c>
      <c r="C5" s="15" t="s">
        <v>2</v>
      </c>
      <c r="D5" s="8" t="s">
        <v>1</v>
      </c>
      <c r="E5" s="6" t="s">
        <v>78</v>
      </c>
      <c r="F5" s="6" t="s">
        <v>79</v>
      </c>
      <c r="G5" s="6" t="s">
        <v>80</v>
      </c>
      <c r="H5" s="6" t="s">
        <v>81</v>
      </c>
      <c r="I5" s="6" t="s">
        <v>82</v>
      </c>
      <c r="J5" s="6" t="s">
        <v>83</v>
      </c>
      <c r="K5" s="6" t="s">
        <v>84</v>
      </c>
      <c r="L5" s="6" t="s">
        <v>85</v>
      </c>
      <c r="M5" s="6" t="s">
        <v>86</v>
      </c>
      <c r="N5" s="6" t="s">
        <v>87</v>
      </c>
      <c r="O5" s="6" t="s">
        <v>88</v>
      </c>
      <c r="P5" s="6" t="s">
        <v>89</v>
      </c>
      <c r="Q5" s="6" t="s">
        <v>90</v>
      </c>
      <c r="R5" s="6" t="s">
        <v>91</v>
      </c>
      <c r="S5" s="6" t="s">
        <v>92</v>
      </c>
      <c r="T5" s="1" t="s">
        <v>78</v>
      </c>
      <c r="U5" s="1" t="s">
        <v>79</v>
      </c>
      <c r="V5" s="1" t="s">
        <v>80</v>
      </c>
      <c r="W5" s="1" t="s">
        <v>81</v>
      </c>
      <c r="X5" s="1" t="s">
        <v>82</v>
      </c>
      <c r="Y5" s="1" t="s">
        <v>83</v>
      </c>
      <c r="Z5" s="1" t="s">
        <v>84</v>
      </c>
      <c r="AA5" s="1" t="s">
        <v>85</v>
      </c>
      <c r="AB5" s="1" t="s">
        <v>86</v>
      </c>
      <c r="AC5" s="1" t="s">
        <v>87</v>
      </c>
      <c r="AD5" s="1" t="s">
        <v>88</v>
      </c>
      <c r="AE5" s="1" t="s">
        <v>89</v>
      </c>
      <c r="AF5" s="1" t="s">
        <v>90</v>
      </c>
      <c r="AG5" s="1" t="s">
        <v>91</v>
      </c>
      <c r="AH5" s="1" t="s">
        <v>92</v>
      </c>
      <c r="AI5" s="2" t="s">
        <v>106</v>
      </c>
      <c r="AJ5" s="2" t="s">
        <v>107</v>
      </c>
      <c r="AK5" s="2" t="s">
        <v>104</v>
      </c>
      <c r="AL5" s="2" t="s">
        <v>105</v>
      </c>
      <c r="AM5" s="2" t="s">
        <v>103</v>
      </c>
      <c r="AN5" s="2" t="s">
        <v>102</v>
      </c>
      <c r="AO5" s="2" t="s">
        <v>101</v>
      </c>
      <c r="AP5" s="2" t="s">
        <v>100</v>
      </c>
      <c r="AQ5" s="2" t="s">
        <v>108</v>
      </c>
      <c r="AR5" s="2" t="s">
        <v>99</v>
      </c>
      <c r="AS5" s="2" t="s">
        <v>98</v>
      </c>
      <c r="AT5" s="2" t="s">
        <v>97</v>
      </c>
      <c r="AU5" s="2" t="s">
        <v>96</v>
      </c>
      <c r="AV5" s="2" t="s">
        <v>95</v>
      </c>
      <c r="AW5" s="2" t="s">
        <v>94</v>
      </c>
      <c r="AX5" s="2" t="s">
        <v>93</v>
      </c>
      <c r="AY5" s="3" t="s">
        <v>109</v>
      </c>
      <c r="AZ5" s="3" t="s">
        <v>110</v>
      </c>
      <c r="BA5" s="3" t="s">
        <v>111</v>
      </c>
      <c r="BB5" s="3" t="s">
        <v>112</v>
      </c>
      <c r="BC5" s="3" t="s">
        <v>113</v>
      </c>
      <c r="BD5" s="3" t="s">
        <v>114</v>
      </c>
      <c r="BE5" s="3" t="s">
        <v>115</v>
      </c>
      <c r="BF5" s="3" t="s">
        <v>116</v>
      </c>
      <c r="BG5" s="3" t="s">
        <v>117</v>
      </c>
      <c r="BH5" s="3" t="s">
        <v>118</v>
      </c>
      <c r="BI5" s="3" t="s">
        <v>121</v>
      </c>
      <c r="BJ5" s="3" t="s">
        <v>122</v>
      </c>
      <c r="BK5" s="4" t="s">
        <v>123</v>
      </c>
      <c r="BL5" s="4" t="s">
        <v>124</v>
      </c>
      <c r="BM5" s="4" t="s">
        <v>125</v>
      </c>
      <c r="BN5" s="4" t="s">
        <v>126</v>
      </c>
      <c r="BO5" s="4" t="s">
        <v>127</v>
      </c>
      <c r="BP5" s="4" t="s">
        <v>128</v>
      </c>
      <c r="BQ5" s="4" t="s">
        <v>129</v>
      </c>
      <c r="BR5" s="4" t="s">
        <v>130</v>
      </c>
      <c r="BS5" s="4" t="s">
        <v>119</v>
      </c>
      <c r="BT5" s="4" t="s">
        <v>120</v>
      </c>
      <c r="BU5" s="5" t="s">
        <v>131</v>
      </c>
      <c r="BV5" s="5" t="s">
        <v>132</v>
      </c>
      <c r="BW5" s="5" t="s">
        <v>133</v>
      </c>
      <c r="BX5" s="5" t="s">
        <v>134</v>
      </c>
    </row>
    <row r="6" spans="1:76" s="44" customFormat="1" x14ac:dyDescent="0.25">
      <c r="A6" s="29">
        <v>1</v>
      </c>
      <c r="B6" s="28">
        <v>21</v>
      </c>
      <c r="C6" s="30" t="s">
        <v>228</v>
      </c>
      <c r="D6" s="30" t="s">
        <v>229</v>
      </c>
      <c r="E6" s="7" t="s">
        <v>246</v>
      </c>
      <c r="F6" s="7" t="s">
        <v>245</v>
      </c>
      <c r="G6" s="7" t="s">
        <v>245</v>
      </c>
      <c r="H6" s="7" t="s">
        <v>245</v>
      </c>
      <c r="I6" s="7" t="s">
        <v>245</v>
      </c>
      <c r="J6" s="7" t="s">
        <v>245</v>
      </c>
      <c r="K6" s="7" t="s">
        <v>246</v>
      </c>
      <c r="L6" s="7" t="s">
        <v>245</v>
      </c>
      <c r="M6" s="7" t="s">
        <v>246</v>
      </c>
      <c r="N6" s="7" t="s">
        <v>245</v>
      </c>
      <c r="O6" s="7" t="s">
        <v>245</v>
      </c>
      <c r="P6" s="7" t="s">
        <v>245</v>
      </c>
      <c r="Q6" s="7" t="s">
        <v>245</v>
      </c>
      <c r="R6" s="7" t="s">
        <v>245</v>
      </c>
      <c r="S6" s="7" t="s">
        <v>245</v>
      </c>
      <c r="T6" s="7" t="s">
        <v>245</v>
      </c>
      <c r="U6" s="7" t="s">
        <v>245</v>
      </c>
      <c r="V6" s="7" t="s">
        <v>245</v>
      </c>
      <c r="W6" s="7" t="s">
        <v>245</v>
      </c>
      <c r="X6" s="7" t="s">
        <v>245</v>
      </c>
      <c r="Y6" s="7" t="s">
        <v>245</v>
      </c>
      <c r="Z6" s="7" t="s">
        <v>245</v>
      </c>
      <c r="AA6" s="7" t="s">
        <v>246</v>
      </c>
      <c r="AB6" s="7" t="s">
        <v>245</v>
      </c>
      <c r="AC6" s="7" t="s">
        <v>245</v>
      </c>
      <c r="AD6" s="7" t="s">
        <v>246</v>
      </c>
      <c r="AE6" s="7" t="s">
        <v>246</v>
      </c>
      <c r="AF6" s="7" t="s">
        <v>245</v>
      </c>
      <c r="AG6" s="7" t="s">
        <v>245</v>
      </c>
      <c r="AH6" s="7" t="s">
        <v>245</v>
      </c>
      <c r="AI6" s="7" t="s">
        <v>245</v>
      </c>
      <c r="AJ6" s="7" t="s">
        <v>245</v>
      </c>
      <c r="AK6" s="7" t="s">
        <v>245</v>
      </c>
      <c r="AL6" s="7" t="s">
        <v>245</v>
      </c>
      <c r="AM6" s="7" t="s">
        <v>245</v>
      </c>
      <c r="AN6" s="7" t="s">
        <v>245</v>
      </c>
      <c r="AO6" s="7" t="s">
        <v>245</v>
      </c>
      <c r="AP6" s="7" t="s">
        <v>245</v>
      </c>
      <c r="AQ6" s="7" t="s">
        <v>245</v>
      </c>
      <c r="AR6" s="7" t="s">
        <v>245</v>
      </c>
      <c r="AS6" s="7" t="s">
        <v>245</v>
      </c>
      <c r="AT6" s="7" t="s">
        <v>245</v>
      </c>
      <c r="AU6" s="7" t="s">
        <v>245</v>
      </c>
      <c r="AV6" s="7" t="s">
        <v>245</v>
      </c>
      <c r="AW6" s="7" t="s">
        <v>245</v>
      </c>
      <c r="AX6" s="7" t="s">
        <v>245</v>
      </c>
      <c r="AY6" s="7" t="s">
        <v>245</v>
      </c>
      <c r="AZ6" s="7" t="s">
        <v>245</v>
      </c>
      <c r="BA6" s="7" t="s">
        <v>245</v>
      </c>
      <c r="BB6" s="7" t="s">
        <v>245</v>
      </c>
      <c r="BC6" s="7" t="s">
        <v>245</v>
      </c>
      <c r="BD6" s="7" t="s">
        <v>245</v>
      </c>
      <c r="BE6" s="7" t="s">
        <v>245</v>
      </c>
      <c r="BF6" s="7" t="s">
        <v>245</v>
      </c>
      <c r="BG6" s="7" t="s">
        <v>245</v>
      </c>
      <c r="BH6" s="7" t="s">
        <v>245</v>
      </c>
      <c r="BI6" s="7" t="s">
        <v>245</v>
      </c>
      <c r="BJ6" s="7" t="s">
        <v>245</v>
      </c>
      <c r="BK6" s="7" t="s">
        <v>245</v>
      </c>
      <c r="BL6" s="7" t="s">
        <v>245</v>
      </c>
      <c r="BM6" s="7" t="s">
        <v>245</v>
      </c>
      <c r="BN6" s="7" t="s">
        <v>245</v>
      </c>
      <c r="BO6" s="7" t="s">
        <v>245</v>
      </c>
      <c r="BP6" s="7" t="s">
        <v>245</v>
      </c>
      <c r="BQ6" s="7" t="s">
        <v>245</v>
      </c>
      <c r="BR6" s="7" t="s">
        <v>245</v>
      </c>
      <c r="BS6" s="7" t="s">
        <v>245</v>
      </c>
      <c r="BT6" s="7" t="s">
        <v>245</v>
      </c>
      <c r="BU6" s="7" t="s">
        <v>245</v>
      </c>
      <c r="BV6" s="7" t="s">
        <v>245</v>
      </c>
      <c r="BW6" s="7" t="s">
        <v>245</v>
      </c>
      <c r="BX6" s="7" t="s">
        <v>245</v>
      </c>
    </row>
    <row r="7" spans="1:76" s="44" customFormat="1" ht="60" x14ac:dyDescent="0.25">
      <c r="A7" s="29">
        <f>A6+1</f>
        <v>2</v>
      </c>
      <c r="B7" s="28">
        <v>35</v>
      </c>
      <c r="C7" s="30" t="s">
        <v>228</v>
      </c>
      <c r="D7" s="30" t="s">
        <v>230</v>
      </c>
      <c r="E7" s="7" t="s">
        <v>246</v>
      </c>
      <c r="F7" s="7" t="s">
        <v>245</v>
      </c>
      <c r="G7" s="7" t="s">
        <v>246</v>
      </c>
      <c r="H7" s="7" t="s">
        <v>245</v>
      </c>
      <c r="I7" s="7" t="s">
        <v>245</v>
      </c>
      <c r="J7" s="7" t="s">
        <v>245</v>
      </c>
      <c r="K7" s="7" t="s">
        <v>245</v>
      </c>
      <c r="L7" s="7" t="s">
        <v>245</v>
      </c>
      <c r="M7" s="7" t="s">
        <v>245</v>
      </c>
      <c r="N7" s="7" t="s">
        <v>245</v>
      </c>
      <c r="O7" s="7" t="s">
        <v>245</v>
      </c>
      <c r="P7" s="7" t="s">
        <v>245</v>
      </c>
      <c r="Q7" s="7" t="s">
        <v>245</v>
      </c>
      <c r="R7" s="7" t="s">
        <v>245</v>
      </c>
      <c r="S7" s="7" t="s">
        <v>245</v>
      </c>
      <c r="T7" s="7" t="s">
        <v>246</v>
      </c>
      <c r="U7" s="7" t="s">
        <v>245</v>
      </c>
      <c r="V7" s="7" t="s">
        <v>246</v>
      </c>
      <c r="W7" s="7" t="s">
        <v>246</v>
      </c>
      <c r="X7" s="7" t="s">
        <v>246</v>
      </c>
      <c r="Y7" s="7" t="s">
        <v>245</v>
      </c>
      <c r="Z7" s="7" t="s">
        <v>245</v>
      </c>
      <c r="AA7" s="7" t="s">
        <v>246</v>
      </c>
      <c r="AB7" s="7" t="s">
        <v>245</v>
      </c>
      <c r="AC7" s="7" t="s">
        <v>245</v>
      </c>
      <c r="AD7" s="7" t="s">
        <v>245</v>
      </c>
      <c r="AE7" s="7" t="s">
        <v>246</v>
      </c>
      <c r="AF7" s="7" t="s">
        <v>245</v>
      </c>
      <c r="AG7" s="7" t="s">
        <v>245</v>
      </c>
      <c r="AH7" s="7" t="s">
        <v>245</v>
      </c>
      <c r="AI7" s="7" t="s">
        <v>245</v>
      </c>
      <c r="AJ7" s="7" t="s">
        <v>245</v>
      </c>
      <c r="AK7" s="7" t="s">
        <v>245</v>
      </c>
      <c r="AL7" s="7" t="s">
        <v>245</v>
      </c>
      <c r="AM7" s="7" t="s">
        <v>245</v>
      </c>
      <c r="AN7" s="7" t="s">
        <v>245</v>
      </c>
      <c r="AO7" s="7" t="s">
        <v>245</v>
      </c>
      <c r="AP7" s="7" t="s">
        <v>245</v>
      </c>
      <c r="AQ7" s="7" t="s">
        <v>245</v>
      </c>
      <c r="AR7" s="7" t="s">
        <v>245</v>
      </c>
      <c r="AS7" s="7" t="s">
        <v>245</v>
      </c>
      <c r="AT7" s="7" t="s">
        <v>245</v>
      </c>
      <c r="AU7" s="7" t="s">
        <v>245</v>
      </c>
      <c r="AV7" s="7" t="s">
        <v>245</v>
      </c>
      <c r="AW7" s="7" t="s">
        <v>245</v>
      </c>
      <c r="AX7" s="7" t="s">
        <v>245</v>
      </c>
      <c r="AY7" s="7" t="s">
        <v>245</v>
      </c>
      <c r="AZ7" s="7" t="s">
        <v>245</v>
      </c>
      <c r="BA7" s="7" t="s">
        <v>245</v>
      </c>
      <c r="BB7" s="7" t="s">
        <v>245</v>
      </c>
      <c r="BC7" s="7" t="s">
        <v>245</v>
      </c>
      <c r="BD7" s="7" t="s">
        <v>245</v>
      </c>
      <c r="BE7" s="7" t="s">
        <v>245</v>
      </c>
      <c r="BF7" s="7" t="s">
        <v>245</v>
      </c>
      <c r="BG7" s="7" t="s">
        <v>245</v>
      </c>
      <c r="BH7" s="7" t="s">
        <v>245</v>
      </c>
      <c r="BI7" s="7" t="s">
        <v>245</v>
      </c>
      <c r="BJ7" s="7" t="s">
        <v>245</v>
      </c>
      <c r="BK7" s="7" t="s">
        <v>245</v>
      </c>
      <c r="BL7" s="7" t="s">
        <v>245</v>
      </c>
      <c r="BM7" s="7" t="s">
        <v>245</v>
      </c>
      <c r="BN7" s="7" t="s">
        <v>245</v>
      </c>
      <c r="BO7" s="7" t="s">
        <v>245</v>
      </c>
      <c r="BP7" s="7" t="s">
        <v>245</v>
      </c>
      <c r="BQ7" s="7" t="s">
        <v>245</v>
      </c>
      <c r="BR7" s="7" t="s">
        <v>245</v>
      </c>
      <c r="BS7" s="7" t="s">
        <v>245</v>
      </c>
      <c r="BT7" s="7" t="s">
        <v>245</v>
      </c>
      <c r="BU7" s="7" t="s">
        <v>245</v>
      </c>
      <c r="BV7" s="7" t="s">
        <v>245</v>
      </c>
      <c r="BW7" s="7" t="s">
        <v>245</v>
      </c>
      <c r="BX7" s="7" t="s">
        <v>245</v>
      </c>
    </row>
    <row r="8" spans="1:76" s="44" customFormat="1" ht="30" x14ac:dyDescent="0.25">
      <c r="A8" s="29">
        <f t="shared" ref="A8:A77" si="0">A7+1</f>
        <v>3</v>
      </c>
      <c r="B8" s="28">
        <v>49</v>
      </c>
      <c r="C8" s="30" t="s">
        <v>228</v>
      </c>
      <c r="D8" s="30" t="s">
        <v>231</v>
      </c>
      <c r="E8" s="7" t="s">
        <v>245</v>
      </c>
      <c r="F8" s="7" t="s">
        <v>245</v>
      </c>
      <c r="G8" s="7" t="s">
        <v>245</v>
      </c>
      <c r="H8" s="7" t="s">
        <v>245</v>
      </c>
      <c r="I8" s="7" t="s">
        <v>245</v>
      </c>
      <c r="J8" s="7" t="s">
        <v>245</v>
      </c>
      <c r="K8" s="7" t="s">
        <v>245</v>
      </c>
      <c r="L8" s="7" t="s">
        <v>245</v>
      </c>
      <c r="M8" s="7" t="s">
        <v>246</v>
      </c>
      <c r="N8" s="7" t="s">
        <v>245</v>
      </c>
      <c r="O8" s="7" t="s">
        <v>246</v>
      </c>
      <c r="P8" s="7" t="s">
        <v>245</v>
      </c>
      <c r="Q8" s="7" t="s">
        <v>245</v>
      </c>
      <c r="R8" s="7" t="s">
        <v>245</v>
      </c>
      <c r="S8" s="7" t="s">
        <v>245</v>
      </c>
      <c r="T8" s="7" t="s">
        <v>245</v>
      </c>
      <c r="U8" s="7" t="s">
        <v>245</v>
      </c>
      <c r="V8" s="7" t="s">
        <v>245</v>
      </c>
      <c r="W8" s="7" t="s">
        <v>245</v>
      </c>
      <c r="X8" s="7" t="s">
        <v>246</v>
      </c>
      <c r="Y8" s="7" t="s">
        <v>245</v>
      </c>
      <c r="Z8" s="7" t="s">
        <v>245</v>
      </c>
      <c r="AA8" s="7" t="s">
        <v>246</v>
      </c>
      <c r="AB8" s="7" t="s">
        <v>246</v>
      </c>
      <c r="AC8" s="7" t="s">
        <v>245</v>
      </c>
      <c r="AD8" s="7" t="s">
        <v>246</v>
      </c>
      <c r="AE8" s="7" t="s">
        <v>245</v>
      </c>
      <c r="AF8" s="7" t="s">
        <v>245</v>
      </c>
      <c r="AG8" s="7" t="s">
        <v>245</v>
      </c>
      <c r="AH8" s="7" t="s">
        <v>245</v>
      </c>
      <c r="AI8" s="7" t="s">
        <v>245</v>
      </c>
      <c r="AJ8" s="7" t="s">
        <v>245</v>
      </c>
      <c r="AK8" s="7" t="s">
        <v>245</v>
      </c>
      <c r="AL8" s="7" t="s">
        <v>245</v>
      </c>
      <c r="AM8" s="7" t="s">
        <v>245</v>
      </c>
      <c r="AN8" s="7" t="s">
        <v>245</v>
      </c>
      <c r="AO8" s="7" t="s">
        <v>245</v>
      </c>
      <c r="AP8" s="7" t="s">
        <v>245</v>
      </c>
      <c r="AQ8" s="7" t="s">
        <v>245</v>
      </c>
      <c r="AR8" s="7" t="s">
        <v>245</v>
      </c>
      <c r="AS8" s="7" t="s">
        <v>245</v>
      </c>
      <c r="AT8" s="7" t="s">
        <v>245</v>
      </c>
      <c r="AU8" s="7" t="s">
        <v>245</v>
      </c>
      <c r="AV8" s="7" t="s">
        <v>245</v>
      </c>
      <c r="AW8" s="7" t="s">
        <v>245</v>
      </c>
      <c r="AX8" s="7" t="s">
        <v>245</v>
      </c>
      <c r="AY8" s="7" t="s">
        <v>245</v>
      </c>
      <c r="AZ8" s="7" t="s">
        <v>245</v>
      </c>
      <c r="BA8" s="7" t="s">
        <v>245</v>
      </c>
      <c r="BB8" s="7" t="s">
        <v>245</v>
      </c>
      <c r="BC8" s="7" t="s">
        <v>245</v>
      </c>
      <c r="BD8" s="7" t="s">
        <v>245</v>
      </c>
      <c r="BE8" s="7" t="s">
        <v>245</v>
      </c>
      <c r="BF8" s="7" t="s">
        <v>245</v>
      </c>
      <c r="BG8" s="7" t="s">
        <v>245</v>
      </c>
      <c r="BH8" s="7" t="s">
        <v>245</v>
      </c>
      <c r="BI8" s="7" t="s">
        <v>245</v>
      </c>
      <c r="BJ8" s="7" t="s">
        <v>245</v>
      </c>
      <c r="BK8" s="7" t="s">
        <v>245</v>
      </c>
      <c r="BL8" s="7" t="s">
        <v>246</v>
      </c>
      <c r="BM8" s="7" t="s">
        <v>245</v>
      </c>
      <c r="BN8" s="7" t="s">
        <v>245</v>
      </c>
      <c r="BO8" s="7" t="s">
        <v>245</v>
      </c>
      <c r="BP8" s="7" t="s">
        <v>245</v>
      </c>
      <c r="BQ8" s="7" t="s">
        <v>245</v>
      </c>
      <c r="BR8" s="7" t="s">
        <v>245</v>
      </c>
      <c r="BS8" s="7" t="s">
        <v>245</v>
      </c>
      <c r="BT8" s="7" t="s">
        <v>245</v>
      </c>
      <c r="BU8" s="7" t="s">
        <v>245</v>
      </c>
      <c r="BV8" s="7" t="s">
        <v>245</v>
      </c>
      <c r="BW8" s="7" t="s">
        <v>245</v>
      </c>
      <c r="BX8" s="7" t="s">
        <v>245</v>
      </c>
    </row>
    <row r="9" spans="1:76" s="44" customFormat="1" ht="45" x14ac:dyDescent="0.25">
      <c r="A9" s="29">
        <f t="shared" si="0"/>
        <v>4</v>
      </c>
      <c r="B9" s="28">
        <v>51</v>
      </c>
      <c r="C9" s="30" t="s">
        <v>228</v>
      </c>
      <c r="D9" s="30" t="s">
        <v>232</v>
      </c>
      <c r="E9" s="7" t="s">
        <v>245</v>
      </c>
      <c r="F9" s="7" t="s">
        <v>245</v>
      </c>
      <c r="G9" s="7" t="s">
        <v>245</v>
      </c>
      <c r="H9" s="7" t="s">
        <v>245</v>
      </c>
      <c r="I9" s="7" t="s">
        <v>245</v>
      </c>
      <c r="J9" s="7" t="s">
        <v>245</v>
      </c>
      <c r="K9" s="7" t="s">
        <v>245</v>
      </c>
      <c r="L9" s="7" t="s">
        <v>245</v>
      </c>
      <c r="M9" s="7" t="s">
        <v>245</v>
      </c>
      <c r="N9" s="7" t="s">
        <v>245</v>
      </c>
      <c r="O9" s="7" t="s">
        <v>245</v>
      </c>
      <c r="P9" s="7" t="s">
        <v>245</v>
      </c>
      <c r="Q9" s="7" t="s">
        <v>245</v>
      </c>
      <c r="R9" s="7" t="s">
        <v>245</v>
      </c>
      <c r="S9" s="7" t="s">
        <v>245</v>
      </c>
      <c r="T9" s="7" t="s">
        <v>246</v>
      </c>
      <c r="U9" s="7" t="s">
        <v>245</v>
      </c>
      <c r="V9" s="7" t="s">
        <v>245</v>
      </c>
      <c r="W9" s="7" t="s">
        <v>246</v>
      </c>
      <c r="X9" s="7" t="s">
        <v>245</v>
      </c>
      <c r="Y9" s="7" t="s">
        <v>246</v>
      </c>
      <c r="Z9" s="7" t="s">
        <v>246</v>
      </c>
      <c r="AA9" s="7" t="s">
        <v>246</v>
      </c>
      <c r="AB9" s="7" t="s">
        <v>245</v>
      </c>
      <c r="AC9" s="7" t="s">
        <v>245</v>
      </c>
      <c r="AD9" s="7" t="s">
        <v>245</v>
      </c>
      <c r="AE9" s="7" t="s">
        <v>246</v>
      </c>
      <c r="AF9" s="7" t="s">
        <v>245</v>
      </c>
      <c r="AG9" s="7" t="s">
        <v>245</v>
      </c>
      <c r="AH9" s="7" t="s">
        <v>245</v>
      </c>
      <c r="AI9" s="7" t="s">
        <v>245</v>
      </c>
      <c r="AJ9" s="7" t="s">
        <v>245</v>
      </c>
      <c r="AK9" s="7" t="s">
        <v>245</v>
      </c>
      <c r="AL9" s="7" t="s">
        <v>245</v>
      </c>
      <c r="AM9" s="7" t="s">
        <v>245</v>
      </c>
      <c r="AN9" s="7" t="s">
        <v>245</v>
      </c>
      <c r="AO9" s="7" t="s">
        <v>245</v>
      </c>
      <c r="AP9" s="7" t="s">
        <v>245</v>
      </c>
      <c r="AQ9" s="7" t="s">
        <v>245</v>
      </c>
      <c r="AR9" s="7" t="s">
        <v>245</v>
      </c>
      <c r="AS9" s="7" t="s">
        <v>245</v>
      </c>
      <c r="AT9" s="7" t="s">
        <v>245</v>
      </c>
      <c r="AU9" s="7" t="s">
        <v>245</v>
      </c>
      <c r="AV9" s="7" t="s">
        <v>245</v>
      </c>
      <c r="AW9" s="7" t="s">
        <v>245</v>
      </c>
      <c r="AX9" s="7" t="s">
        <v>245</v>
      </c>
      <c r="AY9" s="7" t="s">
        <v>245</v>
      </c>
      <c r="AZ9" s="7" t="s">
        <v>245</v>
      </c>
      <c r="BA9" s="7" t="s">
        <v>245</v>
      </c>
      <c r="BB9" s="7" t="s">
        <v>245</v>
      </c>
      <c r="BC9" s="7" t="s">
        <v>245</v>
      </c>
      <c r="BD9" s="7" t="s">
        <v>245</v>
      </c>
      <c r="BE9" s="7" t="s">
        <v>245</v>
      </c>
      <c r="BF9" s="7" t="s">
        <v>245</v>
      </c>
      <c r="BG9" s="7" t="s">
        <v>245</v>
      </c>
      <c r="BH9" s="7" t="s">
        <v>245</v>
      </c>
      <c r="BI9" s="7" t="s">
        <v>245</v>
      </c>
      <c r="BJ9" s="7" t="s">
        <v>245</v>
      </c>
      <c r="BK9" s="7" t="s">
        <v>245</v>
      </c>
      <c r="BL9" s="7" t="s">
        <v>245</v>
      </c>
      <c r="BM9" s="7" t="s">
        <v>245</v>
      </c>
      <c r="BN9" s="7" t="s">
        <v>245</v>
      </c>
      <c r="BO9" s="7" t="s">
        <v>245</v>
      </c>
      <c r="BP9" s="7" t="s">
        <v>245</v>
      </c>
      <c r="BQ9" s="7" t="s">
        <v>245</v>
      </c>
      <c r="BR9" s="7" t="s">
        <v>245</v>
      </c>
      <c r="BS9" s="7" t="s">
        <v>245</v>
      </c>
      <c r="BT9" s="7" t="s">
        <v>245</v>
      </c>
      <c r="BU9" s="7" t="s">
        <v>245</v>
      </c>
      <c r="BV9" s="7" t="s">
        <v>245</v>
      </c>
      <c r="BW9" s="7" t="s">
        <v>245</v>
      </c>
      <c r="BX9" s="7" t="s">
        <v>245</v>
      </c>
    </row>
    <row r="10" spans="1:76" s="44" customFormat="1" ht="45" x14ac:dyDescent="0.25">
      <c r="A10" s="29">
        <f t="shared" si="0"/>
        <v>5</v>
      </c>
      <c r="B10" s="28">
        <v>56</v>
      </c>
      <c r="C10" s="30" t="s">
        <v>228</v>
      </c>
      <c r="D10" s="30" t="s">
        <v>233</v>
      </c>
      <c r="E10" s="7" t="s">
        <v>245</v>
      </c>
      <c r="F10" s="7" t="s">
        <v>245</v>
      </c>
      <c r="G10" s="7" t="s">
        <v>245</v>
      </c>
      <c r="H10" s="7" t="s">
        <v>245</v>
      </c>
      <c r="I10" s="7" t="s">
        <v>245</v>
      </c>
      <c r="J10" s="7" t="s">
        <v>245</v>
      </c>
      <c r="K10" s="7" t="s">
        <v>245</v>
      </c>
      <c r="L10" s="7" t="s">
        <v>245</v>
      </c>
      <c r="M10" s="7" t="s">
        <v>246</v>
      </c>
      <c r="N10" s="7" t="s">
        <v>245</v>
      </c>
      <c r="O10" s="7" t="s">
        <v>245</v>
      </c>
      <c r="P10" s="7" t="s">
        <v>245</v>
      </c>
      <c r="Q10" s="7" t="s">
        <v>245</v>
      </c>
      <c r="R10" s="7" t="s">
        <v>245</v>
      </c>
      <c r="S10" s="7" t="s">
        <v>245</v>
      </c>
      <c r="T10" s="7" t="s">
        <v>245</v>
      </c>
      <c r="U10" s="7" t="s">
        <v>245</v>
      </c>
      <c r="V10" s="7" t="s">
        <v>245</v>
      </c>
      <c r="W10" s="7" t="s">
        <v>246</v>
      </c>
      <c r="X10" s="7" t="s">
        <v>245</v>
      </c>
      <c r="Y10" s="7" t="s">
        <v>246</v>
      </c>
      <c r="Z10" s="7" t="s">
        <v>246</v>
      </c>
      <c r="AA10" s="7" t="s">
        <v>245</v>
      </c>
      <c r="AB10" s="7" t="s">
        <v>245</v>
      </c>
      <c r="AC10" s="7" t="s">
        <v>245</v>
      </c>
      <c r="AD10" s="7" t="s">
        <v>245</v>
      </c>
      <c r="AE10" s="7" t="s">
        <v>245</v>
      </c>
      <c r="AF10" s="7" t="s">
        <v>245</v>
      </c>
      <c r="AG10" s="7" t="s">
        <v>245</v>
      </c>
      <c r="AH10" s="7" t="s">
        <v>245</v>
      </c>
      <c r="AI10" s="7" t="s">
        <v>246</v>
      </c>
      <c r="AJ10" s="7" t="s">
        <v>245</v>
      </c>
      <c r="AK10" s="7" t="s">
        <v>245</v>
      </c>
      <c r="AL10" s="7" t="s">
        <v>245</v>
      </c>
      <c r="AM10" s="7" t="s">
        <v>245</v>
      </c>
      <c r="AN10" s="7" t="s">
        <v>245</v>
      </c>
      <c r="AO10" s="7" t="s">
        <v>245</v>
      </c>
      <c r="AP10" s="7" t="s">
        <v>245</v>
      </c>
      <c r="AQ10" s="7" t="s">
        <v>245</v>
      </c>
      <c r="AR10" s="7" t="s">
        <v>245</v>
      </c>
      <c r="AS10" s="7" t="s">
        <v>245</v>
      </c>
      <c r="AT10" s="7" t="s">
        <v>245</v>
      </c>
      <c r="AU10" s="7" t="s">
        <v>245</v>
      </c>
      <c r="AV10" s="7" t="s">
        <v>245</v>
      </c>
      <c r="AW10" s="7" t="s">
        <v>245</v>
      </c>
      <c r="AX10" s="7" t="s">
        <v>245</v>
      </c>
      <c r="AY10" s="7" t="s">
        <v>245</v>
      </c>
      <c r="AZ10" s="7" t="s">
        <v>245</v>
      </c>
      <c r="BA10" s="7" t="s">
        <v>245</v>
      </c>
      <c r="BB10" s="7" t="s">
        <v>245</v>
      </c>
      <c r="BC10" s="7" t="s">
        <v>245</v>
      </c>
      <c r="BD10" s="7" t="s">
        <v>245</v>
      </c>
      <c r="BE10" s="7" t="s">
        <v>245</v>
      </c>
      <c r="BF10" s="7" t="s">
        <v>245</v>
      </c>
      <c r="BG10" s="7" t="s">
        <v>245</v>
      </c>
      <c r="BH10" s="7" t="s">
        <v>245</v>
      </c>
      <c r="BI10" s="7" t="s">
        <v>245</v>
      </c>
      <c r="BJ10" s="7" t="s">
        <v>245</v>
      </c>
      <c r="BK10" s="7" t="s">
        <v>245</v>
      </c>
      <c r="BL10" s="7" t="s">
        <v>245</v>
      </c>
      <c r="BM10" s="7" t="s">
        <v>245</v>
      </c>
      <c r="BN10" s="7" t="s">
        <v>245</v>
      </c>
      <c r="BO10" s="7" t="s">
        <v>245</v>
      </c>
      <c r="BP10" s="7" t="s">
        <v>245</v>
      </c>
      <c r="BQ10" s="7" t="s">
        <v>245</v>
      </c>
      <c r="BR10" s="7" t="s">
        <v>245</v>
      </c>
      <c r="BS10" s="7" t="s">
        <v>245</v>
      </c>
      <c r="BT10" s="7" t="s">
        <v>245</v>
      </c>
      <c r="BU10" s="7" t="s">
        <v>245</v>
      </c>
      <c r="BV10" s="7" t="s">
        <v>245</v>
      </c>
      <c r="BW10" s="7" t="s">
        <v>245</v>
      </c>
      <c r="BX10" s="7" t="s">
        <v>245</v>
      </c>
    </row>
    <row r="11" spans="1:76" s="44" customFormat="1" ht="30" x14ac:dyDescent="0.25">
      <c r="A11" s="29">
        <f t="shared" si="0"/>
        <v>6</v>
      </c>
      <c r="B11" s="28">
        <v>57</v>
      </c>
      <c r="C11" s="30" t="s">
        <v>228</v>
      </c>
      <c r="D11" s="30" t="s">
        <v>234</v>
      </c>
      <c r="E11" s="7" t="s">
        <v>245</v>
      </c>
      <c r="F11" s="7" t="s">
        <v>245</v>
      </c>
      <c r="G11" s="7" t="s">
        <v>246</v>
      </c>
      <c r="H11" s="7" t="s">
        <v>245</v>
      </c>
      <c r="I11" s="7" t="s">
        <v>246</v>
      </c>
      <c r="J11" s="7" t="s">
        <v>245</v>
      </c>
      <c r="K11" s="7" t="s">
        <v>245</v>
      </c>
      <c r="L11" s="7" t="s">
        <v>245</v>
      </c>
      <c r="M11" s="7" t="s">
        <v>246</v>
      </c>
      <c r="N11" s="7" t="s">
        <v>245</v>
      </c>
      <c r="O11" s="7" t="s">
        <v>246</v>
      </c>
      <c r="P11" s="7" t="s">
        <v>245</v>
      </c>
      <c r="Q11" s="7" t="s">
        <v>245</v>
      </c>
      <c r="R11" s="7" t="s">
        <v>245</v>
      </c>
      <c r="S11" s="7" t="s">
        <v>245</v>
      </c>
      <c r="T11" s="7" t="s">
        <v>246</v>
      </c>
      <c r="U11" s="7" t="s">
        <v>245</v>
      </c>
      <c r="V11" s="7" t="s">
        <v>246</v>
      </c>
      <c r="W11" s="7" t="s">
        <v>246</v>
      </c>
      <c r="X11" s="7" t="s">
        <v>245</v>
      </c>
      <c r="Y11" s="7" t="s">
        <v>246</v>
      </c>
      <c r="Z11" s="7" t="s">
        <v>246</v>
      </c>
      <c r="AA11" s="7" t="s">
        <v>246</v>
      </c>
      <c r="AB11" s="7" t="s">
        <v>245</v>
      </c>
      <c r="AC11" s="7" t="s">
        <v>245</v>
      </c>
      <c r="AD11" s="7" t="s">
        <v>245</v>
      </c>
      <c r="AE11" s="7" t="s">
        <v>245</v>
      </c>
      <c r="AF11" s="7" t="s">
        <v>245</v>
      </c>
      <c r="AG11" s="7" t="s">
        <v>245</v>
      </c>
      <c r="AH11" s="7" t="s">
        <v>245</v>
      </c>
      <c r="AI11" s="7" t="s">
        <v>245</v>
      </c>
      <c r="AJ11" s="7" t="s">
        <v>245</v>
      </c>
      <c r="AK11" s="7" t="s">
        <v>245</v>
      </c>
      <c r="AL11" s="7" t="s">
        <v>245</v>
      </c>
      <c r="AM11" s="7" t="s">
        <v>245</v>
      </c>
      <c r="AN11" s="7" t="s">
        <v>245</v>
      </c>
      <c r="AO11" s="7" t="s">
        <v>245</v>
      </c>
      <c r="AP11" s="7" t="s">
        <v>245</v>
      </c>
      <c r="AQ11" s="7" t="s">
        <v>245</v>
      </c>
      <c r="AR11" s="7" t="s">
        <v>245</v>
      </c>
      <c r="AS11" s="7" t="s">
        <v>245</v>
      </c>
      <c r="AT11" s="7" t="s">
        <v>245</v>
      </c>
      <c r="AU11" s="7" t="s">
        <v>245</v>
      </c>
      <c r="AV11" s="7" t="s">
        <v>245</v>
      </c>
      <c r="AW11" s="7" t="s">
        <v>245</v>
      </c>
      <c r="AX11" s="7" t="s">
        <v>245</v>
      </c>
      <c r="AY11" s="7" t="s">
        <v>245</v>
      </c>
      <c r="AZ11" s="7" t="s">
        <v>245</v>
      </c>
      <c r="BA11" s="7" t="s">
        <v>245</v>
      </c>
      <c r="BB11" s="7" t="s">
        <v>245</v>
      </c>
      <c r="BC11" s="7" t="s">
        <v>245</v>
      </c>
      <c r="BD11" s="7" t="s">
        <v>245</v>
      </c>
      <c r="BE11" s="7" t="s">
        <v>245</v>
      </c>
      <c r="BF11" s="7" t="s">
        <v>245</v>
      </c>
      <c r="BG11" s="7" t="s">
        <v>245</v>
      </c>
      <c r="BH11" s="7" t="s">
        <v>245</v>
      </c>
      <c r="BI11" s="7" t="s">
        <v>245</v>
      </c>
      <c r="BJ11" s="7" t="s">
        <v>245</v>
      </c>
      <c r="BK11" s="7" t="s">
        <v>245</v>
      </c>
      <c r="BL11" s="7" t="s">
        <v>245</v>
      </c>
      <c r="BM11" s="7" t="s">
        <v>245</v>
      </c>
      <c r="BN11" s="7" t="s">
        <v>245</v>
      </c>
      <c r="BO11" s="7" t="s">
        <v>245</v>
      </c>
      <c r="BP11" s="7" t="s">
        <v>245</v>
      </c>
      <c r="BQ11" s="7" t="s">
        <v>245</v>
      </c>
      <c r="BR11" s="7" t="s">
        <v>245</v>
      </c>
      <c r="BS11" s="7" t="s">
        <v>245</v>
      </c>
      <c r="BT11" s="7" t="s">
        <v>245</v>
      </c>
      <c r="BU11" s="7" t="s">
        <v>245</v>
      </c>
      <c r="BV11" s="7" t="s">
        <v>245</v>
      </c>
      <c r="BW11" s="7" t="s">
        <v>245</v>
      </c>
      <c r="BX11" s="7" t="s">
        <v>245</v>
      </c>
    </row>
    <row r="12" spans="1:76" s="44" customFormat="1" ht="45" x14ac:dyDescent="0.25">
      <c r="A12" s="29">
        <f t="shared" si="0"/>
        <v>7</v>
      </c>
      <c r="B12" s="28">
        <v>58</v>
      </c>
      <c r="C12" s="30" t="s">
        <v>228</v>
      </c>
      <c r="D12" s="30" t="s">
        <v>235</v>
      </c>
      <c r="E12" s="7" t="s">
        <v>246</v>
      </c>
      <c r="F12" s="7" t="s">
        <v>245</v>
      </c>
      <c r="G12" s="7" t="s">
        <v>245</v>
      </c>
      <c r="H12" s="7" t="s">
        <v>245</v>
      </c>
      <c r="I12" s="7" t="s">
        <v>245</v>
      </c>
      <c r="J12" s="7" t="s">
        <v>245</v>
      </c>
      <c r="K12" s="7" t="s">
        <v>245</v>
      </c>
      <c r="L12" s="7" t="s">
        <v>245</v>
      </c>
      <c r="M12" s="7" t="s">
        <v>246</v>
      </c>
      <c r="N12" s="7" t="s">
        <v>245</v>
      </c>
      <c r="O12" s="7" t="s">
        <v>246</v>
      </c>
      <c r="P12" s="7" t="s">
        <v>245</v>
      </c>
      <c r="Q12" s="7" t="s">
        <v>245</v>
      </c>
      <c r="R12" s="7" t="s">
        <v>245</v>
      </c>
      <c r="S12" s="7" t="s">
        <v>245</v>
      </c>
      <c r="T12" s="7" t="s">
        <v>246</v>
      </c>
      <c r="U12" s="7" t="s">
        <v>245</v>
      </c>
      <c r="V12" s="7" t="s">
        <v>245</v>
      </c>
      <c r="W12" s="7" t="s">
        <v>246</v>
      </c>
      <c r="X12" s="7" t="s">
        <v>246</v>
      </c>
      <c r="Y12" s="7" t="s">
        <v>246</v>
      </c>
      <c r="Z12" s="7" t="s">
        <v>246</v>
      </c>
      <c r="AA12" s="7" t="s">
        <v>245</v>
      </c>
      <c r="AB12" s="7" t="s">
        <v>245</v>
      </c>
      <c r="AC12" s="7" t="s">
        <v>245</v>
      </c>
      <c r="AD12" s="7" t="s">
        <v>245</v>
      </c>
      <c r="AE12" s="7" t="s">
        <v>245</v>
      </c>
      <c r="AF12" s="7" t="s">
        <v>245</v>
      </c>
      <c r="AG12" s="7" t="s">
        <v>245</v>
      </c>
      <c r="AH12" s="7" t="s">
        <v>245</v>
      </c>
      <c r="AI12" s="7" t="s">
        <v>245</v>
      </c>
      <c r="AJ12" s="7" t="s">
        <v>245</v>
      </c>
      <c r="AK12" s="7" t="s">
        <v>245</v>
      </c>
      <c r="AL12" s="7" t="s">
        <v>245</v>
      </c>
      <c r="AM12" s="7" t="s">
        <v>245</v>
      </c>
      <c r="AN12" s="7" t="s">
        <v>245</v>
      </c>
      <c r="AO12" s="7" t="s">
        <v>245</v>
      </c>
      <c r="AP12" s="7" t="s">
        <v>245</v>
      </c>
      <c r="AQ12" s="7" t="s">
        <v>246</v>
      </c>
      <c r="AR12" s="7" t="s">
        <v>245</v>
      </c>
      <c r="AS12" s="7" t="s">
        <v>245</v>
      </c>
      <c r="AT12" s="7" t="s">
        <v>245</v>
      </c>
      <c r="AU12" s="7" t="s">
        <v>245</v>
      </c>
      <c r="AV12" s="7" t="s">
        <v>245</v>
      </c>
      <c r="AW12" s="7" t="s">
        <v>245</v>
      </c>
      <c r="AX12" s="7" t="s">
        <v>245</v>
      </c>
      <c r="AY12" s="7" t="s">
        <v>245</v>
      </c>
      <c r="AZ12" s="7" t="s">
        <v>245</v>
      </c>
      <c r="BA12" s="7" t="s">
        <v>245</v>
      </c>
      <c r="BB12" s="7" t="s">
        <v>245</v>
      </c>
      <c r="BC12" s="7" t="s">
        <v>245</v>
      </c>
      <c r="BD12" s="7" t="s">
        <v>245</v>
      </c>
      <c r="BE12" s="7" t="s">
        <v>245</v>
      </c>
      <c r="BF12" s="7" t="s">
        <v>245</v>
      </c>
      <c r="BG12" s="7" t="s">
        <v>245</v>
      </c>
      <c r="BH12" s="7" t="s">
        <v>245</v>
      </c>
      <c r="BI12" s="7" t="s">
        <v>245</v>
      </c>
      <c r="BJ12" s="7" t="s">
        <v>245</v>
      </c>
      <c r="BK12" s="7" t="s">
        <v>245</v>
      </c>
      <c r="BL12" s="7" t="s">
        <v>245</v>
      </c>
      <c r="BM12" s="7" t="s">
        <v>245</v>
      </c>
      <c r="BN12" s="7" t="s">
        <v>245</v>
      </c>
      <c r="BO12" s="7" t="s">
        <v>245</v>
      </c>
      <c r="BP12" s="7" t="s">
        <v>245</v>
      </c>
      <c r="BQ12" s="7" t="s">
        <v>245</v>
      </c>
      <c r="BR12" s="7" t="s">
        <v>245</v>
      </c>
      <c r="BS12" s="7" t="s">
        <v>245</v>
      </c>
      <c r="BT12" s="7" t="s">
        <v>245</v>
      </c>
      <c r="BU12" s="7" t="s">
        <v>245</v>
      </c>
      <c r="BV12" s="7" t="s">
        <v>245</v>
      </c>
      <c r="BW12" s="7" t="s">
        <v>245</v>
      </c>
      <c r="BX12" s="7" t="s">
        <v>245</v>
      </c>
    </row>
    <row r="13" spans="1:76" s="44" customFormat="1" ht="45" x14ac:dyDescent="0.25">
      <c r="A13" s="29">
        <f t="shared" si="0"/>
        <v>8</v>
      </c>
      <c r="B13" s="28">
        <v>61</v>
      </c>
      <c r="C13" s="30" t="s">
        <v>228</v>
      </c>
      <c r="D13" s="30" t="s">
        <v>236</v>
      </c>
      <c r="E13" s="7" t="s">
        <v>245</v>
      </c>
      <c r="F13" s="7" t="s">
        <v>245</v>
      </c>
      <c r="G13" s="7" t="s">
        <v>245</v>
      </c>
      <c r="H13" s="7" t="s">
        <v>245</v>
      </c>
      <c r="I13" s="7" t="s">
        <v>245</v>
      </c>
      <c r="J13" s="7" t="s">
        <v>245</v>
      </c>
      <c r="K13" s="7" t="s">
        <v>245</v>
      </c>
      <c r="L13" s="7" t="s">
        <v>245</v>
      </c>
      <c r="M13" s="7" t="s">
        <v>245</v>
      </c>
      <c r="N13" s="7" t="s">
        <v>245</v>
      </c>
      <c r="O13" s="7" t="s">
        <v>245</v>
      </c>
      <c r="P13" s="7" t="s">
        <v>245</v>
      </c>
      <c r="Q13" s="7" t="s">
        <v>245</v>
      </c>
      <c r="R13" s="7" t="s">
        <v>245</v>
      </c>
      <c r="S13" s="7" t="s">
        <v>245</v>
      </c>
      <c r="T13" s="7" t="s">
        <v>245</v>
      </c>
      <c r="U13" s="7" t="s">
        <v>245</v>
      </c>
      <c r="V13" s="7" t="s">
        <v>245</v>
      </c>
      <c r="W13" s="7" t="s">
        <v>246</v>
      </c>
      <c r="X13" s="7" t="s">
        <v>245</v>
      </c>
      <c r="Y13" s="7" t="s">
        <v>246</v>
      </c>
      <c r="Z13" s="7" t="s">
        <v>246</v>
      </c>
      <c r="AA13" s="7" t="s">
        <v>246</v>
      </c>
      <c r="AB13" s="7" t="s">
        <v>245</v>
      </c>
      <c r="AC13" s="7" t="s">
        <v>245</v>
      </c>
      <c r="AD13" s="7" t="s">
        <v>245</v>
      </c>
      <c r="AE13" s="7" t="s">
        <v>245</v>
      </c>
      <c r="AF13" s="7" t="s">
        <v>245</v>
      </c>
      <c r="AG13" s="7" t="s">
        <v>245</v>
      </c>
      <c r="AH13" s="7" t="s">
        <v>246</v>
      </c>
      <c r="AI13" s="7" t="s">
        <v>246</v>
      </c>
      <c r="AJ13" s="7" t="s">
        <v>245</v>
      </c>
      <c r="AK13" s="7" t="s">
        <v>245</v>
      </c>
      <c r="AL13" s="7" t="s">
        <v>245</v>
      </c>
      <c r="AM13" s="7" t="s">
        <v>245</v>
      </c>
      <c r="AN13" s="7" t="s">
        <v>245</v>
      </c>
      <c r="AO13" s="7" t="s">
        <v>245</v>
      </c>
      <c r="AP13" s="7" t="s">
        <v>245</v>
      </c>
      <c r="AQ13" s="7" t="s">
        <v>245</v>
      </c>
      <c r="AR13" s="7" t="s">
        <v>245</v>
      </c>
      <c r="AS13" s="7" t="s">
        <v>245</v>
      </c>
      <c r="AT13" s="7" t="s">
        <v>245</v>
      </c>
      <c r="AU13" s="7" t="s">
        <v>245</v>
      </c>
      <c r="AV13" s="7" t="s">
        <v>245</v>
      </c>
      <c r="AW13" s="7" t="s">
        <v>245</v>
      </c>
      <c r="AX13" s="7" t="s">
        <v>245</v>
      </c>
      <c r="AY13" s="7" t="s">
        <v>245</v>
      </c>
      <c r="AZ13" s="7" t="s">
        <v>245</v>
      </c>
      <c r="BA13" s="7" t="s">
        <v>245</v>
      </c>
      <c r="BB13" s="7" t="s">
        <v>245</v>
      </c>
      <c r="BC13" s="7" t="s">
        <v>245</v>
      </c>
      <c r="BD13" s="7" t="s">
        <v>245</v>
      </c>
      <c r="BE13" s="7" t="s">
        <v>245</v>
      </c>
      <c r="BF13" s="7" t="s">
        <v>245</v>
      </c>
      <c r="BG13" s="7" t="s">
        <v>245</v>
      </c>
      <c r="BH13" s="7" t="s">
        <v>245</v>
      </c>
      <c r="BI13" s="7" t="s">
        <v>245</v>
      </c>
      <c r="BJ13" s="7" t="s">
        <v>245</v>
      </c>
      <c r="BK13" s="7" t="s">
        <v>245</v>
      </c>
      <c r="BL13" s="7" t="s">
        <v>245</v>
      </c>
      <c r="BM13" s="7" t="s">
        <v>245</v>
      </c>
      <c r="BN13" s="7" t="s">
        <v>245</v>
      </c>
      <c r="BO13" s="7" t="s">
        <v>245</v>
      </c>
      <c r="BP13" s="7" t="s">
        <v>245</v>
      </c>
      <c r="BQ13" s="7" t="s">
        <v>245</v>
      </c>
      <c r="BR13" s="7" t="s">
        <v>245</v>
      </c>
      <c r="BS13" s="7" t="s">
        <v>245</v>
      </c>
      <c r="BT13" s="7" t="s">
        <v>245</v>
      </c>
      <c r="BU13" s="7" t="s">
        <v>245</v>
      </c>
      <c r="BV13" s="7" t="s">
        <v>245</v>
      </c>
      <c r="BW13" s="7" t="s">
        <v>245</v>
      </c>
      <c r="BX13" s="7" t="s">
        <v>245</v>
      </c>
    </row>
    <row r="14" spans="1:76" s="44" customFormat="1" ht="30" x14ac:dyDescent="0.25">
      <c r="A14" s="29">
        <f t="shared" si="0"/>
        <v>9</v>
      </c>
      <c r="B14" s="28">
        <v>88</v>
      </c>
      <c r="C14" s="30" t="s">
        <v>228</v>
      </c>
      <c r="D14" s="30" t="s">
        <v>237</v>
      </c>
      <c r="E14" s="7" t="s">
        <v>245</v>
      </c>
      <c r="F14" s="7" t="s">
        <v>245</v>
      </c>
      <c r="G14" s="7" t="s">
        <v>245</v>
      </c>
      <c r="H14" s="7" t="s">
        <v>245</v>
      </c>
      <c r="I14" s="7" t="s">
        <v>245</v>
      </c>
      <c r="J14" s="7" t="s">
        <v>245</v>
      </c>
      <c r="K14" s="7" t="s">
        <v>245</v>
      </c>
      <c r="L14" s="7" t="s">
        <v>245</v>
      </c>
      <c r="M14" s="7" t="s">
        <v>245</v>
      </c>
      <c r="N14" s="7" t="s">
        <v>246</v>
      </c>
      <c r="O14" s="7" t="s">
        <v>246</v>
      </c>
      <c r="P14" s="7" t="s">
        <v>245</v>
      </c>
      <c r="Q14" s="7" t="s">
        <v>245</v>
      </c>
      <c r="R14" s="7" t="s">
        <v>245</v>
      </c>
      <c r="S14" s="7" t="s">
        <v>245</v>
      </c>
      <c r="T14" s="7" t="s">
        <v>245</v>
      </c>
      <c r="U14" s="7" t="s">
        <v>245</v>
      </c>
      <c r="V14" s="7" t="s">
        <v>245</v>
      </c>
      <c r="W14" s="7" t="s">
        <v>246</v>
      </c>
      <c r="X14" s="7" t="s">
        <v>245</v>
      </c>
      <c r="Y14" s="7" t="s">
        <v>246</v>
      </c>
      <c r="Z14" s="7" t="s">
        <v>245</v>
      </c>
      <c r="AA14" s="7" t="s">
        <v>246</v>
      </c>
      <c r="AB14" s="7" t="s">
        <v>245</v>
      </c>
      <c r="AC14" s="7" t="s">
        <v>245</v>
      </c>
      <c r="AD14" s="7" t="s">
        <v>245</v>
      </c>
      <c r="AE14" s="7" t="s">
        <v>245</v>
      </c>
      <c r="AF14" s="7" t="s">
        <v>246</v>
      </c>
      <c r="AG14" s="7" t="s">
        <v>245</v>
      </c>
      <c r="AH14" s="7" t="s">
        <v>245</v>
      </c>
      <c r="AI14" s="7" t="s">
        <v>245</v>
      </c>
      <c r="AJ14" s="7" t="s">
        <v>245</v>
      </c>
      <c r="AK14" s="7" t="s">
        <v>245</v>
      </c>
      <c r="AL14" s="7" t="s">
        <v>245</v>
      </c>
      <c r="AM14" s="7" t="s">
        <v>245</v>
      </c>
      <c r="AN14" s="7" t="s">
        <v>245</v>
      </c>
      <c r="AO14" s="7" t="s">
        <v>245</v>
      </c>
      <c r="AP14" s="7" t="s">
        <v>245</v>
      </c>
      <c r="AQ14" s="7" t="s">
        <v>245</v>
      </c>
      <c r="AR14" s="7" t="s">
        <v>245</v>
      </c>
      <c r="AS14" s="7" t="s">
        <v>245</v>
      </c>
      <c r="AT14" s="7" t="s">
        <v>245</v>
      </c>
      <c r="AU14" s="7" t="s">
        <v>245</v>
      </c>
      <c r="AV14" s="7" t="s">
        <v>245</v>
      </c>
      <c r="AW14" s="7" t="s">
        <v>245</v>
      </c>
      <c r="AX14" s="7" t="s">
        <v>245</v>
      </c>
      <c r="AY14" s="7" t="s">
        <v>245</v>
      </c>
      <c r="AZ14" s="7" t="s">
        <v>245</v>
      </c>
      <c r="BA14" s="7" t="s">
        <v>245</v>
      </c>
      <c r="BB14" s="7" t="s">
        <v>245</v>
      </c>
      <c r="BC14" s="7" t="s">
        <v>245</v>
      </c>
      <c r="BD14" s="7" t="s">
        <v>245</v>
      </c>
      <c r="BE14" s="7" t="s">
        <v>245</v>
      </c>
      <c r="BF14" s="7" t="s">
        <v>245</v>
      </c>
      <c r="BG14" s="7" t="s">
        <v>245</v>
      </c>
      <c r="BH14" s="7" t="s">
        <v>245</v>
      </c>
      <c r="BI14" s="7" t="s">
        <v>245</v>
      </c>
      <c r="BJ14" s="7" t="s">
        <v>245</v>
      </c>
      <c r="BK14" s="7" t="s">
        <v>245</v>
      </c>
      <c r="BL14" s="7" t="s">
        <v>245</v>
      </c>
      <c r="BM14" s="7" t="s">
        <v>245</v>
      </c>
      <c r="BN14" s="7" t="s">
        <v>245</v>
      </c>
      <c r="BO14" s="7" t="s">
        <v>245</v>
      </c>
      <c r="BP14" s="7" t="s">
        <v>245</v>
      </c>
      <c r="BQ14" s="7" t="s">
        <v>245</v>
      </c>
      <c r="BR14" s="7" t="s">
        <v>245</v>
      </c>
      <c r="BS14" s="7" t="s">
        <v>245</v>
      </c>
      <c r="BT14" s="7" t="s">
        <v>245</v>
      </c>
      <c r="BU14" s="7" t="s">
        <v>245</v>
      </c>
      <c r="BV14" s="7" t="s">
        <v>245</v>
      </c>
      <c r="BW14" s="7" t="s">
        <v>245</v>
      </c>
      <c r="BX14" s="7" t="s">
        <v>245</v>
      </c>
    </row>
    <row r="15" spans="1:76" s="44" customFormat="1" ht="60" x14ac:dyDescent="0.25">
      <c r="A15" s="29">
        <f t="shared" si="0"/>
        <v>10</v>
      </c>
      <c r="B15" s="28">
        <v>91</v>
      </c>
      <c r="C15" s="30" t="s">
        <v>228</v>
      </c>
      <c r="D15" s="30" t="s">
        <v>238</v>
      </c>
      <c r="E15" s="7" t="s">
        <v>245</v>
      </c>
      <c r="F15" s="7" t="s">
        <v>245</v>
      </c>
      <c r="G15" s="7" t="s">
        <v>245</v>
      </c>
      <c r="H15" s="7" t="s">
        <v>245</v>
      </c>
      <c r="I15" s="7" t="s">
        <v>245</v>
      </c>
      <c r="J15" s="7" t="s">
        <v>245</v>
      </c>
      <c r="K15" s="7" t="s">
        <v>245</v>
      </c>
      <c r="L15" s="7" t="s">
        <v>245</v>
      </c>
      <c r="M15" s="7" t="s">
        <v>245</v>
      </c>
      <c r="N15" s="7" t="s">
        <v>245</v>
      </c>
      <c r="O15" s="7" t="s">
        <v>245</v>
      </c>
      <c r="P15" s="7" t="s">
        <v>245</v>
      </c>
      <c r="Q15" s="7" t="s">
        <v>245</v>
      </c>
      <c r="R15" s="7" t="s">
        <v>245</v>
      </c>
      <c r="S15" s="7" t="s">
        <v>245</v>
      </c>
      <c r="T15" s="7" t="s">
        <v>245</v>
      </c>
      <c r="U15" s="7" t="s">
        <v>245</v>
      </c>
      <c r="V15" s="7" t="s">
        <v>245</v>
      </c>
      <c r="W15" s="7" t="s">
        <v>246</v>
      </c>
      <c r="X15" s="7" t="s">
        <v>245</v>
      </c>
      <c r="Y15" s="7" t="s">
        <v>246</v>
      </c>
      <c r="Z15" s="7" t="s">
        <v>246</v>
      </c>
      <c r="AA15" s="7" t="s">
        <v>245</v>
      </c>
      <c r="AB15" s="7" t="s">
        <v>245</v>
      </c>
      <c r="AC15" s="7" t="s">
        <v>245</v>
      </c>
      <c r="AD15" s="7" t="s">
        <v>245</v>
      </c>
      <c r="AE15" s="7" t="s">
        <v>245</v>
      </c>
      <c r="AF15" s="7" t="s">
        <v>245</v>
      </c>
      <c r="AG15" s="7" t="s">
        <v>245</v>
      </c>
      <c r="AH15" s="7" t="s">
        <v>246</v>
      </c>
      <c r="AI15" s="7" t="s">
        <v>246</v>
      </c>
      <c r="AJ15" s="7" t="s">
        <v>245</v>
      </c>
      <c r="AK15" s="7" t="s">
        <v>245</v>
      </c>
      <c r="AL15" s="7" t="s">
        <v>245</v>
      </c>
      <c r="AM15" s="7" t="s">
        <v>245</v>
      </c>
      <c r="AN15" s="7" t="s">
        <v>245</v>
      </c>
      <c r="AO15" s="7" t="s">
        <v>245</v>
      </c>
      <c r="AP15" s="7" t="s">
        <v>245</v>
      </c>
      <c r="AQ15" s="7" t="s">
        <v>245</v>
      </c>
      <c r="AR15" s="7" t="s">
        <v>245</v>
      </c>
      <c r="AS15" s="7" t="s">
        <v>245</v>
      </c>
      <c r="AT15" s="7" t="s">
        <v>245</v>
      </c>
      <c r="AU15" s="7" t="s">
        <v>245</v>
      </c>
      <c r="AV15" s="7" t="s">
        <v>245</v>
      </c>
      <c r="AW15" s="7" t="s">
        <v>245</v>
      </c>
      <c r="AX15" s="7" t="s">
        <v>245</v>
      </c>
      <c r="AY15" s="7" t="s">
        <v>245</v>
      </c>
      <c r="AZ15" s="7" t="s">
        <v>245</v>
      </c>
      <c r="BA15" s="7" t="s">
        <v>245</v>
      </c>
      <c r="BB15" s="7" t="s">
        <v>245</v>
      </c>
      <c r="BC15" s="7" t="s">
        <v>245</v>
      </c>
      <c r="BD15" s="7" t="s">
        <v>245</v>
      </c>
      <c r="BE15" s="7" t="s">
        <v>245</v>
      </c>
      <c r="BF15" s="7" t="s">
        <v>245</v>
      </c>
      <c r="BG15" s="7" t="s">
        <v>245</v>
      </c>
      <c r="BH15" s="7" t="s">
        <v>245</v>
      </c>
      <c r="BI15" s="7" t="s">
        <v>245</v>
      </c>
      <c r="BJ15" s="7" t="s">
        <v>245</v>
      </c>
      <c r="BK15" s="7" t="s">
        <v>245</v>
      </c>
      <c r="BL15" s="7" t="s">
        <v>245</v>
      </c>
      <c r="BM15" s="7" t="s">
        <v>245</v>
      </c>
      <c r="BN15" s="7" t="s">
        <v>245</v>
      </c>
      <c r="BO15" s="7" t="s">
        <v>245</v>
      </c>
      <c r="BP15" s="7" t="s">
        <v>245</v>
      </c>
      <c r="BQ15" s="7" t="s">
        <v>245</v>
      </c>
      <c r="BR15" s="7" t="s">
        <v>245</v>
      </c>
      <c r="BS15" s="7" t="s">
        <v>245</v>
      </c>
      <c r="BT15" s="7" t="s">
        <v>245</v>
      </c>
      <c r="BU15" s="7" t="s">
        <v>245</v>
      </c>
      <c r="BV15" s="7" t="s">
        <v>245</v>
      </c>
      <c r="BW15" s="7" t="s">
        <v>245</v>
      </c>
      <c r="BX15" s="7" t="s">
        <v>245</v>
      </c>
    </row>
    <row r="16" spans="1:76" s="44" customFormat="1" ht="45" x14ac:dyDescent="0.25">
      <c r="A16" s="29">
        <f t="shared" si="0"/>
        <v>11</v>
      </c>
      <c r="B16" s="28">
        <v>109</v>
      </c>
      <c r="C16" s="30" t="s">
        <v>228</v>
      </c>
      <c r="D16" s="30" t="s">
        <v>239</v>
      </c>
      <c r="E16" s="7" t="s">
        <v>245</v>
      </c>
      <c r="F16" s="7" t="s">
        <v>245</v>
      </c>
      <c r="G16" s="7" t="s">
        <v>245</v>
      </c>
      <c r="H16" s="7" t="s">
        <v>245</v>
      </c>
      <c r="I16" s="7" t="s">
        <v>245</v>
      </c>
      <c r="J16" s="7" t="s">
        <v>245</v>
      </c>
      <c r="K16" s="7" t="s">
        <v>245</v>
      </c>
      <c r="L16" s="7" t="s">
        <v>245</v>
      </c>
      <c r="M16" s="7" t="s">
        <v>245</v>
      </c>
      <c r="N16" s="7" t="s">
        <v>246</v>
      </c>
      <c r="O16" s="7" t="s">
        <v>245</v>
      </c>
      <c r="P16" s="7" t="s">
        <v>245</v>
      </c>
      <c r="Q16" s="7" t="s">
        <v>245</v>
      </c>
      <c r="R16" s="7" t="s">
        <v>245</v>
      </c>
      <c r="S16" s="7" t="s">
        <v>245</v>
      </c>
      <c r="T16" s="7" t="s">
        <v>245</v>
      </c>
      <c r="U16" s="7" t="s">
        <v>245</v>
      </c>
      <c r="V16" s="7" t="s">
        <v>245</v>
      </c>
      <c r="W16" s="7" t="s">
        <v>246</v>
      </c>
      <c r="X16" s="7" t="s">
        <v>245</v>
      </c>
      <c r="Y16" s="7" t="s">
        <v>245</v>
      </c>
      <c r="Z16" s="7" t="s">
        <v>246</v>
      </c>
      <c r="AA16" s="7" t="s">
        <v>245</v>
      </c>
      <c r="AB16" s="7" t="s">
        <v>245</v>
      </c>
      <c r="AC16" s="7" t="s">
        <v>245</v>
      </c>
      <c r="AD16" s="7" t="s">
        <v>245</v>
      </c>
      <c r="AE16" s="7" t="s">
        <v>245</v>
      </c>
      <c r="AF16" s="7" t="s">
        <v>245</v>
      </c>
      <c r="AG16" s="7" t="s">
        <v>246</v>
      </c>
      <c r="AH16" s="7" t="s">
        <v>245</v>
      </c>
      <c r="AI16" s="7" t="s">
        <v>245</v>
      </c>
      <c r="AJ16" s="7" t="s">
        <v>245</v>
      </c>
      <c r="AK16" s="7" t="s">
        <v>245</v>
      </c>
      <c r="AL16" s="7" t="s">
        <v>245</v>
      </c>
      <c r="AM16" s="7" t="s">
        <v>245</v>
      </c>
      <c r="AN16" s="7" t="s">
        <v>245</v>
      </c>
      <c r="AO16" s="7" t="s">
        <v>245</v>
      </c>
      <c r="AP16" s="7" t="s">
        <v>245</v>
      </c>
      <c r="AQ16" s="7" t="s">
        <v>245</v>
      </c>
      <c r="AR16" s="7" t="s">
        <v>245</v>
      </c>
      <c r="AS16" s="7" t="s">
        <v>245</v>
      </c>
      <c r="AT16" s="7" t="s">
        <v>245</v>
      </c>
      <c r="AU16" s="7" t="s">
        <v>245</v>
      </c>
      <c r="AV16" s="7" t="s">
        <v>245</v>
      </c>
      <c r="AW16" s="7" t="s">
        <v>245</v>
      </c>
      <c r="AX16" s="7" t="s">
        <v>245</v>
      </c>
      <c r="AY16" s="7" t="s">
        <v>245</v>
      </c>
      <c r="AZ16" s="7" t="s">
        <v>245</v>
      </c>
      <c r="BA16" s="7" t="s">
        <v>245</v>
      </c>
      <c r="BB16" s="7" t="s">
        <v>245</v>
      </c>
      <c r="BC16" s="7" t="s">
        <v>245</v>
      </c>
      <c r="BD16" s="7" t="s">
        <v>245</v>
      </c>
      <c r="BE16" s="7" t="s">
        <v>245</v>
      </c>
      <c r="BF16" s="7" t="s">
        <v>245</v>
      </c>
      <c r="BG16" s="7" t="s">
        <v>245</v>
      </c>
      <c r="BH16" s="7" t="s">
        <v>245</v>
      </c>
      <c r="BI16" s="7" t="s">
        <v>245</v>
      </c>
      <c r="BJ16" s="7" t="s">
        <v>245</v>
      </c>
      <c r="BK16" s="7" t="s">
        <v>245</v>
      </c>
      <c r="BL16" s="7" t="s">
        <v>245</v>
      </c>
      <c r="BM16" s="7" t="s">
        <v>245</v>
      </c>
      <c r="BN16" s="7" t="s">
        <v>245</v>
      </c>
      <c r="BO16" s="7" t="s">
        <v>245</v>
      </c>
      <c r="BP16" s="7" t="s">
        <v>245</v>
      </c>
      <c r="BQ16" s="7" t="s">
        <v>245</v>
      </c>
      <c r="BR16" s="7" t="s">
        <v>245</v>
      </c>
      <c r="BS16" s="7" t="s">
        <v>245</v>
      </c>
      <c r="BT16" s="7" t="s">
        <v>245</v>
      </c>
      <c r="BU16" s="7" t="s">
        <v>245</v>
      </c>
      <c r="BV16" s="7" t="s">
        <v>245</v>
      </c>
      <c r="BW16" s="7" t="s">
        <v>245</v>
      </c>
      <c r="BX16" s="7" t="s">
        <v>245</v>
      </c>
    </row>
    <row r="17" spans="1:76" s="44" customFormat="1" ht="45" x14ac:dyDescent="0.25">
      <c r="A17" s="29">
        <f t="shared" si="0"/>
        <v>12</v>
      </c>
      <c r="B17" s="28">
        <v>123</v>
      </c>
      <c r="C17" s="30" t="s">
        <v>228</v>
      </c>
      <c r="D17" s="30" t="s">
        <v>240</v>
      </c>
      <c r="E17" s="7" t="s">
        <v>245</v>
      </c>
      <c r="F17" s="7" t="s">
        <v>245</v>
      </c>
      <c r="G17" s="7" t="s">
        <v>245</v>
      </c>
      <c r="H17" s="7" t="s">
        <v>245</v>
      </c>
      <c r="I17" s="7" t="s">
        <v>245</v>
      </c>
      <c r="J17" s="7" t="s">
        <v>245</v>
      </c>
      <c r="K17" s="7" t="s">
        <v>245</v>
      </c>
      <c r="L17" s="7" t="s">
        <v>245</v>
      </c>
      <c r="M17" s="7" t="s">
        <v>245</v>
      </c>
      <c r="N17" s="7" t="s">
        <v>245</v>
      </c>
      <c r="O17" s="7" t="s">
        <v>245</v>
      </c>
      <c r="P17" s="7" t="s">
        <v>245</v>
      </c>
      <c r="Q17" s="7" t="s">
        <v>245</v>
      </c>
      <c r="R17" s="7" t="s">
        <v>245</v>
      </c>
      <c r="S17" s="7" t="s">
        <v>245</v>
      </c>
      <c r="T17" s="7" t="s">
        <v>245</v>
      </c>
      <c r="U17" s="7" t="s">
        <v>245</v>
      </c>
      <c r="V17" s="7" t="s">
        <v>245</v>
      </c>
      <c r="W17" s="7" t="s">
        <v>246</v>
      </c>
      <c r="X17" s="7" t="s">
        <v>245</v>
      </c>
      <c r="Y17" s="7" t="s">
        <v>246</v>
      </c>
      <c r="Z17" s="7" t="s">
        <v>245</v>
      </c>
      <c r="AA17" s="7" t="s">
        <v>245</v>
      </c>
      <c r="AB17" s="7" t="s">
        <v>245</v>
      </c>
      <c r="AC17" s="7" t="s">
        <v>245</v>
      </c>
      <c r="AD17" s="7" t="s">
        <v>245</v>
      </c>
      <c r="AE17" s="7" t="s">
        <v>245</v>
      </c>
      <c r="AF17" s="7" t="s">
        <v>245</v>
      </c>
      <c r="AG17" s="7" t="s">
        <v>245</v>
      </c>
      <c r="AH17" s="7" t="s">
        <v>245</v>
      </c>
      <c r="AI17" s="7" t="s">
        <v>245</v>
      </c>
      <c r="AJ17" s="7" t="s">
        <v>245</v>
      </c>
      <c r="AK17" s="7" t="s">
        <v>245</v>
      </c>
      <c r="AL17" s="7" t="s">
        <v>245</v>
      </c>
      <c r="AM17" s="7" t="s">
        <v>245</v>
      </c>
      <c r="AN17" s="7" t="s">
        <v>245</v>
      </c>
      <c r="AO17" s="7" t="s">
        <v>245</v>
      </c>
      <c r="AP17" s="7" t="s">
        <v>245</v>
      </c>
      <c r="AQ17" s="7" t="s">
        <v>245</v>
      </c>
      <c r="AR17" s="7" t="s">
        <v>245</v>
      </c>
      <c r="AS17" s="7" t="s">
        <v>245</v>
      </c>
      <c r="AT17" s="7" t="s">
        <v>245</v>
      </c>
      <c r="AU17" s="7" t="s">
        <v>245</v>
      </c>
      <c r="AV17" s="7" t="s">
        <v>245</v>
      </c>
      <c r="AW17" s="7" t="s">
        <v>245</v>
      </c>
      <c r="AX17" s="7" t="s">
        <v>245</v>
      </c>
      <c r="AY17" s="7" t="s">
        <v>245</v>
      </c>
      <c r="AZ17" s="7" t="s">
        <v>245</v>
      </c>
      <c r="BA17" s="7" t="s">
        <v>245</v>
      </c>
      <c r="BB17" s="7" t="s">
        <v>245</v>
      </c>
      <c r="BC17" s="7" t="s">
        <v>245</v>
      </c>
      <c r="BD17" s="7" t="s">
        <v>245</v>
      </c>
      <c r="BE17" s="7" t="s">
        <v>245</v>
      </c>
      <c r="BF17" s="7" t="s">
        <v>245</v>
      </c>
      <c r="BG17" s="7" t="s">
        <v>245</v>
      </c>
      <c r="BH17" s="7" t="s">
        <v>245</v>
      </c>
      <c r="BI17" s="7" t="s">
        <v>245</v>
      </c>
      <c r="BJ17" s="7" t="s">
        <v>245</v>
      </c>
      <c r="BK17" s="7" t="s">
        <v>245</v>
      </c>
      <c r="BL17" s="7" t="s">
        <v>245</v>
      </c>
      <c r="BM17" s="7" t="s">
        <v>245</v>
      </c>
      <c r="BN17" s="7" t="s">
        <v>245</v>
      </c>
      <c r="BO17" s="7" t="s">
        <v>245</v>
      </c>
      <c r="BP17" s="7" t="s">
        <v>245</v>
      </c>
      <c r="BQ17" s="7" t="s">
        <v>245</v>
      </c>
      <c r="BR17" s="7" t="s">
        <v>245</v>
      </c>
      <c r="BS17" s="7" t="s">
        <v>245</v>
      </c>
      <c r="BT17" s="7" t="s">
        <v>245</v>
      </c>
      <c r="BU17" s="7" t="s">
        <v>245</v>
      </c>
      <c r="BV17" s="7" t="s">
        <v>245</v>
      </c>
      <c r="BW17" s="7" t="s">
        <v>245</v>
      </c>
      <c r="BX17" s="7" t="s">
        <v>245</v>
      </c>
    </row>
    <row r="18" spans="1:76" s="44" customFormat="1" ht="30" x14ac:dyDescent="0.25">
      <c r="A18" s="29">
        <f t="shared" si="0"/>
        <v>13</v>
      </c>
      <c r="B18" s="28">
        <v>133</v>
      </c>
      <c r="C18" s="30" t="s">
        <v>228</v>
      </c>
      <c r="D18" s="30" t="s">
        <v>241</v>
      </c>
      <c r="E18" s="7" t="s">
        <v>245</v>
      </c>
      <c r="F18" s="7" t="s">
        <v>245</v>
      </c>
      <c r="G18" s="7" t="s">
        <v>245</v>
      </c>
      <c r="H18" s="7" t="s">
        <v>245</v>
      </c>
      <c r="I18" s="7" t="s">
        <v>245</v>
      </c>
      <c r="J18" s="7" t="s">
        <v>245</v>
      </c>
      <c r="K18" s="7" t="s">
        <v>245</v>
      </c>
      <c r="L18" s="7" t="s">
        <v>245</v>
      </c>
      <c r="M18" s="7" t="s">
        <v>245</v>
      </c>
      <c r="N18" s="7" t="s">
        <v>245</v>
      </c>
      <c r="O18" s="7" t="s">
        <v>245</v>
      </c>
      <c r="P18" s="7" t="s">
        <v>245</v>
      </c>
      <c r="Q18" s="7" t="s">
        <v>245</v>
      </c>
      <c r="R18" s="7" t="s">
        <v>245</v>
      </c>
      <c r="S18" s="7" t="s">
        <v>245</v>
      </c>
      <c r="T18" s="7" t="s">
        <v>245</v>
      </c>
      <c r="U18" s="7" t="s">
        <v>245</v>
      </c>
      <c r="V18" s="7" t="s">
        <v>245</v>
      </c>
      <c r="W18" s="7" t="s">
        <v>245</v>
      </c>
      <c r="X18" s="7" t="s">
        <v>245</v>
      </c>
      <c r="Y18" s="7" t="s">
        <v>246</v>
      </c>
      <c r="Z18" s="7" t="s">
        <v>246</v>
      </c>
      <c r="AA18" s="7" t="s">
        <v>246</v>
      </c>
      <c r="AB18" s="7" t="s">
        <v>245</v>
      </c>
      <c r="AC18" s="7" t="s">
        <v>245</v>
      </c>
      <c r="AD18" s="7" t="s">
        <v>246</v>
      </c>
      <c r="AE18" s="7" t="s">
        <v>245</v>
      </c>
      <c r="AF18" s="7" t="s">
        <v>245</v>
      </c>
      <c r="AG18" s="7" t="s">
        <v>245</v>
      </c>
      <c r="AH18" s="7" t="s">
        <v>246</v>
      </c>
      <c r="AI18" s="7" t="s">
        <v>246</v>
      </c>
      <c r="AJ18" s="7" t="s">
        <v>245</v>
      </c>
      <c r="AK18" s="7" t="s">
        <v>245</v>
      </c>
      <c r="AL18" s="7" t="s">
        <v>245</v>
      </c>
      <c r="AM18" s="7" t="s">
        <v>245</v>
      </c>
      <c r="AN18" s="7" t="s">
        <v>245</v>
      </c>
      <c r="AO18" s="7" t="s">
        <v>245</v>
      </c>
      <c r="AP18" s="7" t="s">
        <v>245</v>
      </c>
      <c r="AQ18" s="7" t="s">
        <v>245</v>
      </c>
      <c r="AR18" s="7" t="s">
        <v>245</v>
      </c>
      <c r="AS18" s="7" t="s">
        <v>245</v>
      </c>
      <c r="AT18" s="7" t="s">
        <v>245</v>
      </c>
      <c r="AU18" s="7" t="s">
        <v>245</v>
      </c>
      <c r="AV18" s="7" t="s">
        <v>245</v>
      </c>
      <c r="AW18" s="7" t="s">
        <v>245</v>
      </c>
      <c r="AX18" s="7" t="s">
        <v>245</v>
      </c>
      <c r="AY18" s="7" t="s">
        <v>245</v>
      </c>
      <c r="AZ18" s="7" t="s">
        <v>245</v>
      </c>
      <c r="BA18" s="7" t="s">
        <v>245</v>
      </c>
      <c r="BB18" s="7" t="s">
        <v>245</v>
      </c>
      <c r="BC18" s="7" t="s">
        <v>245</v>
      </c>
      <c r="BD18" s="7" t="s">
        <v>245</v>
      </c>
      <c r="BE18" s="7" t="s">
        <v>245</v>
      </c>
      <c r="BF18" s="7" t="s">
        <v>245</v>
      </c>
      <c r="BG18" s="7" t="s">
        <v>245</v>
      </c>
      <c r="BH18" s="7" t="s">
        <v>245</v>
      </c>
      <c r="BI18" s="7" t="s">
        <v>245</v>
      </c>
      <c r="BJ18" s="7" t="s">
        <v>245</v>
      </c>
      <c r="BK18" s="7" t="s">
        <v>245</v>
      </c>
      <c r="BL18" s="7" t="s">
        <v>245</v>
      </c>
      <c r="BM18" s="7" t="s">
        <v>245</v>
      </c>
      <c r="BN18" s="7" t="s">
        <v>245</v>
      </c>
      <c r="BO18" s="7" t="s">
        <v>245</v>
      </c>
      <c r="BP18" s="7" t="s">
        <v>245</v>
      </c>
      <c r="BQ18" s="7" t="s">
        <v>245</v>
      </c>
      <c r="BR18" s="7" t="s">
        <v>245</v>
      </c>
      <c r="BS18" s="7" t="s">
        <v>245</v>
      </c>
      <c r="BT18" s="7" t="s">
        <v>245</v>
      </c>
      <c r="BU18" s="7" t="s">
        <v>245</v>
      </c>
      <c r="BV18" s="7" t="s">
        <v>245</v>
      </c>
      <c r="BW18" s="7" t="s">
        <v>245</v>
      </c>
      <c r="BX18" s="7" t="s">
        <v>245</v>
      </c>
    </row>
    <row r="19" spans="1:76" s="44" customFormat="1" ht="30" x14ac:dyDescent="0.25">
      <c r="A19" s="29">
        <f t="shared" si="0"/>
        <v>14</v>
      </c>
      <c r="B19" s="28">
        <v>138</v>
      </c>
      <c r="C19" s="30" t="s">
        <v>228</v>
      </c>
      <c r="D19" s="30" t="s">
        <v>242</v>
      </c>
      <c r="E19" s="7" t="s">
        <v>245</v>
      </c>
      <c r="F19" s="7" t="s">
        <v>245</v>
      </c>
      <c r="G19" s="7" t="s">
        <v>245</v>
      </c>
      <c r="H19" s="7" t="s">
        <v>245</v>
      </c>
      <c r="I19" s="7" t="s">
        <v>245</v>
      </c>
      <c r="J19" s="7" t="s">
        <v>245</v>
      </c>
      <c r="K19" s="7" t="s">
        <v>245</v>
      </c>
      <c r="L19" s="7" t="s">
        <v>245</v>
      </c>
      <c r="M19" s="7" t="s">
        <v>245</v>
      </c>
      <c r="N19" s="7" t="s">
        <v>245</v>
      </c>
      <c r="O19" s="7" t="s">
        <v>245</v>
      </c>
      <c r="P19" s="7" t="s">
        <v>245</v>
      </c>
      <c r="Q19" s="7" t="s">
        <v>245</v>
      </c>
      <c r="R19" s="7" t="s">
        <v>245</v>
      </c>
      <c r="S19" s="7" t="s">
        <v>245</v>
      </c>
      <c r="T19" s="7" t="s">
        <v>245</v>
      </c>
      <c r="U19" s="7" t="s">
        <v>245</v>
      </c>
      <c r="V19" s="7" t="s">
        <v>245</v>
      </c>
      <c r="W19" s="7" t="s">
        <v>245</v>
      </c>
      <c r="X19" s="7" t="s">
        <v>245</v>
      </c>
      <c r="Y19" s="7" t="s">
        <v>246</v>
      </c>
      <c r="Z19" s="7" t="s">
        <v>246</v>
      </c>
      <c r="AA19" s="7" t="s">
        <v>246</v>
      </c>
      <c r="AB19" s="7" t="s">
        <v>245</v>
      </c>
      <c r="AC19" s="7" t="s">
        <v>245</v>
      </c>
      <c r="AD19" s="7" t="s">
        <v>245</v>
      </c>
      <c r="AE19" s="7" t="s">
        <v>245</v>
      </c>
      <c r="AF19" s="7" t="s">
        <v>245</v>
      </c>
      <c r="AG19" s="7" t="s">
        <v>245</v>
      </c>
      <c r="AH19" s="7" t="s">
        <v>245</v>
      </c>
      <c r="AI19" s="7" t="s">
        <v>245</v>
      </c>
      <c r="AJ19" s="7" t="s">
        <v>245</v>
      </c>
      <c r="AK19" s="7" t="s">
        <v>245</v>
      </c>
      <c r="AL19" s="7" t="s">
        <v>245</v>
      </c>
      <c r="AM19" s="7" t="s">
        <v>245</v>
      </c>
      <c r="AN19" s="7" t="s">
        <v>245</v>
      </c>
      <c r="AO19" s="7" t="s">
        <v>245</v>
      </c>
      <c r="AP19" s="7" t="s">
        <v>245</v>
      </c>
      <c r="AQ19" s="7" t="s">
        <v>245</v>
      </c>
      <c r="AR19" s="7" t="s">
        <v>245</v>
      </c>
      <c r="AS19" s="7" t="s">
        <v>245</v>
      </c>
      <c r="AT19" s="7" t="s">
        <v>245</v>
      </c>
      <c r="AU19" s="7" t="s">
        <v>245</v>
      </c>
      <c r="AV19" s="7" t="s">
        <v>245</v>
      </c>
      <c r="AW19" s="7" t="s">
        <v>245</v>
      </c>
      <c r="AX19" s="7" t="s">
        <v>245</v>
      </c>
      <c r="AY19" s="7" t="s">
        <v>245</v>
      </c>
      <c r="AZ19" s="7" t="s">
        <v>245</v>
      </c>
      <c r="BA19" s="7" t="s">
        <v>245</v>
      </c>
      <c r="BB19" s="7" t="s">
        <v>245</v>
      </c>
      <c r="BC19" s="7" t="s">
        <v>245</v>
      </c>
      <c r="BD19" s="7" t="s">
        <v>245</v>
      </c>
      <c r="BE19" s="7" t="s">
        <v>245</v>
      </c>
      <c r="BF19" s="7" t="s">
        <v>245</v>
      </c>
      <c r="BG19" s="7" t="s">
        <v>245</v>
      </c>
      <c r="BH19" s="7" t="s">
        <v>245</v>
      </c>
      <c r="BI19" s="7" t="s">
        <v>245</v>
      </c>
      <c r="BJ19" s="7" t="s">
        <v>245</v>
      </c>
      <c r="BK19" s="7" t="s">
        <v>245</v>
      </c>
      <c r="BL19" s="7" t="s">
        <v>245</v>
      </c>
      <c r="BM19" s="7" t="s">
        <v>245</v>
      </c>
      <c r="BN19" s="7" t="s">
        <v>245</v>
      </c>
      <c r="BO19" s="7" t="s">
        <v>245</v>
      </c>
      <c r="BP19" s="7" t="s">
        <v>245</v>
      </c>
      <c r="BQ19" s="7" t="s">
        <v>245</v>
      </c>
      <c r="BR19" s="7" t="s">
        <v>245</v>
      </c>
      <c r="BS19" s="7" t="s">
        <v>245</v>
      </c>
      <c r="BT19" s="7" t="s">
        <v>245</v>
      </c>
      <c r="BU19" s="7" t="s">
        <v>245</v>
      </c>
      <c r="BV19" s="7" t="s">
        <v>245</v>
      </c>
      <c r="BW19" s="7" t="s">
        <v>245</v>
      </c>
      <c r="BX19" s="7" t="s">
        <v>245</v>
      </c>
    </row>
    <row r="20" spans="1:76" s="44" customFormat="1" ht="45" x14ac:dyDescent="0.25">
      <c r="A20" s="29">
        <f t="shared" si="0"/>
        <v>15</v>
      </c>
      <c r="B20" s="43">
        <v>165</v>
      </c>
      <c r="C20" s="30" t="s">
        <v>228</v>
      </c>
      <c r="D20" s="30" t="s">
        <v>243</v>
      </c>
      <c r="E20" s="7" t="s">
        <v>245</v>
      </c>
      <c r="F20" s="7" t="s">
        <v>245</v>
      </c>
      <c r="G20" s="7" t="s">
        <v>245</v>
      </c>
      <c r="H20" s="7" t="s">
        <v>245</v>
      </c>
      <c r="I20" s="7" t="s">
        <v>245</v>
      </c>
      <c r="J20" s="7" t="s">
        <v>245</v>
      </c>
      <c r="K20" s="7" t="s">
        <v>245</v>
      </c>
      <c r="L20" s="7" t="s">
        <v>245</v>
      </c>
      <c r="M20" s="7" t="s">
        <v>245</v>
      </c>
      <c r="N20" s="7" t="s">
        <v>245</v>
      </c>
      <c r="O20" s="7" t="s">
        <v>245</v>
      </c>
      <c r="P20" s="7" t="s">
        <v>245</v>
      </c>
      <c r="Q20" s="7" t="s">
        <v>245</v>
      </c>
      <c r="R20" s="7" t="s">
        <v>245</v>
      </c>
      <c r="S20" s="7" t="s">
        <v>245</v>
      </c>
      <c r="T20" s="7" t="s">
        <v>246</v>
      </c>
      <c r="U20" s="7" t="s">
        <v>245</v>
      </c>
      <c r="V20" s="7" t="s">
        <v>245</v>
      </c>
      <c r="W20" s="7" t="s">
        <v>245</v>
      </c>
      <c r="X20" s="7" t="s">
        <v>245</v>
      </c>
      <c r="Y20" s="7" t="s">
        <v>246</v>
      </c>
      <c r="Z20" s="7" t="s">
        <v>245</v>
      </c>
      <c r="AA20" s="7" t="s">
        <v>245</v>
      </c>
      <c r="AB20" s="7" t="s">
        <v>245</v>
      </c>
      <c r="AC20" s="7" t="s">
        <v>245</v>
      </c>
      <c r="AD20" s="7" t="s">
        <v>245</v>
      </c>
      <c r="AE20" s="7" t="s">
        <v>245</v>
      </c>
      <c r="AF20" s="7" t="s">
        <v>245</v>
      </c>
      <c r="AG20" s="7" t="s">
        <v>245</v>
      </c>
      <c r="AH20" s="7" t="s">
        <v>246</v>
      </c>
      <c r="AI20" s="7" t="s">
        <v>245</v>
      </c>
      <c r="AJ20" s="7" t="s">
        <v>245</v>
      </c>
      <c r="AK20" s="7" t="s">
        <v>245</v>
      </c>
      <c r="AL20" s="7" t="s">
        <v>245</v>
      </c>
      <c r="AM20" s="7" t="s">
        <v>245</v>
      </c>
      <c r="AN20" s="7" t="s">
        <v>245</v>
      </c>
      <c r="AO20" s="7" t="s">
        <v>245</v>
      </c>
      <c r="AP20" s="7" t="s">
        <v>245</v>
      </c>
      <c r="AQ20" s="7" t="s">
        <v>245</v>
      </c>
      <c r="AR20" s="7" t="s">
        <v>245</v>
      </c>
      <c r="AS20" s="7" t="s">
        <v>245</v>
      </c>
      <c r="AT20" s="7" t="s">
        <v>245</v>
      </c>
      <c r="AU20" s="7" t="s">
        <v>245</v>
      </c>
      <c r="AV20" s="7" t="s">
        <v>245</v>
      </c>
      <c r="AW20" s="7" t="s">
        <v>245</v>
      </c>
      <c r="AX20" s="7" t="s">
        <v>245</v>
      </c>
      <c r="AY20" s="7" t="s">
        <v>245</v>
      </c>
      <c r="AZ20" s="7" t="s">
        <v>245</v>
      </c>
      <c r="BA20" s="7" t="s">
        <v>245</v>
      </c>
      <c r="BB20" s="7" t="s">
        <v>245</v>
      </c>
      <c r="BC20" s="7" t="s">
        <v>245</v>
      </c>
      <c r="BD20" s="7" t="s">
        <v>245</v>
      </c>
      <c r="BE20" s="7" t="s">
        <v>245</v>
      </c>
      <c r="BF20" s="7" t="s">
        <v>245</v>
      </c>
      <c r="BG20" s="7" t="s">
        <v>245</v>
      </c>
      <c r="BH20" s="7" t="s">
        <v>245</v>
      </c>
      <c r="BI20" s="7" t="s">
        <v>245</v>
      </c>
      <c r="BJ20" s="7" t="s">
        <v>245</v>
      </c>
      <c r="BK20" s="7" t="s">
        <v>245</v>
      </c>
      <c r="BL20" s="7" t="s">
        <v>245</v>
      </c>
      <c r="BM20" s="7" t="s">
        <v>245</v>
      </c>
      <c r="BN20" s="7" t="s">
        <v>245</v>
      </c>
      <c r="BO20" s="7" t="s">
        <v>245</v>
      </c>
      <c r="BP20" s="7" t="s">
        <v>245</v>
      </c>
      <c r="BQ20" s="7" t="s">
        <v>245</v>
      </c>
      <c r="BR20" s="7" t="s">
        <v>245</v>
      </c>
      <c r="BS20" s="7" t="s">
        <v>245</v>
      </c>
      <c r="BT20" s="7" t="s">
        <v>245</v>
      </c>
      <c r="BU20" s="7" t="s">
        <v>245</v>
      </c>
      <c r="BV20" s="7" t="s">
        <v>245</v>
      </c>
      <c r="BW20" s="7" t="s">
        <v>245</v>
      </c>
      <c r="BX20" s="7" t="s">
        <v>245</v>
      </c>
    </row>
    <row r="21" spans="1:76" s="44" customFormat="1" ht="30" x14ac:dyDescent="0.25">
      <c r="A21" s="29">
        <f t="shared" si="0"/>
        <v>16</v>
      </c>
      <c r="B21" s="43">
        <v>169</v>
      </c>
      <c r="C21" s="30" t="s">
        <v>228</v>
      </c>
      <c r="D21" s="30" t="s">
        <v>244</v>
      </c>
      <c r="E21" s="7" t="s">
        <v>245</v>
      </c>
      <c r="F21" s="7" t="s">
        <v>245</v>
      </c>
      <c r="G21" s="7" t="s">
        <v>245</v>
      </c>
      <c r="H21" s="7" t="s">
        <v>245</v>
      </c>
      <c r="I21" s="7" t="s">
        <v>245</v>
      </c>
      <c r="J21" s="7" t="s">
        <v>245</v>
      </c>
      <c r="K21" s="7" t="s">
        <v>245</v>
      </c>
      <c r="L21" s="7" t="s">
        <v>245</v>
      </c>
      <c r="M21" s="7" t="s">
        <v>245</v>
      </c>
      <c r="N21" s="7" t="s">
        <v>245</v>
      </c>
      <c r="O21" s="7" t="s">
        <v>245</v>
      </c>
      <c r="P21" s="7" t="s">
        <v>245</v>
      </c>
      <c r="Q21" s="7" t="s">
        <v>245</v>
      </c>
      <c r="R21" s="7" t="s">
        <v>245</v>
      </c>
      <c r="S21" s="7" t="s">
        <v>245</v>
      </c>
      <c r="T21" s="7" t="s">
        <v>245</v>
      </c>
      <c r="U21" s="7" t="s">
        <v>246</v>
      </c>
      <c r="V21" s="7" t="s">
        <v>245</v>
      </c>
      <c r="W21" s="7" t="s">
        <v>246</v>
      </c>
      <c r="X21" s="7" t="s">
        <v>245</v>
      </c>
      <c r="Y21" s="7" t="s">
        <v>246</v>
      </c>
      <c r="Z21" s="7" t="s">
        <v>245</v>
      </c>
      <c r="AA21" s="7" t="s">
        <v>245</v>
      </c>
      <c r="AB21" s="7" t="s">
        <v>245</v>
      </c>
      <c r="AC21" s="7" t="s">
        <v>245</v>
      </c>
      <c r="AD21" s="7" t="s">
        <v>245</v>
      </c>
      <c r="AE21" s="7" t="s">
        <v>245</v>
      </c>
      <c r="AF21" s="7" t="s">
        <v>245</v>
      </c>
      <c r="AG21" s="7" t="s">
        <v>245</v>
      </c>
      <c r="AH21" s="7" t="s">
        <v>245</v>
      </c>
      <c r="AI21" s="7" t="s">
        <v>245</v>
      </c>
      <c r="AJ21" s="7" t="s">
        <v>245</v>
      </c>
      <c r="AK21" s="7" t="s">
        <v>245</v>
      </c>
      <c r="AL21" s="7" t="s">
        <v>245</v>
      </c>
      <c r="AM21" s="7" t="s">
        <v>245</v>
      </c>
      <c r="AN21" s="7" t="s">
        <v>245</v>
      </c>
      <c r="AO21" s="7" t="s">
        <v>245</v>
      </c>
      <c r="AP21" s="7" t="s">
        <v>245</v>
      </c>
      <c r="AQ21" s="7" t="s">
        <v>245</v>
      </c>
      <c r="AR21" s="7" t="s">
        <v>245</v>
      </c>
      <c r="AS21" s="7" t="s">
        <v>245</v>
      </c>
      <c r="AT21" s="7" t="s">
        <v>245</v>
      </c>
      <c r="AU21" s="7" t="s">
        <v>245</v>
      </c>
      <c r="AV21" s="7" t="s">
        <v>245</v>
      </c>
      <c r="AW21" s="7" t="s">
        <v>245</v>
      </c>
      <c r="AX21" s="7" t="s">
        <v>245</v>
      </c>
      <c r="AY21" s="7" t="s">
        <v>245</v>
      </c>
      <c r="AZ21" s="7" t="s">
        <v>245</v>
      </c>
      <c r="BA21" s="7" t="s">
        <v>245</v>
      </c>
      <c r="BB21" s="7" t="s">
        <v>245</v>
      </c>
      <c r="BC21" s="7" t="s">
        <v>245</v>
      </c>
      <c r="BD21" s="7" t="s">
        <v>245</v>
      </c>
      <c r="BE21" s="7" t="s">
        <v>245</v>
      </c>
      <c r="BF21" s="7" t="s">
        <v>245</v>
      </c>
      <c r="BG21" s="7" t="s">
        <v>245</v>
      </c>
      <c r="BH21" s="7" t="s">
        <v>245</v>
      </c>
      <c r="BI21" s="7" t="s">
        <v>245</v>
      </c>
      <c r="BJ21" s="7" t="s">
        <v>245</v>
      </c>
      <c r="BK21" s="7" t="s">
        <v>245</v>
      </c>
      <c r="BL21" s="7" t="s">
        <v>245</v>
      </c>
      <c r="BM21" s="7" t="s">
        <v>245</v>
      </c>
      <c r="BN21" s="7" t="s">
        <v>245</v>
      </c>
      <c r="BO21" s="7" t="s">
        <v>245</v>
      </c>
      <c r="BP21" s="7" t="s">
        <v>245</v>
      </c>
      <c r="BQ21" s="7" t="s">
        <v>245</v>
      </c>
      <c r="BR21" s="7" t="s">
        <v>245</v>
      </c>
      <c r="BS21" s="7" t="s">
        <v>245</v>
      </c>
      <c r="BT21" s="7" t="s">
        <v>245</v>
      </c>
      <c r="BU21" s="7" t="s">
        <v>245</v>
      </c>
      <c r="BV21" s="7" t="s">
        <v>245</v>
      </c>
      <c r="BW21" s="7" t="s">
        <v>245</v>
      </c>
      <c r="BX21" s="7" t="s">
        <v>245</v>
      </c>
    </row>
    <row r="22" spans="1:76" s="44" customFormat="1" ht="30" x14ac:dyDescent="0.25">
      <c r="A22" s="29">
        <f t="shared" si="0"/>
        <v>17</v>
      </c>
      <c r="B22" s="43" t="s">
        <v>323</v>
      </c>
      <c r="C22" s="30" t="s">
        <v>228</v>
      </c>
      <c r="D22" s="30" t="s">
        <v>270</v>
      </c>
      <c r="E22" s="7" t="s">
        <v>245</v>
      </c>
      <c r="F22" s="7" t="s">
        <v>245</v>
      </c>
      <c r="G22" s="7" t="s">
        <v>245</v>
      </c>
      <c r="H22" s="7" t="s">
        <v>245</v>
      </c>
      <c r="I22" s="7" t="s">
        <v>245</v>
      </c>
      <c r="J22" s="7" t="s">
        <v>245</v>
      </c>
      <c r="K22" s="7" t="s">
        <v>245</v>
      </c>
      <c r="L22" s="7" t="s">
        <v>245</v>
      </c>
      <c r="M22" s="7" t="s">
        <v>245</v>
      </c>
      <c r="N22" s="7" t="s">
        <v>245</v>
      </c>
      <c r="O22" s="7" t="s">
        <v>245</v>
      </c>
      <c r="P22" s="7" t="s">
        <v>245</v>
      </c>
      <c r="Q22" s="7" t="s">
        <v>245</v>
      </c>
      <c r="R22" s="7" t="s">
        <v>245</v>
      </c>
      <c r="S22" s="7" t="s">
        <v>245</v>
      </c>
      <c r="T22" s="7" t="s">
        <v>246</v>
      </c>
      <c r="U22" s="7" t="s">
        <v>245</v>
      </c>
      <c r="V22" s="7" t="s">
        <v>246</v>
      </c>
      <c r="W22" s="7" t="s">
        <v>246</v>
      </c>
      <c r="X22" s="7" t="s">
        <v>245</v>
      </c>
      <c r="Y22" s="7" t="s">
        <v>246</v>
      </c>
      <c r="Z22" s="7" t="s">
        <v>245</v>
      </c>
      <c r="AA22" s="7" t="s">
        <v>245</v>
      </c>
      <c r="AB22" s="7" t="s">
        <v>245</v>
      </c>
      <c r="AC22" s="7" t="s">
        <v>245</v>
      </c>
      <c r="AD22" s="7" t="s">
        <v>246</v>
      </c>
      <c r="AE22" s="7" t="s">
        <v>245</v>
      </c>
      <c r="AF22" s="7" t="s">
        <v>245</v>
      </c>
      <c r="AG22" s="7" t="s">
        <v>245</v>
      </c>
      <c r="AH22" s="7" t="s">
        <v>245</v>
      </c>
      <c r="AI22" s="7" t="s">
        <v>245</v>
      </c>
      <c r="AJ22" s="7" t="s">
        <v>245</v>
      </c>
      <c r="AK22" s="7" t="s">
        <v>245</v>
      </c>
      <c r="AL22" s="7" t="s">
        <v>245</v>
      </c>
      <c r="AM22" s="7" t="s">
        <v>245</v>
      </c>
      <c r="AN22" s="7" t="s">
        <v>245</v>
      </c>
      <c r="AO22" s="7" t="s">
        <v>245</v>
      </c>
      <c r="AP22" s="7" t="s">
        <v>245</v>
      </c>
      <c r="AQ22" s="7" t="s">
        <v>245</v>
      </c>
      <c r="AR22" s="7" t="s">
        <v>245</v>
      </c>
      <c r="AS22" s="7" t="s">
        <v>245</v>
      </c>
      <c r="AT22" s="7" t="s">
        <v>245</v>
      </c>
      <c r="AU22" s="7" t="s">
        <v>245</v>
      </c>
      <c r="AV22" s="7" t="s">
        <v>245</v>
      </c>
      <c r="AW22" s="7" t="s">
        <v>245</v>
      </c>
      <c r="AX22" s="7" t="s">
        <v>245</v>
      </c>
      <c r="AY22" s="7" t="s">
        <v>245</v>
      </c>
      <c r="AZ22" s="7" t="s">
        <v>245</v>
      </c>
      <c r="BA22" s="7" t="s">
        <v>245</v>
      </c>
      <c r="BB22" s="7" t="s">
        <v>245</v>
      </c>
      <c r="BC22" s="7" t="s">
        <v>245</v>
      </c>
      <c r="BD22" s="7" t="s">
        <v>245</v>
      </c>
      <c r="BE22" s="7" t="s">
        <v>245</v>
      </c>
      <c r="BF22" s="7" t="s">
        <v>245</v>
      </c>
      <c r="BG22" s="7" t="s">
        <v>245</v>
      </c>
      <c r="BH22" s="7" t="s">
        <v>245</v>
      </c>
      <c r="BI22" s="7" t="s">
        <v>245</v>
      </c>
      <c r="BJ22" s="7" t="s">
        <v>245</v>
      </c>
      <c r="BK22" s="7" t="s">
        <v>245</v>
      </c>
      <c r="BL22" s="7" t="s">
        <v>245</v>
      </c>
      <c r="BM22" s="7" t="s">
        <v>245</v>
      </c>
      <c r="BN22" s="7" t="s">
        <v>245</v>
      </c>
      <c r="BO22" s="7" t="s">
        <v>245</v>
      </c>
      <c r="BP22" s="7" t="s">
        <v>245</v>
      </c>
      <c r="BQ22" s="7" t="s">
        <v>245</v>
      </c>
      <c r="BR22" s="7" t="s">
        <v>245</v>
      </c>
      <c r="BS22" s="7" t="s">
        <v>245</v>
      </c>
      <c r="BT22" s="7" t="s">
        <v>245</v>
      </c>
      <c r="BU22" s="7" t="s">
        <v>245</v>
      </c>
      <c r="BV22" s="7" t="s">
        <v>245</v>
      </c>
      <c r="BW22" s="7" t="s">
        <v>245</v>
      </c>
      <c r="BX22" s="7" t="s">
        <v>245</v>
      </c>
    </row>
    <row r="23" spans="1:76" s="44" customFormat="1" ht="30" x14ac:dyDescent="0.25">
      <c r="A23" s="29">
        <f t="shared" si="0"/>
        <v>18</v>
      </c>
      <c r="B23" s="43" t="s">
        <v>323</v>
      </c>
      <c r="C23" s="30" t="s">
        <v>228</v>
      </c>
      <c r="D23" s="30" t="s">
        <v>272</v>
      </c>
      <c r="E23" s="7" t="s">
        <v>245</v>
      </c>
      <c r="F23" s="7" t="s">
        <v>245</v>
      </c>
      <c r="G23" s="7" t="s">
        <v>245</v>
      </c>
      <c r="H23" s="7" t="s">
        <v>245</v>
      </c>
      <c r="I23" s="7" t="s">
        <v>245</v>
      </c>
      <c r="J23" s="7" t="s">
        <v>245</v>
      </c>
      <c r="K23" s="7" t="s">
        <v>245</v>
      </c>
      <c r="L23" s="7" t="s">
        <v>245</v>
      </c>
      <c r="M23" s="7" t="s">
        <v>245</v>
      </c>
      <c r="N23" s="7" t="s">
        <v>245</v>
      </c>
      <c r="O23" s="7" t="s">
        <v>245</v>
      </c>
      <c r="P23" s="7" t="s">
        <v>245</v>
      </c>
      <c r="Q23" s="7" t="s">
        <v>245</v>
      </c>
      <c r="R23" s="7" t="s">
        <v>245</v>
      </c>
      <c r="S23" s="7" t="s">
        <v>245</v>
      </c>
      <c r="T23" s="7" t="s">
        <v>245</v>
      </c>
      <c r="U23" s="7" t="s">
        <v>245</v>
      </c>
      <c r="V23" s="7" t="s">
        <v>245</v>
      </c>
      <c r="W23" s="7" t="s">
        <v>245</v>
      </c>
      <c r="X23" s="7" t="s">
        <v>245</v>
      </c>
      <c r="Y23" s="7" t="s">
        <v>245</v>
      </c>
      <c r="Z23" s="7" t="s">
        <v>245</v>
      </c>
      <c r="AA23" s="7" t="s">
        <v>245</v>
      </c>
      <c r="AB23" s="7" t="s">
        <v>245</v>
      </c>
      <c r="AC23" s="7" t="s">
        <v>245</v>
      </c>
      <c r="AD23" s="7" t="s">
        <v>245</v>
      </c>
      <c r="AE23" s="7" t="s">
        <v>245</v>
      </c>
      <c r="AF23" s="7" t="s">
        <v>245</v>
      </c>
      <c r="AG23" s="7" t="s">
        <v>245</v>
      </c>
      <c r="AH23" s="7" t="s">
        <v>245</v>
      </c>
      <c r="AI23" s="7" t="s">
        <v>245</v>
      </c>
      <c r="AJ23" s="7" t="s">
        <v>245</v>
      </c>
      <c r="AK23" s="7" t="s">
        <v>245</v>
      </c>
      <c r="AL23" s="7" t="s">
        <v>245</v>
      </c>
      <c r="AM23" s="7" t="s">
        <v>245</v>
      </c>
      <c r="AN23" s="7" t="s">
        <v>245</v>
      </c>
      <c r="AO23" s="7" t="s">
        <v>245</v>
      </c>
      <c r="AP23" s="7" t="s">
        <v>245</v>
      </c>
      <c r="AQ23" s="7" t="s">
        <v>245</v>
      </c>
      <c r="AR23" s="7" t="s">
        <v>245</v>
      </c>
      <c r="AS23" s="7" t="s">
        <v>245</v>
      </c>
      <c r="AT23" s="7" t="s">
        <v>245</v>
      </c>
      <c r="AU23" s="7" t="s">
        <v>245</v>
      </c>
      <c r="AV23" s="7" t="s">
        <v>245</v>
      </c>
      <c r="AW23" s="7" t="s">
        <v>245</v>
      </c>
      <c r="AX23" s="7" t="s">
        <v>245</v>
      </c>
      <c r="AY23" s="7" t="s">
        <v>245</v>
      </c>
      <c r="AZ23" s="7" t="s">
        <v>245</v>
      </c>
      <c r="BA23" s="7" t="s">
        <v>245</v>
      </c>
      <c r="BB23" s="7" t="s">
        <v>245</v>
      </c>
      <c r="BC23" s="7" t="s">
        <v>245</v>
      </c>
      <c r="BD23" s="7" t="s">
        <v>245</v>
      </c>
      <c r="BE23" s="7" t="s">
        <v>245</v>
      </c>
      <c r="BF23" s="7" t="s">
        <v>245</v>
      </c>
      <c r="BG23" s="7" t="s">
        <v>245</v>
      </c>
      <c r="BH23" s="7" t="s">
        <v>245</v>
      </c>
      <c r="BI23" s="7" t="s">
        <v>245</v>
      </c>
      <c r="BJ23" s="7" t="s">
        <v>245</v>
      </c>
      <c r="BK23" s="7" t="s">
        <v>245</v>
      </c>
      <c r="BL23" s="7" t="s">
        <v>245</v>
      </c>
      <c r="BM23" s="7" t="s">
        <v>245</v>
      </c>
      <c r="BN23" s="7" t="s">
        <v>245</v>
      </c>
      <c r="BO23" s="7" t="s">
        <v>245</v>
      </c>
      <c r="BP23" s="7" t="s">
        <v>245</v>
      </c>
      <c r="BQ23" s="7" t="s">
        <v>245</v>
      </c>
      <c r="BR23" s="7" t="s">
        <v>245</v>
      </c>
      <c r="BS23" s="7" t="s">
        <v>245</v>
      </c>
      <c r="BT23" s="7" t="s">
        <v>245</v>
      </c>
      <c r="BU23" s="7" t="s">
        <v>245</v>
      </c>
      <c r="BV23" s="7" t="s">
        <v>245</v>
      </c>
      <c r="BW23" s="7" t="s">
        <v>245</v>
      </c>
      <c r="BX23" s="7" t="s">
        <v>245</v>
      </c>
    </row>
    <row r="24" spans="1:76" s="44" customFormat="1" ht="45" x14ac:dyDescent="0.25">
      <c r="A24" s="29">
        <f t="shared" si="0"/>
        <v>19</v>
      </c>
      <c r="B24" s="43" t="s">
        <v>323</v>
      </c>
      <c r="C24" s="30" t="s">
        <v>228</v>
      </c>
      <c r="D24" s="30" t="s">
        <v>273</v>
      </c>
      <c r="E24" s="7" t="s">
        <v>245</v>
      </c>
      <c r="F24" s="7" t="s">
        <v>245</v>
      </c>
      <c r="G24" s="7" t="s">
        <v>245</v>
      </c>
      <c r="H24" s="7" t="s">
        <v>245</v>
      </c>
      <c r="I24" s="7" t="s">
        <v>245</v>
      </c>
      <c r="J24" s="7" t="s">
        <v>245</v>
      </c>
      <c r="K24" s="7" t="s">
        <v>245</v>
      </c>
      <c r="L24" s="7" t="s">
        <v>245</v>
      </c>
      <c r="M24" s="7" t="s">
        <v>245</v>
      </c>
      <c r="N24" s="7" t="s">
        <v>245</v>
      </c>
      <c r="O24" s="7" t="s">
        <v>245</v>
      </c>
      <c r="P24" s="7" t="s">
        <v>245</v>
      </c>
      <c r="Q24" s="7" t="s">
        <v>245</v>
      </c>
      <c r="R24" s="7" t="s">
        <v>245</v>
      </c>
      <c r="S24" s="7" t="s">
        <v>245</v>
      </c>
      <c r="T24" s="7" t="s">
        <v>245</v>
      </c>
      <c r="U24" s="7" t="s">
        <v>245</v>
      </c>
      <c r="V24" s="7" t="s">
        <v>246</v>
      </c>
      <c r="W24" s="7" t="s">
        <v>246</v>
      </c>
      <c r="X24" s="7" t="s">
        <v>245</v>
      </c>
      <c r="Y24" s="7" t="s">
        <v>246</v>
      </c>
      <c r="Z24" s="7" t="s">
        <v>246</v>
      </c>
      <c r="AA24" s="7" t="s">
        <v>245</v>
      </c>
      <c r="AB24" s="7" t="s">
        <v>245</v>
      </c>
      <c r="AC24" s="7" t="s">
        <v>245</v>
      </c>
      <c r="AD24" s="7" t="s">
        <v>245</v>
      </c>
      <c r="AE24" s="7" t="s">
        <v>246</v>
      </c>
      <c r="AF24" s="7" t="s">
        <v>246</v>
      </c>
      <c r="AG24" s="7" t="s">
        <v>245</v>
      </c>
      <c r="AH24" s="7" t="s">
        <v>246</v>
      </c>
      <c r="AI24" s="7" t="s">
        <v>246</v>
      </c>
      <c r="AJ24" s="7" t="s">
        <v>245</v>
      </c>
      <c r="AK24" s="7" t="s">
        <v>245</v>
      </c>
      <c r="AL24" s="7" t="s">
        <v>245</v>
      </c>
      <c r="AM24" s="7" t="s">
        <v>245</v>
      </c>
      <c r="AN24" s="7" t="s">
        <v>245</v>
      </c>
      <c r="AO24" s="7" t="s">
        <v>245</v>
      </c>
      <c r="AP24" s="7" t="s">
        <v>245</v>
      </c>
      <c r="AQ24" s="7" t="s">
        <v>245</v>
      </c>
      <c r="AR24" s="7" t="s">
        <v>245</v>
      </c>
      <c r="AS24" s="7" t="s">
        <v>245</v>
      </c>
      <c r="AT24" s="7" t="s">
        <v>245</v>
      </c>
      <c r="AU24" s="7" t="s">
        <v>245</v>
      </c>
      <c r="AV24" s="7" t="s">
        <v>245</v>
      </c>
      <c r="AW24" s="7" t="s">
        <v>245</v>
      </c>
      <c r="AX24" s="7" t="s">
        <v>245</v>
      </c>
      <c r="AY24" s="7" t="s">
        <v>245</v>
      </c>
      <c r="AZ24" s="7" t="s">
        <v>245</v>
      </c>
      <c r="BA24" s="7" t="s">
        <v>245</v>
      </c>
      <c r="BB24" s="7" t="s">
        <v>245</v>
      </c>
      <c r="BC24" s="7" t="s">
        <v>245</v>
      </c>
      <c r="BD24" s="7" t="s">
        <v>245</v>
      </c>
      <c r="BE24" s="7" t="s">
        <v>245</v>
      </c>
      <c r="BF24" s="7" t="s">
        <v>245</v>
      </c>
      <c r="BG24" s="7" t="s">
        <v>245</v>
      </c>
      <c r="BH24" s="7" t="s">
        <v>245</v>
      </c>
      <c r="BI24" s="7" t="s">
        <v>245</v>
      </c>
      <c r="BJ24" s="7" t="s">
        <v>245</v>
      </c>
      <c r="BK24" s="7" t="s">
        <v>245</v>
      </c>
      <c r="BL24" s="7" t="s">
        <v>245</v>
      </c>
      <c r="BM24" s="7" t="s">
        <v>245</v>
      </c>
      <c r="BN24" s="7" t="s">
        <v>245</v>
      </c>
      <c r="BO24" s="7" t="s">
        <v>245</v>
      </c>
      <c r="BP24" s="7" t="s">
        <v>245</v>
      </c>
      <c r="BQ24" s="7" t="s">
        <v>245</v>
      </c>
      <c r="BR24" s="7" t="s">
        <v>245</v>
      </c>
      <c r="BS24" s="7" t="s">
        <v>245</v>
      </c>
      <c r="BT24" s="7" t="s">
        <v>245</v>
      </c>
      <c r="BU24" s="7" t="s">
        <v>245</v>
      </c>
      <c r="BV24" s="7" t="s">
        <v>245</v>
      </c>
      <c r="BW24" s="7" t="s">
        <v>245</v>
      </c>
      <c r="BX24" s="7" t="s">
        <v>245</v>
      </c>
    </row>
    <row r="25" spans="1:76" s="44" customFormat="1" ht="30" x14ac:dyDescent="0.25">
      <c r="A25" s="29">
        <f t="shared" si="0"/>
        <v>20</v>
      </c>
      <c r="B25" s="43" t="s">
        <v>323</v>
      </c>
      <c r="C25" s="30" t="s">
        <v>228</v>
      </c>
      <c r="D25" s="30" t="s">
        <v>274</v>
      </c>
      <c r="E25" s="7" t="s">
        <v>245</v>
      </c>
      <c r="F25" s="7" t="s">
        <v>245</v>
      </c>
      <c r="G25" s="7" t="s">
        <v>246</v>
      </c>
      <c r="H25" s="7" t="s">
        <v>246</v>
      </c>
      <c r="I25" s="7" t="s">
        <v>245</v>
      </c>
      <c r="J25" s="7" t="s">
        <v>245</v>
      </c>
      <c r="K25" s="7" t="s">
        <v>245</v>
      </c>
      <c r="L25" s="7" t="s">
        <v>245</v>
      </c>
      <c r="M25" s="7" t="s">
        <v>245</v>
      </c>
      <c r="N25" s="7" t="s">
        <v>245</v>
      </c>
      <c r="O25" s="7" t="s">
        <v>246</v>
      </c>
      <c r="P25" s="7" t="s">
        <v>245</v>
      </c>
      <c r="Q25" s="7" t="s">
        <v>246</v>
      </c>
      <c r="R25" s="7" t="s">
        <v>245</v>
      </c>
      <c r="S25" s="7" t="s">
        <v>245</v>
      </c>
      <c r="T25" s="7" t="s">
        <v>245</v>
      </c>
      <c r="U25" s="7" t="s">
        <v>245</v>
      </c>
      <c r="V25" s="7" t="s">
        <v>245</v>
      </c>
      <c r="W25" s="7" t="s">
        <v>246</v>
      </c>
      <c r="X25" s="7" t="s">
        <v>246</v>
      </c>
      <c r="Y25" s="7" t="s">
        <v>246</v>
      </c>
      <c r="Z25" s="7" t="s">
        <v>246</v>
      </c>
      <c r="AA25" s="7" t="s">
        <v>245</v>
      </c>
      <c r="AB25" s="7" t="s">
        <v>245</v>
      </c>
      <c r="AC25" s="7" t="s">
        <v>245</v>
      </c>
      <c r="AD25" s="7" t="s">
        <v>245</v>
      </c>
      <c r="AE25" s="7" t="s">
        <v>245</v>
      </c>
      <c r="AF25" s="7" t="s">
        <v>245</v>
      </c>
      <c r="AG25" s="7" t="s">
        <v>245</v>
      </c>
      <c r="AH25" s="7" t="s">
        <v>245</v>
      </c>
      <c r="AI25" s="7" t="s">
        <v>246</v>
      </c>
      <c r="AJ25" s="7" t="s">
        <v>245</v>
      </c>
      <c r="AK25" s="7" t="s">
        <v>245</v>
      </c>
      <c r="AL25" s="7" t="s">
        <v>245</v>
      </c>
      <c r="AM25" s="7" t="s">
        <v>245</v>
      </c>
      <c r="AN25" s="7" t="s">
        <v>245</v>
      </c>
      <c r="AO25" s="7" t="s">
        <v>245</v>
      </c>
      <c r="AP25" s="7" t="s">
        <v>245</v>
      </c>
      <c r="AQ25" s="7" t="s">
        <v>245</v>
      </c>
      <c r="AR25" s="7" t="s">
        <v>245</v>
      </c>
      <c r="AS25" s="7" t="s">
        <v>245</v>
      </c>
      <c r="AT25" s="7" t="s">
        <v>245</v>
      </c>
      <c r="AU25" s="7" t="s">
        <v>245</v>
      </c>
      <c r="AV25" s="7" t="s">
        <v>245</v>
      </c>
      <c r="AW25" s="7" t="s">
        <v>245</v>
      </c>
      <c r="AX25" s="7" t="s">
        <v>245</v>
      </c>
      <c r="AY25" s="7" t="s">
        <v>245</v>
      </c>
      <c r="AZ25" s="7" t="s">
        <v>245</v>
      </c>
      <c r="BA25" s="7" t="s">
        <v>245</v>
      </c>
      <c r="BB25" s="7" t="s">
        <v>245</v>
      </c>
      <c r="BC25" s="7" t="s">
        <v>245</v>
      </c>
      <c r="BD25" s="7" t="s">
        <v>245</v>
      </c>
      <c r="BE25" s="7" t="s">
        <v>245</v>
      </c>
      <c r="BF25" s="7" t="s">
        <v>245</v>
      </c>
      <c r="BG25" s="7" t="s">
        <v>245</v>
      </c>
      <c r="BH25" s="7" t="s">
        <v>245</v>
      </c>
      <c r="BI25" s="7" t="s">
        <v>245</v>
      </c>
      <c r="BJ25" s="7" t="s">
        <v>245</v>
      </c>
      <c r="BK25" s="7" t="s">
        <v>245</v>
      </c>
      <c r="BL25" s="7" t="s">
        <v>245</v>
      </c>
      <c r="BM25" s="7" t="s">
        <v>246</v>
      </c>
      <c r="BN25" s="7" t="s">
        <v>245</v>
      </c>
      <c r="BO25" s="7" t="s">
        <v>245</v>
      </c>
      <c r="BP25" s="7" t="s">
        <v>245</v>
      </c>
      <c r="BQ25" s="7" t="s">
        <v>245</v>
      </c>
      <c r="BR25" s="7" t="s">
        <v>245</v>
      </c>
      <c r="BS25" s="7" t="s">
        <v>245</v>
      </c>
      <c r="BT25" s="7" t="s">
        <v>245</v>
      </c>
      <c r="BU25" s="7" t="s">
        <v>245</v>
      </c>
      <c r="BV25" s="7" t="s">
        <v>245</v>
      </c>
      <c r="BW25" s="7" t="s">
        <v>245</v>
      </c>
      <c r="BX25" s="7" t="s">
        <v>245</v>
      </c>
    </row>
    <row r="26" spans="1:76" s="44" customFormat="1" ht="60" x14ac:dyDescent="0.25">
      <c r="A26" s="29">
        <f t="shared" si="0"/>
        <v>21</v>
      </c>
      <c r="B26" s="43" t="s">
        <v>323</v>
      </c>
      <c r="C26" s="30" t="s">
        <v>228</v>
      </c>
      <c r="D26" s="30" t="s">
        <v>269</v>
      </c>
      <c r="E26" s="7" t="s">
        <v>246</v>
      </c>
      <c r="F26" s="7" t="s">
        <v>245</v>
      </c>
      <c r="G26" s="7" t="s">
        <v>245</v>
      </c>
      <c r="H26" s="7" t="s">
        <v>245</v>
      </c>
      <c r="I26" s="7" t="s">
        <v>245</v>
      </c>
      <c r="J26" s="7" t="s">
        <v>245</v>
      </c>
      <c r="K26" s="7" t="s">
        <v>245</v>
      </c>
      <c r="L26" s="7" t="s">
        <v>245</v>
      </c>
      <c r="M26" s="7" t="s">
        <v>245</v>
      </c>
      <c r="N26" s="7" t="s">
        <v>245</v>
      </c>
      <c r="O26" s="7" t="s">
        <v>245</v>
      </c>
      <c r="P26" s="7" t="s">
        <v>245</v>
      </c>
      <c r="Q26" s="7" t="s">
        <v>245</v>
      </c>
      <c r="R26" s="7" t="s">
        <v>245</v>
      </c>
      <c r="S26" s="7" t="s">
        <v>245</v>
      </c>
      <c r="T26" s="7" t="s">
        <v>245</v>
      </c>
      <c r="U26" s="7" t="s">
        <v>245</v>
      </c>
      <c r="V26" s="7" t="s">
        <v>245</v>
      </c>
      <c r="W26" s="7" t="s">
        <v>246</v>
      </c>
      <c r="X26" s="7" t="s">
        <v>245</v>
      </c>
      <c r="Y26" s="7" t="s">
        <v>246</v>
      </c>
      <c r="Z26" s="7" t="s">
        <v>246</v>
      </c>
      <c r="AA26" s="7" t="s">
        <v>246</v>
      </c>
      <c r="AB26" s="7" t="s">
        <v>245</v>
      </c>
      <c r="AC26" s="7" t="s">
        <v>245</v>
      </c>
      <c r="AD26" s="7" t="s">
        <v>245</v>
      </c>
      <c r="AE26" s="7" t="s">
        <v>245</v>
      </c>
      <c r="AF26" s="7" t="s">
        <v>245</v>
      </c>
      <c r="AG26" s="7" t="s">
        <v>245</v>
      </c>
      <c r="AH26" s="7" t="s">
        <v>246</v>
      </c>
      <c r="AI26" s="7" t="s">
        <v>245</v>
      </c>
      <c r="AJ26" s="7" t="s">
        <v>245</v>
      </c>
      <c r="AK26" s="7" t="s">
        <v>245</v>
      </c>
      <c r="AL26" s="7" t="s">
        <v>245</v>
      </c>
      <c r="AM26" s="7" t="s">
        <v>245</v>
      </c>
      <c r="AN26" s="7" t="s">
        <v>245</v>
      </c>
      <c r="AO26" s="7" t="s">
        <v>245</v>
      </c>
      <c r="AP26" s="7" t="s">
        <v>245</v>
      </c>
      <c r="AQ26" s="7" t="s">
        <v>245</v>
      </c>
      <c r="AR26" s="7" t="s">
        <v>245</v>
      </c>
      <c r="AS26" s="7" t="s">
        <v>245</v>
      </c>
      <c r="AT26" s="7" t="s">
        <v>245</v>
      </c>
      <c r="AU26" s="7" t="s">
        <v>245</v>
      </c>
      <c r="AV26" s="7" t="s">
        <v>245</v>
      </c>
      <c r="AW26" s="7" t="s">
        <v>245</v>
      </c>
      <c r="AX26" s="7" t="s">
        <v>245</v>
      </c>
      <c r="AY26" s="7" t="s">
        <v>245</v>
      </c>
      <c r="AZ26" s="7" t="s">
        <v>245</v>
      </c>
      <c r="BA26" s="7" t="s">
        <v>245</v>
      </c>
      <c r="BB26" s="7" t="s">
        <v>245</v>
      </c>
      <c r="BC26" s="7" t="s">
        <v>245</v>
      </c>
      <c r="BD26" s="7" t="s">
        <v>245</v>
      </c>
      <c r="BE26" s="7" t="s">
        <v>245</v>
      </c>
      <c r="BF26" s="7" t="s">
        <v>245</v>
      </c>
      <c r="BG26" s="7" t="s">
        <v>245</v>
      </c>
      <c r="BH26" s="7" t="s">
        <v>245</v>
      </c>
      <c r="BI26" s="7" t="s">
        <v>245</v>
      </c>
      <c r="BJ26" s="7" t="s">
        <v>245</v>
      </c>
      <c r="BK26" s="7" t="s">
        <v>245</v>
      </c>
      <c r="BL26" s="7" t="s">
        <v>245</v>
      </c>
      <c r="BM26" s="7" t="s">
        <v>245</v>
      </c>
      <c r="BN26" s="7" t="s">
        <v>245</v>
      </c>
      <c r="BO26" s="7" t="s">
        <v>245</v>
      </c>
      <c r="BP26" s="7" t="s">
        <v>245</v>
      </c>
      <c r="BQ26" s="7" t="s">
        <v>245</v>
      </c>
      <c r="BR26" s="7" t="s">
        <v>245</v>
      </c>
      <c r="BS26" s="7" t="s">
        <v>245</v>
      </c>
      <c r="BT26" s="7" t="s">
        <v>245</v>
      </c>
      <c r="BU26" s="7" t="s">
        <v>245</v>
      </c>
      <c r="BV26" s="7" t="s">
        <v>245</v>
      </c>
      <c r="BW26" s="7" t="s">
        <v>245</v>
      </c>
      <c r="BX26" s="7" t="s">
        <v>245</v>
      </c>
    </row>
    <row r="27" spans="1:76" s="44" customFormat="1" ht="45" x14ac:dyDescent="0.25">
      <c r="A27" s="29">
        <f t="shared" si="0"/>
        <v>22</v>
      </c>
      <c r="B27" s="43" t="s">
        <v>323</v>
      </c>
      <c r="C27" s="30" t="s">
        <v>228</v>
      </c>
      <c r="D27" s="30" t="s">
        <v>271</v>
      </c>
      <c r="E27" s="7" t="s">
        <v>245</v>
      </c>
      <c r="F27" s="7" t="s">
        <v>245</v>
      </c>
      <c r="G27" s="7" t="s">
        <v>245</v>
      </c>
      <c r="H27" s="7" t="s">
        <v>246</v>
      </c>
      <c r="I27" s="7" t="s">
        <v>245</v>
      </c>
      <c r="J27" s="7" t="s">
        <v>245</v>
      </c>
      <c r="K27" s="7" t="s">
        <v>245</v>
      </c>
      <c r="L27" s="7" t="s">
        <v>245</v>
      </c>
      <c r="M27" s="7" t="s">
        <v>245</v>
      </c>
      <c r="N27" s="7" t="s">
        <v>245</v>
      </c>
      <c r="O27" s="7" t="s">
        <v>246</v>
      </c>
      <c r="P27" s="7" t="s">
        <v>245</v>
      </c>
      <c r="Q27" s="7" t="s">
        <v>245</v>
      </c>
      <c r="R27" s="7" t="s">
        <v>245</v>
      </c>
      <c r="S27" s="7" t="s">
        <v>245</v>
      </c>
      <c r="T27" s="7" t="s">
        <v>245</v>
      </c>
      <c r="U27" s="7" t="s">
        <v>245</v>
      </c>
      <c r="V27" s="7" t="s">
        <v>245</v>
      </c>
      <c r="W27" s="7" t="s">
        <v>245</v>
      </c>
      <c r="X27" s="7" t="s">
        <v>245</v>
      </c>
      <c r="Y27" s="7" t="s">
        <v>245</v>
      </c>
      <c r="Z27" s="7" t="s">
        <v>246</v>
      </c>
      <c r="AA27" s="7" t="s">
        <v>246</v>
      </c>
      <c r="AB27" s="7" t="s">
        <v>245</v>
      </c>
      <c r="AC27" s="7" t="s">
        <v>245</v>
      </c>
      <c r="AD27" s="7" t="s">
        <v>246</v>
      </c>
      <c r="AE27" s="7" t="s">
        <v>246</v>
      </c>
      <c r="AF27" s="7" t="s">
        <v>245</v>
      </c>
      <c r="AG27" s="7" t="s">
        <v>245</v>
      </c>
      <c r="AH27" s="7" t="s">
        <v>245</v>
      </c>
      <c r="AI27" s="7" t="s">
        <v>245</v>
      </c>
      <c r="AJ27" s="7" t="s">
        <v>245</v>
      </c>
      <c r="AK27" s="7" t="s">
        <v>245</v>
      </c>
      <c r="AL27" s="7" t="s">
        <v>245</v>
      </c>
      <c r="AM27" s="7" t="s">
        <v>245</v>
      </c>
      <c r="AN27" s="7" t="s">
        <v>245</v>
      </c>
      <c r="AO27" s="7" t="s">
        <v>245</v>
      </c>
      <c r="AP27" s="7" t="s">
        <v>245</v>
      </c>
      <c r="AQ27" s="7" t="s">
        <v>245</v>
      </c>
      <c r="AR27" s="7" t="s">
        <v>245</v>
      </c>
      <c r="AS27" s="7" t="s">
        <v>245</v>
      </c>
      <c r="AT27" s="7" t="s">
        <v>245</v>
      </c>
      <c r="AU27" s="7" t="s">
        <v>245</v>
      </c>
      <c r="AV27" s="7" t="s">
        <v>245</v>
      </c>
      <c r="AW27" s="7" t="s">
        <v>245</v>
      </c>
      <c r="AX27" s="7" t="s">
        <v>245</v>
      </c>
      <c r="AY27" s="7" t="s">
        <v>245</v>
      </c>
      <c r="AZ27" s="7" t="s">
        <v>245</v>
      </c>
      <c r="BA27" s="7" t="s">
        <v>245</v>
      </c>
      <c r="BB27" s="7" t="s">
        <v>245</v>
      </c>
      <c r="BC27" s="7" t="s">
        <v>245</v>
      </c>
      <c r="BD27" s="7" t="s">
        <v>245</v>
      </c>
      <c r="BE27" s="7" t="s">
        <v>245</v>
      </c>
      <c r="BF27" s="7" t="s">
        <v>245</v>
      </c>
      <c r="BG27" s="7" t="s">
        <v>245</v>
      </c>
      <c r="BH27" s="7" t="s">
        <v>245</v>
      </c>
      <c r="BI27" s="7" t="s">
        <v>245</v>
      </c>
      <c r="BJ27" s="7" t="s">
        <v>245</v>
      </c>
      <c r="BK27" s="7" t="s">
        <v>245</v>
      </c>
      <c r="BL27" s="7" t="s">
        <v>245</v>
      </c>
      <c r="BM27" s="7" t="s">
        <v>245</v>
      </c>
      <c r="BN27" s="7" t="s">
        <v>245</v>
      </c>
      <c r="BO27" s="7" t="s">
        <v>245</v>
      </c>
      <c r="BP27" s="7" t="s">
        <v>245</v>
      </c>
      <c r="BQ27" s="7" t="s">
        <v>245</v>
      </c>
      <c r="BR27" s="7" t="s">
        <v>245</v>
      </c>
      <c r="BS27" s="7" t="s">
        <v>245</v>
      </c>
      <c r="BT27" s="7" t="s">
        <v>245</v>
      </c>
      <c r="BU27" s="7" t="s">
        <v>245</v>
      </c>
      <c r="BV27" s="7" t="s">
        <v>245</v>
      </c>
      <c r="BW27" s="7" t="s">
        <v>245</v>
      </c>
      <c r="BX27" s="7" t="s">
        <v>245</v>
      </c>
    </row>
    <row r="28" spans="1:76" s="44" customFormat="1" ht="60" x14ac:dyDescent="0.25">
      <c r="A28" s="29">
        <f t="shared" si="0"/>
        <v>23</v>
      </c>
      <c r="B28" s="43" t="s">
        <v>323</v>
      </c>
      <c r="C28" s="30" t="s">
        <v>228</v>
      </c>
      <c r="D28" s="30" t="s">
        <v>275</v>
      </c>
      <c r="E28" s="7" t="s">
        <v>246</v>
      </c>
      <c r="F28" s="7" t="s">
        <v>246</v>
      </c>
      <c r="G28" s="7" t="s">
        <v>246</v>
      </c>
      <c r="H28" s="7" t="s">
        <v>245</v>
      </c>
      <c r="I28" s="7" t="s">
        <v>245</v>
      </c>
      <c r="J28" s="7" t="s">
        <v>245</v>
      </c>
      <c r="K28" s="7" t="s">
        <v>246</v>
      </c>
      <c r="L28" s="7" t="s">
        <v>245</v>
      </c>
      <c r="M28" s="7" t="s">
        <v>245</v>
      </c>
      <c r="N28" s="7" t="s">
        <v>246</v>
      </c>
      <c r="O28" s="7" t="s">
        <v>245</v>
      </c>
      <c r="P28" s="7" t="s">
        <v>245</v>
      </c>
      <c r="Q28" s="7" t="s">
        <v>245</v>
      </c>
      <c r="R28" s="7" t="s">
        <v>245</v>
      </c>
      <c r="S28" s="7" t="s">
        <v>245</v>
      </c>
      <c r="T28" s="7" t="s">
        <v>245</v>
      </c>
      <c r="U28" s="7" t="s">
        <v>245</v>
      </c>
      <c r="V28" s="7" t="s">
        <v>245</v>
      </c>
      <c r="W28" s="7" t="s">
        <v>246</v>
      </c>
      <c r="X28" s="7" t="s">
        <v>245</v>
      </c>
      <c r="Y28" s="7" t="s">
        <v>246</v>
      </c>
      <c r="Z28" s="7" t="s">
        <v>246</v>
      </c>
      <c r="AA28" s="7" t="s">
        <v>246</v>
      </c>
      <c r="AB28" s="7" t="s">
        <v>245</v>
      </c>
      <c r="AC28" s="7" t="s">
        <v>245</v>
      </c>
      <c r="AD28" s="7" t="s">
        <v>245</v>
      </c>
      <c r="AE28" s="7" t="s">
        <v>245</v>
      </c>
      <c r="AF28" s="7" t="s">
        <v>245</v>
      </c>
      <c r="AG28" s="7" t="s">
        <v>245</v>
      </c>
      <c r="AH28" s="7" t="s">
        <v>245</v>
      </c>
      <c r="AI28" s="7" t="s">
        <v>245</v>
      </c>
      <c r="AJ28" s="7" t="s">
        <v>245</v>
      </c>
      <c r="AK28" s="7" t="s">
        <v>245</v>
      </c>
      <c r="AL28" s="7" t="s">
        <v>245</v>
      </c>
      <c r="AM28" s="7" t="s">
        <v>245</v>
      </c>
      <c r="AN28" s="7" t="s">
        <v>245</v>
      </c>
      <c r="AO28" s="7" t="s">
        <v>245</v>
      </c>
      <c r="AP28" s="7" t="s">
        <v>245</v>
      </c>
      <c r="AQ28" s="7" t="s">
        <v>245</v>
      </c>
      <c r="AR28" s="7" t="s">
        <v>245</v>
      </c>
      <c r="AS28" s="7" t="s">
        <v>245</v>
      </c>
      <c r="AT28" s="7" t="s">
        <v>245</v>
      </c>
      <c r="AU28" s="7" t="s">
        <v>245</v>
      </c>
      <c r="AV28" s="7" t="s">
        <v>245</v>
      </c>
      <c r="AW28" s="7" t="s">
        <v>245</v>
      </c>
      <c r="AX28" s="7" t="s">
        <v>245</v>
      </c>
      <c r="AY28" s="7" t="s">
        <v>245</v>
      </c>
      <c r="AZ28" s="7" t="s">
        <v>245</v>
      </c>
      <c r="BA28" s="7" t="s">
        <v>245</v>
      </c>
      <c r="BB28" s="7" t="s">
        <v>245</v>
      </c>
      <c r="BC28" s="7" t="s">
        <v>245</v>
      </c>
      <c r="BD28" s="7" t="s">
        <v>245</v>
      </c>
      <c r="BE28" s="7" t="s">
        <v>245</v>
      </c>
      <c r="BF28" s="7" t="s">
        <v>245</v>
      </c>
      <c r="BG28" s="7" t="s">
        <v>245</v>
      </c>
      <c r="BH28" s="7" t="s">
        <v>245</v>
      </c>
      <c r="BI28" s="7" t="s">
        <v>245</v>
      </c>
      <c r="BJ28" s="7" t="s">
        <v>245</v>
      </c>
      <c r="BK28" s="7" t="s">
        <v>245</v>
      </c>
      <c r="BL28" s="7" t="s">
        <v>245</v>
      </c>
      <c r="BM28" s="7" t="s">
        <v>245</v>
      </c>
      <c r="BN28" s="7" t="s">
        <v>245</v>
      </c>
      <c r="BO28" s="7" t="s">
        <v>245</v>
      </c>
      <c r="BP28" s="7" t="s">
        <v>245</v>
      </c>
      <c r="BQ28" s="7" t="s">
        <v>245</v>
      </c>
      <c r="BR28" s="7" t="s">
        <v>245</v>
      </c>
      <c r="BS28" s="7" t="s">
        <v>245</v>
      </c>
      <c r="BT28" s="7" t="s">
        <v>245</v>
      </c>
      <c r="BU28" s="7" t="s">
        <v>245</v>
      </c>
      <c r="BV28" s="7" t="s">
        <v>245</v>
      </c>
      <c r="BW28" s="7" t="s">
        <v>245</v>
      </c>
      <c r="BX28" s="7" t="s">
        <v>245</v>
      </c>
    </row>
    <row r="29" spans="1:76" s="44" customFormat="1" ht="45" x14ac:dyDescent="0.25">
      <c r="A29" s="29">
        <f t="shared" si="0"/>
        <v>24</v>
      </c>
      <c r="B29" s="43" t="s">
        <v>323</v>
      </c>
      <c r="C29" s="30" t="s">
        <v>228</v>
      </c>
      <c r="D29" s="30" t="s">
        <v>276</v>
      </c>
      <c r="E29" s="7" t="s">
        <v>245</v>
      </c>
      <c r="F29" s="7" t="s">
        <v>245</v>
      </c>
      <c r="G29" s="7" t="s">
        <v>245</v>
      </c>
      <c r="H29" s="7" t="s">
        <v>246</v>
      </c>
      <c r="I29" s="7" t="s">
        <v>245</v>
      </c>
      <c r="J29" s="7" t="s">
        <v>245</v>
      </c>
      <c r="K29" s="7" t="s">
        <v>245</v>
      </c>
      <c r="L29" s="7" t="s">
        <v>245</v>
      </c>
      <c r="M29" s="7" t="s">
        <v>245</v>
      </c>
      <c r="N29" s="7" t="s">
        <v>245</v>
      </c>
      <c r="O29" s="7" t="s">
        <v>246</v>
      </c>
      <c r="P29" s="7" t="s">
        <v>245</v>
      </c>
      <c r="Q29" s="7" t="s">
        <v>245</v>
      </c>
      <c r="R29" s="7" t="s">
        <v>245</v>
      </c>
      <c r="S29" s="7" t="s">
        <v>245</v>
      </c>
      <c r="T29" s="7" t="s">
        <v>246</v>
      </c>
      <c r="U29" s="7" t="s">
        <v>245</v>
      </c>
      <c r="V29" s="7" t="s">
        <v>245</v>
      </c>
      <c r="W29" s="7" t="s">
        <v>245</v>
      </c>
      <c r="X29" s="7" t="s">
        <v>245</v>
      </c>
      <c r="Y29" s="7" t="s">
        <v>246</v>
      </c>
      <c r="Z29" s="7" t="s">
        <v>246</v>
      </c>
      <c r="AA29" s="7" t="s">
        <v>246</v>
      </c>
      <c r="AB29" s="7" t="s">
        <v>245</v>
      </c>
      <c r="AC29" s="7" t="s">
        <v>245</v>
      </c>
      <c r="AD29" s="7" t="s">
        <v>245</v>
      </c>
      <c r="AE29" s="7" t="s">
        <v>245</v>
      </c>
      <c r="AF29" s="7" t="s">
        <v>245</v>
      </c>
      <c r="AG29" s="7" t="s">
        <v>245</v>
      </c>
      <c r="AH29" s="7" t="s">
        <v>245</v>
      </c>
      <c r="AI29" s="7" t="s">
        <v>246</v>
      </c>
      <c r="AJ29" s="7" t="s">
        <v>245</v>
      </c>
      <c r="AK29" s="7" t="s">
        <v>245</v>
      </c>
      <c r="AL29" s="7" t="s">
        <v>245</v>
      </c>
      <c r="AM29" s="7" t="s">
        <v>245</v>
      </c>
      <c r="AN29" s="7" t="s">
        <v>245</v>
      </c>
      <c r="AO29" s="7" t="s">
        <v>245</v>
      </c>
      <c r="AP29" s="7" t="s">
        <v>245</v>
      </c>
      <c r="AQ29" s="7" t="s">
        <v>245</v>
      </c>
      <c r="AR29" s="7" t="s">
        <v>245</v>
      </c>
      <c r="AS29" s="7" t="s">
        <v>245</v>
      </c>
      <c r="AT29" s="7" t="s">
        <v>245</v>
      </c>
      <c r="AU29" s="7" t="s">
        <v>245</v>
      </c>
      <c r="AV29" s="7" t="s">
        <v>245</v>
      </c>
      <c r="AW29" s="7" t="s">
        <v>245</v>
      </c>
      <c r="AX29" s="7" t="s">
        <v>245</v>
      </c>
      <c r="AY29" s="7" t="s">
        <v>245</v>
      </c>
      <c r="AZ29" s="7" t="s">
        <v>245</v>
      </c>
      <c r="BA29" s="7" t="s">
        <v>245</v>
      </c>
      <c r="BB29" s="7" t="s">
        <v>245</v>
      </c>
      <c r="BC29" s="7" t="s">
        <v>245</v>
      </c>
      <c r="BD29" s="7" t="s">
        <v>245</v>
      </c>
      <c r="BE29" s="7" t="s">
        <v>245</v>
      </c>
      <c r="BF29" s="7" t="s">
        <v>245</v>
      </c>
      <c r="BG29" s="7" t="s">
        <v>245</v>
      </c>
      <c r="BH29" s="7" t="s">
        <v>245</v>
      </c>
      <c r="BI29" s="7" t="s">
        <v>245</v>
      </c>
      <c r="BJ29" s="7" t="s">
        <v>245</v>
      </c>
      <c r="BK29" s="7" t="s">
        <v>245</v>
      </c>
      <c r="BL29" s="7" t="s">
        <v>245</v>
      </c>
      <c r="BM29" s="7" t="s">
        <v>245</v>
      </c>
      <c r="BN29" s="7" t="s">
        <v>245</v>
      </c>
      <c r="BO29" s="7" t="s">
        <v>245</v>
      </c>
      <c r="BP29" s="7" t="s">
        <v>245</v>
      </c>
      <c r="BQ29" s="7" t="s">
        <v>245</v>
      </c>
      <c r="BR29" s="7" t="s">
        <v>245</v>
      </c>
      <c r="BS29" s="7" t="s">
        <v>245</v>
      </c>
      <c r="BT29" s="7" t="s">
        <v>245</v>
      </c>
      <c r="BU29" s="7" t="s">
        <v>245</v>
      </c>
      <c r="BV29" s="7" t="s">
        <v>245</v>
      </c>
      <c r="BW29" s="7" t="s">
        <v>245</v>
      </c>
      <c r="BX29" s="7" t="s">
        <v>245</v>
      </c>
    </row>
    <row r="30" spans="1:76" s="44" customFormat="1" ht="45" x14ac:dyDescent="0.25">
      <c r="A30" s="29">
        <f t="shared" si="0"/>
        <v>25</v>
      </c>
      <c r="B30" s="43" t="s">
        <v>323</v>
      </c>
      <c r="C30" s="30" t="s">
        <v>228</v>
      </c>
      <c r="D30" s="30" t="s">
        <v>277</v>
      </c>
      <c r="E30" s="7" t="s">
        <v>246</v>
      </c>
      <c r="F30" s="7" t="s">
        <v>245</v>
      </c>
      <c r="G30" s="7" t="s">
        <v>245</v>
      </c>
      <c r="H30" s="7" t="s">
        <v>245</v>
      </c>
      <c r="I30" s="7" t="s">
        <v>245</v>
      </c>
      <c r="J30" s="7" t="s">
        <v>246</v>
      </c>
      <c r="K30" s="7" t="s">
        <v>245</v>
      </c>
      <c r="L30" s="7" t="s">
        <v>245</v>
      </c>
      <c r="M30" s="7" t="s">
        <v>245</v>
      </c>
      <c r="N30" s="7" t="s">
        <v>245</v>
      </c>
      <c r="O30" s="7" t="s">
        <v>246</v>
      </c>
      <c r="P30" s="7" t="s">
        <v>245</v>
      </c>
      <c r="Q30" s="7" t="s">
        <v>245</v>
      </c>
      <c r="R30" s="7" t="s">
        <v>245</v>
      </c>
      <c r="S30" s="7" t="s">
        <v>245</v>
      </c>
      <c r="T30" s="7" t="s">
        <v>245</v>
      </c>
      <c r="U30" s="7" t="s">
        <v>245</v>
      </c>
      <c r="V30" s="7" t="s">
        <v>245</v>
      </c>
      <c r="W30" s="7" t="s">
        <v>245</v>
      </c>
      <c r="X30" s="7" t="s">
        <v>246</v>
      </c>
      <c r="Y30" s="7" t="s">
        <v>245</v>
      </c>
      <c r="Z30" s="7" t="s">
        <v>245</v>
      </c>
      <c r="AA30" s="7" t="s">
        <v>246</v>
      </c>
      <c r="AB30" s="7" t="s">
        <v>246</v>
      </c>
      <c r="AC30" s="7" t="s">
        <v>245</v>
      </c>
      <c r="AD30" s="7" t="s">
        <v>246</v>
      </c>
      <c r="AE30" s="7" t="s">
        <v>245</v>
      </c>
      <c r="AF30" s="7" t="s">
        <v>245</v>
      </c>
      <c r="AG30" s="7" t="s">
        <v>245</v>
      </c>
      <c r="AH30" s="7" t="s">
        <v>245</v>
      </c>
      <c r="AI30" s="7" t="s">
        <v>245</v>
      </c>
      <c r="AJ30" s="7" t="s">
        <v>245</v>
      </c>
      <c r="AK30" s="7" t="s">
        <v>245</v>
      </c>
      <c r="AL30" s="7" t="s">
        <v>245</v>
      </c>
      <c r="AM30" s="7" t="s">
        <v>245</v>
      </c>
      <c r="AN30" s="7" t="s">
        <v>245</v>
      </c>
      <c r="AO30" s="7" t="s">
        <v>245</v>
      </c>
      <c r="AP30" s="7" t="s">
        <v>245</v>
      </c>
      <c r="AQ30" s="7" t="s">
        <v>245</v>
      </c>
      <c r="AR30" s="7" t="s">
        <v>245</v>
      </c>
      <c r="AS30" s="7" t="s">
        <v>245</v>
      </c>
      <c r="AT30" s="7" t="s">
        <v>245</v>
      </c>
      <c r="AU30" s="7" t="s">
        <v>245</v>
      </c>
      <c r="AV30" s="7" t="s">
        <v>245</v>
      </c>
      <c r="AW30" s="7" t="s">
        <v>245</v>
      </c>
      <c r="AX30" s="7" t="s">
        <v>245</v>
      </c>
      <c r="AY30" s="7" t="s">
        <v>245</v>
      </c>
      <c r="AZ30" s="7" t="s">
        <v>245</v>
      </c>
      <c r="BA30" s="7" t="s">
        <v>245</v>
      </c>
      <c r="BB30" s="7" t="s">
        <v>245</v>
      </c>
      <c r="BC30" s="7" t="s">
        <v>245</v>
      </c>
      <c r="BD30" s="7" t="s">
        <v>245</v>
      </c>
      <c r="BE30" s="7" t="s">
        <v>245</v>
      </c>
      <c r="BF30" s="7" t="s">
        <v>245</v>
      </c>
      <c r="BG30" s="7" t="s">
        <v>245</v>
      </c>
      <c r="BH30" s="7" t="s">
        <v>245</v>
      </c>
      <c r="BI30" s="7" t="s">
        <v>245</v>
      </c>
      <c r="BJ30" s="7" t="s">
        <v>245</v>
      </c>
      <c r="BK30" s="7" t="s">
        <v>245</v>
      </c>
      <c r="BL30" s="7" t="s">
        <v>245</v>
      </c>
      <c r="BM30" s="7" t="s">
        <v>245</v>
      </c>
      <c r="BN30" s="7" t="s">
        <v>245</v>
      </c>
      <c r="BO30" s="7" t="s">
        <v>245</v>
      </c>
      <c r="BP30" s="7" t="s">
        <v>245</v>
      </c>
      <c r="BQ30" s="7" t="s">
        <v>245</v>
      </c>
      <c r="BR30" s="7" t="s">
        <v>245</v>
      </c>
      <c r="BS30" s="7" t="s">
        <v>245</v>
      </c>
      <c r="BT30" s="7" t="s">
        <v>245</v>
      </c>
      <c r="BU30" s="7" t="s">
        <v>245</v>
      </c>
      <c r="BV30" s="7" t="s">
        <v>245</v>
      </c>
      <c r="BW30" s="7" t="s">
        <v>245</v>
      </c>
      <c r="BX30" s="7" t="s">
        <v>245</v>
      </c>
    </row>
    <row r="31" spans="1:76" s="44" customFormat="1" ht="30" x14ac:dyDescent="0.25">
      <c r="A31" s="29">
        <f t="shared" si="0"/>
        <v>26</v>
      </c>
      <c r="B31" s="43" t="s">
        <v>323</v>
      </c>
      <c r="C31" s="30" t="s">
        <v>228</v>
      </c>
      <c r="D31" s="30" t="s">
        <v>278</v>
      </c>
      <c r="E31" s="7" t="s">
        <v>246</v>
      </c>
      <c r="F31" s="7" t="s">
        <v>245</v>
      </c>
      <c r="G31" s="7" t="s">
        <v>245</v>
      </c>
      <c r="H31" s="7" t="s">
        <v>245</v>
      </c>
      <c r="I31" s="7" t="s">
        <v>245</v>
      </c>
      <c r="J31" s="7" t="s">
        <v>246</v>
      </c>
      <c r="K31" s="7" t="s">
        <v>245</v>
      </c>
      <c r="L31" s="7" t="s">
        <v>245</v>
      </c>
      <c r="M31" s="7" t="s">
        <v>246</v>
      </c>
      <c r="N31" s="7" t="s">
        <v>245</v>
      </c>
      <c r="O31" s="7" t="s">
        <v>246</v>
      </c>
      <c r="P31" s="7" t="s">
        <v>245</v>
      </c>
      <c r="Q31" s="7" t="s">
        <v>245</v>
      </c>
      <c r="R31" s="7" t="s">
        <v>245</v>
      </c>
      <c r="S31" s="7" t="s">
        <v>245</v>
      </c>
      <c r="T31" s="7" t="s">
        <v>245</v>
      </c>
      <c r="U31" s="7" t="s">
        <v>245</v>
      </c>
      <c r="V31" s="7" t="s">
        <v>245</v>
      </c>
      <c r="W31" s="7" t="s">
        <v>245</v>
      </c>
      <c r="X31" s="7" t="s">
        <v>246</v>
      </c>
      <c r="Y31" s="7" t="s">
        <v>245</v>
      </c>
      <c r="Z31" s="7" t="s">
        <v>246</v>
      </c>
      <c r="AA31" s="7" t="s">
        <v>246</v>
      </c>
      <c r="AB31" s="7" t="s">
        <v>246</v>
      </c>
      <c r="AC31" s="7" t="s">
        <v>245</v>
      </c>
      <c r="AD31" s="7" t="s">
        <v>246</v>
      </c>
      <c r="AE31" s="7" t="s">
        <v>245</v>
      </c>
      <c r="AF31" s="7" t="s">
        <v>245</v>
      </c>
      <c r="AG31" s="7" t="s">
        <v>245</v>
      </c>
      <c r="AH31" s="7" t="s">
        <v>245</v>
      </c>
      <c r="AI31" s="7" t="s">
        <v>245</v>
      </c>
      <c r="AJ31" s="7" t="s">
        <v>245</v>
      </c>
      <c r="AK31" s="7" t="s">
        <v>245</v>
      </c>
      <c r="AL31" s="7" t="s">
        <v>245</v>
      </c>
      <c r="AM31" s="7" t="s">
        <v>245</v>
      </c>
      <c r="AN31" s="7" t="s">
        <v>245</v>
      </c>
      <c r="AO31" s="7" t="s">
        <v>245</v>
      </c>
      <c r="AP31" s="7" t="s">
        <v>245</v>
      </c>
      <c r="AQ31" s="7" t="s">
        <v>245</v>
      </c>
      <c r="AR31" s="7" t="s">
        <v>245</v>
      </c>
      <c r="AS31" s="7" t="s">
        <v>245</v>
      </c>
      <c r="AT31" s="7" t="s">
        <v>245</v>
      </c>
      <c r="AU31" s="7" t="s">
        <v>245</v>
      </c>
      <c r="AV31" s="7" t="s">
        <v>245</v>
      </c>
      <c r="AW31" s="7" t="s">
        <v>245</v>
      </c>
      <c r="AX31" s="7" t="s">
        <v>245</v>
      </c>
      <c r="AY31" s="7" t="s">
        <v>245</v>
      </c>
      <c r="AZ31" s="7" t="s">
        <v>245</v>
      </c>
      <c r="BA31" s="7" t="s">
        <v>245</v>
      </c>
      <c r="BB31" s="7" t="s">
        <v>245</v>
      </c>
      <c r="BC31" s="7" t="s">
        <v>245</v>
      </c>
      <c r="BD31" s="7" t="s">
        <v>245</v>
      </c>
      <c r="BE31" s="7" t="s">
        <v>245</v>
      </c>
      <c r="BF31" s="7" t="s">
        <v>245</v>
      </c>
      <c r="BG31" s="7" t="s">
        <v>245</v>
      </c>
      <c r="BH31" s="7" t="s">
        <v>245</v>
      </c>
      <c r="BI31" s="7" t="s">
        <v>245</v>
      </c>
      <c r="BJ31" s="7" t="s">
        <v>245</v>
      </c>
      <c r="BK31" s="7" t="s">
        <v>245</v>
      </c>
      <c r="BL31" s="7" t="s">
        <v>245</v>
      </c>
      <c r="BM31" s="7" t="s">
        <v>245</v>
      </c>
      <c r="BN31" s="7" t="s">
        <v>245</v>
      </c>
      <c r="BO31" s="7" t="s">
        <v>245</v>
      </c>
      <c r="BP31" s="7" t="s">
        <v>245</v>
      </c>
      <c r="BQ31" s="7" t="s">
        <v>245</v>
      </c>
      <c r="BR31" s="7" t="s">
        <v>245</v>
      </c>
      <c r="BS31" s="7" t="s">
        <v>245</v>
      </c>
      <c r="BT31" s="7" t="s">
        <v>245</v>
      </c>
      <c r="BU31" s="7" t="s">
        <v>245</v>
      </c>
      <c r="BV31" s="7" t="s">
        <v>245</v>
      </c>
      <c r="BW31" s="7" t="s">
        <v>245</v>
      </c>
      <c r="BX31" s="7" t="s">
        <v>245</v>
      </c>
    </row>
    <row r="32" spans="1:76" s="44" customFormat="1" ht="30" x14ac:dyDescent="0.25">
      <c r="A32" s="29">
        <f t="shared" si="0"/>
        <v>27</v>
      </c>
      <c r="B32" s="43" t="s">
        <v>323</v>
      </c>
      <c r="C32" s="30" t="s">
        <v>228</v>
      </c>
      <c r="D32" s="30" t="s">
        <v>279</v>
      </c>
      <c r="E32" s="7" t="s">
        <v>245</v>
      </c>
      <c r="F32" s="7" t="s">
        <v>245</v>
      </c>
      <c r="G32" s="7" t="s">
        <v>245</v>
      </c>
      <c r="H32" s="7" t="s">
        <v>245</v>
      </c>
      <c r="I32" s="7" t="s">
        <v>246</v>
      </c>
      <c r="J32" s="7" t="s">
        <v>246</v>
      </c>
      <c r="K32" s="7" t="s">
        <v>245</v>
      </c>
      <c r="L32" s="7" t="s">
        <v>245</v>
      </c>
      <c r="M32" s="7" t="s">
        <v>245</v>
      </c>
      <c r="N32" s="7" t="s">
        <v>245</v>
      </c>
      <c r="O32" s="7" t="s">
        <v>246</v>
      </c>
      <c r="P32" s="7" t="s">
        <v>245</v>
      </c>
      <c r="Q32" s="7" t="s">
        <v>245</v>
      </c>
      <c r="R32" s="7" t="s">
        <v>245</v>
      </c>
      <c r="S32" s="7" t="s">
        <v>245</v>
      </c>
      <c r="T32" s="7" t="s">
        <v>245</v>
      </c>
      <c r="U32" s="7" t="s">
        <v>245</v>
      </c>
      <c r="V32" s="7" t="s">
        <v>245</v>
      </c>
      <c r="W32" s="7" t="s">
        <v>245</v>
      </c>
      <c r="X32" s="7" t="s">
        <v>245</v>
      </c>
      <c r="Y32" s="7" t="s">
        <v>246</v>
      </c>
      <c r="Z32" s="7" t="s">
        <v>245</v>
      </c>
      <c r="AA32" s="7" t="s">
        <v>245</v>
      </c>
      <c r="AB32" s="7" t="s">
        <v>245</v>
      </c>
      <c r="AC32" s="7" t="s">
        <v>245</v>
      </c>
      <c r="AD32" s="7" t="s">
        <v>245</v>
      </c>
      <c r="AE32" s="7" t="s">
        <v>245</v>
      </c>
      <c r="AF32" s="7" t="s">
        <v>246</v>
      </c>
      <c r="AG32" s="7" t="s">
        <v>245</v>
      </c>
      <c r="AH32" s="7" t="s">
        <v>245</v>
      </c>
      <c r="AI32" s="7" t="s">
        <v>245</v>
      </c>
      <c r="AJ32" s="7" t="s">
        <v>245</v>
      </c>
      <c r="AK32" s="7" t="s">
        <v>245</v>
      </c>
      <c r="AL32" s="7" t="s">
        <v>245</v>
      </c>
      <c r="AM32" s="7" t="s">
        <v>245</v>
      </c>
      <c r="AN32" s="7" t="s">
        <v>245</v>
      </c>
      <c r="AO32" s="7" t="s">
        <v>245</v>
      </c>
      <c r="AP32" s="7" t="s">
        <v>245</v>
      </c>
      <c r="AQ32" s="7" t="s">
        <v>245</v>
      </c>
      <c r="AR32" s="7" t="s">
        <v>245</v>
      </c>
      <c r="AS32" s="7" t="s">
        <v>245</v>
      </c>
      <c r="AT32" s="7" t="s">
        <v>245</v>
      </c>
      <c r="AU32" s="7" t="s">
        <v>245</v>
      </c>
      <c r="AV32" s="7" t="s">
        <v>245</v>
      </c>
      <c r="AW32" s="7" t="s">
        <v>245</v>
      </c>
      <c r="AX32" s="7" t="s">
        <v>245</v>
      </c>
      <c r="AY32" s="7" t="s">
        <v>245</v>
      </c>
      <c r="AZ32" s="7" t="s">
        <v>245</v>
      </c>
      <c r="BA32" s="7" t="s">
        <v>245</v>
      </c>
      <c r="BB32" s="7" t="s">
        <v>245</v>
      </c>
      <c r="BC32" s="7" t="s">
        <v>245</v>
      </c>
      <c r="BD32" s="7" t="s">
        <v>245</v>
      </c>
      <c r="BE32" s="7" t="s">
        <v>245</v>
      </c>
      <c r="BF32" s="7" t="s">
        <v>245</v>
      </c>
      <c r="BG32" s="7" t="s">
        <v>245</v>
      </c>
      <c r="BH32" s="7" t="s">
        <v>245</v>
      </c>
      <c r="BI32" s="7" t="s">
        <v>245</v>
      </c>
      <c r="BJ32" s="7" t="s">
        <v>245</v>
      </c>
      <c r="BK32" s="7" t="s">
        <v>245</v>
      </c>
      <c r="BL32" s="7" t="s">
        <v>245</v>
      </c>
      <c r="BM32" s="7" t="s">
        <v>245</v>
      </c>
      <c r="BN32" s="7" t="s">
        <v>245</v>
      </c>
      <c r="BO32" s="7" t="s">
        <v>245</v>
      </c>
      <c r="BP32" s="7" t="s">
        <v>245</v>
      </c>
      <c r="BQ32" s="7" t="s">
        <v>245</v>
      </c>
      <c r="BR32" s="7" t="s">
        <v>245</v>
      </c>
      <c r="BS32" s="7" t="s">
        <v>245</v>
      </c>
      <c r="BT32" s="7" t="s">
        <v>245</v>
      </c>
      <c r="BU32" s="7" t="s">
        <v>245</v>
      </c>
      <c r="BV32" s="7" t="s">
        <v>245</v>
      </c>
      <c r="BW32" s="7" t="s">
        <v>245</v>
      </c>
      <c r="BX32" s="7" t="s">
        <v>245</v>
      </c>
    </row>
    <row r="33" spans="1:76" s="44" customFormat="1" ht="45" x14ac:dyDescent="0.25">
      <c r="A33" s="29">
        <f t="shared" si="0"/>
        <v>28</v>
      </c>
      <c r="B33" s="43" t="s">
        <v>323</v>
      </c>
      <c r="C33" s="30" t="s">
        <v>228</v>
      </c>
      <c r="D33" s="30" t="s">
        <v>280</v>
      </c>
      <c r="E33" s="7" t="s">
        <v>245</v>
      </c>
      <c r="F33" s="7" t="s">
        <v>245</v>
      </c>
      <c r="G33" s="7" t="s">
        <v>245</v>
      </c>
      <c r="H33" s="7" t="s">
        <v>245</v>
      </c>
      <c r="I33" s="7" t="s">
        <v>245</v>
      </c>
      <c r="J33" s="7" t="s">
        <v>245</v>
      </c>
      <c r="K33" s="7" t="s">
        <v>245</v>
      </c>
      <c r="L33" s="7" t="s">
        <v>245</v>
      </c>
      <c r="M33" s="7" t="s">
        <v>246</v>
      </c>
      <c r="N33" s="7" t="s">
        <v>245</v>
      </c>
      <c r="O33" s="7" t="s">
        <v>246</v>
      </c>
      <c r="P33" s="7" t="s">
        <v>245</v>
      </c>
      <c r="Q33" s="7" t="s">
        <v>245</v>
      </c>
      <c r="R33" s="7" t="s">
        <v>245</v>
      </c>
      <c r="S33" s="7" t="s">
        <v>245</v>
      </c>
      <c r="T33" s="7" t="s">
        <v>245</v>
      </c>
      <c r="U33" s="7" t="s">
        <v>245</v>
      </c>
      <c r="V33" s="7" t="s">
        <v>245</v>
      </c>
      <c r="W33" s="7" t="s">
        <v>245</v>
      </c>
      <c r="X33" s="7" t="s">
        <v>245</v>
      </c>
      <c r="Y33" s="7" t="s">
        <v>245</v>
      </c>
      <c r="Z33" s="7" t="s">
        <v>245</v>
      </c>
      <c r="AA33" s="7" t="s">
        <v>245</v>
      </c>
      <c r="AB33" s="7" t="s">
        <v>245</v>
      </c>
      <c r="AC33" s="7" t="s">
        <v>245</v>
      </c>
      <c r="AD33" s="7" t="s">
        <v>245</v>
      </c>
      <c r="AE33" s="7" t="s">
        <v>245</v>
      </c>
      <c r="AF33" s="7" t="s">
        <v>245</v>
      </c>
      <c r="AG33" s="7" t="s">
        <v>245</v>
      </c>
      <c r="AH33" s="7" t="s">
        <v>245</v>
      </c>
      <c r="AI33" s="7" t="s">
        <v>245</v>
      </c>
      <c r="AJ33" s="7" t="s">
        <v>245</v>
      </c>
      <c r="AK33" s="7" t="s">
        <v>245</v>
      </c>
      <c r="AL33" s="7" t="s">
        <v>245</v>
      </c>
      <c r="AM33" s="7" t="s">
        <v>245</v>
      </c>
      <c r="AN33" s="7" t="s">
        <v>245</v>
      </c>
      <c r="AO33" s="7" t="s">
        <v>245</v>
      </c>
      <c r="AP33" s="7" t="s">
        <v>245</v>
      </c>
      <c r="AQ33" s="7" t="s">
        <v>245</v>
      </c>
      <c r="AR33" s="7" t="s">
        <v>245</v>
      </c>
      <c r="AS33" s="7" t="s">
        <v>245</v>
      </c>
      <c r="AT33" s="7" t="s">
        <v>245</v>
      </c>
      <c r="AU33" s="7" t="s">
        <v>245</v>
      </c>
      <c r="AV33" s="7" t="s">
        <v>245</v>
      </c>
      <c r="AW33" s="7" t="s">
        <v>245</v>
      </c>
      <c r="AX33" s="7" t="s">
        <v>245</v>
      </c>
      <c r="AY33" s="7" t="s">
        <v>245</v>
      </c>
      <c r="AZ33" s="7" t="s">
        <v>245</v>
      </c>
      <c r="BA33" s="7" t="s">
        <v>245</v>
      </c>
      <c r="BB33" s="7" t="s">
        <v>245</v>
      </c>
      <c r="BC33" s="7" t="s">
        <v>245</v>
      </c>
      <c r="BD33" s="7" t="s">
        <v>245</v>
      </c>
      <c r="BE33" s="7" t="s">
        <v>245</v>
      </c>
      <c r="BF33" s="7" t="s">
        <v>245</v>
      </c>
      <c r="BG33" s="7" t="s">
        <v>245</v>
      </c>
      <c r="BH33" s="7" t="s">
        <v>245</v>
      </c>
      <c r="BI33" s="7" t="s">
        <v>245</v>
      </c>
      <c r="BJ33" s="7" t="s">
        <v>245</v>
      </c>
      <c r="BK33" s="7" t="s">
        <v>245</v>
      </c>
      <c r="BL33" s="7" t="s">
        <v>245</v>
      </c>
      <c r="BM33" s="7" t="s">
        <v>245</v>
      </c>
      <c r="BN33" s="7" t="s">
        <v>245</v>
      </c>
      <c r="BO33" s="7" t="s">
        <v>245</v>
      </c>
      <c r="BP33" s="7" t="s">
        <v>245</v>
      </c>
      <c r="BQ33" s="7" t="s">
        <v>245</v>
      </c>
      <c r="BR33" s="7" t="s">
        <v>245</v>
      </c>
      <c r="BS33" s="7" t="s">
        <v>245</v>
      </c>
      <c r="BT33" s="7" t="s">
        <v>245</v>
      </c>
      <c r="BU33" s="7" t="s">
        <v>245</v>
      </c>
      <c r="BV33" s="7" t="s">
        <v>245</v>
      </c>
      <c r="BW33" s="7" t="s">
        <v>245</v>
      </c>
      <c r="BX33" s="7" t="s">
        <v>245</v>
      </c>
    </row>
    <row r="34" spans="1:76" s="44" customFormat="1" ht="30" x14ac:dyDescent="0.25">
      <c r="A34" s="29">
        <f t="shared" si="0"/>
        <v>29</v>
      </c>
      <c r="B34" s="43" t="s">
        <v>323</v>
      </c>
      <c r="C34" s="30" t="s">
        <v>228</v>
      </c>
      <c r="D34" s="30" t="s">
        <v>281</v>
      </c>
      <c r="E34" s="7" t="s">
        <v>245</v>
      </c>
      <c r="F34" s="7" t="s">
        <v>245</v>
      </c>
      <c r="G34" s="7" t="s">
        <v>246</v>
      </c>
      <c r="H34" s="7" t="s">
        <v>245</v>
      </c>
      <c r="I34" s="7" t="s">
        <v>245</v>
      </c>
      <c r="J34" s="7" t="s">
        <v>245</v>
      </c>
      <c r="K34" s="7" t="s">
        <v>245</v>
      </c>
      <c r="L34" s="7" t="s">
        <v>245</v>
      </c>
      <c r="M34" s="7" t="s">
        <v>246</v>
      </c>
      <c r="N34" s="7" t="s">
        <v>245</v>
      </c>
      <c r="O34" s="7" t="s">
        <v>245</v>
      </c>
      <c r="P34" s="7" t="s">
        <v>246</v>
      </c>
      <c r="Q34" s="7" t="s">
        <v>245</v>
      </c>
      <c r="R34" s="7" t="s">
        <v>245</v>
      </c>
      <c r="S34" s="7" t="s">
        <v>245</v>
      </c>
      <c r="T34" s="7" t="s">
        <v>246</v>
      </c>
      <c r="U34" s="7" t="s">
        <v>245</v>
      </c>
      <c r="V34" s="7" t="s">
        <v>245</v>
      </c>
      <c r="W34" s="7" t="s">
        <v>246</v>
      </c>
      <c r="X34" s="7" t="s">
        <v>246</v>
      </c>
      <c r="Y34" s="7" t="s">
        <v>245</v>
      </c>
      <c r="Z34" s="7" t="s">
        <v>246</v>
      </c>
      <c r="AA34" s="7" t="s">
        <v>245</v>
      </c>
      <c r="AB34" s="7" t="s">
        <v>245</v>
      </c>
      <c r="AC34" s="7" t="s">
        <v>245</v>
      </c>
      <c r="AD34" s="7" t="s">
        <v>245</v>
      </c>
      <c r="AE34" s="7" t="s">
        <v>246</v>
      </c>
      <c r="AF34" s="7" t="s">
        <v>245</v>
      </c>
      <c r="AG34" s="7" t="s">
        <v>245</v>
      </c>
      <c r="AH34" s="7" t="s">
        <v>245</v>
      </c>
      <c r="AI34" s="7" t="s">
        <v>245</v>
      </c>
      <c r="AJ34" s="7" t="s">
        <v>245</v>
      </c>
      <c r="AK34" s="7" t="s">
        <v>245</v>
      </c>
      <c r="AL34" s="7" t="s">
        <v>245</v>
      </c>
      <c r="AM34" s="7" t="s">
        <v>245</v>
      </c>
      <c r="AN34" s="7" t="s">
        <v>245</v>
      </c>
      <c r="AO34" s="7" t="s">
        <v>245</v>
      </c>
      <c r="AP34" s="7" t="s">
        <v>245</v>
      </c>
      <c r="AQ34" s="7" t="s">
        <v>245</v>
      </c>
      <c r="AR34" s="7" t="s">
        <v>245</v>
      </c>
      <c r="AS34" s="7" t="s">
        <v>245</v>
      </c>
      <c r="AT34" s="7" t="s">
        <v>245</v>
      </c>
      <c r="AU34" s="7" t="s">
        <v>245</v>
      </c>
      <c r="AV34" s="7" t="s">
        <v>245</v>
      </c>
      <c r="AW34" s="7" t="s">
        <v>245</v>
      </c>
      <c r="AX34" s="7" t="s">
        <v>245</v>
      </c>
      <c r="AY34" s="7" t="s">
        <v>245</v>
      </c>
      <c r="AZ34" s="7" t="s">
        <v>245</v>
      </c>
      <c r="BA34" s="7" t="s">
        <v>245</v>
      </c>
      <c r="BB34" s="7" t="s">
        <v>245</v>
      </c>
      <c r="BC34" s="7" t="s">
        <v>245</v>
      </c>
      <c r="BD34" s="7" t="s">
        <v>245</v>
      </c>
      <c r="BE34" s="7" t="s">
        <v>245</v>
      </c>
      <c r="BF34" s="7" t="s">
        <v>245</v>
      </c>
      <c r="BG34" s="7" t="s">
        <v>245</v>
      </c>
      <c r="BH34" s="7" t="s">
        <v>245</v>
      </c>
      <c r="BI34" s="7" t="s">
        <v>245</v>
      </c>
      <c r="BJ34" s="7" t="s">
        <v>245</v>
      </c>
      <c r="BK34" s="7" t="s">
        <v>245</v>
      </c>
      <c r="BL34" s="7" t="s">
        <v>246</v>
      </c>
      <c r="BM34" s="7" t="s">
        <v>245</v>
      </c>
      <c r="BN34" s="7" t="s">
        <v>245</v>
      </c>
      <c r="BO34" s="7" t="s">
        <v>245</v>
      </c>
      <c r="BP34" s="7" t="s">
        <v>245</v>
      </c>
      <c r="BQ34" s="7" t="s">
        <v>245</v>
      </c>
      <c r="BR34" s="7" t="s">
        <v>245</v>
      </c>
      <c r="BS34" s="7" t="s">
        <v>245</v>
      </c>
      <c r="BT34" s="7" t="s">
        <v>245</v>
      </c>
      <c r="BU34" s="7" t="s">
        <v>245</v>
      </c>
      <c r="BV34" s="7" t="s">
        <v>245</v>
      </c>
      <c r="BW34" s="7" t="s">
        <v>245</v>
      </c>
      <c r="BX34" s="7" t="s">
        <v>245</v>
      </c>
    </row>
    <row r="35" spans="1:76" s="44" customFormat="1" ht="30" x14ac:dyDescent="0.25">
      <c r="A35" s="29">
        <f t="shared" si="0"/>
        <v>30</v>
      </c>
      <c r="B35" s="43" t="s">
        <v>323</v>
      </c>
      <c r="C35" s="30" t="s">
        <v>228</v>
      </c>
      <c r="D35" s="30" t="s">
        <v>282</v>
      </c>
      <c r="E35" s="7" t="s">
        <v>245</v>
      </c>
      <c r="F35" s="7" t="s">
        <v>245</v>
      </c>
      <c r="G35" s="7" t="s">
        <v>245</v>
      </c>
      <c r="H35" s="7" t="s">
        <v>245</v>
      </c>
      <c r="I35" s="7" t="s">
        <v>245</v>
      </c>
      <c r="J35" s="7" t="s">
        <v>245</v>
      </c>
      <c r="K35" s="7" t="s">
        <v>245</v>
      </c>
      <c r="L35" s="7" t="s">
        <v>245</v>
      </c>
      <c r="M35" s="7" t="s">
        <v>245</v>
      </c>
      <c r="N35" s="7" t="s">
        <v>245</v>
      </c>
      <c r="O35" s="7" t="s">
        <v>245</v>
      </c>
      <c r="P35" s="7" t="s">
        <v>245</v>
      </c>
      <c r="Q35" s="7" t="s">
        <v>245</v>
      </c>
      <c r="R35" s="7" t="s">
        <v>245</v>
      </c>
      <c r="S35" s="7" t="s">
        <v>245</v>
      </c>
      <c r="T35" s="7" t="s">
        <v>245</v>
      </c>
      <c r="U35" s="7" t="s">
        <v>245</v>
      </c>
      <c r="V35" s="7" t="s">
        <v>245</v>
      </c>
      <c r="W35" s="7" t="s">
        <v>246</v>
      </c>
      <c r="X35" s="7" t="s">
        <v>245</v>
      </c>
      <c r="Y35" s="7" t="s">
        <v>246</v>
      </c>
      <c r="Z35" s="7" t="s">
        <v>245</v>
      </c>
      <c r="AA35" s="7" t="s">
        <v>245</v>
      </c>
      <c r="AB35" s="7" t="s">
        <v>245</v>
      </c>
      <c r="AC35" s="7" t="s">
        <v>245</v>
      </c>
      <c r="AD35" s="7" t="s">
        <v>245</v>
      </c>
      <c r="AE35" s="7" t="s">
        <v>245</v>
      </c>
      <c r="AF35" s="7" t="s">
        <v>245</v>
      </c>
      <c r="AG35" s="7" t="s">
        <v>245</v>
      </c>
      <c r="AH35" s="7" t="s">
        <v>245</v>
      </c>
      <c r="AI35" s="7" t="s">
        <v>245</v>
      </c>
      <c r="AJ35" s="7" t="s">
        <v>245</v>
      </c>
      <c r="AK35" s="7" t="s">
        <v>245</v>
      </c>
      <c r="AL35" s="7" t="s">
        <v>245</v>
      </c>
      <c r="AM35" s="7" t="s">
        <v>245</v>
      </c>
      <c r="AN35" s="7" t="s">
        <v>245</v>
      </c>
      <c r="AO35" s="7" t="s">
        <v>245</v>
      </c>
      <c r="AP35" s="7" t="s">
        <v>245</v>
      </c>
      <c r="AQ35" s="7" t="s">
        <v>245</v>
      </c>
      <c r="AR35" s="7" t="s">
        <v>245</v>
      </c>
      <c r="AS35" s="7" t="s">
        <v>245</v>
      </c>
      <c r="AT35" s="7" t="s">
        <v>245</v>
      </c>
      <c r="AU35" s="7" t="s">
        <v>245</v>
      </c>
      <c r="AV35" s="7" t="s">
        <v>245</v>
      </c>
      <c r="AW35" s="7" t="s">
        <v>245</v>
      </c>
      <c r="AX35" s="7" t="s">
        <v>245</v>
      </c>
      <c r="AY35" s="7" t="s">
        <v>245</v>
      </c>
      <c r="AZ35" s="7" t="s">
        <v>245</v>
      </c>
      <c r="BA35" s="7" t="s">
        <v>245</v>
      </c>
      <c r="BB35" s="7" t="s">
        <v>245</v>
      </c>
      <c r="BC35" s="7" t="s">
        <v>245</v>
      </c>
      <c r="BD35" s="7" t="s">
        <v>245</v>
      </c>
      <c r="BE35" s="7" t="s">
        <v>245</v>
      </c>
      <c r="BF35" s="7" t="s">
        <v>245</v>
      </c>
      <c r="BG35" s="7" t="s">
        <v>245</v>
      </c>
      <c r="BH35" s="7" t="s">
        <v>245</v>
      </c>
      <c r="BI35" s="7" t="s">
        <v>245</v>
      </c>
      <c r="BJ35" s="7" t="s">
        <v>245</v>
      </c>
      <c r="BK35" s="7" t="s">
        <v>245</v>
      </c>
      <c r="BL35" s="7" t="s">
        <v>245</v>
      </c>
      <c r="BM35" s="7" t="s">
        <v>245</v>
      </c>
      <c r="BN35" s="7" t="s">
        <v>245</v>
      </c>
      <c r="BO35" s="7" t="s">
        <v>245</v>
      </c>
      <c r="BP35" s="7" t="s">
        <v>245</v>
      </c>
      <c r="BQ35" s="7" t="s">
        <v>245</v>
      </c>
      <c r="BR35" s="7" t="s">
        <v>245</v>
      </c>
      <c r="BS35" s="7" t="s">
        <v>245</v>
      </c>
      <c r="BT35" s="7" t="s">
        <v>245</v>
      </c>
      <c r="BU35" s="7" t="s">
        <v>245</v>
      </c>
      <c r="BV35" s="7" t="s">
        <v>245</v>
      </c>
      <c r="BW35" s="7" t="s">
        <v>245</v>
      </c>
      <c r="BX35" s="7" t="s">
        <v>245</v>
      </c>
    </row>
    <row r="36" spans="1:76" s="44" customFormat="1" ht="30" x14ac:dyDescent="0.25">
      <c r="A36" s="29">
        <f t="shared" si="0"/>
        <v>31</v>
      </c>
      <c r="B36" s="43" t="s">
        <v>323</v>
      </c>
      <c r="C36" s="30" t="s">
        <v>228</v>
      </c>
      <c r="D36" s="30" t="s">
        <v>324</v>
      </c>
      <c r="E36" s="7" t="s">
        <v>245</v>
      </c>
      <c r="F36" s="7" t="s">
        <v>245</v>
      </c>
      <c r="G36" s="7" t="s">
        <v>245</v>
      </c>
      <c r="H36" s="7" t="s">
        <v>245</v>
      </c>
      <c r="I36" s="7" t="s">
        <v>245</v>
      </c>
      <c r="J36" s="7" t="s">
        <v>245</v>
      </c>
      <c r="K36" s="7" t="s">
        <v>245</v>
      </c>
      <c r="L36" s="7" t="s">
        <v>245</v>
      </c>
      <c r="M36" s="7" t="s">
        <v>245</v>
      </c>
      <c r="N36" s="7" t="s">
        <v>245</v>
      </c>
      <c r="O36" s="7" t="s">
        <v>245</v>
      </c>
      <c r="P36" s="7" t="s">
        <v>245</v>
      </c>
      <c r="Q36" s="7" t="s">
        <v>245</v>
      </c>
      <c r="R36" s="7" t="s">
        <v>245</v>
      </c>
      <c r="S36" s="7" t="s">
        <v>245</v>
      </c>
      <c r="T36" s="7" t="s">
        <v>245</v>
      </c>
      <c r="U36" s="7" t="s">
        <v>245</v>
      </c>
      <c r="V36" s="7" t="s">
        <v>245</v>
      </c>
      <c r="W36" s="7" t="s">
        <v>246</v>
      </c>
      <c r="X36" s="7" t="s">
        <v>245</v>
      </c>
      <c r="Y36" s="7" t="s">
        <v>245</v>
      </c>
      <c r="Z36" s="7" t="s">
        <v>245</v>
      </c>
      <c r="AA36" s="7" t="s">
        <v>245</v>
      </c>
      <c r="AB36" s="7" t="s">
        <v>245</v>
      </c>
      <c r="AC36" s="7" t="s">
        <v>245</v>
      </c>
      <c r="AD36" s="7" t="s">
        <v>245</v>
      </c>
      <c r="AE36" s="7" t="s">
        <v>245</v>
      </c>
      <c r="AF36" s="7" t="s">
        <v>245</v>
      </c>
      <c r="AG36" s="7" t="s">
        <v>245</v>
      </c>
      <c r="AH36" s="7" t="s">
        <v>245</v>
      </c>
      <c r="AI36" s="7" t="s">
        <v>245</v>
      </c>
      <c r="AJ36" s="7" t="s">
        <v>245</v>
      </c>
      <c r="AK36" s="7" t="s">
        <v>245</v>
      </c>
      <c r="AL36" s="7" t="s">
        <v>245</v>
      </c>
      <c r="AM36" s="7" t="s">
        <v>245</v>
      </c>
      <c r="AN36" s="7" t="s">
        <v>245</v>
      </c>
      <c r="AO36" s="7" t="s">
        <v>245</v>
      </c>
      <c r="AP36" s="7" t="s">
        <v>245</v>
      </c>
      <c r="AQ36" s="7" t="s">
        <v>245</v>
      </c>
      <c r="AR36" s="7" t="s">
        <v>245</v>
      </c>
      <c r="AS36" s="7" t="s">
        <v>245</v>
      </c>
      <c r="AT36" s="7" t="s">
        <v>245</v>
      </c>
      <c r="AU36" s="7" t="s">
        <v>245</v>
      </c>
      <c r="AV36" s="7" t="s">
        <v>245</v>
      </c>
      <c r="AW36" s="7" t="s">
        <v>245</v>
      </c>
      <c r="AX36" s="7" t="s">
        <v>245</v>
      </c>
      <c r="AY36" s="7" t="s">
        <v>245</v>
      </c>
      <c r="AZ36" s="7" t="s">
        <v>245</v>
      </c>
      <c r="BA36" s="7" t="s">
        <v>245</v>
      </c>
      <c r="BB36" s="7" t="s">
        <v>245</v>
      </c>
      <c r="BC36" s="7" t="s">
        <v>245</v>
      </c>
      <c r="BD36" s="7" t="s">
        <v>245</v>
      </c>
      <c r="BE36" s="7" t="s">
        <v>245</v>
      </c>
      <c r="BF36" s="7" t="s">
        <v>245</v>
      </c>
      <c r="BG36" s="7" t="s">
        <v>245</v>
      </c>
      <c r="BH36" s="7" t="s">
        <v>245</v>
      </c>
      <c r="BI36" s="7" t="s">
        <v>245</v>
      </c>
      <c r="BJ36" s="7" t="s">
        <v>245</v>
      </c>
      <c r="BK36" s="7" t="s">
        <v>245</v>
      </c>
      <c r="BL36" s="7" t="s">
        <v>245</v>
      </c>
      <c r="BM36" s="7" t="s">
        <v>245</v>
      </c>
      <c r="BN36" s="7" t="s">
        <v>245</v>
      </c>
      <c r="BO36" s="7" t="s">
        <v>245</v>
      </c>
      <c r="BP36" s="7" t="s">
        <v>245</v>
      </c>
      <c r="BQ36" s="7" t="s">
        <v>245</v>
      </c>
      <c r="BR36" s="7" t="s">
        <v>245</v>
      </c>
      <c r="BS36" s="7" t="s">
        <v>245</v>
      </c>
      <c r="BT36" s="7" t="s">
        <v>245</v>
      </c>
      <c r="BU36" s="7" t="s">
        <v>245</v>
      </c>
      <c r="BV36" s="7" t="s">
        <v>245</v>
      </c>
      <c r="BW36" s="7" t="s">
        <v>245</v>
      </c>
      <c r="BX36" s="7" t="s">
        <v>245</v>
      </c>
    </row>
    <row r="37" spans="1:76" s="44" customFormat="1" ht="45" x14ac:dyDescent="0.25">
      <c r="A37" s="29">
        <f t="shared" si="0"/>
        <v>32</v>
      </c>
      <c r="B37" s="43" t="s">
        <v>323</v>
      </c>
      <c r="C37" s="30" t="s">
        <v>228</v>
      </c>
      <c r="D37" s="30" t="s">
        <v>284</v>
      </c>
      <c r="E37" s="7" t="s">
        <v>246</v>
      </c>
      <c r="F37" s="7" t="s">
        <v>245</v>
      </c>
      <c r="G37" s="7" t="s">
        <v>245</v>
      </c>
      <c r="H37" s="7" t="s">
        <v>246</v>
      </c>
      <c r="I37" s="7" t="s">
        <v>246</v>
      </c>
      <c r="J37" s="7" t="s">
        <v>245</v>
      </c>
      <c r="K37" s="7" t="s">
        <v>245</v>
      </c>
      <c r="L37" s="7" t="s">
        <v>245</v>
      </c>
      <c r="M37" s="7" t="s">
        <v>246</v>
      </c>
      <c r="N37" s="7" t="s">
        <v>246</v>
      </c>
      <c r="O37" s="7" t="s">
        <v>245</v>
      </c>
      <c r="P37" s="7" t="s">
        <v>245</v>
      </c>
      <c r="Q37" s="7" t="s">
        <v>246</v>
      </c>
      <c r="R37" s="7" t="s">
        <v>245</v>
      </c>
      <c r="S37" s="7" t="s">
        <v>245</v>
      </c>
      <c r="T37" s="7" t="s">
        <v>245</v>
      </c>
      <c r="U37" s="7" t="s">
        <v>245</v>
      </c>
      <c r="V37" s="7" t="s">
        <v>245</v>
      </c>
      <c r="W37" s="7" t="s">
        <v>246</v>
      </c>
      <c r="X37" s="7" t="s">
        <v>245</v>
      </c>
      <c r="Y37" s="7" t="s">
        <v>246</v>
      </c>
      <c r="Z37" s="7" t="s">
        <v>246</v>
      </c>
      <c r="AA37" s="7" t="s">
        <v>246</v>
      </c>
      <c r="AB37" s="7" t="s">
        <v>245</v>
      </c>
      <c r="AC37" s="7" t="s">
        <v>245</v>
      </c>
      <c r="AD37" s="7" t="s">
        <v>246</v>
      </c>
      <c r="AE37" s="7" t="s">
        <v>246</v>
      </c>
      <c r="AF37" s="7" t="s">
        <v>246</v>
      </c>
      <c r="AG37" s="7" t="s">
        <v>245</v>
      </c>
      <c r="AH37" s="7" t="s">
        <v>246</v>
      </c>
      <c r="AI37" s="7" t="s">
        <v>245</v>
      </c>
      <c r="AJ37" s="7" t="s">
        <v>245</v>
      </c>
      <c r="AK37" s="7" t="s">
        <v>245</v>
      </c>
      <c r="AL37" s="7" t="s">
        <v>245</v>
      </c>
      <c r="AM37" s="7" t="s">
        <v>245</v>
      </c>
      <c r="AN37" s="7" t="s">
        <v>245</v>
      </c>
      <c r="AO37" s="7" t="s">
        <v>245</v>
      </c>
      <c r="AP37" s="7" t="s">
        <v>245</v>
      </c>
      <c r="AQ37" s="7" t="s">
        <v>245</v>
      </c>
      <c r="AR37" s="7" t="s">
        <v>245</v>
      </c>
      <c r="AS37" s="7" t="s">
        <v>245</v>
      </c>
      <c r="AT37" s="7" t="s">
        <v>245</v>
      </c>
      <c r="AU37" s="7" t="s">
        <v>245</v>
      </c>
      <c r="AV37" s="7" t="s">
        <v>245</v>
      </c>
      <c r="AW37" s="7" t="s">
        <v>245</v>
      </c>
      <c r="AX37" s="7" t="s">
        <v>245</v>
      </c>
      <c r="AY37" s="7" t="s">
        <v>245</v>
      </c>
      <c r="AZ37" s="7" t="s">
        <v>245</v>
      </c>
      <c r="BA37" s="7" t="s">
        <v>245</v>
      </c>
      <c r="BB37" s="7" t="s">
        <v>245</v>
      </c>
      <c r="BC37" s="7" t="s">
        <v>245</v>
      </c>
      <c r="BD37" s="7" t="s">
        <v>245</v>
      </c>
      <c r="BE37" s="7" t="s">
        <v>245</v>
      </c>
      <c r="BF37" s="7" t="s">
        <v>245</v>
      </c>
      <c r="BG37" s="7" t="s">
        <v>245</v>
      </c>
      <c r="BH37" s="7" t="s">
        <v>245</v>
      </c>
      <c r="BI37" s="7" t="s">
        <v>245</v>
      </c>
      <c r="BJ37" s="7" t="s">
        <v>245</v>
      </c>
      <c r="BK37" s="7" t="s">
        <v>245</v>
      </c>
      <c r="BL37" s="7" t="s">
        <v>245</v>
      </c>
      <c r="BM37" s="7" t="s">
        <v>245</v>
      </c>
      <c r="BN37" s="7" t="s">
        <v>245</v>
      </c>
      <c r="BO37" s="7" t="s">
        <v>245</v>
      </c>
      <c r="BP37" s="7" t="s">
        <v>245</v>
      </c>
      <c r="BQ37" s="7" t="s">
        <v>245</v>
      </c>
      <c r="BR37" s="7" t="s">
        <v>245</v>
      </c>
      <c r="BS37" s="7" t="s">
        <v>245</v>
      </c>
      <c r="BT37" s="7" t="s">
        <v>245</v>
      </c>
      <c r="BU37" s="7" t="s">
        <v>245</v>
      </c>
      <c r="BV37" s="7" t="s">
        <v>245</v>
      </c>
      <c r="BW37" s="7" t="s">
        <v>245</v>
      </c>
      <c r="BX37" s="7" t="s">
        <v>245</v>
      </c>
    </row>
    <row r="38" spans="1:76" s="44" customFormat="1" ht="30" x14ac:dyDescent="0.25">
      <c r="A38" s="29">
        <f t="shared" si="0"/>
        <v>33</v>
      </c>
      <c r="B38" s="43" t="s">
        <v>323</v>
      </c>
      <c r="C38" s="30" t="s">
        <v>228</v>
      </c>
      <c r="D38" s="30" t="s">
        <v>285</v>
      </c>
      <c r="E38" s="7" t="s">
        <v>245</v>
      </c>
      <c r="F38" s="7" t="s">
        <v>245</v>
      </c>
      <c r="G38" s="7" t="s">
        <v>245</v>
      </c>
      <c r="H38" s="7" t="s">
        <v>245</v>
      </c>
      <c r="I38" s="7" t="s">
        <v>245</v>
      </c>
      <c r="J38" s="7" t="s">
        <v>245</v>
      </c>
      <c r="K38" s="7" t="s">
        <v>245</v>
      </c>
      <c r="L38" s="7" t="s">
        <v>245</v>
      </c>
      <c r="M38" s="7" t="s">
        <v>245</v>
      </c>
      <c r="N38" s="7" t="s">
        <v>245</v>
      </c>
      <c r="O38" s="7" t="s">
        <v>245</v>
      </c>
      <c r="P38" s="7" t="s">
        <v>245</v>
      </c>
      <c r="Q38" s="7" t="s">
        <v>245</v>
      </c>
      <c r="R38" s="7" t="s">
        <v>245</v>
      </c>
      <c r="S38" s="7" t="s">
        <v>245</v>
      </c>
      <c r="T38" s="7" t="s">
        <v>245</v>
      </c>
      <c r="U38" s="7" t="s">
        <v>245</v>
      </c>
      <c r="V38" s="7" t="s">
        <v>245</v>
      </c>
      <c r="W38" s="7" t="s">
        <v>245</v>
      </c>
      <c r="X38" s="7" t="s">
        <v>245</v>
      </c>
      <c r="Y38" s="7" t="s">
        <v>245</v>
      </c>
      <c r="Z38" s="7" t="s">
        <v>246</v>
      </c>
      <c r="AA38" s="7" t="s">
        <v>245</v>
      </c>
      <c r="AB38" s="7" t="s">
        <v>245</v>
      </c>
      <c r="AC38" s="7" t="s">
        <v>245</v>
      </c>
      <c r="AD38" s="7" t="s">
        <v>245</v>
      </c>
      <c r="AE38" s="7" t="s">
        <v>245</v>
      </c>
      <c r="AF38" s="7" t="s">
        <v>245</v>
      </c>
      <c r="AG38" s="7" t="s">
        <v>245</v>
      </c>
      <c r="AH38" s="7" t="s">
        <v>246</v>
      </c>
      <c r="AI38" s="7" t="s">
        <v>245</v>
      </c>
      <c r="AJ38" s="7" t="s">
        <v>245</v>
      </c>
      <c r="AK38" s="7" t="s">
        <v>245</v>
      </c>
      <c r="AL38" s="7" t="s">
        <v>245</v>
      </c>
      <c r="AM38" s="7" t="s">
        <v>245</v>
      </c>
      <c r="AN38" s="7" t="s">
        <v>245</v>
      </c>
      <c r="AO38" s="7" t="s">
        <v>245</v>
      </c>
      <c r="AP38" s="7" t="s">
        <v>245</v>
      </c>
      <c r="AQ38" s="7" t="s">
        <v>245</v>
      </c>
      <c r="AR38" s="7" t="s">
        <v>245</v>
      </c>
      <c r="AS38" s="7" t="s">
        <v>245</v>
      </c>
      <c r="AT38" s="7" t="s">
        <v>245</v>
      </c>
      <c r="AU38" s="7" t="s">
        <v>245</v>
      </c>
      <c r="AV38" s="7" t="s">
        <v>245</v>
      </c>
      <c r="AW38" s="7" t="s">
        <v>245</v>
      </c>
      <c r="AX38" s="7" t="s">
        <v>245</v>
      </c>
      <c r="AY38" s="7" t="s">
        <v>245</v>
      </c>
      <c r="AZ38" s="7" t="s">
        <v>245</v>
      </c>
      <c r="BA38" s="7" t="s">
        <v>245</v>
      </c>
      <c r="BB38" s="7" t="s">
        <v>245</v>
      </c>
      <c r="BC38" s="7" t="s">
        <v>245</v>
      </c>
      <c r="BD38" s="7" t="s">
        <v>245</v>
      </c>
      <c r="BE38" s="7" t="s">
        <v>245</v>
      </c>
      <c r="BF38" s="7" t="s">
        <v>245</v>
      </c>
      <c r="BG38" s="7" t="s">
        <v>245</v>
      </c>
      <c r="BH38" s="7" t="s">
        <v>245</v>
      </c>
      <c r="BI38" s="7" t="s">
        <v>245</v>
      </c>
      <c r="BJ38" s="7" t="s">
        <v>245</v>
      </c>
      <c r="BK38" s="7" t="s">
        <v>245</v>
      </c>
      <c r="BL38" s="7" t="s">
        <v>245</v>
      </c>
      <c r="BM38" s="7" t="s">
        <v>245</v>
      </c>
      <c r="BN38" s="7" t="s">
        <v>245</v>
      </c>
      <c r="BO38" s="7" t="s">
        <v>245</v>
      </c>
      <c r="BP38" s="7" t="s">
        <v>245</v>
      </c>
      <c r="BQ38" s="7" t="s">
        <v>245</v>
      </c>
      <c r="BR38" s="7" t="s">
        <v>245</v>
      </c>
      <c r="BS38" s="7" t="s">
        <v>245</v>
      </c>
      <c r="BT38" s="7" t="s">
        <v>245</v>
      </c>
      <c r="BU38" s="7" t="s">
        <v>245</v>
      </c>
      <c r="BV38" s="7" t="s">
        <v>245</v>
      </c>
      <c r="BW38" s="7" t="s">
        <v>245</v>
      </c>
      <c r="BX38" s="7" t="s">
        <v>245</v>
      </c>
    </row>
    <row r="39" spans="1:76" s="44" customFormat="1" ht="45" x14ac:dyDescent="0.25">
      <c r="A39" s="29">
        <f t="shared" si="0"/>
        <v>34</v>
      </c>
      <c r="B39" s="43" t="s">
        <v>323</v>
      </c>
      <c r="C39" s="30" t="s">
        <v>228</v>
      </c>
      <c r="D39" s="30" t="s">
        <v>286</v>
      </c>
      <c r="E39" s="7" t="s">
        <v>245</v>
      </c>
      <c r="F39" s="7" t="s">
        <v>245</v>
      </c>
      <c r="G39" s="7" t="s">
        <v>245</v>
      </c>
      <c r="H39" s="7" t="s">
        <v>245</v>
      </c>
      <c r="I39" s="7" t="s">
        <v>245</v>
      </c>
      <c r="J39" s="7" t="s">
        <v>245</v>
      </c>
      <c r="K39" s="7" t="s">
        <v>245</v>
      </c>
      <c r="L39" s="7" t="s">
        <v>245</v>
      </c>
      <c r="M39" s="7" t="s">
        <v>245</v>
      </c>
      <c r="N39" s="7" t="s">
        <v>245</v>
      </c>
      <c r="O39" s="7" t="s">
        <v>245</v>
      </c>
      <c r="P39" s="7" t="s">
        <v>245</v>
      </c>
      <c r="Q39" s="7" t="s">
        <v>245</v>
      </c>
      <c r="R39" s="7" t="s">
        <v>245</v>
      </c>
      <c r="S39" s="7" t="s">
        <v>245</v>
      </c>
      <c r="T39" s="7" t="s">
        <v>245</v>
      </c>
      <c r="U39" s="7" t="s">
        <v>245</v>
      </c>
      <c r="V39" s="7" t="s">
        <v>245</v>
      </c>
      <c r="W39" s="7" t="s">
        <v>245</v>
      </c>
      <c r="X39" s="7" t="s">
        <v>245</v>
      </c>
      <c r="Y39" s="7" t="s">
        <v>245</v>
      </c>
      <c r="Z39" s="7" t="s">
        <v>246</v>
      </c>
      <c r="AA39" s="7" t="s">
        <v>245</v>
      </c>
      <c r="AB39" s="7" t="s">
        <v>245</v>
      </c>
      <c r="AC39" s="7" t="s">
        <v>245</v>
      </c>
      <c r="AD39" s="7" t="s">
        <v>245</v>
      </c>
      <c r="AE39" s="7" t="s">
        <v>245</v>
      </c>
      <c r="AF39" s="7" t="s">
        <v>245</v>
      </c>
      <c r="AG39" s="7" t="s">
        <v>245</v>
      </c>
      <c r="AH39" s="7" t="s">
        <v>245</v>
      </c>
      <c r="AI39" s="7" t="s">
        <v>245</v>
      </c>
      <c r="AJ39" s="7" t="s">
        <v>245</v>
      </c>
      <c r="AK39" s="7" t="s">
        <v>245</v>
      </c>
      <c r="AL39" s="7" t="s">
        <v>245</v>
      </c>
      <c r="AM39" s="7" t="s">
        <v>245</v>
      </c>
      <c r="AN39" s="7" t="s">
        <v>245</v>
      </c>
      <c r="AO39" s="7" t="s">
        <v>245</v>
      </c>
      <c r="AP39" s="7" t="s">
        <v>245</v>
      </c>
      <c r="AQ39" s="7" t="s">
        <v>245</v>
      </c>
      <c r="AR39" s="7" t="s">
        <v>245</v>
      </c>
      <c r="AS39" s="7" t="s">
        <v>245</v>
      </c>
      <c r="AT39" s="7" t="s">
        <v>245</v>
      </c>
      <c r="AU39" s="7" t="s">
        <v>245</v>
      </c>
      <c r="AV39" s="7" t="s">
        <v>245</v>
      </c>
      <c r="AW39" s="7" t="s">
        <v>245</v>
      </c>
      <c r="AX39" s="7" t="s">
        <v>245</v>
      </c>
      <c r="AY39" s="7" t="s">
        <v>245</v>
      </c>
      <c r="AZ39" s="7" t="s">
        <v>245</v>
      </c>
      <c r="BA39" s="7" t="s">
        <v>245</v>
      </c>
      <c r="BB39" s="7" t="s">
        <v>245</v>
      </c>
      <c r="BC39" s="7" t="s">
        <v>245</v>
      </c>
      <c r="BD39" s="7" t="s">
        <v>245</v>
      </c>
      <c r="BE39" s="7" t="s">
        <v>245</v>
      </c>
      <c r="BF39" s="7" t="s">
        <v>245</v>
      </c>
      <c r="BG39" s="7" t="s">
        <v>245</v>
      </c>
      <c r="BH39" s="7" t="s">
        <v>245</v>
      </c>
      <c r="BI39" s="7" t="s">
        <v>245</v>
      </c>
      <c r="BJ39" s="7" t="s">
        <v>245</v>
      </c>
      <c r="BK39" s="7" t="s">
        <v>245</v>
      </c>
      <c r="BL39" s="7" t="s">
        <v>245</v>
      </c>
      <c r="BM39" s="7" t="s">
        <v>245</v>
      </c>
      <c r="BN39" s="7" t="s">
        <v>245</v>
      </c>
      <c r="BO39" s="7" t="s">
        <v>245</v>
      </c>
      <c r="BP39" s="7" t="s">
        <v>245</v>
      </c>
      <c r="BQ39" s="7" t="s">
        <v>245</v>
      </c>
      <c r="BR39" s="7" t="s">
        <v>245</v>
      </c>
      <c r="BS39" s="7" t="s">
        <v>245</v>
      </c>
      <c r="BT39" s="7" t="s">
        <v>245</v>
      </c>
      <c r="BU39" s="7" t="s">
        <v>245</v>
      </c>
      <c r="BV39" s="7" t="s">
        <v>245</v>
      </c>
      <c r="BW39" s="7" t="s">
        <v>245</v>
      </c>
      <c r="BX39" s="7" t="s">
        <v>245</v>
      </c>
    </row>
    <row r="40" spans="1:76" s="44" customFormat="1" ht="45" x14ac:dyDescent="0.25">
      <c r="A40" s="29">
        <f t="shared" si="0"/>
        <v>35</v>
      </c>
      <c r="B40" s="43" t="s">
        <v>323</v>
      </c>
      <c r="C40" s="30" t="s">
        <v>228</v>
      </c>
      <c r="D40" s="30" t="s">
        <v>287</v>
      </c>
      <c r="E40" s="7" t="s">
        <v>245</v>
      </c>
      <c r="F40" s="7" t="s">
        <v>245</v>
      </c>
      <c r="G40" s="7" t="s">
        <v>245</v>
      </c>
      <c r="H40" s="7" t="s">
        <v>245</v>
      </c>
      <c r="I40" s="7" t="s">
        <v>245</v>
      </c>
      <c r="J40" s="7" t="s">
        <v>245</v>
      </c>
      <c r="K40" s="7" t="s">
        <v>245</v>
      </c>
      <c r="L40" s="7" t="s">
        <v>245</v>
      </c>
      <c r="M40" s="7" t="s">
        <v>245</v>
      </c>
      <c r="N40" s="7" t="s">
        <v>245</v>
      </c>
      <c r="O40" s="7" t="s">
        <v>245</v>
      </c>
      <c r="P40" s="7" t="s">
        <v>245</v>
      </c>
      <c r="Q40" s="7" t="s">
        <v>245</v>
      </c>
      <c r="R40" s="7" t="s">
        <v>245</v>
      </c>
      <c r="S40" s="7" t="s">
        <v>245</v>
      </c>
      <c r="T40" s="7" t="s">
        <v>246</v>
      </c>
      <c r="U40" s="7" t="s">
        <v>245</v>
      </c>
      <c r="V40" s="7" t="s">
        <v>245</v>
      </c>
      <c r="W40" s="7" t="s">
        <v>246</v>
      </c>
      <c r="X40" s="7" t="s">
        <v>245</v>
      </c>
      <c r="Y40" s="7" t="s">
        <v>246</v>
      </c>
      <c r="Z40" s="7" t="s">
        <v>245</v>
      </c>
      <c r="AA40" s="7" t="s">
        <v>246</v>
      </c>
      <c r="AB40" s="7" t="s">
        <v>245</v>
      </c>
      <c r="AC40" s="7" t="s">
        <v>245</v>
      </c>
      <c r="AD40" s="7" t="s">
        <v>245</v>
      </c>
      <c r="AE40" s="7" t="s">
        <v>245</v>
      </c>
      <c r="AF40" s="7" t="s">
        <v>245</v>
      </c>
      <c r="AG40" s="7" t="s">
        <v>245</v>
      </c>
      <c r="AH40" s="7" t="s">
        <v>245</v>
      </c>
      <c r="AI40" s="7" t="s">
        <v>245</v>
      </c>
      <c r="AJ40" s="7" t="s">
        <v>245</v>
      </c>
      <c r="AK40" s="7" t="s">
        <v>245</v>
      </c>
      <c r="AL40" s="7" t="s">
        <v>245</v>
      </c>
      <c r="AM40" s="7" t="s">
        <v>245</v>
      </c>
      <c r="AN40" s="7" t="s">
        <v>245</v>
      </c>
      <c r="AO40" s="7" t="s">
        <v>245</v>
      </c>
      <c r="AP40" s="7" t="s">
        <v>245</v>
      </c>
      <c r="AQ40" s="7" t="s">
        <v>245</v>
      </c>
      <c r="AR40" s="7" t="s">
        <v>245</v>
      </c>
      <c r="AS40" s="7" t="s">
        <v>245</v>
      </c>
      <c r="AT40" s="7" t="s">
        <v>245</v>
      </c>
      <c r="AU40" s="7" t="s">
        <v>245</v>
      </c>
      <c r="AV40" s="7" t="s">
        <v>245</v>
      </c>
      <c r="AW40" s="7" t="s">
        <v>245</v>
      </c>
      <c r="AX40" s="7" t="s">
        <v>245</v>
      </c>
      <c r="AY40" s="7" t="s">
        <v>245</v>
      </c>
      <c r="AZ40" s="7" t="s">
        <v>245</v>
      </c>
      <c r="BA40" s="7" t="s">
        <v>245</v>
      </c>
      <c r="BB40" s="7" t="s">
        <v>245</v>
      </c>
      <c r="BC40" s="7" t="s">
        <v>245</v>
      </c>
      <c r="BD40" s="7" t="s">
        <v>245</v>
      </c>
      <c r="BE40" s="7" t="s">
        <v>245</v>
      </c>
      <c r="BF40" s="7" t="s">
        <v>245</v>
      </c>
      <c r="BG40" s="7" t="s">
        <v>245</v>
      </c>
      <c r="BH40" s="7" t="s">
        <v>245</v>
      </c>
      <c r="BI40" s="7" t="s">
        <v>245</v>
      </c>
      <c r="BJ40" s="7" t="s">
        <v>245</v>
      </c>
      <c r="BK40" s="7" t="s">
        <v>245</v>
      </c>
      <c r="BL40" s="7" t="s">
        <v>245</v>
      </c>
      <c r="BM40" s="7" t="s">
        <v>245</v>
      </c>
      <c r="BN40" s="7" t="s">
        <v>245</v>
      </c>
      <c r="BO40" s="7" t="s">
        <v>245</v>
      </c>
      <c r="BP40" s="7" t="s">
        <v>245</v>
      </c>
      <c r="BQ40" s="7" t="s">
        <v>245</v>
      </c>
      <c r="BR40" s="7" t="s">
        <v>245</v>
      </c>
      <c r="BS40" s="7" t="s">
        <v>245</v>
      </c>
      <c r="BT40" s="7" t="s">
        <v>245</v>
      </c>
      <c r="BU40" s="7" t="s">
        <v>245</v>
      </c>
      <c r="BV40" s="7" t="s">
        <v>245</v>
      </c>
      <c r="BW40" s="7" t="s">
        <v>245</v>
      </c>
      <c r="BX40" s="7" t="s">
        <v>245</v>
      </c>
    </row>
    <row r="41" spans="1:76" s="44" customFormat="1" ht="45" x14ac:dyDescent="0.25">
      <c r="A41" s="29">
        <f t="shared" si="0"/>
        <v>36</v>
      </c>
      <c r="B41" s="43" t="s">
        <v>323</v>
      </c>
      <c r="C41" s="30" t="s">
        <v>228</v>
      </c>
      <c r="D41" s="30" t="s">
        <v>288</v>
      </c>
      <c r="E41" s="7" t="s">
        <v>245</v>
      </c>
      <c r="F41" s="7" t="s">
        <v>245</v>
      </c>
      <c r="G41" s="7" t="s">
        <v>245</v>
      </c>
      <c r="H41" s="7" t="s">
        <v>245</v>
      </c>
      <c r="I41" s="7" t="s">
        <v>245</v>
      </c>
      <c r="J41" s="7" t="s">
        <v>245</v>
      </c>
      <c r="K41" s="7" t="s">
        <v>245</v>
      </c>
      <c r="L41" s="7" t="s">
        <v>245</v>
      </c>
      <c r="M41" s="7" t="s">
        <v>245</v>
      </c>
      <c r="N41" s="7" t="s">
        <v>245</v>
      </c>
      <c r="O41" s="7" t="s">
        <v>245</v>
      </c>
      <c r="P41" s="7" t="s">
        <v>245</v>
      </c>
      <c r="Q41" s="7" t="s">
        <v>245</v>
      </c>
      <c r="R41" s="7" t="s">
        <v>245</v>
      </c>
      <c r="S41" s="7" t="s">
        <v>245</v>
      </c>
      <c r="T41" s="7" t="s">
        <v>246</v>
      </c>
      <c r="U41" s="7" t="s">
        <v>245</v>
      </c>
      <c r="V41" s="7" t="s">
        <v>245</v>
      </c>
      <c r="W41" s="7" t="s">
        <v>245</v>
      </c>
      <c r="X41" s="7" t="s">
        <v>245</v>
      </c>
      <c r="Y41" s="7" t="s">
        <v>246</v>
      </c>
      <c r="Z41" s="7" t="s">
        <v>246</v>
      </c>
      <c r="AA41" s="7" t="s">
        <v>246</v>
      </c>
      <c r="AB41" s="7" t="s">
        <v>245</v>
      </c>
      <c r="AC41" s="7" t="s">
        <v>245</v>
      </c>
      <c r="AD41" s="7" t="s">
        <v>245</v>
      </c>
      <c r="AE41" s="7" t="s">
        <v>245</v>
      </c>
      <c r="AF41" s="7" t="s">
        <v>245</v>
      </c>
      <c r="AG41" s="7" t="s">
        <v>245</v>
      </c>
      <c r="AH41" s="7" t="s">
        <v>245</v>
      </c>
      <c r="AI41" s="7" t="s">
        <v>245</v>
      </c>
      <c r="AJ41" s="7" t="s">
        <v>245</v>
      </c>
      <c r="AK41" s="7" t="s">
        <v>245</v>
      </c>
      <c r="AL41" s="7" t="s">
        <v>245</v>
      </c>
      <c r="AM41" s="7" t="s">
        <v>245</v>
      </c>
      <c r="AN41" s="7" t="s">
        <v>245</v>
      </c>
      <c r="AO41" s="7" t="s">
        <v>245</v>
      </c>
      <c r="AP41" s="7" t="s">
        <v>245</v>
      </c>
      <c r="AQ41" s="7" t="s">
        <v>245</v>
      </c>
      <c r="AR41" s="7" t="s">
        <v>245</v>
      </c>
      <c r="AS41" s="7" t="s">
        <v>245</v>
      </c>
      <c r="AT41" s="7" t="s">
        <v>245</v>
      </c>
      <c r="AU41" s="7" t="s">
        <v>245</v>
      </c>
      <c r="AV41" s="7" t="s">
        <v>245</v>
      </c>
      <c r="AW41" s="7" t="s">
        <v>245</v>
      </c>
      <c r="AX41" s="7" t="s">
        <v>245</v>
      </c>
      <c r="AY41" s="7" t="s">
        <v>245</v>
      </c>
      <c r="AZ41" s="7" t="s">
        <v>245</v>
      </c>
      <c r="BA41" s="7" t="s">
        <v>245</v>
      </c>
      <c r="BB41" s="7" t="s">
        <v>245</v>
      </c>
      <c r="BC41" s="7" t="s">
        <v>245</v>
      </c>
      <c r="BD41" s="7" t="s">
        <v>245</v>
      </c>
      <c r="BE41" s="7" t="s">
        <v>245</v>
      </c>
      <c r="BF41" s="7" t="s">
        <v>245</v>
      </c>
      <c r="BG41" s="7" t="s">
        <v>245</v>
      </c>
      <c r="BH41" s="7" t="s">
        <v>245</v>
      </c>
      <c r="BI41" s="7" t="s">
        <v>245</v>
      </c>
      <c r="BJ41" s="7" t="s">
        <v>245</v>
      </c>
      <c r="BK41" s="7" t="s">
        <v>245</v>
      </c>
      <c r="BL41" s="7" t="s">
        <v>245</v>
      </c>
      <c r="BM41" s="7" t="s">
        <v>245</v>
      </c>
      <c r="BN41" s="7" t="s">
        <v>245</v>
      </c>
      <c r="BO41" s="7" t="s">
        <v>245</v>
      </c>
      <c r="BP41" s="7" t="s">
        <v>245</v>
      </c>
      <c r="BQ41" s="7" t="s">
        <v>245</v>
      </c>
      <c r="BR41" s="7" t="s">
        <v>245</v>
      </c>
      <c r="BS41" s="7" t="s">
        <v>245</v>
      </c>
      <c r="BT41" s="7" t="s">
        <v>245</v>
      </c>
      <c r="BU41" s="7" t="s">
        <v>245</v>
      </c>
      <c r="BV41" s="7" t="s">
        <v>245</v>
      </c>
      <c r="BW41" s="7" t="s">
        <v>245</v>
      </c>
      <c r="BX41" s="7" t="s">
        <v>245</v>
      </c>
    </row>
    <row r="42" spans="1:76" s="44" customFormat="1" ht="30" x14ac:dyDescent="0.25">
      <c r="A42" s="29">
        <f t="shared" si="0"/>
        <v>37</v>
      </c>
      <c r="B42" s="43" t="s">
        <v>323</v>
      </c>
      <c r="C42" s="30" t="s">
        <v>228</v>
      </c>
      <c r="D42" s="30" t="s">
        <v>289</v>
      </c>
      <c r="E42" s="7" t="s">
        <v>245</v>
      </c>
      <c r="F42" s="7" t="s">
        <v>245</v>
      </c>
      <c r="G42" s="7" t="s">
        <v>245</v>
      </c>
      <c r="H42" s="7" t="s">
        <v>245</v>
      </c>
      <c r="I42" s="7" t="s">
        <v>245</v>
      </c>
      <c r="J42" s="7" t="s">
        <v>245</v>
      </c>
      <c r="K42" s="7" t="s">
        <v>245</v>
      </c>
      <c r="L42" s="7" t="s">
        <v>245</v>
      </c>
      <c r="M42" s="7" t="s">
        <v>245</v>
      </c>
      <c r="N42" s="7" t="s">
        <v>245</v>
      </c>
      <c r="O42" s="7" t="s">
        <v>245</v>
      </c>
      <c r="P42" s="7" t="s">
        <v>245</v>
      </c>
      <c r="Q42" s="7" t="s">
        <v>245</v>
      </c>
      <c r="R42" s="7" t="s">
        <v>245</v>
      </c>
      <c r="S42" s="7" t="s">
        <v>245</v>
      </c>
      <c r="T42" s="7" t="s">
        <v>245</v>
      </c>
      <c r="U42" s="7" t="s">
        <v>245</v>
      </c>
      <c r="V42" s="7" t="s">
        <v>245</v>
      </c>
      <c r="W42" s="7" t="s">
        <v>245</v>
      </c>
      <c r="X42" s="7" t="s">
        <v>245</v>
      </c>
      <c r="Y42" s="7" t="s">
        <v>245</v>
      </c>
      <c r="Z42" s="7" t="s">
        <v>245</v>
      </c>
      <c r="AA42" s="7" t="s">
        <v>245</v>
      </c>
      <c r="AB42" s="7" t="s">
        <v>245</v>
      </c>
      <c r="AC42" s="7" t="s">
        <v>245</v>
      </c>
      <c r="AD42" s="7" t="s">
        <v>245</v>
      </c>
      <c r="AE42" s="7" t="s">
        <v>246</v>
      </c>
      <c r="AF42" s="7" t="s">
        <v>245</v>
      </c>
      <c r="AG42" s="7" t="s">
        <v>245</v>
      </c>
      <c r="AH42" s="7" t="s">
        <v>245</v>
      </c>
      <c r="AI42" s="7" t="s">
        <v>245</v>
      </c>
      <c r="AJ42" s="7" t="s">
        <v>245</v>
      </c>
      <c r="AK42" s="7" t="s">
        <v>245</v>
      </c>
      <c r="AL42" s="7" t="s">
        <v>245</v>
      </c>
      <c r="AM42" s="7" t="s">
        <v>245</v>
      </c>
      <c r="AN42" s="7" t="s">
        <v>245</v>
      </c>
      <c r="AO42" s="7" t="s">
        <v>245</v>
      </c>
      <c r="AP42" s="7" t="s">
        <v>245</v>
      </c>
      <c r="AQ42" s="7" t="s">
        <v>245</v>
      </c>
      <c r="AR42" s="7" t="s">
        <v>245</v>
      </c>
      <c r="AS42" s="7" t="s">
        <v>245</v>
      </c>
      <c r="AT42" s="7" t="s">
        <v>245</v>
      </c>
      <c r="AU42" s="7" t="s">
        <v>245</v>
      </c>
      <c r="AV42" s="7" t="s">
        <v>245</v>
      </c>
      <c r="AW42" s="7" t="s">
        <v>245</v>
      </c>
      <c r="AX42" s="7" t="s">
        <v>245</v>
      </c>
      <c r="AY42" s="7" t="s">
        <v>245</v>
      </c>
      <c r="AZ42" s="7" t="s">
        <v>245</v>
      </c>
      <c r="BA42" s="7" t="s">
        <v>245</v>
      </c>
      <c r="BB42" s="7" t="s">
        <v>245</v>
      </c>
      <c r="BC42" s="7" t="s">
        <v>245</v>
      </c>
      <c r="BD42" s="7" t="s">
        <v>245</v>
      </c>
      <c r="BE42" s="7" t="s">
        <v>245</v>
      </c>
      <c r="BF42" s="7" t="s">
        <v>245</v>
      </c>
      <c r="BG42" s="7" t="s">
        <v>245</v>
      </c>
      <c r="BH42" s="7" t="s">
        <v>245</v>
      </c>
      <c r="BI42" s="7" t="s">
        <v>245</v>
      </c>
      <c r="BJ42" s="7" t="s">
        <v>245</v>
      </c>
      <c r="BK42" s="7" t="s">
        <v>245</v>
      </c>
      <c r="BL42" s="7" t="s">
        <v>245</v>
      </c>
      <c r="BM42" s="7" t="s">
        <v>245</v>
      </c>
      <c r="BN42" s="7" t="s">
        <v>245</v>
      </c>
      <c r="BO42" s="7" t="s">
        <v>245</v>
      </c>
      <c r="BP42" s="7" t="s">
        <v>245</v>
      </c>
      <c r="BQ42" s="7" t="s">
        <v>245</v>
      </c>
      <c r="BR42" s="7" t="s">
        <v>245</v>
      </c>
      <c r="BS42" s="7" t="s">
        <v>245</v>
      </c>
      <c r="BT42" s="7" t="s">
        <v>245</v>
      </c>
      <c r="BU42" s="7" t="s">
        <v>245</v>
      </c>
      <c r="BV42" s="7" t="s">
        <v>245</v>
      </c>
      <c r="BW42" s="7" t="s">
        <v>245</v>
      </c>
      <c r="BX42" s="7" t="s">
        <v>245</v>
      </c>
    </row>
    <row r="43" spans="1:76" s="44" customFormat="1" ht="45" x14ac:dyDescent="0.25">
      <c r="A43" s="29">
        <f t="shared" si="0"/>
        <v>38</v>
      </c>
      <c r="B43" s="43" t="s">
        <v>323</v>
      </c>
      <c r="C43" s="30" t="s">
        <v>228</v>
      </c>
      <c r="D43" s="30" t="s">
        <v>290</v>
      </c>
      <c r="E43" s="7" t="s">
        <v>245</v>
      </c>
      <c r="F43" s="7" t="s">
        <v>245</v>
      </c>
      <c r="G43" s="7" t="s">
        <v>246</v>
      </c>
      <c r="H43" s="7" t="s">
        <v>246</v>
      </c>
      <c r="I43" s="7" t="s">
        <v>245</v>
      </c>
      <c r="J43" s="7" t="s">
        <v>245</v>
      </c>
      <c r="K43" s="7" t="s">
        <v>245</v>
      </c>
      <c r="L43" s="7" t="s">
        <v>245</v>
      </c>
      <c r="M43" s="7" t="s">
        <v>245</v>
      </c>
      <c r="N43" s="7" t="s">
        <v>245</v>
      </c>
      <c r="O43" s="7" t="s">
        <v>246</v>
      </c>
      <c r="P43" s="7" t="s">
        <v>245</v>
      </c>
      <c r="Q43" s="7" t="s">
        <v>245</v>
      </c>
      <c r="R43" s="7" t="s">
        <v>245</v>
      </c>
      <c r="S43" s="7" t="s">
        <v>245</v>
      </c>
      <c r="T43" s="7" t="s">
        <v>246</v>
      </c>
      <c r="U43" s="7" t="s">
        <v>246</v>
      </c>
      <c r="V43" s="7" t="s">
        <v>246</v>
      </c>
      <c r="W43" s="7" t="s">
        <v>246</v>
      </c>
      <c r="X43" s="7" t="s">
        <v>246</v>
      </c>
      <c r="Y43" s="7" t="s">
        <v>246</v>
      </c>
      <c r="Z43" s="7" t="s">
        <v>246</v>
      </c>
      <c r="AA43" s="7" t="s">
        <v>246</v>
      </c>
      <c r="AB43" s="7" t="s">
        <v>245</v>
      </c>
      <c r="AC43" s="7" t="s">
        <v>245</v>
      </c>
      <c r="AD43" s="7" t="s">
        <v>245</v>
      </c>
      <c r="AE43" s="7" t="s">
        <v>245</v>
      </c>
      <c r="AF43" s="7" t="s">
        <v>245</v>
      </c>
      <c r="AG43" s="7" t="s">
        <v>245</v>
      </c>
      <c r="AH43" s="7" t="s">
        <v>246</v>
      </c>
      <c r="AI43" s="7" t="s">
        <v>245</v>
      </c>
      <c r="AJ43" s="7" t="s">
        <v>245</v>
      </c>
      <c r="AK43" s="7" t="s">
        <v>245</v>
      </c>
      <c r="AL43" s="7" t="s">
        <v>245</v>
      </c>
      <c r="AM43" s="7" t="s">
        <v>245</v>
      </c>
      <c r="AN43" s="7" t="s">
        <v>245</v>
      </c>
      <c r="AO43" s="7" t="s">
        <v>245</v>
      </c>
      <c r="AP43" s="7" t="s">
        <v>245</v>
      </c>
      <c r="AQ43" s="7" t="s">
        <v>245</v>
      </c>
      <c r="AR43" s="7" t="s">
        <v>245</v>
      </c>
      <c r="AS43" s="7" t="s">
        <v>245</v>
      </c>
      <c r="AT43" s="7" t="s">
        <v>245</v>
      </c>
      <c r="AU43" s="7" t="s">
        <v>245</v>
      </c>
      <c r="AV43" s="7" t="s">
        <v>245</v>
      </c>
      <c r="AW43" s="7" t="s">
        <v>245</v>
      </c>
      <c r="AX43" s="7" t="s">
        <v>245</v>
      </c>
      <c r="AY43" s="7" t="s">
        <v>245</v>
      </c>
      <c r="AZ43" s="7" t="s">
        <v>245</v>
      </c>
      <c r="BA43" s="7" t="s">
        <v>245</v>
      </c>
      <c r="BB43" s="7" t="s">
        <v>245</v>
      </c>
      <c r="BC43" s="7" t="s">
        <v>245</v>
      </c>
      <c r="BD43" s="7" t="s">
        <v>245</v>
      </c>
      <c r="BE43" s="7" t="s">
        <v>245</v>
      </c>
      <c r="BF43" s="7" t="s">
        <v>245</v>
      </c>
      <c r="BG43" s="7" t="s">
        <v>245</v>
      </c>
      <c r="BH43" s="7" t="s">
        <v>245</v>
      </c>
      <c r="BI43" s="7" t="s">
        <v>245</v>
      </c>
      <c r="BJ43" s="7" t="s">
        <v>245</v>
      </c>
      <c r="BK43" s="7" t="s">
        <v>245</v>
      </c>
      <c r="BL43" s="7" t="s">
        <v>245</v>
      </c>
      <c r="BM43" s="7" t="s">
        <v>245</v>
      </c>
      <c r="BN43" s="7" t="s">
        <v>245</v>
      </c>
      <c r="BO43" s="7" t="s">
        <v>245</v>
      </c>
      <c r="BP43" s="7" t="s">
        <v>245</v>
      </c>
      <c r="BQ43" s="7" t="s">
        <v>245</v>
      </c>
      <c r="BR43" s="7" t="s">
        <v>245</v>
      </c>
      <c r="BS43" s="7" t="s">
        <v>245</v>
      </c>
      <c r="BT43" s="7" t="s">
        <v>245</v>
      </c>
      <c r="BU43" s="7" t="s">
        <v>245</v>
      </c>
      <c r="BV43" s="7" t="s">
        <v>245</v>
      </c>
      <c r="BW43" s="7" t="s">
        <v>245</v>
      </c>
      <c r="BX43" s="7" t="s">
        <v>245</v>
      </c>
    </row>
    <row r="44" spans="1:76" s="44" customFormat="1" ht="45" x14ac:dyDescent="0.25">
      <c r="A44" s="29">
        <f t="shared" si="0"/>
        <v>39</v>
      </c>
      <c r="B44" s="43" t="s">
        <v>323</v>
      </c>
      <c r="C44" s="30" t="s">
        <v>228</v>
      </c>
      <c r="D44" s="30" t="s">
        <v>291</v>
      </c>
      <c r="E44" s="7" t="s">
        <v>246</v>
      </c>
      <c r="F44" s="7" t="s">
        <v>246</v>
      </c>
      <c r="G44" s="7" t="s">
        <v>245</v>
      </c>
      <c r="H44" s="7" t="s">
        <v>245</v>
      </c>
      <c r="I44" s="7" t="s">
        <v>245</v>
      </c>
      <c r="J44" s="7" t="s">
        <v>245</v>
      </c>
      <c r="K44" s="7" t="s">
        <v>245</v>
      </c>
      <c r="L44" s="7" t="s">
        <v>245</v>
      </c>
      <c r="M44" s="7" t="s">
        <v>246</v>
      </c>
      <c r="N44" s="7" t="s">
        <v>245</v>
      </c>
      <c r="O44" s="7" t="s">
        <v>246</v>
      </c>
      <c r="P44" s="7" t="s">
        <v>245</v>
      </c>
      <c r="Q44" s="7" t="s">
        <v>245</v>
      </c>
      <c r="R44" s="7" t="s">
        <v>245</v>
      </c>
      <c r="S44" s="7" t="s">
        <v>245</v>
      </c>
      <c r="T44" s="7" t="s">
        <v>245</v>
      </c>
      <c r="U44" s="7" t="s">
        <v>245</v>
      </c>
      <c r="V44" s="7" t="s">
        <v>245</v>
      </c>
      <c r="W44" s="7" t="s">
        <v>246</v>
      </c>
      <c r="X44" s="7" t="s">
        <v>245</v>
      </c>
      <c r="Y44" s="7" t="s">
        <v>246</v>
      </c>
      <c r="Z44" s="7" t="s">
        <v>245</v>
      </c>
      <c r="AA44" s="7" t="s">
        <v>245</v>
      </c>
      <c r="AB44" s="7" t="s">
        <v>246</v>
      </c>
      <c r="AC44" s="7" t="s">
        <v>245</v>
      </c>
      <c r="AD44" s="7" t="s">
        <v>245</v>
      </c>
      <c r="AE44" s="7" t="s">
        <v>245</v>
      </c>
      <c r="AF44" s="7" t="s">
        <v>245</v>
      </c>
      <c r="AG44" s="7" t="s">
        <v>245</v>
      </c>
      <c r="AH44" s="7" t="s">
        <v>245</v>
      </c>
      <c r="AI44" s="7" t="s">
        <v>245</v>
      </c>
      <c r="AJ44" s="7" t="s">
        <v>245</v>
      </c>
      <c r="AK44" s="7" t="s">
        <v>245</v>
      </c>
      <c r="AL44" s="7" t="s">
        <v>245</v>
      </c>
      <c r="AM44" s="7" t="s">
        <v>245</v>
      </c>
      <c r="AN44" s="7" t="s">
        <v>245</v>
      </c>
      <c r="AO44" s="7" t="s">
        <v>245</v>
      </c>
      <c r="AP44" s="7" t="s">
        <v>245</v>
      </c>
      <c r="AQ44" s="7" t="s">
        <v>245</v>
      </c>
      <c r="AR44" s="7" t="s">
        <v>245</v>
      </c>
      <c r="AS44" s="7" t="s">
        <v>245</v>
      </c>
      <c r="AT44" s="7" t="s">
        <v>245</v>
      </c>
      <c r="AU44" s="7" t="s">
        <v>245</v>
      </c>
      <c r="AV44" s="7" t="s">
        <v>245</v>
      </c>
      <c r="AW44" s="7" t="s">
        <v>245</v>
      </c>
      <c r="AX44" s="7" t="s">
        <v>245</v>
      </c>
      <c r="AY44" s="7" t="s">
        <v>245</v>
      </c>
      <c r="AZ44" s="7" t="s">
        <v>245</v>
      </c>
      <c r="BA44" s="7" t="s">
        <v>245</v>
      </c>
      <c r="BB44" s="7" t="s">
        <v>245</v>
      </c>
      <c r="BC44" s="7" t="s">
        <v>245</v>
      </c>
      <c r="BD44" s="7" t="s">
        <v>245</v>
      </c>
      <c r="BE44" s="7" t="s">
        <v>245</v>
      </c>
      <c r="BF44" s="7" t="s">
        <v>245</v>
      </c>
      <c r="BG44" s="7" t="s">
        <v>245</v>
      </c>
      <c r="BH44" s="7" t="s">
        <v>245</v>
      </c>
      <c r="BI44" s="7" t="s">
        <v>245</v>
      </c>
      <c r="BJ44" s="7" t="s">
        <v>245</v>
      </c>
      <c r="BK44" s="7" t="s">
        <v>245</v>
      </c>
      <c r="BL44" s="7" t="s">
        <v>245</v>
      </c>
      <c r="BM44" s="7" t="s">
        <v>245</v>
      </c>
      <c r="BN44" s="7" t="s">
        <v>245</v>
      </c>
      <c r="BO44" s="7" t="s">
        <v>245</v>
      </c>
      <c r="BP44" s="7" t="s">
        <v>245</v>
      </c>
      <c r="BQ44" s="7" t="s">
        <v>245</v>
      </c>
      <c r="BR44" s="7" t="s">
        <v>245</v>
      </c>
      <c r="BS44" s="7" t="s">
        <v>245</v>
      </c>
      <c r="BT44" s="7" t="s">
        <v>245</v>
      </c>
      <c r="BU44" s="7" t="s">
        <v>245</v>
      </c>
      <c r="BV44" s="7" t="s">
        <v>245</v>
      </c>
      <c r="BW44" s="7" t="s">
        <v>245</v>
      </c>
      <c r="BX44" s="7" t="s">
        <v>245</v>
      </c>
    </row>
    <row r="45" spans="1:76" s="44" customFormat="1" ht="45" x14ac:dyDescent="0.25">
      <c r="A45" s="29">
        <f t="shared" si="0"/>
        <v>40</v>
      </c>
      <c r="B45" s="43" t="s">
        <v>323</v>
      </c>
      <c r="C45" s="30" t="s">
        <v>228</v>
      </c>
      <c r="D45" s="30" t="s">
        <v>292</v>
      </c>
      <c r="E45" s="7" t="s">
        <v>245</v>
      </c>
      <c r="F45" s="7" t="s">
        <v>245</v>
      </c>
      <c r="G45" s="7" t="s">
        <v>245</v>
      </c>
      <c r="H45" s="7" t="s">
        <v>246</v>
      </c>
      <c r="I45" s="7" t="s">
        <v>245</v>
      </c>
      <c r="J45" s="7" t="s">
        <v>245</v>
      </c>
      <c r="K45" s="7" t="s">
        <v>245</v>
      </c>
      <c r="L45" s="7" t="s">
        <v>245</v>
      </c>
      <c r="M45" s="7" t="s">
        <v>245</v>
      </c>
      <c r="N45" s="7" t="s">
        <v>245</v>
      </c>
      <c r="O45" s="7" t="s">
        <v>245</v>
      </c>
      <c r="P45" s="7" t="s">
        <v>245</v>
      </c>
      <c r="Q45" s="7" t="s">
        <v>245</v>
      </c>
      <c r="R45" s="7" t="s">
        <v>245</v>
      </c>
      <c r="S45" s="7" t="s">
        <v>245</v>
      </c>
      <c r="T45" s="7" t="s">
        <v>245</v>
      </c>
      <c r="U45" s="7" t="s">
        <v>245</v>
      </c>
      <c r="V45" s="7" t="s">
        <v>245</v>
      </c>
      <c r="W45" s="7" t="s">
        <v>245</v>
      </c>
      <c r="X45" s="7" t="s">
        <v>245</v>
      </c>
      <c r="Y45" s="7" t="s">
        <v>246</v>
      </c>
      <c r="Z45" s="7" t="s">
        <v>245</v>
      </c>
      <c r="AA45" s="7" t="s">
        <v>245</v>
      </c>
      <c r="AB45" s="7" t="s">
        <v>245</v>
      </c>
      <c r="AC45" s="7" t="s">
        <v>245</v>
      </c>
      <c r="AD45" s="7" t="s">
        <v>245</v>
      </c>
      <c r="AE45" s="7" t="s">
        <v>245</v>
      </c>
      <c r="AF45" s="7" t="s">
        <v>245</v>
      </c>
      <c r="AG45" s="7" t="s">
        <v>245</v>
      </c>
      <c r="AH45" s="7" t="s">
        <v>245</v>
      </c>
      <c r="AI45" s="7" t="s">
        <v>245</v>
      </c>
      <c r="AJ45" s="7" t="s">
        <v>245</v>
      </c>
      <c r="AK45" s="7" t="s">
        <v>245</v>
      </c>
      <c r="AL45" s="7" t="s">
        <v>245</v>
      </c>
      <c r="AM45" s="7" t="s">
        <v>245</v>
      </c>
      <c r="AN45" s="7" t="s">
        <v>245</v>
      </c>
      <c r="AO45" s="7" t="s">
        <v>245</v>
      </c>
      <c r="AP45" s="7" t="s">
        <v>245</v>
      </c>
      <c r="AQ45" s="7" t="s">
        <v>245</v>
      </c>
      <c r="AR45" s="7" t="s">
        <v>245</v>
      </c>
      <c r="AS45" s="7" t="s">
        <v>245</v>
      </c>
      <c r="AT45" s="7" t="s">
        <v>245</v>
      </c>
      <c r="AU45" s="7" t="s">
        <v>245</v>
      </c>
      <c r="AV45" s="7" t="s">
        <v>245</v>
      </c>
      <c r="AW45" s="7" t="s">
        <v>245</v>
      </c>
      <c r="AX45" s="7" t="s">
        <v>245</v>
      </c>
      <c r="AY45" s="7" t="s">
        <v>245</v>
      </c>
      <c r="AZ45" s="7" t="s">
        <v>245</v>
      </c>
      <c r="BA45" s="7" t="s">
        <v>245</v>
      </c>
      <c r="BB45" s="7" t="s">
        <v>245</v>
      </c>
      <c r="BC45" s="7" t="s">
        <v>245</v>
      </c>
      <c r="BD45" s="7" t="s">
        <v>245</v>
      </c>
      <c r="BE45" s="7" t="s">
        <v>245</v>
      </c>
      <c r="BF45" s="7" t="s">
        <v>245</v>
      </c>
      <c r="BG45" s="7" t="s">
        <v>245</v>
      </c>
      <c r="BH45" s="7" t="s">
        <v>245</v>
      </c>
      <c r="BI45" s="7" t="s">
        <v>245</v>
      </c>
      <c r="BJ45" s="7" t="s">
        <v>245</v>
      </c>
      <c r="BK45" s="7" t="s">
        <v>245</v>
      </c>
      <c r="BL45" s="7" t="s">
        <v>245</v>
      </c>
      <c r="BM45" s="7" t="s">
        <v>245</v>
      </c>
      <c r="BN45" s="7" t="s">
        <v>245</v>
      </c>
      <c r="BO45" s="7" t="s">
        <v>245</v>
      </c>
      <c r="BP45" s="7" t="s">
        <v>245</v>
      </c>
      <c r="BQ45" s="7" t="s">
        <v>245</v>
      </c>
      <c r="BR45" s="7" t="s">
        <v>245</v>
      </c>
      <c r="BS45" s="7" t="s">
        <v>245</v>
      </c>
      <c r="BT45" s="7" t="s">
        <v>245</v>
      </c>
      <c r="BU45" s="7" t="s">
        <v>245</v>
      </c>
      <c r="BV45" s="7" t="s">
        <v>245</v>
      </c>
      <c r="BW45" s="7" t="s">
        <v>245</v>
      </c>
      <c r="BX45" s="7" t="s">
        <v>245</v>
      </c>
    </row>
    <row r="46" spans="1:76" s="44" customFormat="1" ht="45" x14ac:dyDescent="0.25">
      <c r="A46" s="29">
        <f t="shared" si="0"/>
        <v>41</v>
      </c>
      <c r="B46" s="43" t="s">
        <v>323</v>
      </c>
      <c r="C46" s="30" t="s">
        <v>228</v>
      </c>
      <c r="D46" s="30" t="s">
        <v>293</v>
      </c>
      <c r="E46" s="7" t="s">
        <v>245</v>
      </c>
      <c r="F46" s="7" t="s">
        <v>245</v>
      </c>
      <c r="G46" s="7" t="s">
        <v>245</v>
      </c>
      <c r="H46" s="7" t="s">
        <v>245</v>
      </c>
      <c r="I46" s="7" t="s">
        <v>245</v>
      </c>
      <c r="J46" s="7" t="s">
        <v>245</v>
      </c>
      <c r="K46" s="7" t="s">
        <v>245</v>
      </c>
      <c r="L46" s="7" t="s">
        <v>245</v>
      </c>
      <c r="M46" s="7" t="s">
        <v>245</v>
      </c>
      <c r="N46" s="7" t="s">
        <v>245</v>
      </c>
      <c r="O46" s="7" t="s">
        <v>245</v>
      </c>
      <c r="P46" s="7" t="s">
        <v>245</v>
      </c>
      <c r="Q46" s="7" t="s">
        <v>245</v>
      </c>
      <c r="R46" s="7" t="s">
        <v>245</v>
      </c>
      <c r="S46" s="7" t="s">
        <v>245</v>
      </c>
      <c r="T46" s="7" t="s">
        <v>245</v>
      </c>
      <c r="U46" s="7" t="s">
        <v>245</v>
      </c>
      <c r="V46" s="7" t="s">
        <v>245</v>
      </c>
      <c r="W46" s="7" t="s">
        <v>245</v>
      </c>
      <c r="X46" s="7" t="s">
        <v>245</v>
      </c>
      <c r="Y46" s="7" t="s">
        <v>246</v>
      </c>
      <c r="Z46" s="7" t="s">
        <v>245</v>
      </c>
      <c r="AA46" s="7" t="s">
        <v>246</v>
      </c>
      <c r="AB46" s="7" t="s">
        <v>245</v>
      </c>
      <c r="AC46" s="7" t="s">
        <v>245</v>
      </c>
      <c r="AD46" s="7" t="s">
        <v>245</v>
      </c>
      <c r="AE46" s="7" t="s">
        <v>245</v>
      </c>
      <c r="AF46" s="7" t="s">
        <v>245</v>
      </c>
      <c r="AG46" s="7" t="s">
        <v>245</v>
      </c>
      <c r="AH46" s="7" t="s">
        <v>245</v>
      </c>
      <c r="AI46" s="7" t="s">
        <v>245</v>
      </c>
      <c r="AJ46" s="7" t="s">
        <v>245</v>
      </c>
      <c r="AK46" s="7" t="s">
        <v>245</v>
      </c>
      <c r="AL46" s="7" t="s">
        <v>245</v>
      </c>
      <c r="AM46" s="7" t="s">
        <v>245</v>
      </c>
      <c r="AN46" s="7" t="s">
        <v>245</v>
      </c>
      <c r="AO46" s="7" t="s">
        <v>245</v>
      </c>
      <c r="AP46" s="7" t="s">
        <v>245</v>
      </c>
      <c r="AQ46" s="7" t="s">
        <v>245</v>
      </c>
      <c r="AR46" s="7" t="s">
        <v>245</v>
      </c>
      <c r="AS46" s="7" t="s">
        <v>245</v>
      </c>
      <c r="AT46" s="7" t="s">
        <v>245</v>
      </c>
      <c r="AU46" s="7" t="s">
        <v>245</v>
      </c>
      <c r="AV46" s="7" t="s">
        <v>245</v>
      </c>
      <c r="AW46" s="7" t="s">
        <v>245</v>
      </c>
      <c r="AX46" s="7" t="s">
        <v>245</v>
      </c>
      <c r="AY46" s="7" t="s">
        <v>245</v>
      </c>
      <c r="AZ46" s="7" t="s">
        <v>245</v>
      </c>
      <c r="BA46" s="7" t="s">
        <v>245</v>
      </c>
      <c r="BB46" s="7" t="s">
        <v>245</v>
      </c>
      <c r="BC46" s="7" t="s">
        <v>245</v>
      </c>
      <c r="BD46" s="7" t="s">
        <v>245</v>
      </c>
      <c r="BE46" s="7" t="s">
        <v>245</v>
      </c>
      <c r="BF46" s="7" t="s">
        <v>245</v>
      </c>
      <c r="BG46" s="7" t="s">
        <v>245</v>
      </c>
      <c r="BH46" s="7" t="s">
        <v>245</v>
      </c>
      <c r="BI46" s="7" t="s">
        <v>245</v>
      </c>
      <c r="BJ46" s="7" t="s">
        <v>245</v>
      </c>
      <c r="BK46" s="7" t="s">
        <v>245</v>
      </c>
      <c r="BL46" s="7" t="s">
        <v>245</v>
      </c>
      <c r="BM46" s="7" t="s">
        <v>245</v>
      </c>
      <c r="BN46" s="7" t="s">
        <v>245</v>
      </c>
      <c r="BO46" s="7" t="s">
        <v>245</v>
      </c>
      <c r="BP46" s="7" t="s">
        <v>245</v>
      </c>
      <c r="BQ46" s="7" t="s">
        <v>245</v>
      </c>
      <c r="BR46" s="7" t="s">
        <v>245</v>
      </c>
      <c r="BS46" s="7" t="s">
        <v>245</v>
      </c>
      <c r="BT46" s="7" t="s">
        <v>245</v>
      </c>
      <c r="BU46" s="7" t="s">
        <v>245</v>
      </c>
      <c r="BV46" s="7" t="s">
        <v>245</v>
      </c>
      <c r="BW46" s="7" t="s">
        <v>245</v>
      </c>
      <c r="BX46" s="7" t="s">
        <v>245</v>
      </c>
    </row>
    <row r="47" spans="1:76" s="44" customFormat="1" ht="45" x14ac:dyDescent="0.25">
      <c r="A47" s="29">
        <f t="shared" si="0"/>
        <v>42</v>
      </c>
      <c r="B47" s="43" t="s">
        <v>323</v>
      </c>
      <c r="C47" s="30" t="s">
        <v>228</v>
      </c>
      <c r="D47" s="30" t="s">
        <v>294</v>
      </c>
      <c r="E47" s="7" t="s">
        <v>245</v>
      </c>
      <c r="F47" s="7" t="s">
        <v>245</v>
      </c>
      <c r="G47" s="7" t="s">
        <v>245</v>
      </c>
      <c r="H47" s="7" t="s">
        <v>245</v>
      </c>
      <c r="I47" s="7" t="s">
        <v>245</v>
      </c>
      <c r="J47" s="7" t="s">
        <v>245</v>
      </c>
      <c r="K47" s="7" t="s">
        <v>245</v>
      </c>
      <c r="L47" s="7" t="s">
        <v>245</v>
      </c>
      <c r="M47" s="7" t="s">
        <v>245</v>
      </c>
      <c r="N47" s="7" t="s">
        <v>245</v>
      </c>
      <c r="O47" s="7" t="s">
        <v>245</v>
      </c>
      <c r="P47" s="7" t="s">
        <v>245</v>
      </c>
      <c r="Q47" s="7" t="s">
        <v>245</v>
      </c>
      <c r="R47" s="7" t="s">
        <v>245</v>
      </c>
      <c r="S47" s="7" t="s">
        <v>245</v>
      </c>
      <c r="T47" s="7" t="s">
        <v>245</v>
      </c>
      <c r="U47" s="7" t="s">
        <v>245</v>
      </c>
      <c r="V47" s="7" t="s">
        <v>245</v>
      </c>
      <c r="W47" s="7" t="s">
        <v>245</v>
      </c>
      <c r="X47" s="7" t="s">
        <v>245</v>
      </c>
      <c r="Y47" s="7" t="s">
        <v>245</v>
      </c>
      <c r="Z47" s="7" t="s">
        <v>246</v>
      </c>
      <c r="AA47" s="7" t="s">
        <v>246</v>
      </c>
      <c r="AB47" s="7" t="s">
        <v>245</v>
      </c>
      <c r="AC47" s="7" t="s">
        <v>245</v>
      </c>
      <c r="AD47" s="7" t="s">
        <v>245</v>
      </c>
      <c r="AE47" s="7" t="s">
        <v>245</v>
      </c>
      <c r="AF47" s="7" t="s">
        <v>245</v>
      </c>
      <c r="AG47" s="7" t="s">
        <v>245</v>
      </c>
      <c r="AH47" s="7" t="s">
        <v>245</v>
      </c>
      <c r="AI47" s="7" t="s">
        <v>245</v>
      </c>
      <c r="AJ47" s="7" t="s">
        <v>245</v>
      </c>
      <c r="AK47" s="7" t="s">
        <v>245</v>
      </c>
      <c r="AL47" s="7" t="s">
        <v>245</v>
      </c>
      <c r="AM47" s="7" t="s">
        <v>245</v>
      </c>
      <c r="AN47" s="7" t="s">
        <v>245</v>
      </c>
      <c r="AO47" s="7" t="s">
        <v>245</v>
      </c>
      <c r="AP47" s="7" t="s">
        <v>245</v>
      </c>
      <c r="AQ47" s="7" t="s">
        <v>245</v>
      </c>
      <c r="AR47" s="7" t="s">
        <v>245</v>
      </c>
      <c r="AS47" s="7" t="s">
        <v>245</v>
      </c>
      <c r="AT47" s="7" t="s">
        <v>245</v>
      </c>
      <c r="AU47" s="7" t="s">
        <v>245</v>
      </c>
      <c r="AV47" s="7" t="s">
        <v>245</v>
      </c>
      <c r="AW47" s="7" t="s">
        <v>245</v>
      </c>
      <c r="AX47" s="7" t="s">
        <v>245</v>
      </c>
      <c r="AY47" s="7" t="s">
        <v>245</v>
      </c>
      <c r="AZ47" s="7" t="s">
        <v>245</v>
      </c>
      <c r="BA47" s="7" t="s">
        <v>245</v>
      </c>
      <c r="BB47" s="7" t="s">
        <v>245</v>
      </c>
      <c r="BC47" s="7" t="s">
        <v>245</v>
      </c>
      <c r="BD47" s="7" t="s">
        <v>245</v>
      </c>
      <c r="BE47" s="7" t="s">
        <v>245</v>
      </c>
      <c r="BF47" s="7" t="s">
        <v>245</v>
      </c>
      <c r="BG47" s="7" t="s">
        <v>245</v>
      </c>
      <c r="BH47" s="7" t="s">
        <v>245</v>
      </c>
      <c r="BI47" s="7" t="s">
        <v>245</v>
      </c>
      <c r="BJ47" s="7" t="s">
        <v>245</v>
      </c>
      <c r="BK47" s="7" t="s">
        <v>245</v>
      </c>
      <c r="BL47" s="7" t="s">
        <v>245</v>
      </c>
      <c r="BM47" s="7" t="s">
        <v>245</v>
      </c>
      <c r="BN47" s="7" t="s">
        <v>245</v>
      </c>
      <c r="BO47" s="7" t="s">
        <v>245</v>
      </c>
      <c r="BP47" s="7" t="s">
        <v>245</v>
      </c>
      <c r="BQ47" s="7" t="s">
        <v>245</v>
      </c>
      <c r="BR47" s="7" t="s">
        <v>245</v>
      </c>
      <c r="BS47" s="7" t="s">
        <v>245</v>
      </c>
      <c r="BT47" s="7" t="s">
        <v>245</v>
      </c>
      <c r="BU47" s="7" t="s">
        <v>245</v>
      </c>
      <c r="BV47" s="7" t="s">
        <v>245</v>
      </c>
      <c r="BW47" s="7" t="s">
        <v>245</v>
      </c>
      <c r="BX47" s="7" t="s">
        <v>245</v>
      </c>
    </row>
    <row r="48" spans="1:76" s="44" customFormat="1" ht="30" x14ac:dyDescent="0.25">
      <c r="A48" s="29">
        <f t="shared" si="0"/>
        <v>43</v>
      </c>
      <c r="B48" s="43" t="s">
        <v>323</v>
      </c>
      <c r="C48" s="30" t="s">
        <v>228</v>
      </c>
      <c r="D48" s="30" t="s">
        <v>295</v>
      </c>
      <c r="E48" s="7" t="s">
        <v>246</v>
      </c>
      <c r="F48" s="7" t="s">
        <v>245</v>
      </c>
      <c r="G48" s="7" t="s">
        <v>246</v>
      </c>
      <c r="H48" s="7" t="s">
        <v>245</v>
      </c>
      <c r="I48" s="7" t="s">
        <v>245</v>
      </c>
      <c r="J48" s="7" t="s">
        <v>245</v>
      </c>
      <c r="K48" s="7" t="s">
        <v>245</v>
      </c>
      <c r="L48" s="7" t="s">
        <v>245</v>
      </c>
      <c r="M48" s="7" t="s">
        <v>245</v>
      </c>
      <c r="N48" s="7" t="s">
        <v>245</v>
      </c>
      <c r="O48" s="7" t="s">
        <v>245</v>
      </c>
      <c r="P48" s="7" t="s">
        <v>245</v>
      </c>
      <c r="Q48" s="7" t="s">
        <v>246</v>
      </c>
      <c r="R48" s="7" t="s">
        <v>245</v>
      </c>
      <c r="S48" s="7" t="s">
        <v>245</v>
      </c>
      <c r="T48" s="7" t="s">
        <v>245</v>
      </c>
      <c r="U48" s="7" t="s">
        <v>245</v>
      </c>
      <c r="V48" s="7" t="s">
        <v>246</v>
      </c>
      <c r="W48" s="7" t="s">
        <v>246</v>
      </c>
      <c r="X48" s="7" t="s">
        <v>245</v>
      </c>
      <c r="Y48" s="7" t="s">
        <v>246</v>
      </c>
      <c r="Z48" s="7" t="s">
        <v>246</v>
      </c>
      <c r="AA48" s="7" t="s">
        <v>246</v>
      </c>
      <c r="AB48" s="7" t="s">
        <v>245</v>
      </c>
      <c r="AC48" s="7" t="s">
        <v>245</v>
      </c>
      <c r="AD48" s="7" t="s">
        <v>245</v>
      </c>
      <c r="AE48" s="7" t="s">
        <v>246</v>
      </c>
      <c r="AF48" s="7" t="s">
        <v>246</v>
      </c>
      <c r="AG48" s="7" t="s">
        <v>245</v>
      </c>
      <c r="AH48" s="7" t="s">
        <v>245</v>
      </c>
      <c r="AI48" s="7" t="s">
        <v>246</v>
      </c>
      <c r="AJ48" s="7" t="s">
        <v>245</v>
      </c>
      <c r="AK48" s="7" t="s">
        <v>245</v>
      </c>
      <c r="AL48" s="7" t="s">
        <v>246</v>
      </c>
      <c r="AM48" s="7" t="s">
        <v>245</v>
      </c>
      <c r="AN48" s="7" t="s">
        <v>245</v>
      </c>
      <c r="AO48" s="7" t="s">
        <v>245</v>
      </c>
      <c r="AP48" s="7" t="s">
        <v>245</v>
      </c>
      <c r="AQ48" s="7" t="s">
        <v>245</v>
      </c>
      <c r="AR48" s="7" t="s">
        <v>245</v>
      </c>
      <c r="AS48" s="7" t="s">
        <v>245</v>
      </c>
      <c r="AT48" s="7" t="s">
        <v>245</v>
      </c>
      <c r="AU48" s="7" t="s">
        <v>245</v>
      </c>
      <c r="AV48" s="7" t="s">
        <v>245</v>
      </c>
      <c r="AW48" s="7" t="s">
        <v>245</v>
      </c>
      <c r="AX48" s="7" t="s">
        <v>245</v>
      </c>
      <c r="AY48" s="7" t="s">
        <v>245</v>
      </c>
      <c r="AZ48" s="7" t="s">
        <v>245</v>
      </c>
      <c r="BA48" s="7" t="s">
        <v>245</v>
      </c>
      <c r="BB48" s="7" t="s">
        <v>245</v>
      </c>
      <c r="BC48" s="7" t="s">
        <v>245</v>
      </c>
      <c r="BD48" s="7" t="s">
        <v>245</v>
      </c>
      <c r="BE48" s="7" t="s">
        <v>245</v>
      </c>
      <c r="BF48" s="7" t="s">
        <v>245</v>
      </c>
      <c r="BG48" s="7" t="s">
        <v>245</v>
      </c>
      <c r="BH48" s="7" t="s">
        <v>245</v>
      </c>
      <c r="BI48" s="7" t="s">
        <v>245</v>
      </c>
      <c r="BJ48" s="7" t="s">
        <v>245</v>
      </c>
      <c r="BK48" s="7" t="s">
        <v>245</v>
      </c>
      <c r="BL48" s="7" t="s">
        <v>245</v>
      </c>
      <c r="BM48" s="7" t="s">
        <v>245</v>
      </c>
      <c r="BN48" s="7" t="s">
        <v>245</v>
      </c>
      <c r="BO48" s="7" t="s">
        <v>245</v>
      </c>
      <c r="BP48" s="7" t="s">
        <v>245</v>
      </c>
      <c r="BQ48" s="7" t="s">
        <v>245</v>
      </c>
      <c r="BR48" s="7" t="s">
        <v>245</v>
      </c>
      <c r="BS48" s="7" t="s">
        <v>245</v>
      </c>
      <c r="BT48" s="7" t="s">
        <v>245</v>
      </c>
      <c r="BU48" s="7" t="s">
        <v>245</v>
      </c>
      <c r="BV48" s="7" t="s">
        <v>245</v>
      </c>
      <c r="BW48" s="7" t="s">
        <v>245</v>
      </c>
      <c r="BX48" s="7" t="s">
        <v>245</v>
      </c>
    </row>
    <row r="49" spans="1:76" s="44" customFormat="1" ht="30" x14ac:dyDescent="0.25">
      <c r="A49" s="29">
        <f t="shared" si="0"/>
        <v>44</v>
      </c>
      <c r="B49" s="43" t="s">
        <v>323</v>
      </c>
      <c r="C49" s="30" t="s">
        <v>228</v>
      </c>
      <c r="D49" s="30" t="s">
        <v>296</v>
      </c>
      <c r="E49" s="7" t="s">
        <v>245</v>
      </c>
      <c r="F49" s="7" t="s">
        <v>245</v>
      </c>
      <c r="G49" s="7" t="s">
        <v>245</v>
      </c>
      <c r="H49" s="7" t="s">
        <v>245</v>
      </c>
      <c r="I49" s="7" t="s">
        <v>245</v>
      </c>
      <c r="J49" s="7" t="s">
        <v>245</v>
      </c>
      <c r="K49" s="7" t="s">
        <v>245</v>
      </c>
      <c r="L49" s="7" t="s">
        <v>245</v>
      </c>
      <c r="M49" s="7" t="s">
        <v>245</v>
      </c>
      <c r="N49" s="7" t="s">
        <v>245</v>
      </c>
      <c r="O49" s="7" t="s">
        <v>245</v>
      </c>
      <c r="P49" s="7" t="s">
        <v>245</v>
      </c>
      <c r="Q49" s="7" t="s">
        <v>245</v>
      </c>
      <c r="R49" s="7" t="s">
        <v>245</v>
      </c>
      <c r="S49" s="7" t="s">
        <v>245</v>
      </c>
      <c r="T49" s="7" t="s">
        <v>246</v>
      </c>
      <c r="U49" s="7" t="s">
        <v>245</v>
      </c>
      <c r="V49" s="7" t="s">
        <v>245</v>
      </c>
      <c r="W49" s="7" t="s">
        <v>246</v>
      </c>
      <c r="X49" s="7" t="s">
        <v>245</v>
      </c>
      <c r="Y49" s="7" t="s">
        <v>246</v>
      </c>
      <c r="Z49" s="7" t="s">
        <v>246</v>
      </c>
      <c r="AA49" s="7" t="s">
        <v>245</v>
      </c>
      <c r="AB49" s="7" t="s">
        <v>245</v>
      </c>
      <c r="AC49" s="7" t="s">
        <v>245</v>
      </c>
      <c r="AD49" s="7" t="s">
        <v>245</v>
      </c>
      <c r="AE49" s="7" t="s">
        <v>246</v>
      </c>
      <c r="AF49" s="7" t="s">
        <v>245</v>
      </c>
      <c r="AG49" s="7" t="s">
        <v>245</v>
      </c>
      <c r="AH49" s="7" t="s">
        <v>246</v>
      </c>
      <c r="AI49" s="7" t="s">
        <v>245</v>
      </c>
      <c r="AJ49" s="7" t="s">
        <v>245</v>
      </c>
      <c r="AK49" s="7" t="s">
        <v>245</v>
      </c>
      <c r="AL49" s="7" t="s">
        <v>245</v>
      </c>
      <c r="AM49" s="7" t="s">
        <v>245</v>
      </c>
      <c r="AN49" s="7" t="s">
        <v>245</v>
      </c>
      <c r="AO49" s="7" t="s">
        <v>245</v>
      </c>
      <c r="AP49" s="7" t="s">
        <v>245</v>
      </c>
      <c r="AQ49" s="7" t="s">
        <v>245</v>
      </c>
      <c r="AR49" s="7" t="s">
        <v>245</v>
      </c>
      <c r="AS49" s="7" t="s">
        <v>245</v>
      </c>
      <c r="AT49" s="7" t="s">
        <v>245</v>
      </c>
      <c r="AU49" s="7" t="s">
        <v>245</v>
      </c>
      <c r="AV49" s="7" t="s">
        <v>245</v>
      </c>
      <c r="AW49" s="7" t="s">
        <v>245</v>
      </c>
      <c r="AX49" s="7" t="s">
        <v>245</v>
      </c>
      <c r="AY49" s="7" t="s">
        <v>245</v>
      </c>
      <c r="AZ49" s="7" t="s">
        <v>245</v>
      </c>
      <c r="BA49" s="7" t="s">
        <v>245</v>
      </c>
      <c r="BB49" s="7" t="s">
        <v>245</v>
      </c>
      <c r="BC49" s="7" t="s">
        <v>245</v>
      </c>
      <c r="BD49" s="7" t="s">
        <v>245</v>
      </c>
      <c r="BE49" s="7" t="s">
        <v>245</v>
      </c>
      <c r="BF49" s="7" t="s">
        <v>245</v>
      </c>
      <c r="BG49" s="7" t="s">
        <v>245</v>
      </c>
      <c r="BH49" s="7" t="s">
        <v>245</v>
      </c>
      <c r="BI49" s="7" t="s">
        <v>245</v>
      </c>
      <c r="BJ49" s="7" t="s">
        <v>245</v>
      </c>
      <c r="BK49" s="7" t="s">
        <v>245</v>
      </c>
      <c r="BL49" s="7" t="s">
        <v>245</v>
      </c>
      <c r="BM49" s="7" t="s">
        <v>245</v>
      </c>
      <c r="BN49" s="7" t="s">
        <v>245</v>
      </c>
      <c r="BO49" s="7" t="s">
        <v>245</v>
      </c>
      <c r="BP49" s="7" t="s">
        <v>245</v>
      </c>
      <c r="BQ49" s="7" t="s">
        <v>245</v>
      </c>
      <c r="BR49" s="7" t="s">
        <v>245</v>
      </c>
      <c r="BS49" s="7" t="s">
        <v>245</v>
      </c>
      <c r="BT49" s="7" t="s">
        <v>245</v>
      </c>
      <c r="BU49" s="7" t="s">
        <v>245</v>
      </c>
      <c r="BV49" s="7" t="s">
        <v>245</v>
      </c>
      <c r="BW49" s="7" t="s">
        <v>245</v>
      </c>
      <c r="BX49" s="7" t="s">
        <v>245</v>
      </c>
    </row>
    <row r="50" spans="1:76" s="44" customFormat="1" ht="45" x14ac:dyDescent="0.25">
      <c r="A50" s="29">
        <f t="shared" si="0"/>
        <v>45</v>
      </c>
      <c r="B50" s="43" t="s">
        <v>323</v>
      </c>
      <c r="C50" s="30" t="s">
        <v>228</v>
      </c>
      <c r="D50" s="30" t="s">
        <v>297</v>
      </c>
      <c r="E50" s="7" t="s">
        <v>245</v>
      </c>
      <c r="F50" s="7" t="s">
        <v>246</v>
      </c>
      <c r="G50" s="7" t="s">
        <v>246</v>
      </c>
      <c r="H50" s="7" t="s">
        <v>245</v>
      </c>
      <c r="I50" s="7" t="s">
        <v>245</v>
      </c>
      <c r="J50" s="7" t="s">
        <v>245</v>
      </c>
      <c r="K50" s="7" t="s">
        <v>245</v>
      </c>
      <c r="L50" s="7" t="s">
        <v>245</v>
      </c>
      <c r="M50" s="7" t="s">
        <v>245</v>
      </c>
      <c r="N50" s="7" t="s">
        <v>245</v>
      </c>
      <c r="O50" s="7" t="s">
        <v>245</v>
      </c>
      <c r="P50" s="7" t="s">
        <v>245</v>
      </c>
      <c r="Q50" s="7" t="s">
        <v>245</v>
      </c>
      <c r="R50" s="7" t="s">
        <v>245</v>
      </c>
      <c r="S50" s="7" t="s">
        <v>245</v>
      </c>
      <c r="T50" s="7" t="s">
        <v>245</v>
      </c>
      <c r="U50" s="7" t="s">
        <v>245</v>
      </c>
      <c r="V50" s="7" t="s">
        <v>245</v>
      </c>
      <c r="W50" s="7" t="s">
        <v>245</v>
      </c>
      <c r="X50" s="7" t="s">
        <v>245</v>
      </c>
      <c r="Y50" s="7" t="s">
        <v>246</v>
      </c>
      <c r="Z50" s="7" t="s">
        <v>246</v>
      </c>
      <c r="AA50" s="7" t="s">
        <v>245</v>
      </c>
      <c r="AB50" s="7" t="s">
        <v>245</v>
      </c>
      <c r="AC50" s="7" t="s">
        <v>245</v>
      </c>
      <c r="AD50" s="7" t="s">
        <v>245</v>
      </c>
      <c r="AE50" s="7" t="s">
        <v>245</v>
      </c>
      <c r="AF50" s="7" t="s">
        <v>245</v>
      </c>
      <c r="AG50" s="7" t="s">
        <v>245</v>
      </c>
      <c r="AH50" s="7" t="s">
        <v>245</v>
      </c>
      <c r="AI50" s="7" t="s">
        <v>245</v>
      </c>
      <c r="AJ50" s="7" t="s">
        <v>245</v>
      </c>
      <c r="AK50" s="7" t="s">
        <v>245</v>
      </c>
      <c r="AL50" s="7" t="s">
        <v>245</v>
      </c>
      <c r="AM50" s="7" t="s">
        <v>245</v>
      </c>
      <c r="AN50" s="7" t="s">
        <v>245</v>
      </c>
      <c r="AO50" s="7" t="s">
        <v>245</v>
      </c>
      <c r="AP50" s="7" t="s">
        <v>245</v>
      </c>
      <c r="AQ50" s="7" t="s">
        <v>245</v>
      </c>
      <c r="AR50" s="7" t="s">
        <v>245</v>
      </c>
      <c r="AS50" s="7" t="s">
        <v>245</v>
      </c>
      <c r="AT50" s="7" t="s">
        <v>245</v>
      </c>
      <c r="AU50" s="7" t="s">
        <v>245</v>
      </c>
      <c r="AV50" s="7" t="s">
        <v>245</v>
      </c>
      <c r="AW50" s="7" t="s">
        <v>245</v>
      </c>
      <c r="AX50" s="7" t="s">
        <v>245</v>
      </c>
      <c r="AY50" s="7" t="s">
        <v>245</v>
      </c>
      <c r="AZ50" s="7" t="s">
        <v>245</v>
      </c>
      <c r="BA50" s="7" t="s">
        <v>245</v>
      </c>
      <c r="BB50" s="7" t="s">
        <v>245</v>
      </c>
      <c r="BC50" s="7" t="s">
        <v>245</v>
      </c>
      <c r="BD50" s="7" t="s">
        <v>245</v>
      </c>
      <c r="BE50" s="7" t="s">
        <v>245</v>
      </c>
      <c r="BF50" s="7" t="s">
        <v>245</v>
      </c>
      <c r="BG50" s="7" t="s">
        <v>245</v>
      </c>
      <c r="BH50" s="7" t="s">
        <v>245</v>
      </c>
      <c r="BI50" s="7" t="s">
        <v>245</v>
      </c>
      <c r="BJ50" s="7" t="s">
        <v>245</v>
      </c>
      <c r="BK50" s="7" t="s">
        <v>245</v>
      </c>
      <c r="BL50" s="7" t="s">
        <v>245</v>
      </c>
      <c r="BM50" s="7" t="s">
        <v>245</v>
      </c>
      <c r="BN50" s="7" t="s">
        <v>245</v>
      </c>
      <c r="BO50" s="7" t="s">
        <v>245</v>
      </c>
      <c r="BP50" s="7" t="s">
        <v>245</v>
      </c>
      <c r="BQ50" s="7" t="s">
        <v>245</v>
      </c>
      <c r="BR50" s="7" t="s">
        <v>245</v>
      </c>
      <c r="BS50" s="7" t="s">
        <v>245</v>
      </c>
      <c r="BT50" s="7" t="s">
        <v>245</v>
      </c>
      <c r="BU50" s="7" t="s">
        <v>245</v>
      </c>
      <c r="BV50" s="7" t="s">
        <v>245</v>
      </c>
      <c r="BW50" s="7" t="s">
        <v>245</v>
      </c>
      <c r="BX50" s="7" t="s">
        <v>245</v>
      </c>
    </row>
    <row r="51" spans="1:76" s="44" customFormat="1" ht="45" x14ac:dyDescent="0.25">
      <c r="A51" s="29">
        <f t="shared" si="0"/>
        <v>46</v>
      </c>
      <c r="B51" s="43" t="s">
        <v>323</v>
      </c>
      <c r="C51" s="30" t="s">
        <v>228</v>
      </c>
      <c r="D51" s="30" t="s">
        <v>298</v>
      </c>
      <c r="E51" s="7" t="s">
        <v>245</v>
      </c>
      <c r="F51" s="7" t="s">
        <v>245</v>
      </c>
      <c r="G51" s="7" t="s">
        <v>245</v>
      </c>
      <c r="H51" s="7" t="s">
        <v>245</v>
      </c>
      <c r="I51" s="7" t="s">
        <v>245</v>
      </c>
      <c r="J51" s="7" t="s">
        <v>245</v>
      </c>
      <c r="K51" s="7" t="s">
        <v>245</v>
      </c>
      <c r="L51" s="7" t="s">
        <v>245</v>
      </c>
      <c r="M51" s="7" t="s">
        <v>245</v>
      </c>
      <c r="N51" s="7" t="s">
        <v>245</v>
      </c>
      <c r="O51" s="7" t="s">
        <v>245</v>
      </c>
      <c r="P51" s="7" t="s">
        <v>245</v>
      </c>
      <c r="Q51" s="7" t="s">
        <v>245</v>
      </c>
      <c r="R51" s="7" t="s">
        <v>245</v>
      </c>
      <c r="S51" s="7" t="s">
        <v>245</v>
      </c>
      <c r="T51" s="7" t="s">
        <v>245</v>
      </c>
      <c r="U51" s="7" t="s">
        <v>245</v>
      </c>
      <c r="V51" s="7" t="s">
        <v>245</v>
      </c>
      <c r="W51" s="7" t="s">
        <v>246</v>
      </c>
      <c r="X51" s="7" t="s">
        <v>245</v>
      </c>
      <c r="Y51" s="7" t="s">
        <v>246</v>
      </c>
      <c r="Z51" s="7" t="s">
        <v>245</v>
      </c>
      <c r="AA51" s="7" t="s">
        <v>245</v>
      </c>
      <c r="AB51" s="7" t="s">
        <v>245</v>
      </c>
      <c r="AC51" s="7" t="s">
        <v>245</v>
      </c>
      <c r="AD51" s="7" t="s">
        <v>245</v>
      </c>
      <c r="AE51" s="7" t="s">
        <v>245</v>
      </c>
      <c r="AF51" s="7" t="s">
        <v>245</v>
      </c>
      <c r="AG51" s="7" t="s">
        <v>245</v>
      </c>
      <c r="AH51" s="7" t="s">
        <v>246</v>
      </c>
      <c r="AI51" s="7" t="s">
        <v>245</v>
      </c>
      <c r="AJ51" s="7" t="s">
        <v>245</v>
      </c>
      <c r="AK51" s="7" t="s">
        <v>245</v>
      </c>
      <c r="AL51" s="7" t="s">
        <v>245</v>
      </c>
      <c r="AM51" s="7" t="s">
        <v>245</v>
      </c>
      <c r="AN51" s="7" t="s">
        <v>245</v>
      </c>
      <c r="AO51" s="7" t="s">
        <v>245</v>
      </c>
      <c r="AP51" s="7" t="s">
        <v>245</v>
      </c>
      <c r="AQ51" s="7" t="s">
        <v>245</v>
      </c>
      <c r="AR51" s="7" t="s">
        <v>245</v>
      </c>
      <c r="AS51" s="7" t="s">
        <v>245</v>
      </c>
      <c r="AT51" s="7" t="s">
        <v>245</v>
      </c>
      <c r="AU51" s="7" t="s">
        <v>245</v>
      </c>
      <c r="AV51" s="7" t="s">
        <v>245</v>
      </c>
      <c r="AW51" s="7" t="s">
        <v>245</v>
      </c>
      <c r="AX51" s="7" t="s">
        <v>245</v>
      </c>
      <c r="AY51" s="7" t="s">
        <v>245</v>
      </c>
      <c r="AZ51" s="7" t="s">
        <v>245</v>
      </c>
      <c r="BA51" s="7" t="s">
        <v>245</v>
      </c>
      <c r="BB51" s="7" t="s">
        <v>245</v>
      </c>
      <c r="BC51" s="7" t="s">
        <v>245</v>
      </c>
      <c r="BD51" s="7" t="s">
        <v>245</v>
      </c>
      <c r="BE51" s="7" t="s">
        <v>245</v>
      </c>
      <c r="BF51" s="7" t="s">
        <v>245</v>
      </c>
      <c r="BG51" s="7" t="s">
        <v>245</v>
      </c>
      <c r="BH51" s="7" t="s">
        <v>245</v>
      </c>
      <c r="BI51" s="7" t="s">
        <v>245</v>
      </c>
      <c r="BJ51" s="7" t="s">
        <v>245</v>
      </c>
      <c r="BK51" s="7" t="s">
        <v>245</v>
      </c>
      <c r="BL51" s="7" t="s">
        <v>245</v>
      </c>
      <c r="BM51" s="7" t="s">
        <v>245</v>
      </c>
      <c r="BN51" s="7" t="s">
        <v>245</v>
      </c>
      <c r="BO51" s="7" t="s">
        <v>245</v>
      </c>
      <c r="BP51" s="7" t="s">
        <v>245</v>
      </c>
      <c r="BQ51" s="7" t="s">
        <v>245</v>
      </c>
      <c r="BR51" s="7" t="s">
        <v>245</v>
      </c>
      <c r="BS51" s="7" t="s">
        <v>245</v>
      </c>
      <c r="BT51" s="7" t="s">
        <v>245</v>
      </c>
      <c r="BU51" s="7" t="s">
        <v>245</v>
      </c>
      <c r="BV51" s="7" t="s">
        <v>245</v>
      </c>
      <c r="BW51" s="7" t="s">
        <v>245</v>
      </c>
      <c r="BX51" s="7" t="s">
        <v>245</v>
      </c>
    </row>
    <row r="52" spans="1:76" s="44" customFormat="1" ht="30" x14ac:dyDescent="0.25">
      <c r="A52" s="29">
        <f t="shared" si="0"/>
        <v>47</v>
      </c>
      <c r="B52" s="43" t="s">
        <v>323</v>
      </c>
      <c r="C52" s="30" t="s">
        <v>228</v>
      </c>
      <c r="D52" s="30" t="s">
        <v>299</v>
      </c>
      <c r="E52" s="7" t="s">
        <v>245</v>
      </c>
      <c r="F52" s="7" t="s">
        <v>245</v>
      </c>
      <c r="G52" s="7" t="s">
        <v>245</v>
      </c>
      <c r="H52" s="7" t="s">
        <v>245</v>
      </c>
      <c r="I52" s="7" t="s">
        <v>245</v>
      </c>
      <c r="J52" s="7" t="s">
        <v>245</v>
      </c>
      <c r="K52" s="7" t="s">
        <v>245</v>
      </c>
      <c r="L52" s="7" t="s">
        <v>245</v>
      </c>
      <c r="M52" s="7" t="s">
        <v>245</v>
      </c>
      <c r="N52" s="7" t="s">
        <v>245</v>
      </c>
      <c r="O52" s="7" t="s">
        <v>245</v>
      </c>
      <c r="P52" s="7" t="s">
        <v>245</v>
      </c>
      <c r="Q52" s="7" t="s">
        <v>245</v>
      </c>
      <c r="R52" s="7" t="s">
        <v>245</v>
      </c>
      <c r="S52" s="7" t="s">
        <v>245</v>
      </c>
      <c r="T52" s="7" t="s">
        <v>245</v>
      </c>
      <c r="U52" s="7" t="s">
        <v>245</v>
      </c>
      <c r="V52" s="7" t="s">
        <v>245</v>
      </c>
      <c r="W52" s="7" t="s">
        <v>245</v>
      </c>
      <c r="X52" s="7" t="s">
        <v>245</v>
      </c>
      <c r="Y52" s="7" t="s">
        <v>245</v>
      </c>
      <c r="Z52" s="7" t="s">
        <v>246</v>
      </c>
      <c r="AA52" s="7" t="s">
        <v>245</v>
      </c>
      <c r="AB52" s="7" t="s">
        <v>245</v>
      </c>
      <c r="AC52" s="7" t="s">
        <v>245</v>
      </c>
      <c r="AD52" s="7" t="s">
        <v>245</v>
      </c>
      <c r="AE52" s="7" t="s">
        <v>245</v>
      </c>
      <c r="AF52" s="7" t="s">
        <v>245</v>
      </c>
      <c r="AG52" s="7" t="s">
        <v>245</v>
      </c>
      <c r="AH52" s="7" t="s">
        <v>245</v>
      </c>
      <c r="AI52" s="7" t="s">
        <v>245</v>
      </c>
      <c r="AJ52" s="7" t="s">
        <v>245</v>
      </c>
      <c r="AK52" s="7" t="s">
        <v>245</v>
      </c>
      <c r="AL52" s="7" t="s">
        <v>245</v>
      </c>
      <c r="AM52" s="7" t="s">
        <v>245</v>
      </c>
      <c r="AN52" s="7" t="s">
        <v>245</v>
      </c>
      <c r="AO52" s="7" t="s">
        <v>245</v>
      </c>
      <c r="AP52" s="7" t="s">
        <v>245</v>
      </c>
      <c r="AQ52" s="7" t="s">
        <v>245</v>
      </c>
      <c r="AR52" s="7" t="s">
        <v>245</v>
      </c>
      <c r="AS52" s="7" t="s">
        <v>245</v>
      </c>
      <c r="AT52" s="7" t="s">
        <v>245</v>
      </c>
      <c r="AU52" s="7" t="s">
        <v>245</v>
      </c>
      <c r="AV52" s="7" t="s">
        <v>245</v>
      </c>
      <c r="AW52" s="7" t="s">
        <v>245</v>
      </c>
      <c r="AX52" s="7" t="s">
        <v>245</v>
      </c>
      <c r="AY52" s="7" t="s">
        <v>245</v>
      </c>
      <c r="AZ52" s="7" t="s">
        <v>245</v>
      </c>
      <c r="BA52" s="7" t="s">
        <v>245</v>
      </c>
      <c r="BB52" s="7" t="s">
        <v>245</v>
      </c>
      <c r="BC52" s="7" t="s">
        <v>245</v>
      </c>
      <c r="BD52" s="7" t="s">
        <v>245</v>
      </c>
      <c r="BE52" s="7" t="s">
        <v>245</v>
      </c>
      <c r="BF52" s="7" t="s">
        <v>245</v>
      </c>
      <c r="BG52" s="7" t="s">
        <v>245</v>
      </c>
      <c r="BH52" s="7" t="s">
        <v>245</v>
      </c>
      <c r="BI52" s="7" t="s">
        <v>245</v>
      </c>
      <c r="BJ52" s="7" t="s">
        <v>245</v>
      </c>
      <c r="BK52" s="7" t="s">
        <v>245</v>
      </c>
      <c r="BL52" s="7" t="s">
        <v>245</v>
      </c>
      <c r="BM52" s="7" t="s">
        <v>245</v>
      </c>
      <c r="BN52" s="7" t="s">
        <v>245</v>
      </c>
      <c r="BO52" s="7" t="s">
        <v>245</v>
      </c>
      <c r="BP52" s="7" t="s">
        <v>245</v>
      </c>
      <c r="BQ52" s="7" t="s">
        <v>245</v>
      </c>
      <c r="BR52" s="7" t="s">
        <v>245</v>
      </c>
      <c r="BS52" s="7" t="s">
        <v>245</v>
      </c>
      <c r="BT52" s="7" t="s">
        <v>245</v>
      </c>
      <c r="BU52" s="7" t="s">
        <v>245</v>
      </c>
      <c r="BV52" s="7" t="s">
        <v>245</v>
      </c>
      <c r="BW52" s="7" t="s">
        <v>245</v>
      </c>
      <c r="BX52" s="7" t="s">
        <v>245</v>
      </c>
    </row>
    <row r="53" spans="1:76" s="44" customFormat="1" ht="45" x14ac:dyDescent="0.25">
      <c r="A53" s="29">
        <f t="shared" si="0"/>
        <v>48</v>
      </c>
      <c r="B53" s="43" t="s">
        <v>323</v>
      </c>
      <c r="C53" s="30" t="s">
        <v>228</v>
      </c>
      <c r="D53" s="30" t="s">
        <v>300</v>
      </c>
      <c r="E53" s="7" t="s">
        <v>245</v>
      </c>
      <c r="F53" s="7" t="s">
        <v>245</v>
      </c>
      <c r="G53" s="7" t="s">
        <v>245</v>
      </c>
      <c r="H53" s="7" t="s">
        <v>246</v>
      </c>
      <c r="I53" s="7" t="s">
        <v>245</v>
      </c>
      <c r="J53" s="7" t="s">
        <v>245</v>
      </c>
      <c r="K53" s="7" t="s">
        <v>245</v>
      </c>
      <c r="L53" s="7" t="s">
        <v>245</v>
      </c>
      <c r="M53" s="7" t="s">
        <v>245</v>
      </c>
      <c r="N53" s="7" t="s">
        <v>245</v>
      </c>
      <c r="O53" s="7" t="s">
        <v>245</v>
      </c>
      <c r="P53" s="7" t="s">
        <v>245</v>
      </c>
      <c r="Q53" s="7" t="s">
        <v>245</v>
      </c>
      <c r="R53" s="7" t="s">
        <v>245</v>
      </c>
      <c r="S53" s="7" t="s">
        <v>245</v>
      </c>
      <c r="T53" s="7" t="s">
        <v>246</v>
      </c>
      <c r="U53" s="7" t="s">
        <v>245</v>
      </c>
      <c r="V53" s="7" t="s">
        <v>246</v>
      </c>
      <c r="W53" s="7" t="s">
        <v>246</v>
      </c>
      <c r="X53" s="7" t="s">
        <v>245</v>
      </c>
      <c r="Y53" s="7" t="s">
        <v>246</v>
      </c>
      <c r="Z53" s="7" t="s">
        <v>246</v>
      </c>
      <c r="AA53" s="7" t="s">
        <v>246</v>
      </c>
      <c r="AB53" s="7" t="s">
        <v>245</v>
      </c>
      <c r="AC53" s="7" t="s">
        <v>245</v>
      </c>
      <c r="AD53" s="7" t="s">
        <v>246</v>
      </c>
      <c r="AE53" s="7" t="s">
        <v>246</v>
      </c>
      <c r="AF53" s="7" t="s">
        <v>245</v>
      </c>
      <c r="AG53" s="7" t="s">
        <v>245</v>
      </c>
      <c r="AH53" s="7" t="s">
        <v>246</v>
      </c>
      <c r="AI53" s="7" t="s">
        <v>245</v>
      </c>
      <c r="AJ53" s="7" t="s">
        <v>245</v>
      </c>
      <c r="AK53" s="7" t="s">
        <v>245</v>
      </c>
      <c r="AL53" s="7" t="s">
        <v>245</v>
      </c>
      <c r="AM53" s="7" t="s">
        <v>245</v>
      </c>
      <c r="AN53" s="7" t="s">
        <v>245</v>
      </c>
      <c r="AO53" s="7" t="s">
        <v>245</v>
      </c>
      <c r="AP53" s="7" t="s">
        <v>245</v>
      </c>
      <c r="AQ53" s="7" t="s">
        <v>245</v>
      </c>
      <c r="AR53" s="7" t="s">
        <v>245</v>
      </c>
      <c r="AS53" s="7" t="s">
        <v>245</v>
      </c>
      <c r="AT53" s="7" t="s">
        <v>245</v>
      </c>
      <c r="AU53" s="7" t="s">
        <v>245</v>
      </c>
      <c r="AV53" s="7" t="s">
        <v>245</v>
      </c>
      <c r="AW53" s="7" t="s">
        <v>245</v>
      </c>
      <c r="AX53" s="7" t="s">
        <v>245</v>
      </c>
      <c r="AY53" s="7" t="s">
        <v>245</v>
      </c>
      <c r="AZ53" s="7" t="s">
        <v>245</v>
      </c>
      <c r="BA53" s="7" t="s">
        <v>245</v>
      </c>
      <c r="BB53" s="7" t="s">
        <v>245</v>
      </c>
      <c r="BC53" s="7" t="s">
        <v>245</v>
      </c>
      <c r="BD53" s="7" t="s">
        <v>245</v>
      </c>
      <c r="BE53" s="7" t="s">
        <v>245</v>
      </c>
      <c r="BF53" s="7" t="s">
        <v>245</v>
      </c>
      <c r="BG53" s="7" t="s">
        <v>245</v>
      </c>
      <c r="BH53" s="7" t="s">
        <v>245</v>
      </c>
      <c r="BI53" s="7" t="s">
        <v>245</v>
      </c>
      <c r="BJ53" s="7" t="s">
        <v>245</v>
      </c>
      <c r="BK53" s="7" t="s">
        <v>245</v>
      </c>
      <c r="BL53" s="7" t="s">
        <v>245</v>
      </c>
      <c r="BM53" s="7" t="s">
        <v>245</v>
      </c>
      <c r="BN53" s="7" t="s">
        <v>245</v>
      </c>
      <c r="BO53" s="7" t="s">
        <v>245</v>
      </c>
      <c r="BP53" s="7" t="s">
        <v>245</v>
      </c>
      <c r="BQ53" s="7" t="s">
        <v>245</v>
      </c>
      <c r="BR53" s="7" t="s">
        <v>245</v>
      </c>
      <c r="BS53" s="7" t="s">
        <v>245</v>
      </c>
      <c r="BT53" s="7" t="s">
        <v>245</v>
      </c>
      <c r="BU53" s="7" t="s">
        <v>245</v>
      </c>
      <c r="BV53" s="7" t="s">
        <v>245</v>
      </c>
      <c r="BW53" s="7" t="s">
        <v>245</v>
      </c>
      <c r="BX53" s="7" t="s">
        <v>245</v>
      </c>
    </row>
    <row r="54" spans="1:76" s="44" customFormat="1" ht="30" x14ac:dyDescent="0.25">
      <c r="A54" s="29">
        <f t="shared" si="0"/>
        <v>49</v>
      </c>
      <c r="B54" s="43" t="s">
        <v>323</v>
      </c>
      <c r="C54" s="30" t="s">
        <v>228</v>
      </c>
      <c r="D54" s="30" t="s">
        <v>301</v>
      </c>
      <c r="E54" s="7" t="s">
        <v>245</v>
      </c>
      <c r="F54" s="7" t="s">
        <v>245</v>
      </c>
      <c r="G54" s="7" t="s">
        <v>245</v>
      </c>
      <c r="H54" s="7" t="s">
        <v>245</v>
      </c>
      <c r="I54" s="7" t="s">
        <v>246</v>
      </c>
      <c r="J54" s="7" t="s">
        <v>245</v>
      </c>
      <c r="K54" s="7" t="s">
        <v>246</v>
      </c>
      <c r="L54" s="7" t="s">
        <v>245</v>
      </c>
      <c r="M54" s="7" t="s">
        <v>245</v>
      </c>
      <c r="N54" s="7" t="s">
        <v>245</v>
      </c>
      <c r="O54" s="7" t="s">
        <v>246</v>
      </c>
      <c r="P54" s="7" t="s">
        <v>245</v>
      </c>
      <c r="Q54" s="7" t="s">
        <v>245</v>
      </c>
      <c r="R54" s="7" t="s">
        <v>245</v>
      </c>
      <c r="S54" s="7" t="s">
        <v>245</v>
      </c>
      <c r="T54" s="7" t="s">
        <v>245</v>
      </c>
      <c r="U54" s="7" t="s">
        <v>245</v>
      </c>
      <c r="V54" s="7" t="s">
        <v>246</v>
      </c>
      <c r="W54" s="7" t="s">
        <v>246</v>
      </c>
      <c r="X54" s="7" t="s">
        <v>245</v>
      </c>
      <c r="Y54" s="7" t="s">
        <v>246</v>
      </c>
      <c r="Z54" s="7" t="s">
        <v>246</v>
      </c>
      <c r="AA54" s="7" t="s">
        <v>245</v>
      </c>
      <c r="AB54" s="7" t="s">
        <v>245</v>
      </c>
      <c r="AC54" s="7" t="s">
        <v>245</v>
      </c>
      <c r="AD54" s="7" t="s">
        <v>245</v>
      </c>
      <c r="AE54" s="7" t="s">
        <v>245</v>
      </c>
      <c r="AF54" s="7" t="s">
        <v>245</v>
      </c>
      <c r="AG54" s="7" t="s">
        <v>245</v>
      </c>
      <c r="AH54" s="7" t="s">
        <v>246</v>
      </c>
      <c r="AI54" s="7" t="s">
        <v>246</v>
      </c>
      <c r="AJ54" s="7" t="s">
        <v>245</v>
      </c>
      <c r="AK54" s="7" t="s">
        <v>245</v>
      </c>
      <c r="AL54" s="7" t="s">
        <v>245</v>
      </c>
      <c r="AM54" s="7" t="s">
        <v>245</v>
      </c>
      <c r="AN54" s="7" t="s">
        <v>245</v>
      </c>
      <c r="AO54" s="7" t="s">
        <v>245</v>
      </c>
      <c r="AP54" s="7" t="s">
        <v>245</v>
      </c>
      <c r="AQ54" s="7" t="s">
        <v>245</v>
      </c>
      <c r="AR54" s="7" t="s">
        <v>245</v>
      </c>
      <c r="AS54" s="7" t="s">
        <v>245</v>
      </c>
      <c r="AT54" s="7" t="s">
        <v>245</v>
      </c>
      <c r="AU54" s="7" t="s">
        <v>245</v>
      </c>
      <c r="AV54" s="7" t="s">
        <v>245</v>
      </c>
      <c r="AW54" s="7" t="s">
        <v>245</v>
      </c>
      <c r="AX54" s="7" t="s">
        <v>245</v>
      </c>
      <c r="AY54" s="7" t="s">
        <v>245</v>
      </c>
      <c r="AZ54" s="7" t="s">
        <v>245</v>
      </c>
      <c r="BA54" s="7" t="s">
        <v>245</v>
      </c>
      <c r="BB54" s="7" t="s">
        <v>245</v>
      </c>
      <c r="BC54" s="7" t="s">
        <v>245</v>
      </c>
      <c r="BD54" s="7" t="s">
        <v>245</v>
      </c>
      <c r="BE54" s="7" t="s">
        <v>245</v>
      </c>
      <c r="BF54" s="7" t="s">
        <v>245</v>
      </c>
      <c r="BG54" s="7" t="s">
        <v>245</v>
      </c>
      <c r="BH54" s="7" t="s">
        <v>245</v>
      </c>
      <c r="BI54" s="7" t="s">
        <v>245</v>
      </c>
      <c r="BJ54" s="7" t="s">
        <v>245</v>
      </c>
      <c r="BK54" s="7" t="s">
        <v>245</v>
      </c>
      <c r="BL54" s="7" t="s">
        <v>245</v>
      </c>
      <c r="BM54" s="7" t="s">
        <v>245</v>
      </c>
      <c r="BN54" s="7" t="s">
        <v>245</v>
      </c>
      <c r="BO54" s="7" t="s">
        <v>245</v>
      </c>
      <c r="BP54" s="7" t="s">
        <v>245</v>
      </c>
      <c r="BQ54" s="7" t="s">
        <v>245</v>
      </c>
      <c r="BR54" s="7" t="s">
        <v>245</v>
      </c>
      <c r="BS54" s="7" t="s">
        <v>245</v>
      </c>
      <c r="BT54" s="7" t="s">
        <v>245</v>
      </c>
      <c r="BU54" s="7" t="s">
        <v>245</v>
      </c>
      <c r="BV54" s="7" t="s">
        <v>245</v>
      </c>
      <c r="BW54" s="7" t="s">
        <v>245</v>
      </c>
      <c r="BX54" s="7" t="s">
        <v>245</v>
      </c>
    </row>
    <row r="55" spans="1:76" s="44" customFormat="1" ht="30" x14ac:dyDescent="0.25">
      <c r="A55" s="29">
        <f t="shared" si="0"/>
        <v>50</v>
      </c>
      <c r="B55" s="43" t="s">
        <v>323</v>
      </c>
      <c r="C55" s="30" t="s">
        <v>228</v>
      </c>
      <c r="D55" s="30" t="s">
        <v>302</v>
      </c>
      <c r="E55" s="7" t="s">
        <v>245</v>
      </c>
      <c r="F55" s="7" t="s">
        <v>245</v>
      </c>
      <c r="G55" s="7" t="s">
        <v>245</v>
      </c>
      <c r="H55" s="7" t="s">
        <v>245</v>
      </c>
      <c r="I55" s="7" t="s">
        <v>245</v>
      </c>
      <c r="J55" s="7" t="s">
        <v>245</v>
      </c>
      <c r="K55" s="7" t="s">
        <v>245</v>
      </c>
      <c r="L55" s="7" t="s">
        <v>245</v>
      </c>
      <c r="M55" s="7" t="s">
        <v>245</v>
      </c>
      <c r="N55" s="7" t="s">
        <v>245</v>
      </c>
      <c r="O55" s="7" t="s">
        <v>245</v>
      </c>
      <c r="P55" s="7" t="s">
        <v>245</v>
      </c>
      <c r="Q55" s="7" t="s">
        <v>245</v>
      </c>
      <c r="R55" s="7" t="s">
        <v>245</v>
      </c>
      <c r="S55" s="7" t="s">
        <v>245</v>
      </c>
      <c r="T55" s="7" t="s">
        <v>245</v>
      </c>
      <c r="U55" s="7" t="s">
        <v>245</v>
      </c>
      <c r="V55" s="7" t="s">
        <v>245</v>
      </c>
      <c r="W55" s="7" t="s">
        <v>246</v>
      </c>
      <c r="X55" s="7" t="s">
        <v>245</v>
      </c>
      <c r="Y55" s="7" t="s">
        <v>246</v>
      </c>
      <c r="Z55" s="7" t="s">
        <v>246</v>
      </c>
      <c r="AA55" s="7" t="s">
        <v>245</v>
      </c>
      <c r="AB55" s="7" t="s">
        <v>245</v>
      </c>
      <c r="AC55" s="7" t="s">
        <v>245</v>
      </c>
      <c r="AD55" s="7" t="s">
        <v>245</v>
      </c>
      <c r="AE55" s="7" t="s">
        <v>245</v>
      </c>
      <c r="AF55" s="7" t="s">
        <v>245</v>
      </c>
      <c r="AG55" s="7" t="s">
        <v>245</v>
      </c>
      <c r="AH55" s="7" t="s">
        <v>245</v>
      </c>
      <c r="AI55" s="7" t="s">
        <v>245</v>
      </c>
      <c r="AJ55" s="7" t="s">
        <v>245</v>
      </c>
      <c r="AK55" s="7" t="s">
        <v>245</v>
      </c>
      <c r="AL55" s="7" t="s">
        <v>245</v>
      </c>
      <c r="AM55" s="7" t="s">
        <v>245</v>
      </c>
      <c r="AN55" s="7" t="s">
        <v>245</v>
      </c>
      <c r="AO55" s="7" t="s">
        <v>245</v>
      </c>
      <c r="AP55" s="7" t="s">
        <v>245</v>
      </c>
      <c r="AQ55" s="7" t="s">
        <v>245</v>
      </c>
      <c r="AR55" s="7" t="s">
        <v>245</v>
      </c>
      <c r="AS55" s="7" t="s">
        <v>245</v>
      </c>
      <c r="AT55" s="7" t="s">
        <v>245</v>
      </c>
      <c r="AU55" s="7" t="s">
        <v>245</v>
      </c>
      <c r="AV55" s="7" t="s">
        <v>245</v>
      </c>
      <c r="AW55" s="7" t="s">
        <v>245</v>
      </c>
      <c r="AX55" s="7" t="s">
        <v>245</v>
      </c>
      <c r="AY55" s="7" t="s">
        <v>245</v>
      </c>
      <c r="AZ55" s="7" t="s">
        <v>245</v>
      </c>
      <c r="BA55" s="7" t="s">
        <v>245</v>
      </c>
      <c r="BB55" s="7" t="s">
        <v>245</v>
      </c>
      <c r="BC55" s="7" t="s">
        <v>245</v>
      </c>
      <c r="BD55" s="7" t="s">
        <v>245</v>
      </c>
      <c r="BE55" s="7" t="s">
        <v>245</v>
      </c>
      <c r="BF55" s="7" t="s">
        <v>245</v>
      </c>
      <c r="BG55" s="7" t="s">
        <v>245</v>
      </c>
      <c r="BH55" s="7" t="s">
        <v>245</v>
      </c>
      <c r="BI55" s="7" t="s">
        <v>245</v>
      </c>
      <c r="BJ55" s="7" t="s">
        <v>245</v>
      </c>
      <c r="BK55" s="7" t="s">
        <v>245</v>
      </c>
      <c r="BL55" s="7" t="s">
        <v>245</v>
      </c>
      <c r="BM55" s="7" t="s">
        <v>245</v>
      </c>
      <c r="BN55" s="7" t="s">
        <v>245</v>
      </c>
      <c r="BO55" s="7" t="s">
        <v>245</v>
      </c>
      <c r="BP55" s="7" t="s">
        <v>245</v>
      </c>
      <c r="BQ55" s="7" t="s">
        <v>245</v>
      </c>
      <c r="BR55" s="7" t="s">
        <v>245</v>
      </c>
      <c r="BS55" s="7" t="s">
        <v>245</v>
      </c>
      <c r="BT55" s="7" t="s">
        <v>245</v>
      </c>
      <c r="BU55" s="7" t="s">
        <v>245</v>
      </c>
      <c r="BV55" s="7" t="s">
        <v>245</v>
      </c>
      <c r="BW55" s="7" t="s">
        <v>245</v>
      </c>
      <c r="BX55" s="7" t="s">
        <v>245</v>
      </c>
    </row>
    <row r="56" spans="1:76" s="44" customFormat="1" ht="30" x14ac:dyDescent="0.25">
      <c r="A56" s="29">
        <f t="shared" si="0"/>
        <v>51</v>
      </c>
      <c r="B56" s="43" t="s">
        <v>323</v>
      </c>
      <c r="C56" s="30" t="s">
        <v>228</v>
      </c>
      <c r="D56" s="30" t="s">
        <v>303</v>
      </c>
      <c r="E56" s="7" t="s">
        <v>245</v>
      </c>
      <c r="F56" s="7" t="s">
        <v>245</v>
      </c>
      <c r="G56" s="7" t="s">
        <v>245</v>
      </c>
      <c r="H56" s="7" t="s">
        <v>245</v>
      </c>
      <c r="I56" s="7" t="s">
        <v>245</v>
      </c>
      <c r="J56" s="7" t="s">
        <v>245</v>
      </c>
      <c r="K56" s="7" t="s">
        <v>245</v>
      </c>
      <c r="L56" s="7" t="s">
        <v>245</v>
      </c>
      <c r="M56" s="7" t="s">
        <v>245</v>
      </c>
      <c r="N56" s="7" t="s">
        <v>245</v>
      </c>
      <c r="O56" s="7" t="s">
        <v>245</v>
      </c>
      <c r="P56" s="7" t="s">
        <v>245</v>
      </c>
      <c r="Q56" s="7" t="s">
        <v>245</v>
      </c>
      <c r="R56" s="7" t="s">
        <v>245</v>
      </c>
      <c r="S56" s="7" t="s">
        <v>245</v>
      </c>
      <c r="T56" s="7" t="s">
        <v>245</v>
      </c>
      <c r="U56" s="7" t="s">
        <v>245</v>
      </c>
      <c r="V56" s="7" t="s">
        <v>245</v>
      </c>
      <c r="W56" s="7" t="s">
        <v>246</v>
      </c>
      <c r="X56" s="7" t="s">
        <v>245</v>
      </c>
      <c r="Y56" s="7" t="s">
        <v>246</v>
      </c>
      <c r="Z56" s="7" t="s">
        <v>245</v>
      </c>
      <c r="AA56" s="7" t="s">
        <v>246</v>
      </c>
      <c r="AB56" s="7" t="s">
        <v>245</v>
      </c>
      <c r="AC56" s="7" t="s">
        <v>245</v>
      </c>
      <c r="AD56" s="7" t="s">
        <v>245</v>
      </c>
      <c r="AE56" s="7" t="s">
        <v>246</v>
      </c>
      <c r="AF56" s="7" t="s">
        <v>245</v>
      </c>
      <c r="AG56" s="7" t="s">
        <v>245</v>
      </c>
      <c r="AH56" s="7" t="s">
        <v>245</v>
      </c>
      <c r="AI56" s="7" t="s">
        <v>245</v>
      </c>
      <c r="AJ56" s="7" t="s">
        <v>245</v>
      </c>
      <c r="AK56" s="7" t="s">
        <v>245</v>
      </c>
      <c r="AL56" s="7" t="s">
        <v>245</v>
      </c>
      <c r="AM56" s="7" t="s">
        <v>245</v>
      </c>
      <c r="AN56" s="7" t="s">
        <v>245</v>
      </c>
      <c r="AO56" s="7" t="s">
        <v>245</v>
      </c>
      <c r="AP56" s="7" t="s">
        <v>245</v>
      </c>
      <c r="AQ56" s="7" t="s">
        <v>245</v>
      </c>
      <c r="AR56" s="7" t="s">
        <v>245</v>
      </c>
      <c r="AS56" s="7" t="s">
        <v>245</v>
      </c>
      <c r="AT56" s="7" t="s">
        <v>245</v>
      </c>
      <c r="AU56" s="7" t="s">
        <v>245</v>
      </c>
      <c r="AV56" s="7" t="s">
        <v>245</v>
      </c>
      <c r="AW56" s="7" t="s">
        <v>245</v>
      </c>
      <c r="AX56" s="7" t="s">
        <v>245</v>
      </c>
      <c r="AY56" s="7" t="s">
        <v>245</v>
      </c>
      <c r="AZ56" s="7" t="s">
        <v>245</v>
      </c>
      <c r="BA56" s="7" t="s">
        <v>245</v>
      </c>
      <c r="BB56" s="7" t="s">
        <v>245</v>
      </c>
      <c r="BC56" s="7" t="s">
        <v>245</v>
      </c>
      <c r="BD56" s="7" t="s">
        <v>245</v>
      </c>
      <c r="BE56" s="7" t="s">
        <v>245</v>
      </c>
      <c r="BF56" s="7" t="s">
        <v>245</v>
      </c>
      <c r="BG56" s="7" t="s">
        <v>245</v>
      </c>
      <c r="BH56" s="7" t="s">
        <v>245</v>
      </c>
      <c r="BI56" s="7" t="s">
        <v>245</v>
      </c>
      <c r="BJ56" s="7" t="s">
        <v>245</v>
      </c>
      <c r="BK56" s="7" t="s">
        <v>245</v>
      </c>
      <c r="BL56" s="7" t="s">
        <v>245</v>
      </c>
      <c r="BM56" s="7" t="s">
        <v>245</v>
      </c>
      <c r="BN56" s="7" t="s">
        <v>245</v>
      </c>
      <c r="BO56" s="7" t="s">
        <v>245</v>
      </c>
      <c r="BP56" s="7" t="s">
        <v>245</v>
      </c>
      <c r="BQ56" s="7" t="s">
        <v>245</v>
      </c>
      <c r="BR56" s="7" t="s">
        <v>245</v>
      </c>
      <c r="BS56" s="7" t="s">
        <v>245</v>
      </c>
      <c r="BT56" s="7" t="s">
        <v>245</v>
      </c>
      <c r="BU56" s="7" t="s">
        <v>245</v>
      </c>
      <c r="BV56" s="7" t="s">
        <v>245</v>
      </c>
      <c r="BW56" s="7" t="s">
        <v>245</v>
      </c>
      <c r="BX56" s="7" t="s">
        <v>245</v>
      </c>
    </row>
    <row r="57" spans="1:76" s="44" customFormat="1" ht="30" x14ac:dyDescent="0.25">
      <c r="A57" s="29">
        <f t="shared" si="0"/>
        <v>52</v>
      </c>
      <c r="B57" s="45" t="s">
        <v>323</v>
      </c>
      <c r="C57" s="45" t="s">
        <v>228</v>
      </c>
      <c r="D57" s="46" t="s">
        <v>304</v>
      </c>
      <c r="E57" s="7" t="s">
        <v>245</v>
      </c>
      <c r="F57" s="7" t="s">
        <v>245</v>
      </c>
      <c r="G57" s="7" t="s">
        <v>245</v>
      </c>
      <c r="H57" s="7" t="s">
        <v>245</v>
      </c>
      <c r="I57" s="7" t="s">
        <v>245</v>
      </c>
      <c r="J57" s="7" t="s">
        <v>245</v>
      </c>
      <c r="K57" s="7" t="s">
        <v>245</v>
      </c>
      <c r="L57" s="7" t="s">
        <v>245</v>
      </c>
      <c r="M57" s="7" t="s">
        <v>245</v>
      </c>
      <c r="N57" s="7" t="s">
        <v>245</v>
      </c>
      <c r="O57" s="7" t="s">
        <v>245</v>
      </c>
      <c r="P57" s="7" t="s">
        <v>245</v>
      </c>
      <c r="Q57" s="7" t="s">
        <v>245</v>
      </c>
      <c r="R57" s="7" t="s">
        <v>245</v>
      </c>
      <c r="S57" s="7" t="s">
        <v>245</v>
      </c>
      <c r="T57" s="7" t="s">
        <v>245</v>
      </c>
      <c r="U57" s="7" t="s">
        <v>245</v>
      </c>
      <c r="V57" s="7" t="s">
        <v>245</v>
      </c>
      <c r="W57" s="7" t="s">
        <v>246</v>
      </c>
      <c r="X57" s="7" t="s">
        <v>245</v>
      </c>
      <c r="Y57" s="7" t="s">
        <v>246</v>
      </c>
      <c r="Z57" s="7" t="s">
        <v>246</v>
      </c>
      <c r="AA57" s="7" t="s">
        <v>245</v>
      </c>
      <c r="AB57" s="7" t="s">
        <v>245</v>
      </c>
      <c r="AC57" s="7" t="s">
        <v>245</v>
      </c>
      <c r="AD57" s="7" t="s">
        <v>245</v>
      </c>
      <c r="AE57" s="7" t="s">
        <v>246</v>
      </c>
      <c r="AF57" s="7" t="s">
        <v>245</v>
      </c>
      <c r="AG57" s="7" t="s">
        <v>245</v>
      </c>
      <c r="AH57" s="7" t="s">
        <v>245</v>
      </c>
      <c r="AI57" s="7" t="s">
        <v>245</v>
      </c>
      <c r="AJ57" s="7" t="s">
        <v>245</v>
      </c>
      <c r="AK57" s="7" t="s">
        <v>245</v>
      </c>
      <c r="AL57" s="7" t="s">
        <v>245</v>
      </c>
      <c r="AM57" s="7" t="s">
        <v>245</v>
      </c>
      <c r="AN57" s="7" t="s">
        <v>245</v>
      </c>
      <c r="AO57" s="7" t="s">
        <v>245</v>
      </c>
      <c r="AP57" s="7" t="s">
        <v>245</v>
      </c>
      <c r="AQ57" s="7" t="s">
        <v>245</v>
      </c>
      <c r="AR57" s="7" t="s">
        <v>245</v>
      </c>
      <c r="AS57" s="7" t="s">
        <v>245</v>
      </c>
      <c r="AT57" s="7" t="s">
        <v>245</v>
      </c>
      <c r="AU57" s="7" t="s">
        <v>245</v>
      </c>
      <c r="AV57" s="7" t="s">
        <v>245</v>
      </c>
      <c r="AW57" s="7" t="s">
        <v>245</v>
      </c>
      <c r="AX57" s="7" t="s">
        <v>245</v>
      </c>
      <c r="AY57" s="7" t="s">
        <v>245</v>
      </c>
      <c r="AZ57" s="7" t="s">
        <v>245</v>
      </c>
      <c r="BA57" s="7" t="s">
        <v>245</v>
      </c>
      <c r="BB57" s="7" t="s">
        <v>245</v>
      </c>
      <c r="BC57" s="7" t="s">
        <v>245</v>
      </c>
      <c r="BD57" s="7" t="s">
        <v>245</v>
      </c>
      <c r="BE57" s="7" t="s">
        <v>245</v>
      </c>
      <c r="BF57" s="7" t="s">
        <v>245</v>
      </c>
      <c r="BG57" s="7" t="s">
        <v>245</v>
      </c>
      <c r="BH57" s="7" t="s">
        <v>245</v>
      </c>
      <c r="BI57" s="7" t="s">
        <v>245</v>
      </c>
      <c r="BJ57" s="7" t="s">
        <v>245</v>
      </c>
      <c r="BK57" s="7" t="s">
        <v>245</v>
      </c>
      <c r="BL57" s="7" t="s">
        <v>245</v>
      </c>
      <c r="BM57" s="7" t="s">
        <v>245</v>
      </c>
      <c r="BN57" s="7" t="s">
        <v>245</v>
      </c>
      <c r="BO57" s="7" t="s">
        <v>245</v>
      </c>
      <c r="BP57" s="7" t="s">
        <v>245</v>
      </c>
      <c r="BQ57" s="7" t="s">
        <v>245</v>
      </c>
      <c r="BR57" s="7" t="s">
        <v>245</v>
      </c>
      <c r="BS57" s="7" t="s">
        <v>245</v>
      </c>
      <c r="BT57" s="7" t="s">
        <v>245</v>
      </c>
      <c r="BU57" s="7" t="s">
        <v>245</v>
      </c>
      <c r="BV57" s="7" t="s">
        <v>245</v>
      </c>
      <c r="BW57" s="7" t="s">
        <v>245</v>
      </c>
      <c r="BX57" s="7" t="s">
        <v>245</v>
      </c>
    </row>
    <row r="58" spans="1:76" s="44" customFormat="1" ht="45" x14ac:dyDescent="0.25">
      <c r="A58" s="29">
        <f t="shared" si="0"/>
        <v>53</v>
      </c>
      <c r="B58" s="45" t="s">
        <v>323</v>
      </c>
      <c r="C58" s="45" t="s">
        <v>228</v>
      </c>
      <c r="D58" s="46" t="s">
        <v>305</v>
      </c>
      <c r="E58" s="7" t="s">
        <v>245</v>
      </c>
      <c r="F58" s="7" t="s">
        <v>245</v>
      </c>
      <c r="G58" s="7" t="s">
        <v>245</v>
      </c>
      <c r="H58" s="7" t="s">
        <v>245</v>
      </c>
      <c r="I58" s="7" t="s">
        <v>245</v>
      </c>
      <c r="J58" s="7" t="s">
        <v>245</v>
      </c>
      <c r="K58" s="7" t="s">
        <v>245</v>
      </c>
      <c r="L58" s="7" t="s">
        <v>245</v>
      </c>
      <c r="M58" s="7" t="s">
        <v>245</v>
      </c>
      <c r="N58" s="7" t="s">
        <v>245</v>
      </c>
      <c r="O58" s="7" t="s">
        <v>245</v>
      </c>
      <c r="P58" s="7" t="s">
        <v>245</v>
      </c>
      <c r="Q58" s="7" t="s">
        <v>245</v>
      </c>
      <c r="R58" s="7" t="s">
        <v>245</v>
      </c>
      <c r="S58" s="7" t="s">
        <v>245</v>
      </c>
      <c r="T58" s="7" t="s">
        <v>245</v>
      </c>
      <c r="U58" s="7" t="s">
        <v>245</v>
      </c>
      <c r="V58" s="7" t="s">
        <v>245</v>
      </c>
      <c r="W58" s="7" t="s">
        <v>245</v>
      </c>
      <c r="X58" s="7" t="s">
        <v>245</v>
      </c>
      <c r="Y58" s="7" t="s">
        <v>245</v>
      </c>
      <c r="Z58" s="7" t="s">
        <v>246</v>
      </c>
      <c r="AA58" s="7" t="s">
        <v>245</v>
      </c>
      <c r="AB58" s="7" t="s">
        <v>245</v>
      </c>
      <c r="AC58" s="7" t="s">
        <v>245</v>
      </c>
      <c r="AD58" s="7" t="s">
        <v>245</v>
      </c>
      <c r="AE58" s="7" t="s">
        <v>245</v>
      </c>
      <c r="AF58" s="7" t="s">
        <v>245</v>
      </c>
      <c r="AG58" s="7" t="s">
        <v>245</v>
      </c>
      <c r="AH58" s="7" t="s">
        <v>245</v>
      </c>
      <c r="AI58" s="7" t="s">
        <v>245</v>
      </c>
      <c r="AJ58" s="7" t="s">
        <v>245</v>
      </c>
      <c r="AK58" s="7" t="s">
        <v>245</v>
      </c>
      <c r="AL58" s="7" t="s">
        <v>245</v>
      </c>
      <c r="AM58" s="7" t="s">
        <v>245</v>
      </c>
      <c r="AN58" s="7" t="s">
        <v>245</v>
      </c>
      <c r="AO58" s="7" t="s">
        <v>245</v>
      </c>
      <c r="AP58" s="7" t="s">
        <v>245</v>
      </c>
      <c r="AQ58" s="7" t="s">
        <v>245</v>
      </c>
      <c r="AR58" s="7" t="s">
        <v>245</v>
      </c>
      <c r="AS58" s="7" t="s">
        <v>245</v>
      </c>
      <c r="AT58" s="7" t="s">
        <v>245</v>
      </c>
      <c r="AU58" s="7" t="s">
        <v>245</v>
      </c>
      <c r="AV58" s="7" t="s">
        <v>245</v>
      </c>
      <c r="AW58" s="7" t="s">
        <v>245</v>
      </c>
      <c r="AX58" s="7" t="s">
        <v>245</v>
      </c>
      <c r="AY58" s="7" t="s">
        <v>245</v>
      </c>
      <c r="AZ58" s="7" t="s">
        <v>245</v>
      </c>
      <c r="BA58" s="7" t="s">
        <v>245</v>
      </c>
      <c r="BB58" s="7" t="s">
        <v>245</v>
      </c>
      <c r="BC58" s="7" t="s">
        <v>245</v>
      </c>
      <c r="BD58" s="7" t="s">
        <v>245</v>
      </c>
      <c r="BE58" s="7" t="s">
        <v>245</v>
      </c>
      <c r="BF58" s="7" t="s">
        <v>245</v>
      </c>
      <c r="BG58" s="7" t="s">
        <v>245</v>
      </c>
      <c r="BH58" s="7" t="s">
        <v>245</v>
      </c>
      <c r="BI58" s="7" t="s">
        <v>245</v>
      </c>
      <c r="BJ58" s="7" t="s">
        <v>245</v>
      </c>
      <c r="BK58" s="7" t="s">
        <v>245</v>
      </c>
      <c r="BL58" s="7" t="s">
        <v>245</v>
      </c>
      <c r="BM58" s="7" t="s">
        <v>245</v>
      </c>
      <c r="BN58" s="7" t="s">
        <v>245</v>
      </c>
      <c r="BO58" s="7" t="s">
        <v>245</v>
      </c>
      <c r="BP58" s="7" t="s">
        <v>245</v>
      </c>
      <c r="BQ58" s="7" t="s">
        <v>245</v>
      </c>
      <c r="BR58" s="7" t="s">
        <v>245</v>
      </c>
      <c r="BS58" s="7" t="s">
        <v>245</v>
      </c>
      <c r="BT58" s="7" t="s">
        <v>245</v>
      </c>
      <c r="BU58" s="7" t="s">
        <v>245</v>
      </c>
      <c r="BV58" s="7" t="s">
        <v>245</v>
      </c>
      <c r="BW58" s="7" t="s">
        <v>245</v>
      </c>
      <c r="BX58" s="7" t="s">
        <v>245</v>
      </c>
    </row>
    <row r="59" spans="1:76" s="44" customFormat="1" ht="30" x14ac:dyDescent="0.25">
      <c r="A59" s="29">
        <f>A58+1</f>
        <v>54</v>
      </c>
      <c r="B59" s="45" t="s">
        <v>323</v>
      </c>
      <c r="C59" s="45" t="s">
        <v>228</v>
      </c>
      <c r="D59" s="46" t="s">
        <v>306</v>
      </c>
      <c r="E59" s="7" t="s">
        <v>245</v>
      </c>
      <c r="F59" s="7" t="s">
        <v>245</v>
      </c>
      <c r="G59" s="7" t="s">
        <v>245</v>
      </c>
      <c r="H59" s="7" t="s">
        <v>245</v>
      </c>
      <c r="I59" s="7" t="s">
        <v>245</v>
      </c>
      <c r="J59" s="7" t="s">
        <v>245</v>
      </c>
      <c r="K59" s="7" t="s">
        <v>245</v>
      </c>
      <c r="L59" s="7" t="s">
        <v>245</v>
      </c>
      <c r="M59" s="7" t="s">
        <v>245</v>
      </c>
      <c r="N59" s="7" t="s">
        <v>245</v>
      </c>
      <c r="O59" s="7" t="s">
        <v>245</v>
      </c>
      <c r="P59" s="7" t="s">
        <v>245</v>
      </c>
      <c r="Q59" s="7" t="s">
        <v>245</v>
      </c>
      <c r="R59" s="7" t="s">
        <v>245</v>
      </c>
      <c r="S59" s="7" t="s">
        <v>245</v>
      </c>
      <c r="T59" s="7" t="s">
        <v>246</v>
      </c>
      <c r="U59" s="7" t="s">
        <v>245</v>
      </c>
      <c r="V59" s="7" t="s">
        <v>245</v>
      </c>
      <c r="W59" s="7" t="s">
        <v>246</v>
      </c>
      <c r="X59" s="7" t="s">
        <v>245</v>
      </c>
      <c r="Y59" s="7" t="s">
        <v>246</v>
      </c>
      <c r="Z59" s="7" t="s">
        <v>246</v>
      </c>
      <c r="AA59" s="7" t="s">
        <v>246</v>
      </c>
      <c r="AB59" s="7" t="s">
        <v>245</v>
      </c>
      <c r="AC59" s="7" t="s">
        <v>245</v>
      </c>
      <c r="AD59" s="7" t="s">
        <v>245</v>
      </c>
      <c r="AE59" s="7" t="s">
        <v>245</v>
      </c>
      <c r="AF59" s="7" t="s">
        <v>245</v>
      </c>
      <c r="AG59" s="7" t="s">
        <v>245</v>
      </c>
      <c r="AH59" s="7" t="s">
        <v>246</v>
      </c>
      <c r="AI59" s="7" t="s">
        <v>245</v>
      </c>
      <c r="AJ59" s="7" t="s">
        <v>245</v>
      </c>
      <c r="AK59" s="7" t="s">
        <v>245</v>
      </c>
      <c r="AL59" s="7" t="s">
        <v>245</v>
      </c>
      <c r="AM59" s="7" t="s">
        <v>245</v>
      </c>
      <c r="AN59" s="7" t="s">
        <v>245</v>
      </c>
      <c r="AO59" s="7" t="s">
        <v>245</v>
      </c>
      <c r="AP59" s="7" t="s">
        <v>245</v>
      </c>
      <c r="AQ59" s="7" t="s">
        <v>245</v>
      </c>
      <c r="AR59" s="7" t="s">
        <v>245</v>
      </c>
      <c r="AS59" s="7" t="s">
        <v>245</v>
      </c>
      <c r="AT59" s="7" t="s">
        <v>245</v>
      </c>
      <c r="AU59" s="7" t="s">
        <v>245</v>
      </c>
      <c r="AV59" s="7" t="s">
        <v>245</v>
      </c>
      <c r="AW59" s="7" t="s">
        <v>245</v>
      </c>
      <c r="AX59" s="7" t="s">
        <v>245</v>
      </c>
      <c r="AY59" s="7" t="s">
        <v>245</v>
      </c>
      <c r="AZ59" s="7" t="s">
        <v>245</v>
      </c>
      <c r="BA59" s="7" t="s">
        <v>245</v>
      </c>
      <c r="BB59" s="7" t="s">
        <v>245</v>
      </c>
      <c r="BC59" s="7" t="s">
        <v>245</v>
      </c>
      <c r="BD59" s="7" t="s">
        <v>245</v>
      </c>
      <c r="BE59" s="7" t="s">
        <v>245</v>
      </c>
      <c r="BF59" s="7" t="s">
        <v>245</v>
      </c>
      <c r="BG59" s="7" t="s">
        <v>245</v>
      </c>
      <c r="BH59" s="7" t="s">
        <v>245</v>
      </c>
      <c r="BI59" s="7" t="s">
        <v>245</v>
      </c>
      <c r="BJ59" s="7" t="s">
        <v>245</v>
      </c>
      <c r="BK59" s="7" t="s">
        <v>245</v>
      </c>
      <c r="BL59" s="7" t="s">
        <v>245</v>
      </c>
      <c r="BM59" s="7" t="s">
        <v>245</v>
      </c>
      <c r="BN59" s="7" t="s">
        <v>245</v>
      </c>
      <c r="BO59" s="7" t="s">
        <v>245</v>
      </c>
      <c r="BP59" s="7" t="s">
        <v>245</v>
      </c>
      <c r="BQ59" s="7" t="s">
        <v>245</v>
      </c>
      <c r="BR59" s="7" t="s">
        <v>245</v>
      </c>
      <c r="BS59" s="7" t="s">
        <v>245</v>
      </c>
      <c r="BT59" s="7" t="s">
        <v>245</v>
      </c>
      <c r="BU59" s="7" t="s">
        <v>245</v>
      </c>
      <c r="BV59" s="7" t="s">
        <v>245</v>
      </c>
      <c r="BW59" s="7" t="s">
        <v>245</v>
      </c>
      <c r="BX59" s="7" t="s">
        <v>245</v>
      </c>
    </row>
    <row r="60" spans="1:76" s="44" customFormat="1" ht="30" x14ac:dyDescent="0.25">
      <c r="A60" s="29">
        <f t="shared" si="0"/>
        <v>55</v>
      </c>
      <c r="B60" s="45" t="s">
        <v>323</v>
      </c>
      <c r="C60" s="45" t="s">
        <v>228</v>
      </c>
      <c r="D60" s="46" t="s">
        <v>307</v>
      </c>
      <c r="E60" s="7" t="s">
        <v>245</v>
      </c>
      <c r="F60" s="7" t="s">
        <v>245</v>
      </c>
      <c r="G60" s="7" t="s">
        <v>245</v>
      </c>
      <c r="H60" s="7" t="s">
        <v>245</v>
      </c>
      <c r="I60" s="7" t="s">
        <v>245</v>
      </c>
      <c r="J60" s="7" t="s">
        <v>245</v>
      </c>
      <c r="K60" s="7" t="s">
        <v>245</v>
      </c>
      <c r="L60" s="7" t="s">
        <v>245</v>
      </c>
      <c r="M60" s="7" t="s">
        <v>245</v>
      </c>
      <c r="N60" s="7" t="s">
        <v>245</v>
      </c>
      <c r="O60" s="7" t="s">
        <v>245</v>
      </c>
      <c r="P60" s="7" t="s">
        <v>245</v>
      </c>
      <c r="Q60" s="7" t="s">
        <v>245</v>
      </c>
      <c r="R60" s="7" t="s">
        <v>245</v>
      </c>
      <c r="S60" s="7" t="s">
        <v>245</v>
      </c>
      <c r="T60" s="7" t="s">
        <v>245</v>
      </c>
      <c r="U60" s="7" t="s">
        <v>245</v>
      </c>
      <c r="V60" s="7" t="s">
        <v>245</v>
      </c>
      <c r="W60" s="7" t="s">
        <v>246</v>
      </c>
      <c r="X60" s="7" t="s">
        <v>245</v>
      </c>
      <c r="Y60" s="7" t="s">
        <v>246</v>
      </c>
      <c r="Z60" s="7" t="s">
        <v>246</v>
      </c>
      <c r="AA60" s="7" t="s">
        <v>246</v>
      </c>
      <c r="AB60" s="7" t="s">
        <v>245</v>
      </c>
      <c r="AC60" s="7" t="s">
        <v>245</v>
      </c>
      <c r="AD60" s="7" t="s">
        <v>245</v>
      </c>
      <c r="AE60" s="7" t="s">
        <v>246</v>
      </c>
      <c r="AF60" s="7" t="s">
        <v>245</v>
      </c>
      <c r="AG60" s="7" t="s">
        <v>245</v>
      </c>
      <c r="AH60" s="7" t="s">
        <v>245</v>
      </c>
      <c r="AI60" s="7" t="s">
        <v>245</v>
      </c>
      <c r="AJ60" s="7" t="s">
        <v>245</v>
      </c>
      <c r="AK60" s="7" t="s">
        <v>245</v>
      </c>
      <c r="AL60" s="7" t="s">
        <v>245</v>
      </c>
      <c r="AM60" s="7" t="s">
        <v>245</v>
      </c>
      <c r="AN60" s="7" t="s">
        <v>245</v>
      </c>
      <c r="AO60" s="7" t="s">
        <v>245</v>
      </c>
      <c r="AP60" s="7" t="s">
        <v>245</v>
      </c>
      <c r="AQ60" s="7" t="s">
        <v>245</v>
      </c>
      <c r="AR60" s="7" t="s">
        <v>245</v>
      </c>
      <c r="AS60" s="7" t="s">
        <v>245</v>
      </c>
      <c r="AT60" s="7" t="s">
        <v>245</v>
      </c>
      <c r="AU60" s="7" t="s">
        <v>245</v>
      </c>
      <c r="AV60" s="7" t="s">
        <v>245</v>
      </c>
      <c r="AW60" s="7" t="s">
        <v>245</v>
      </c>
      <c r="AX60" s="7" t="s">
        <v>245</v>
      </c>
      <c r="AY60" s="7" t="s">
        <v>245</v>
      </c>
      <c r="AZ60" s="7" t="s">
        <v>245</v>
      </c>
      <c r="BA60" s="7" t="s">
        <v>245</v>
      </c>
      <c r="BB60" s="7" t="s">
        <v>245</v>
      </c>
      <c r="BC60" s="7" t="s">
        <v>245</v>
      </c>
      <c r="BD60" s="7" t="s">
        <v>245</v>
      </c>
      <c r="BE60" s="7" t="s">
        <v>245</v>
      </c>
      <c r="BF60" s="7" t="s">
        <v>245</v>
      </c>
      <c r="BG60" s="7" t="s">
        <v>245</v>
      </c>
      <c r="BH60" s="7" t="s">
        <v>245</v>
      </c>
      <c r="BI60" s="7" t="s">
        <v>245</v>
      </c>
      <c r="BJ60" s="7" t="s">
        <v>245</v>
      </c>
      <c r="BK60" s="7" t="s">
        <v>245</v>
      </c>
      <c r="BL60" s="7" t="s">
        <v>245</v>
      </c>
      <c r="BM60" s="7" t="s">
        <v>245</v>
      </c>
      <c r="BN60" s="7" t="s">
        <v>245</v>
      </c>
      <c r="BO60" s="7" t="s">
        <v>245</v>
      </c>
      <c r="BP60" s="7" t="s">
        <v>245</v>
      </c>
      <c r="BQ60" s="7" t="s">
        <v>245</v>
      </c>
      <c r="BR60" s="7" t="s">
        <v>245</v>
      </c>
      <c r="BS60" s="7" t="s">
        <v>245</v>
      </c>
      <c r="BT60" s="7" t="s">
        <v>245</v>
      </c>
      <c r="BU60" s="7" t="s">
        <v>245</v>
      </c>
      <c r="BV60" s="7" t="s">
        <v>245</v>
      </c>
      <c r="BW60" s="7" t="s">
        <v>245</v>
      </c>
      <c r="BX60" s="7" t="s">
        <v>245</v>
      </c>
    </row>
    <row r="61" spans="1:76" s="44" customFormat="1" ht="30" x14ac:dyDescent="0.25">
      <c r="A61" s="29">
        <f t="shared" si="0"/>
        <v>56</v>
      </c>
      <c r="B61" s="45" t="s">
        <v>323</v>
      </c>
      <c r="C61" s="45" t="s">
        <v>228</v>
      </c>
      <c r="D61" s="46" t="s">
        <v>308</v>
      </c>
      <c r="E61" s="7" t="s">
        <v>245</v>
      </c>
      <c r="F61" s="7" t="s">
        <v>245</v>
      </c>
      <c r="G61" s="7" t="s">
        <v>245</v>
      </c>
      <c r="H61" s="7" t="s">
        <v>245</v>
      </c>
      <c r="I61" s="7" t="s">
        <v>245</v>
      </c>
      <c r="J61" s="7" t="s">
        <v>245</v>
      </c>
      <c r="K61" s="7" t="s">
        <v>245</v>
      </c>
      <c r="L61" s="7" t="s">
        <v>245</v>
      </c>
      <c r="M61" s="7" t="s">
        <v>245</v>
      </c>
      <c r="N61" s="7" t="s">
        <v>245</v>
      </c>
      <c r="O61" s="7" t="s">
        <v>245</v>
      </c>
      <c r="P61" s="7" t="s">
        <v>245</v>
      </c>
      <c r="Q61" s="7" t="s">
        <v>245</v>
      </c>
      <c r="R61" s="7" t="s">
        <v>245</v>
      </c>
      <c r="S61" s="7" t="s">
        <v>245</v>
      </c>
      <c r="T61" s="7" t="s">
        <v>245</v>
      </c>
      <c r="U61" s="7" t="s">
        <v>245</v>
      </c>
      <c r="V61" s="7" t="s">
        <v>245</v>
      </c>
      <c r="W61" s="7" t="s">
        <v>245</v>
      </c>
      <c r="X61" s="7" t="s">
        <v>245</v>
      </c>
      <c r="Y61" s="7" t="s">
        <v>245</v>
      </c>
      <c r="Z61" s="7" t="s">
        <v>246</v>
      </c>
      <c r="AA61" s="7" t="s">
        <v>245</v>
      </c>
      <c r="AB61" s="7" t="s">
        <v>245</v>
      </c>
      <c r="AC61" s="7" t="s">
        <v>245</v>
      </c>
      <c r="AD61" s="7" t="s">
        <v>245</v>
      </c>
      <c r="AE61" s="7" t="s">
        <v>245</v>
      </c>
      <c r="AF61" s="7" t="s">
        <v>245</v>
      </c>
      <c r="AG61" s="7" t="s">
        <v>245</v>
      </c>
      <c r="AH61" s="7" t="s">
        <v>245</v>
      </c>
      <c r="AI61" s="7" t="s">
        <v>245</v>
      </c>
      <c r="AJ61" s="7" t="s">
        <v>245</v>
      </c>
      <c r="AK61" s="7" t="s">
        <v>245</v>
      </c>
      <c r="AL61" s="7" t="s">
        <v>245</v>
      </c>
      <c r="AM61" s="7" t="s">
        <v>245</v>
      </c>
      <c r="AN61" s="7" t="s">
        <v>245</v>
      </c>
      <c r="AO61" s="7" t="s">
        <v>245</v>
      </c>
      <c r="AP61" s="7" t="s">
        <v>245</v>
      </c>
      <c r="AQ61" s="7" t="s">
        <v>245</v>
      </c>
      <c r="AR61" s="7" t="s">
        <v>245</v>
      </c>
      <c r="AS61" s="7" t="s">
        <v>245</v>
      </c>
      <c r="AT61" s="7" t="s">
        <v>245</v>
      </c>
      <c r="AU61" s="7" t="s">
        <v>245</v>
      </c>
      <c r="AV61" s="7" t="s">
        <v>245</v>
      </c>
      <c r="AW61" s="7" t="s">
        <v>245</v>
      </c>
      <c r="AX61" s="7" t="s">
        <v>245</v>
      </c>
      <c r="AY61" s="7" t="s">
        <v>245</v>
      </c>
      <c r="AZ61" s="7" t="s">
        <v>245</v>
      </c>
      <c r="BA61" s="7" t="s">
        <v>245</v>
      </c>
      <c r="BB61" s="7" t="s">
        <v>245</v>
      </c>
      <c r="BC61" s="7" t="s">
        <v>245</v>
      </c>
      <c r="BD61" s="7" t="s">
        <v>245</v>
      </c>
      <c r="BE61" s="7" t="s">
        <v>245</v>
      </c>
      <c r="BF61" s="7" t="s">
        <v>245</v>
      </c>
      <c r="BG61" s="7" t="s">
        <v>245</v>
      </c>
      <c r="BH61" s="7" t="s">
        <v>245</v>
      </c>
      <c r="BI61" s="7" t="s">
        <v>245</v>
      </c>
      <c r="BJ61" s="7" t="s">
        <v>245</v>
      </c>
      <c r="BK61" s="7" t="s">
        <v>245</v>
      </c>
      <c r="BL61" s="7" t="s">
        <v>245</v>
      </c>
      <c r="BM61" s="7" t="s">
        <v>245</v>
      </c>
      <c r="BN61" s="7" t="s">
        <v>245</v>
      </c>
      <c r="BO61" s="7" t="s">
        <v>245</v>
      </c>
      <c r="BP61" s="7" t="s">
        <v>245</v>
      </c>
      <c r="BQ61" s="7" t="s">
        <v>245</v>
      </c>
      <c r="BR61" s="7" t="s">
        <v>245</v>
      </c>
      <c r="BS61" s="7" t="s">
        <v>245</v>
      </c>
      <c r="BT61" s="7" t="s">
        <v>245</v>
      </c>
      <c r="BU61" s="7" t="s">
        <v>245</v>
      </c>
      <c r="BV61" s="7" t="s">
        <v>245</v>
      </c>
      <c r="BW61" s="7" t="s">
        <v>245</v>
      </c>
      <c r="BX61" s="7" t="s">
        <v>245</v>
      </c>
    </row>
    <row r="62" spans="1:76" s="44" customFormat="1" ht="30" x14ac:dyDescent="0.25">
      <c r="A62" s="29">
        <f t="shared" si="0"/>
        <v>57</v>
      </c>
      <c r="B62" s="45" t="s">
        <v>323</v>
      </c>
      <c r="C62" s="45" t="s">
        <v>228</v>
      </c>
      <c r="D62" s="46" t="s">
        <v>309</v>
      </c>
      <c r="E62" s="7" t="s">
        <v>245</v>
      </c>
      <c r="F62" s="7" t="s">
        <v>245</v>
      </c>
      <c r="G62" s="7" t="s">
        <v>245</v>
      </c>
      <c r="H62" s="7" t="s">
        <v>245</v>
      </c>
      <c r="I62" s="7" t="s">
        <v>245</v>
      </c>
      <c r="J62" s="7" t="s">
        <v>245</v>
      </c>
      <c r="K62" s="7" t="s">
        <v>245</v>
      </c>
      <c r="L62" s="7" t="s">
        <v>245</v>
      </c>
      <c r="M62" s="7" t="s">
        <v>245</v>
      </c>
      <c r="N62" s="7" t="s">
        <v>245</v>
      </c>
      <c r="O62" s="7" t="s">
        <v>245</v>
      </c>
      <c r="P62" s="7" t="s">
        <v>245</v>
      </c>
      <c r="Q62" s="7" t="s">
        <v>245</v>
      </c>
      <c r="R62" s="7" t="s">
        <v>245</v>
      </c>
      <c r="S62" s="7" t="s">
        <v>245</v>
      </c>
      <c r="T62" s="7" t="s">
        <v>245</v>
      </c>
      <c r="U62" s="7" t="s">
        <v>246</v>
      </c>
      <c r="V62" s="7" t="s">
        <v>245</v>
      </c>
      <c r="W62" s="7" t="s">
        <v>245</v>
      </c>
      <c r="X62" s="7" t="s">
        <v>245</v>
      </c>
      <c r="Y62" s="7" t="s">
        <v>245</v>
      </c>
      <c r="Z62" s="7" t="s">
        <v>245</v>
      </c>
      <c r="AA62" s="7" t="s">
        <v>246</v>
      </c>
      <c r="AB62" s="7" t="s">
        <v>245</v>
      </c>
      <c r="AC62" s="7" t="s">
        <v>245</v>
      </c>
      <c r="AD62" s="7" t="s">
        <v>245</v>
      </c>
      <c r="AE62" s="7" t="s">
        <v>245</v>
      </c>
      <c r="AF62" s="7" t="s">
        <v>246</v>
      </c>
      <c r="AG62" s="7" t="s">
        <v>245</v>
      </c>
      <c r="AH62" s="7" t="s">
        <v>246</v>
      </c>
      <c r="AI62" s="7" t="s">
        <v>245</v>
      </c>
      <c r="AJ62" s="7" t="s">
        <v>245</v>
      </c>
      <c r="AK62" s="7" t="s">
        <v>245</v>
      </c>
      <c r="AL62" s="7" t="s">
        <v>245</v>
      </c>
      <c r="AM62" s="7" t="s">
        <v>245</v>
      </c>
      <c r="AN62" s="7" t="s">
        <v>245</v>
      </c>
      <c r="AO62" s="7" t="s">
        <v>245</v>
      </c>
      <c r="AP62" s="7" t="s">
        <v>245</v>
      </c>
      <c r="AQ62" s="7" t="s">
        <v>245</v>
      </c>
      <c r="AR62" s="7" t="s">
        <v>245</v>
      </c>
      <c r="AS62" s="7" t="s">
        <v>245</v>
      </c>
      <c r="AT62" s="7" t="s">
        <v>245</v>
      </c>
      <c r="AU62" s="7" t="s">
        <v>245</v>
      </c>
      <c r="AV62" s="7" t="s">
        <v>245</v>
      </c>
      <c r="AW62" s="7" t="s">
        <v>245</v>
      </c>
      <c r="AX62" s="7" t="s">
        <v>245</v>
      </c>
      <c r="AY62" s="7" t="s">
        <v>245</v>
      </c>
      <c r="AZ62" s="7" t="s">
        <v>245</v>
      </c>
      <c r="BA62" s="7" t="s">
        <v>245</v>
      </c>
      <c r="BB62" s="7" t="s">
        <v>245</v>
      </c>
      <c r="BC62" s="7" t="s">
        <v>245</v>
      </c>
      <c r="BD62" s="7" t="s">
        <v>245</v>
      </c>
      <c r="BE62" s="7" t="s">
        <v>245</v>
      </c>
      <c r="BF62" s="7" t="s">
        <v>245</v>
      </c>
      <c r="BG62" s="7" t="s">
        <v>245</v>
      </c>
      <c r="BH62" s="7" t="s">
        <v>245</v>
      </c>
      <c r="BI62" s="7" t="s">
        <v>245</v>
      </c>
      <c r="BJ62" s="7" t="s">
        <v>245</v>
      </c>
      <c r="BK62" s="7" t="s">
        <v>245</v>
      </c>
      <c r="BL62" s="7" t="s">
        <v>245</v>
      </c>
      <c r="BM62" s="7" t="s">
        <v>245</v>
      </c>
      <c r="BN62" s="7" t="s">
        <v>245</v>
      </c>
      <c r="BO62" s="7" t="s">
        <v>245</v>
      </c>
      <c r="BP62" s="7" t="s">
        <v>245</v>
      </c>
      <c r="BQ62" s="7" t="s">
        <v>245</v>
      </c>
      <c r="BR62" s="7" t="s">
        <v>245</v>
      </c>
      <c r="BS62" s="7" t="s">
        <v>245</v>
      </c>
      <c r="BT62" s="7" t="s">
        <v>245</v>
      </c>
      <c r="BU62" s="7" t="s">
        <v>245</v>
      </c>
      <c r="BV62" s="7" t="s">
        <v>245</v>
      </c>
      <c r="BW62" s="7" t="s">
        <v>245</v>
      </c>
      <c r="BX62" s="7" t="s">
        <v>245</v>
      </c>
    </row>
    <row r="63" spans="1:76" s="44" customFormat="1" x14ac:dyDescent="0.25">
      <c r="A63" s="29">
        <f t="shared" si="0"/>
        <v>58</v>
      </c>
      <c r="B63" s="45" t="s">
        <v>323</v>
      </c>
      <c r="C63" s="45" t="s">
        <v>228</v>
      </c>
      <c r="D63" s="46" t="s">
        <v>310</v>
      </c>
      <c r="E63" s="7" t="s">
        <v>245</v>
      </c>
      <c r="F63" s="7" t="s">
        <v>245</v>
      </c>
      <c r="G63" s="7" t="s">
        <v>245</v>
      </c>
      <c r="H63" s="7" t="s">
        <v>245</v>
      </c>
      <c r="I63" s="7" t="s">
        <v>245</v>
      </c>
      <c r="J63" s="7" t="s">
        <v>245</v>
      </c>
      <c r="K63" s="7" t="s">
        <v>245</v>
      </c>
      <c r="L63" s="7" t="s">
        <v>245</v>
      </c>
      <c r="M63" s="7" t="s">
        <v>245</v>
      </c>
      <c r="N63" s="7" t="s">
        <v>245</v>
      </c>
      <c r="O63" s="7" t="s">
        <v>246</v>
      </c>
      <c r="P63" s="7" t="s">
        <v>245</v>
      </c>
      <c r="Q63" s="7" t="s">
        <v>245</v>
      </c>
      <c r="R63" s="7" t="s">
        <v>245</v>
      </c>
      <c r="S63" s="7" t="s">
        <v>245</v>
      </c>
      <c r="T63" s="7" t="s">
        <v>245</v>
      </c>
      <c r="U63" s="7" t="s">
        <v>245</v>
      </c>
      <c r="V63" s="7" t="s">
        <v>245</v>
      </c>
      <c r="W63" s="7" t="s">
        <v>246</v>
      </c>
      <c r="X63" s="7" t="s">
        <v>245</v>
      </c>
      <c r="Y63" s="7" t="s">
        <v>245</v>
      </c>
      <c r="Z63" s="7" t="s">
        <v>245</v>
      </c>
      <c r="AA63" s="7" t="s">
        <v>246</v>
      </c>
      <c r="AB63" s="7" t="s">
        <v>245</v>
      </c>
      <c r="AC63" s="7" t="s">
        <v>245</v>
      </c>
      <c r="AD63" s="7" t="s">
        <v>245</v>
      </c>
      <c r="AE63" s="7" t="s">
        <v>245</v>
      </c>
      <c r="AF63" s="7" t="s">
        <v>245</v>
      </c>
      <c r="AG63" s="7" t="s">
        <v>245</v>
      </c>
      <c r="AH63" s="7" t="s">
        <v>245</v>
      </c>
      <c r="AI63" s="7" t="s">
        <v>245</v>
      </c>
      <c r="AJ63" s="7" t="s">
        <v>245</v>
      </c>
      <c r="AK63" s="7" t="s">
        <v>245</v>
      </c>
      <c r="AL63" s="7" t="s">
        <v>245</v>
      </c>
      <c r="AM63" s="7" t="s">
        <v>245</v>
      </c>
      <c r="AN63" s="7" t="s">
        <v>245</v>
      </c>
      <c r="AO63" s="7" t="s">
        <v>245</v>
      </c>
      <c r="AP63" s="7" t="s">
        <v>245</v>
      </c>
      <c r="AQ63" s="7" t="s">
        <v>245</v>
      </c>
      <c r="AR63" s="7" t="s">
        <v>245</v>
      </c>
      <c r="AS63" s="7" t="s">
        <v>245</v>
      </c>
      <c r="AT63" s="7" t="s">
        <v>245</v>
      </c>
      <c r="AU63" s="7" t="s">
        <v>245</v>
      </c>
      <c r="AV63" s="7" t="s">
        <v>245</v>
      </c>
      <c r="AW63" s="7" t="s">
        <v>245</v>
      </c>
      <c r="AX63" s="7" t="s">
        <v>245</v>
      </c>
      <c r="AY63" s="7" t="s">
        <v>245</v>
      </c>
      <c r="AZ63" s="7" t="s">
        <v>245</v>
      </c>
      <c r="BA63" s="7" t="s">
        <v>245</v>
      </c>
      <c r="BB63" s="7" t="s">
        <v>245</v>
      </c>
      <c r="BC63" s="7" t="s">
        <v>245</v>
      </c>
      <c r="BD63" s="7" t="s">
        <v>245</v>
      </c>
      <c r="BE63" s="7" t="s">
        <v>245</v>
      </c>
      <c r="BF63" s="7" t="s">
        <v>245</v>
      </c>
      <c r="BG63" s="7" t="s">
        <v>245</v>
      </c>
      <c r="BH63" s="7" t="s">
        <v>245</v>
      </c>
      <c r="BI63" s="7" t="s">
        <v>245</v>
      </c>
      <c r="BJ63" s="7" t="s">
        <v>245</v>
      </c>
      <c r="BK63" s="7" t="s">
        <v>245</v>
      </c>
      <c r="BL63" s="7" t="s">
        <v>245</v>
      </c>
      <c r="BM63" s="7" t="s">
        <v>245</v>
      </c>
      <c r="BN63" s="7" t="s">
        <v>245</v>
      </c>
      <c r="BO63" s="7" t="s">
        <v>245</v>
      </c>
      <c r="BP63" s="7" t="s">
        <v>245</v>
      </c>
      <c r="BQ63" s="7" t="s">
        <v>245</v>
      </c>
      <c r="BR63" s="7" t="s">
        <v>245</v>
      </c>
      <c r="BS63" s="7" t="s">
        <v>245</v>
      </c>
      <c r="BT63" s="7" t="s">
        <v>245</v>
      </c>
      <c r="BU63" s="7" t="s">
        <v>245</v>
      </c>
      <c r="BV63" s="7" t="s">
        <v>245</v>
      </c>
      <c r="BW63" s="7" t="s">
        <v>245</v>
      </c>
      <c r="BX63" s="7" t="s">
        <v>245</v>
      </c>
    </row>
    <row r="64" spans="1:76" s="44" customFormat="1" ht="45" x14ac:dyDescent="0.25">
      <c r="A64" s="29">
        <f t="shared" si="0"/>
        <v>59</v>
      </c>
      <c r="B64" s="45" t="s">
        <v>323</v>
      </c>
      <c r="C64" s="45" t="s">
        <v>228</v>
      </c>
      <c r="D64" s="46" t="s">
        <v>311</v>
      </c>
      <c r="E64" s="7" t="s">
        <v>245</v>
      </c>
      <c r="F64" s="7" t="s">
        <v>245</v>
      </c>
      <c r="G64" s="7" t="s">
        <v>245</v>
      </c>
      <c r="H64" s="7" t="s">
        <v>245</v>
      </c>
      <c r="I64" s="7" t="s">
        <v>245</v>
      </c>
      <c r="J64" s="7" t="s">
        <v>245</v>
      </c>
      <c r="K64" s="7" t="s">
        <v>245</v>
      </c>
      <c r="L64" s="7" t="s">
        <v>245</v>
      </c>
      <c r="M64" s="7" t="s">
        <v>245</v>
      </c>
      <c r="N64" s="7" t="s">
        <v>245</v>
      </c>
      <c r="O64" s="7" t="s">
        <v>245</v>
      </c>
      <c r="P64" s="7" t="s">
        <v>245</v>
      </c>
      <c r="Q64" s="7" t="s">
        <v>245</v>
      </c>
      <c r="R64" s="7" t="s">
        <v>245</v>
      </c>
      <c r="S64" s="7" t="s">
        <v>245</v>
      </c>
      <c r="T64" s="7" t="s">
        <v>245</v>
      </c>
      <c r="U64" s="7" t="s">
        <v>245</v>
      </c>
      <c r="V64" s="7" t="s">
        <v>245</v>
      </c>
      <c r="W64" s="7" t="s">
        <v>246</v>
      </c>
      <c r="X64" s="7" t="s">
        <v>245</v>
      </c>
      <c r="Y64" s="7" t="s">
        <v>246</v>
      </c>
      <c r="Z64" s="7" t="s">
        <v>245</v>
      </c>
      <c r="AA64" s="7" t="s">
        <v>245</v>
      </c>
      <c r="AB64" s="7" t="s">
        <v>245</v>
      </c>
      <c r="AC64" s="7" t="s">
        <v>245</v>
      </c>
      <c r="AD64" s="7" t="s">
        <v>245</v>
      </c>
      <c r="AE64" s="7" t="s">
        <v>246</v>
      </c>
      <c r="AF64" s="7" t="s">
        <v>245</v>
      </c>
      <c r="AG64" s="7" t="s">
        <v>245</v>
      </c>
      <c r="AH64" s="7" t="s">
        <v>245</v>
      </c>
      <c r="AI64" s="7" t="s">
        <v>245</v>
      </c>
      <c r="AJ64" s="7" t="s">
        <v>245</v>
      </c>
      <c r="AK64" s="7" t="s">
        <v>245</v>
      </c>
      <c r="AL64" s="7" t="s">
        <v>245</v>
      </c>
      <c r="AM64" s="7" t="s">
        <v>245</v>
      </c>
      <c r="AN64" s="7" t="s">
        <v>245</v>
      </c>
      <c r="AO64" s="7" t="s">
        <v>245</v>
      </c>
      <c r="AP64" s="7" t="s">
        <v>245</v>
      </c>
      <c r="AQ64" s="7" t="s">
        <v>245</v>
      </c>
      <c r="AR64" s="7" t="s">
        <v>245</v>
      </c>
      <c r="AS64" s="7" t="s">
        <v>245</v>
      </c>
      <c r="AT64" s="7" t="s">
        <v>245</v>
      </c>
      <c r="AU64" s="7" t="s">
        <v>245</v>
      </c>
      <c r="AV64" s="7" t="s">
        <v>245</v>
      </c>
      <c r="AW64" s="7" t="s">
        <v>245</v>
      </c>
      <c r="AX64" s="7" t="s">
        <v>245</v>
      </c>
      <c r="AY64" s="7" t="s">
        <v>245</v>
      </c>
      <c r="AZ64" s="7" t="s">
        <v>245</v>
      </c>
      <c r="BA64" s="7" t="s">
        <v>245</v>
      </c>
      <c r="BB64" s="7" t="s">
        <v>245</v>
      </c>
      <c r="BC64" s="7" t="s">
        <v>245</v>
      </c>
      <c r="BD64" s="7" t="s">
        <v>245</v>
      </c>
      <c r="BE64" s="7" t="s">
        <v>245</v>
      </c>
      <c r="BF64" s="7" t="s">
        <v>245</v>
      </c>
      <c r="BG64" s="7" t="s">
        <v>245</v>
      </c>
      <c r="BH64" s="7" t="s">
        <v>245</v>
      </c>
      <c r="BI64" s="7" t="s">
        <v>245</v>
      </c>
      <c r="BJ64" s="7" t="s">
        <v>245</v>
      </c>
      <c r="BK64" s="7" t="s">
        <v>245</v>
      </c>
      <c r="BL64" s="7" t="s">
        <v>245</v>
      </c>
      <c r="BM64" s="7" t="s">
        <v>245</v>
      </c>
      <c r="BN64" s="7" t="s">
        <v>245</v>
      </c>
      <c r="BO64" s="7" t="s">
        <v>245</v>
      </c>
      <c r="BP64" s="7" t="s">
        <v>245</v>
      </c>
      <c r="BQ64" s="7" t="s">
        <v>245</v>
      </c>
      <c r="BR64" s="7" t="s">
        <v>245</v>
      </c>
      <c r="BS64" s="7" t="s">
        <v>245</v>
      </c>
      <c r="BT64" s="7" t="s">
        <v>245</v>
      </c>
      <c r="BU64" s="7" t="s">
        <v>245</v>
      </c>
      <c r="BV64" s="7" t="s">
        <v>245</v>
      </c>
      <c r="BW64" s="7" t="s">
        <v>245</v>
      </c>
      <c r="BX64" s="7" t="s">
        <v>245</v>
      </c>
    </row>
    <row r="65" spans="1:76" s="44" customFormat="1" ht="30" x14ac:dyDescent="0.25">
      <c r="A65" s="29">
        <f t="shared" si="0"/>
        <v>60</v>
      </c>
      <c r="B65" s="45" t="s">
        <v>323</v>
      </c>
      <c r="C65" s="45" t="s">
        <v>228</v>
      </c>
      <c r="D65" s="46" t="s">
        <v>312</v>
      </c>
      <c r="E65" s="7" t="s">
        <v>245</v>
      </c>
      <c r="F65" s="7" t="s">
        <v>245</v>
      </c>
      <c r="G65" s="7" t="s">
        <v>245</v>
      </c>
      <c r="H65" s="7" t="s">
        <v>245</v>
      </c>
      <c r="I65" s="7" t="s">
        <v>245</v>
      </c>
      <c r="J65" s="7" t="s">
        <v>245</v>
      </c>
      <c r="K65" s="7" t="s">
        <v>245</v>
      </c>
      <c r="L65" s="7" t="s">
        <v>245</v>
      </c>
      <c r="M65" s="7" t="s">
        <v>245</v>
      </c>
      <c r="N65" s="7" t="s">
        <v>245</v>
      </c>
      <c r="O65" s="7" t="s">
        <v>245</v>
      </c>
      <c r="P65" s="7" t="s">
        <v>245</v>
      </c>
      <c r="Q65" s="7" t="s">
        <v>245</v>
      </c>
      <c r="R65" s="7" t="s">
        <v>245</v>
      </c>
      <c r="S65" s="7" t="s">
        <v>245</v>
      </c>
      <c r="T65" s="7" t="s">
        <v>245</v>
      </c>
      <c r="U65" s="7" t="s">
        <v>245</v>
      </c>
      <c r="V65" s="7" t="s">
        <v>245</v>
      </c>
      <c r="W65" s="7" t="s">
        <v>245</v>
      </c>
      <c r="X65" s="7" t="s">
        <v>245</v>
      </c>
      <c r="Y65" s="7" t="s">
        <v>245</v>
      </c>
      <c r="Z65" s="7" t="s">
        <v>245</v>
      </c>
      <c r="AA65" s="7" t="s">
        <v>245</v>
      </c>
      <c r="AB65" s="7" t="s">
        <v>245</v>
      </c>
      <c r="AC65" s="7" t="s">
        <v>245</v>
      </c>
      <c r="AD65" s="7" t="s">
        <v>245</v>
      </c>
      <c r="AE65" s="7" t="s">
        <v>245</v>
      </c>
      <c r="AF65" s="7" t="s">
        <v>245</v>
      </c>
      <c r="AG65" s="7" t="s">
        <v>245</v>
      </c>
      <c r="AH65" s="7" t="s">
        <v>245</v>
      </c>
      <c r="AI65" s="7" t="s">
        <v>245</v>
      </c>
      <c r="AJ65" s="7" t="s">
        <v>245</v>
      </c>
      <c r="AK65" s="7" t="s">
        <v>245</v>
      </c>
      <c r="AL65" s="7" t="s">
        <v>245</v>
      </c>
      <c r="AM65" s="7" t="s">
        <v>245</v>
      </c>
      <c r="AN65" s="7" t="s">
        <v>245</v>
      </c>
      <c r="AO65" s="7" t="s">
        <v>245</v>
      </c>
      <c r="AP65" s="7" t="s">
        <v>245</v>
      </c>
      <c r="AQ65" s="7" t="s">
        <v>245</v>
      </c>
      <c r="AR65" s="7" t="s">
        <v>245</v>
      </c>
      <c r="AS65" s="7" t="s">
        <v>245</v>
      </c>
      <c r="AT65" s="7" t="s">
        <v>245</v>
      </c>
      <c r="AU65" s="7" t="s">
        <v>245</v>
      </c>
      <c r="AV65" s="7" t="s">
        <v>245</v>
      </c>
      <c r="AW65" s="7" t="s">
        <v>245</v>
      </c>
      <c r="AX65" s="7" t="s">
        <v>245</v>
      </c>
      <c r="AY65" s="7" t="s">
        <v>245</v>
      </c>
      <c r="AZ65" s="7" t="s">
        <v>245</v>
      </c>
      <c r="BA65" s="7" t="s">
        <v>245</v>
      </c>
      <c r="BB65" s="7" t="s">
        <v>245</v>
      </c>
      <c r="BC65" s="7" t="s">
        <v>245</v>
      </c>
      <c r="BD65" s="7" t="s">
        <v>245</v>
      </c>
      <c r="BE65" s="7" t="s">
        <v>245</v>
      </c>
      <c r="BF65" s="7" t="s">
        <v>245</v>
      </c>
      <c r="BG65" s="7" t="s">
        <v>245</v>
      </c>
      <c r="BH65" s="7" t="s">
        <v>245</v>
      </c>
      <c r="BI65" s="7" t="s">
        <v>245</v>
      </c>
      <c r="BJ65" s="7" t="s">
        <v>245</v>
      </c>
      <c r="BK65" s="7" t="s">
        <v>245</v>
      </c>
      <c r="BL65" s="7" t="s">
        <v>245</v>
      </c>
      <c r="BM65" s="7" t="s">
        <v>245</v>
      </c>
      <c r="BN65" s="7" t="s">
        <v>245</v>
      </c>
      <c r="BO65" s="7" t="s">
        <v>245</v>
      </c>
      <c r="BP65" s="7" t="s">
        <v>245</v>
      </c>
      <c r="BQ65" s="7" t="s">
        <v>245</v>
      </c>
      <c r="BR65" s="7" t="s">
        <v>245</v>
      </c>
      <c r="BS65" s="7" t="s">
        <v>245</v>
      </c>
      <c r="BT65" s="7" t="s">
        <v>245</v>
      </c>
      <c r="BU65" s="7" t="s">
        <v>245</v>
      </c>
      <c r="BV65" s="7" t="s">
        <v>245</v>
      </c>
      <c r="BW65" s="7" t="s">
        <v>245</v>
      </c>
      <c r="BX65" s="7" t="s">
        <v>245</v>
      </c>
    </row>
    <row r="66" spans="1:76" s="44" customFormat="1" ht="60" x14ac:dyDescent="0.25">
      <c r="A66" s="29">
        <f t="shared" si="0"/>
        <v>61</v>
      </c>
      <c r="B66" s="45" t="s">
        <v>323</v>
      </c>
      <c r="C66" s="45" t="s">
        <v>228</v>
      </c>
      <c r="D66" s="46" t="s">
        <v>313</v>
      </c>
      <c r="E66" s="7" t="s">
        <v>245</v>
      </c>
      <c r="F66" s="7" t="s">
        <v>245</v>
      </c>
      <c r="G66" s="7" t="s">
        <v>245</v>
      </c>
      <c r="H66" s="7" t="s">
        <v>245</v>
      </c>
      <c r="I66" s="7" t="s">
        <v>245</v>
      </c>
      <c r="J66" s="7" t="s">
        <v>245</v>
      </c>
      <c r="K66" s="7" t="s">
        <v>245</v>
      </c>
      <c r="L66" s="7" t="s">
        <v>245</v>
      </c>
      <c r="M66" s="7" t="s">
        <v>245</v>
      </c>
      <c r="N66" s="7" t="s">
        <v>245</v>
      </c>
      <c r="O66" s="7" t="s">
        <v>245</v>
      </c>
      <c r="P66" s="7" t="s">
        <v>245</v>
      </c>
      <c r="Q66" s="7" t="s">
        <v>245</v>
      </c>
      <c r="R66" s="7" t="s">
        <v>245</v>
      </c>
      <c r="S66" s="7" t="s">
        <v>245</v>
      </c>
      <c r="T66" s="7" t="s">
        <v>245</v>
      </c>
      <c r="U66" s="7" t="s">
        <v>245</v>
      </c>
      <c r="V66" s="7" t="s">
        <v>245</v>
      </c>
      <c r="W66" s="7" t="s">
        <v>246</v>
      </c>
      <c r="X66" s="7" t="s">
        <v>245</v>
      </c>
      <c r="Y66" s="7" t="s">
        <v>246</v>
      </c>
      <c r="Z66" s="7" t="s">
        <v>245</v>
      </c>
      <c r="AA66" s="7" t="s">
        <v>245</v>
      </c>
      <c r="AB66" s="7" t="s">
        <v>245</v>
      </c>
      <c r="AC66" s="7" t="s">
        <v>245</v>
      </c>
      <c r="AD66" s="7" t="s">
        <v>245</v>
      </c>
      <c r="AE66" s="7" t="s">
        <v>245</v>
      </c>
      <c r="AF66" s="7" t="s">
        <v>245</v>
      </c>
      <c r="AG66" s="7" t="s">
        <v>245</v>
      </c>
      <c r="AH66" s="7" t="s">
        <v>245</v>
      </c>
      <c r="AI66" s="7" t="s">
        <v>245</v>
      </c>
      <c r="AJ66" s="7" t="s">
        <v>245</v>
      </c>
      <c r="AK66" s="7" t="s">
        <v>245</v>
      </c>
      <c r="AL66" s="7" t="s">
        <v>245</v>
      </c>
      <c r="AM66" s="7" t="s">
        <v>245</v>
      </c>
      <c r="AN66" s="7" t="s">
        <v>245</v>
      </c>
      <c r="AO66" s="7" t="s">
        <v>245</v>
      </c>
      <c r="AP66" s="7" t="s">
        <v>245</v>
      </c>
      <c r="AQ66" s="7" t="s">
        <v>245</v>
      </c>
      <c r="AR66" s="7" t="s">
        <v>245</v>
      </c>
      <c r="AS66" s="7" t="s">
        <v>245</v>
      </c>
      <c r="AT66" s="7" t="s">
        <v>245</v>
      </c>
      <c r="AU66" s="7" t="s">
        <v>245</v>
      </c>
      <c r="AV66" s="7" t="s">
        <v>245</v>
      </c>
      <c r="AW66" s="7" t="s">
        <v>245</v>
      </c>
      <c r="AX66" s="7" t="s">
        <v>245</v>
      </c>
      <c r="AY66" s="7" t="s">
        <v>245</v>
      </c>
      <c r="AZ66" s="7" t="s">
        <v>245</v>
      </c>
      <c r="BA66" s="7" t="s">
        <v>245</v>
      </c>
      <c r="BB66" s="7" t="s">
        <v>245</v>
      </c>
      <c r="BC66" s="7" t="s">
        <v>245</v>
      </c>
      <c r="BD66" s="7" t="s">
        <v>245</v>
      </c>
      <c r="BE66" s="7" t="s">
        <v>245</v>
      </c>
      <c r="BF66" s="7" t="s">
        <v>245</v>
      </c>
      <c r="BG66" s="7" t="s">
        <v>245</v>
      </c>
      <c r="BH66" s="7" t="s">
        <v>245</v>
      </c>
      <c r="BI66" s="7" t="s">
        <v>245</v>
      </c>
      <c r="BJ66" s="7" t="s">
        <v>245</v>
      </c>
      <c r="BK66" s="7" t="s">
        <v>245</v>
      </c>
      <c r="BL66" s="7" t="s">
        <v>245</v>
      </c>
      <c r="BM66" s="7" t="s">
        <v>245</v>
      </c>
      <c r="BN66" s="7" t="s">
        <v>245</v>
      </c>
      <c r="BO66" s="7" t="s">
        <v>245</v>
      </c>
      <c r="BP66" s="7" t="s">
        <v>245</v>
      </c>
      <c r="BQ66" s="7" t="s">
        <v>245</v>
      </c>
      <c r="BR66" s="7" t="s">
        <v>245</v>
      </c>
      <c r="BS66" s="7" t="s">
        <v>245</v>
      </c>
      <c r="BT66" s="7" t="s">
        <v>245</v>
      </c>
      <c r="BU66" s="7" t="s">
        <v>245</v>
      </c>
      <c r="BV66" s="7" t="s">
        <v>245</v>
      </c>
      <c r="BW66" s="7" t="s">
        <v>245</v>
      </c>
      <c r="BX66" s="7" t="s">
        <v>245</v>
      </c>
    </row>
    <row r="67" spans="1:76" s="44" customFormat="1" ht="30" x14ac:dyDescent="0.25">
      <c r="A67" s="29">
        <f t="shared" si="0"/>
        <v>62</v>
      </c>
      <c r="B67" s="45" t="s">
        <v>323</v>
      </c>
      <c r="C67" s="45" t="s">
        <v>228</v>
      </c>
      <c r="D67" s="46" t="s">
        <v>314</v>
      </c>
      <c r="E67" s="7" t="s">
        <v>245</v>
      </c>
      <c r="F67" s="7" t="s">
        <v>245</v>
      </c>
      <c r="G67" s="7" t="s">
        <v>246</v>
      </c>
      <c r="H67" s="7" t="s">
        <v>245</v>
      </c>
      <c r="I67" s="7" t="s">
        <v>245</v>
      </c>
      <c r="J67" s="7" t="s">
        <v>245</v>
      </c>
      <c r="K67" s="7" t="s">
        <v>245</v>
      </c>
      <c r="L67" s="7" t="s">
        <v>245</v>
      </c>
      <c r="M67" s="7" t="s">
        <v>245</v>
      </c>
      <c r="N67" s="7" t="s">
        <v>245</v>
      </c>
      <c r="O67" s="7" t="s">
        <v>245</v>
      </c>
      <c r="P67" s="7" t="s">
        <v>245</v>
      </c>
      <c r="Q67" s="7" t="s">
        <v>245</v>
      </c>
      <c r="R67" s="7" t="s">
        <v>245</v>
      </c>
      <c r="S67" s="7" t="s">
        <v>245</v>
      </c>
      <c r="T67" s="7" t="s">
        <v>245</v>
      </c>
      <c r="U67" s="7" t="s">
        <v>245</v>
      </c>
      <c r="V67" s="7" t="s">
        <v>245</v>
      </c>
      <c r="W67" s="7" t="s">
        <v>246</v>
      </c>
      <c r="X67" s="7" t="s">
        <v>245</v>
      </c>
      <c r="Y67" s="7" t="s">
        <v>246</v>
      </c>
      <c r="Z67" s="7" t="s">
        <v>246</v>
      </c>
      <c r="AA67" s="7" t="s">
        <v>246</v>
      </c>
      <c r="AB67" s="7" t="s">
        <v>245</v>
      </c>
      <c r="AC67" s="7" t="s">
        <v>245</v>
      </c>
      <c r="AD67" s="7" t="s">
        <v>245</v>
      </c>
      <c r="AE67" s="7" t="s">
        <v>245</v>
      </c>
      <c r="AF67" s="7" t="s">
        <v>246</v>
      </c>
      <c r="AG67" s="7" t="s">
        <v>245</v>
      </c>
      <c r="AH67" s="7" t="s">
        <v>246</v>
      </c>
      <c r="AI67" s="7" t="s">
        <v>245</v>
      </c>
      <c r="AJ67" s="7" t="s">
        <v>245</v>
      </c>
      <c r="AK67" s="7" t="s">
        <v>245</v>
      </c>
      <c r="AL67" s="7" t="s">
        <v>245</v>
      </c>
      <c r="AM67" s="7" t="s">
        <v>245</v>
      </c>
      <c r="AN67" s="7" t="s">
        <v>245</v>
      </c>
      <c r="AO67" s="7" t="s">
        <v>245</v>
      </c>
      <c r="AP67" s="7" t="s">
        <v>245</v>
      </c>
      <c r="AQ67" s="7" t="s">
        <v>245</v>
      </c>
      <c r="AR67" s="7" t="s">
        <v>245</v>
      </c>
      <c r="AS67" s="7" t="s">
        <v>245</v>
      </c>
      <c r="AT67" s="7" t="s">
        <v>245</v>
      </c>
      <c r="AU67" s="7" t="s">
        <v>245</v>
      </c>
      <c r="AV67" s="7" t="s">
        <v>245</v>
      </c>
      <c r="AW67" s="7" t="s">
        <v>245</v>
      </c>
      <c r="AX67" s="7" t="s">
        <v>245</v>
      </c>
      <c r="AY67" s="7" t="s">
        <v>245</v>
      </c>
      <c r="AZ67" s="7" t="s">
        <v>245</v>
      </c>
      <c r="BA67" s="7" t="s">
        <v>245</v>
      </c>
      <c r="BB67" s="7" t="s">
        <v>245</v>
      </c>
      <c r="BC67" s="7" t="s">
        <v>245</v>
      </c>
      <c r="BD67" s="7" t="s">
        <v>245</v>
      </c>
      <c r="BE67" s="7" t="s">
        <v>245</v>
      </c>
      <c r="BF67" s="7" t="s">
        <v>245</v>
      </c>
      <c r="BG67" s="7" t="s">
        <v>245</v>
      </c>
      <c r="BH67" s="7" t="s">
        <v>245</v>
      </c>
      <c r="BI67" s="7" t="s">
        <v>245</v>
      </c>
      <c r="BJ67" s="7" t="s">
        <v>245</v>
      </c>
      <c r="BK67" s="7" t="s">
        <v>245</v>
      </c>
      <c r="BL67" s="7" t="s">
        <v>245</v>
      </c>
      <c r="BM67" s="7" t="s">
        <v>245</v>
      </c>
      <c r="BN67" s="7" t="s">
        <v>245</v>
      </c>
      <c r="BO67" s="7" t="s">
        <v>245</v>
      </c>
      <c r="BP67" s="7" t="s">
        <v>245</v>
      </c>
      <c r="BQ67" s="7" t="s">
        <v>245</v>
      </c>
      <c r="BR67" s="7" t="s">
        <v>245</v>
      </c>
      <c r="BS67" s="7" t="s">
        <v>245</v>
      </c>
      <c r="BT67" s="7" t="s">
        <v>245</v>
      </c>
      <c r="BU67" s="7" t="s">
        <v>245</v>
      </c>
      <c r="BV67" s="7" t="s">
        <v>245</v>
      </c>
      <c r="BW67" s="7" t="s">
        <v>245</v>
      </c>
      <c r="BX67" s="7" t="s">
        <v>245</v>
      </c>
    </row>
    <row r="68" spans="1:76" s="44" customFormat="1" ht="30" x14ac:dyDescent="0.25">
      <c r="A68" s="29">
        <f t="shared" si="0"/>
        <v>63</v>
      </c>
      <c r="B68" s="45" t="s">
        <v>323</v>
      </c>
      <c r="C68" s="45" t="s">
        <v>228</v>
      </c>
      <c r="D68" s="46" t="s">
        <v>315</v>
      </c>
      <c r="E68" s="7" t="s">
        <v>245</v>
      </c>
      <c r="F68" s="7" t="s">
        <v>245</v>
      </c>
      <c r="G68" s="7" t="s">
        <v>245</v>
      </c>
      <c r="H68" s="7" t="s">
        <v>245</v>
      </c>
      <c r="I68" s="7" t="s">
        <v>245</v>
      </c>
      <c r="J68" s="7" t="s">
        <v>245</v>
      </c>
      <c r="K68" s="7" t="s">
        <v>245</v>
      </c>
      <c r="L68" s="7" t="s">
        <v>245</v>
      </c>
      <c r="M68" s="7" t="s">
        <v>245</v>
      </c>
      <c r="N68" s="7" t="s">
        <v>245</v>
      </c>
      <c r="O68" s="7" t="s">
        <v>245</v>
      </c>
      <c r="P68" s="7" t="s">
        <v>245</v>
      </c>
      <c r="Q68" s="7" t="s">
        <v>245</v>
      </c>
      <c r="R68" s="7" t="s">
        <v>245</v>
      </c>
      <c r="S68" s="7" t="s">
        <v>245</v>
      </c>
      <c r="T68" s="7" t="s">
        <v>245</v>
      </c>
      <c r="U68" s="7" t="s">
        <v>245</v>
      </c>
      <c r="V68" s="7" t="s">
        <v>245</v>
      </c>
      <c r="W68" s="7" t="s">
        <v>246</v>
      </c>
      <c r="X68" s="7" t="s">
        <v>245</v>
      </c>
      <c r="Y68" s="7" t="s">
        <v>246</v>
      </c>
      <c r="Z68" s="7" t="s">
        <v>246</v>
      </c>
      <c r="AA68" s="7" t="s">
        <v>245</v>
      </c>
      <c r="AB68" s="7" t="s">
        <v>245</v>
      </c>
      <c r="AC68" s="7" t="s">
        <v>245</v>
      </c>
      <c r="AD68" s="7" t="s">
        <v>245</v>
      </c>
      <c r="AE68" s="7" t="s">
        <v>246</v>
      </c>
      <c r="AF68" s="7" t="s">
        <v>245</v>
      </c>
      <c r="AG68" s="7" t="s">
        <v>245</v>
      </c>
      <c r="AH68" s="7" t="s">
        <v>245</v>
      </c>
      <c r="AI68" s="7" t="s">
        <v>245</v>
      </c>
      <c r="AJ68" s="7" t="s">
        <v>245</v>
      </c>
      <c r="AK68" s="7" t="s">
        <v>245</v>
      </c>
      <c r="AL68" s="7" t="s">
        <v>245</v>
      </c>
      <c r="AM68" s="7" t="s">
        <v>245</v>
      </c>
      <c r="AN68" s="7" t="s">
        <v>245</v>
      </c>
      <c r="AO68" s="7" t="s">
        <v>245</v>
      </c>
      <c r="AP68" s="7" t="s">
        <v>245</v>
      </c>
      <c r="AQ68" s="7" t="s">
        <v>245</v>
      </c>
      <c r="AR68" s="7" t="s">
        <v>245</v>
      </c>
      <c r="AS68" s="7" t="s">
        <v>245</v>
      </c>
      <c r="AT68" s="7" t="s">
        <v>245</v>
      </c>
      <c r="AU68" s="7" t="s">
        <v>245</v>
      </c>
      <c r="AV68" s="7" t="s">
        <v>245</v>
      </c>
      <c r="AW68" s="7" t="s">
        <v>245</v>
      </c>
      <c r="AX68" s="7" t="s">
        <v>245</v>
      </c>
      <c r="AY68" s="7" t="s">
        <v>245</v>
      </c>
      <c r="AZ68" s="7" t="s">
        <v>245</v>
      </c>
      <c r="BA68" s="7" t="s">
        <v>245</v>
      </c>
      <c r="BB68" s="7" t="s">
        <v>245</v>
      </c>
      <c r="BC68" s="7" t="s">
        <v>245</v>
      </c>
      <c r="BD68" s="7" t="s">
        <v>245</v>
      </c>
      <c r="BE68" s="7" t="s">
        <v>245</v>
      </c>
      <c r="BF68" s="7" t="s">
        <v>245</v>
      </c>
      <c r="BG68" s="7" t="s">
        <v>245</v>
      </c>
      <c r="BH68" s="7" t="s">
        <v>245</v>
      </c>
      <c r="BI68" s="7" t="s">
        <v>245</v>
      </c>
      <c r="BJ68" s="7" t="s">
        <v>245</v>
      </c>
      <c r="BK68" s="7" t="s">
        <v>245</v>
      </c>
      <c r="BL68" s="7" t="s">
        <v>245</v>
      </c>
      <c r="BM68" s="7" t="s">
        <v>245</v>
      </c>
      <c r="BN68" s="7" t="s">
        <v>245</v>
      </c>
      <c r="BO68" s="7" t="s">
        <v>245</v>
      </c>
      <c r="BP68" s="7" t="s">
        <v>245</v>
      </c>
      <c r="BQ68" s="7" t="s">
        <v>245</v>
      </c>
      <c r="BR68" s="7" t="s">
        <v>245</v>
      </c>
      <c r="BS68" s="7" t="s">
        <v>245</v>
      </c>
      <c r="BT68" s="7" t="s">
        <v>245</v>
      </c>
      <c r="BU68" s="7" t="s">
        <v>245</v>
      </c>
      <c r="BV68" s="7" t="s">
        <v>245</v>
      </c>
      <c r="BW68" s="7" t="s">
        <v>245</v>
      </c>
      <c r="BX68" s="7" t="s">
        <v>245</v>
      </c>
    </row>
    <row r="69" spans="1:76" s="44" customFormat="1" ht="45" x14ac:dyDescent="0.25">
      <c r="A69" s="29">
        <f t="shared" si="0"/>
        <v>64</v>
      </c>
      <c r="B69" s="45" t="s">
        <v>323</v>
      </c>
      <c r="C69" s="45" t="s">
        <v>228</v>
      </c>
      <c r="D69" s="46" t="s">
        <v>316</v>
      </c>
      <c r="E69" s="7" t="s">
        <v>245</v>
      </c>
      <c r="F69" s="7" t="s">
        <v>245</v>
      </c>
      <c r="G69" s="7" t="s">
        <v>245</v>
      </c>
      <c r="H69" s="7" t="s">
        <v>245</v>
      </c>
      <c r="I69" s="7" t="s">
        <v>245</v>
      </c>
      <c r="J69" s="7" t="s">
        <v>245</v>
      </c>
      <c r="K69" s="7" t="s">
        <v>245</v>
      </c>
      <c r="L69" s="7" t="s">
        <v>245</v>
      </c>
      <c r="M69" s="7" t="s">
        <v>246</v>
      </c>
      <c r="N69" s="7" t="s">
        <v>245</v>
      </c>
      <c r="O69" s="7" t="s">
        <v>246</v>
      </c>
      <c r="P69" s="7" t="s">
        <v>245</v>
      </c>
      <c r="Q69" s="7" t="s">
        <v>245</v>
      </c>
      <c r="R69" s="7" t="s">
        <v>245</v>
      </c>
      <c r="S69" s="7" t="s">
        <v>245</v>
      </c>
      <c r="T69" s="7" t="s">
        <v>245</v>
      </c>
      <c r="U69" s="7" t="s">
        <v>245</v>
      </c>
      <c r="V69" s="7" t="s">
        <v>246</v>
      </c>
      <c r="W69" s="7" t="s">
        <v>245</v>
      </c>
      <c r="X69" s="7" t="s">
        <v>245</v>
      </c>
      <c r="Y69" s="7" t="s">
        <v>246</v>
      </c>
      <c r="Z69" s="7" t="s">
        <v>246</v>
      </c>
      <c r="AA69" s="7" t="s">
        <v>246</v>
      </c>
      <c r="AB69" s="7" t="s">
        <v>245</v>
      </c>
      <c r="AC69" s="7" t="s">
        <v>245</v>
      </c>
      <c r="AD69" s="7" t="s">
        <v>246</v>
      </c>
      <c r="AE69" s="7" t="s">
        <v>245</v>
      </c>
      <c r="AF69" s="7" t="s">
        <v>245</v>
      </c>
      <c r="AG69" s="7" t="s">
        <v>245</v>
      </c>
      <c r="AH69" s="7" t="s">
        <v>245</v>
      </c>
      <c r="AI69" s="7" t="s">
        <v>245</v>
      </c>
      <c r="AJ69" s="7" t="s">
        <v>245</v>
      </c>
      <c r="AK69" s="7" t="s">
        <v>245</v>
      </c>
      <c r="AL69" s="7" t="s">
        <v>245</v>
      </c>
      <c r="AM69" s="7" t="s">
        <v>245</v>
      </c>
      <c r="AN69" s="7" t="s">
        <v>245</v>
      </c>
      <c r="AO69" s="7" t="s">
        <v>245</v>
      </c>
      <c r="AP69" s="7" t="s">
        <v>245</v>
      </c>
      <c r="AQ69" s="7" t="s">
        <v>245</v>
      </c>
      <c r="AR69" s="7" t="s">
        <v>245</v>
      </c>
      <c r="AS69" s="7" t="s">
        <v>245</v>
      </c>
      <c r="AT69" s="7" t="s">
        <v>245</v>
      </c>
      <c r="AU69" s="7" t="s">
        <v>245</v>
      </c>
      <c r="AV69" s="7" t="s">
        <v>245</v>
      </c>
      <c r="AW69" s="7" t="s">
        <v>245</v>
      </c>
      <c r="AX69" s="7" t="s">
        <v>245</v>
      </c>
      <c r="AY69" s="7" t="s">
        <v>245</v>
      </c>
      <c r="AZ69" s="7" t="s">
        <v>245</v>
      </c>
      <c r="BA69" s="7" t="s">
        <v>245</v>
      </c>
      <c r="BB69" s="7" t="s">
        <v>245</v>
      </c>
      <c r="BC69" s="7" t="s">
        <v>245</v>
      </c>
      <c r="BD69" s="7" t="s">
        <v>245</v>
      </c>
      <c r="BE69" s="7" t="s">
        <v>245</v>
      </c>
      <c r="BF69" s="7" t="s">
        <v>245</v>
      </c>
      <c r="BG69" s="7" t="s">
        <v>245</v>
      </c>
      <c r="BH69" s="7" t="s">
        <v>245</v>
      </c>
      <c r="BI69" s="7" t="s">
        <v>245</v>
      </c>
      <c r="BJ69" s="7" t="s">
        <v>245</v>
      </c>
      <c r="BK69" s="7" t="s">
        <v>245</v>
      </c>
      <c r="BL69" s="7" t="s">
        <v>245</v>
      </c>
      <c r="BM69" s="7" t="s">
        <v>245</v>
      </c>
      <c r="BN69" s="7" t="s">
        <v>245</v>
      </c>
      <c r="BO69" s="7" t="s">
        <v>245</v>
      </c>
      <c r="BP69" s="7" t="s">
        <v>245</v>
      </c>
      <c r="BQ69" s="7" t="s">
        <v>245</v>
      </c>
      <c r="BR69" s="7" t="s">
        <v>245</v>
      </c>
      <c r="BS69" s="7" t="s">
        <v>245</v>
      </c>
      <c r="BT69" s="7" t="s">
        <v>245</v>
      </c>
      <c r="BU69" s="7" t="s">
        <v>245</v>
      </c>
      <c r="BV69" s="7" t="s">
        <v>245</v>
      </c>
      <c r="BW69" s="7" t="s">
        <v>245</v>
      </c>
      <c r="BX69" s="7" t="s">
        <v>245</v>
      </c>
    </row>
    <row r="70" spans="1:76" s="44" customFormat="1" ht="30" x14ac:dyDescent="0.25">
      <c r="A70" s="29">
        <f t="shared" si="0"/>
        <v>65</v>
      </c>
      <c r="B70" s="45" t="s">
        <v>323</v>
      </c>
      <c r="C70" s="45" t="s">
        <v>228</v>
      </c>
      <c r="D70" s="46" t="s">
        <v>317</v>
      </c>
      <c r="E70" s="7" t="s">
        <v>245</v>
      </c>
      <c r="F70" s="7" t="s">
        <v>245</v>
      </c>
      <c r="G70" s="7" t="s">
        <v>245</v>
      </c>
      <c r="H70" s="7" t="s">
        <v>245</v>
      </c>
      <c r="I70" s="7" t="s">
        <v>245</v>
      </c>
      <c r="J70" s="7" t="s">
        <v>245</v>
      </c>
      <c r="K70" s="7" t="s">
        <v>245</v>
      </c>
      <c r="L70" s="7" t="s">
        <v>245</v>
      </c>
      <c r="M70" s="7" t="s">
        <v>245</v>
      </c>
      <c r="N70" s="7" t="s">
        <v>245</v>
      </c>
      <c r="O70" s="7" t="s">
        <v>245</v>
      </c>
      <c r="P70" s="7" t="s">
        <v>245</v>
      </c>
      <c r="Q70" s="7" t="s">
        <v>245</v>
      </c>
      <c r="R70" s="7" t="s">
        <v>245</v>
      </c>
      <c r="S70" s="7" t="s">
        <v>245</v>
      </c>
      <c r="T70" s="7" t="s">
        <v>245</v>
      </c>
      <c r="U70" s="7" t="s">
        <v>245</v>
      </c>
      <c r="V70" s="7" t="s">
        <v>245</v>
      </c>
      <c r="W70" s="7" t="s">
        <v>246</v>
      </c>
      <c r="X70" s="7" t="s">
        <v>245</v>
      </c>
      <c r="Y70" s="7" t="s">
        <v>246</v>
      </c>
      <c r="Z70" s="7" t="s">
        <v>245</v>
      </c>
      <c r="AA70" s="7" t="s">
        <v>246</v>
      </c>
      <c r="AB70" s="7" t="s">
        <v>245</v>
      </c>
      <c r="AC70" s="7" t="s">
        <v>245</v>
      </c>
      <c r="AD70" s="7" t="s">
        <v>246</v>
      </c>
      <c r="AE70" s="7" t="s">
        <v>245</v>
      </c>
      <c r="AF70" s="7" t="s">
        <v>245</v>
      </c>
      <c r="AG70" s="7" t="s">
        <v>245</v>
      </c>
      <c r="AH70" s="7" t="s">
        <v>245</v>
      </c>
      <c r="AI70" s="7" t="s">
        <v>245</v>
      </c>
      <c r="AJ70" s="7" t="s">
        <v>245</v>
      </c>
      <c r="AK70" s="7" t="s">
        <v>245</v>
      </c>
      <c r="AL70" s="7" t="s">
        <v>245</v>
      </c>
      <c r="AM70" s="7" t="s">
        <v>245</v>
      </c>
      <c r="AN70" s="7" t="s">
        <v>245</v>
      </c>
      <c r="AO70" s="7" t="s">
        <v>245</v>
      </c>
      <c r="AP70" s="7" t="s">
        <v>245</v>
      </c>
      <c r="AQ70" s="7" t="s">
        <v>245</v>
      </c>
      <c r="AR70" s="7" t="s">
        <v>245</v>
      </c>
      <c r="AS70" s="7" t="s">
        <v>245</v>
      </c>
      <c r="AT70" s="7" t="s">
        <v>245</v>
      </c>
      <c r="AU70" s="7" t="s">
        <v>245</v>
      </c>
      <c r="AV70" s="7" t="s">
        <v>245</v>
      </c>
      <c r="AW70" s="7" t="s">
        <v>245</v>
      </c>
      <c r="AX70" s="7" t="s">
        <v>245</v>
      </c>
      <c r="AY70" s="7" t="s">
        <v>245</v>
      </c>
      <c r="AZ70" s="7" t="s">
        <v>245</v>
      </c>
      <c r="BA70" s="7" t="s">
        <v>245</v>
      </c>
      <c r="BB70" s="7" t="s">
        <v>245</v>
      </c>
      <c r="BC70" s="7" t="s">
        <v>245</v>
      </c>
      <c r="BD70" s="7" t="s">
        <v>245</v>
      </c>
      <c r="BE70" s="7" t="s">
        <v>245</v>
      </c>
      <c r="BF70" s="7" t="s">
        <v>245</v>
      </c>
      <c r="BG70" s="7" t="s">
        <v>245</v>
      </c>
      <c r="BH70" s="7" t="s">
        <v>245</v>
      </c>
      <c r="BI70" s="7" t="s">
        <v>245</v>
      </c>
      <c r="BJ70" s="7" t="s">
        <v>245</v>
      </c>
      <c r="BK70" s="7" t="s">
        <v>245</v>
      </c>
      <c r="BL70" s="7" t="s">
        <v>245</v>
      </c>
      <c r="BM70" s="7" t="s">
        <v>245</v>
      </c>
      <c r="BN70" s="7" t="s">
        <v>245</v>
      </c>
      <c r="BO70" s="7" t="s">
        <v>245</v>
      </c>
      <c r="BP70" s="7" t="s">
        <v>245</v>
      </c>
      <c r="BQ70" s="7" t="s">
        <v>245</v>
      </c>
      <c r="BR70" s="7" t="s">
        <v>245</v>
      </c>
      <c r="BS70" s="7" t="s">
        <v>245</v>
      </c>
      <c r="BT70" s="7" t="s">
        <v>245</v>
      </c>
      <c r="BU70" s="7" t="s">
        <v>245</v>
      </c>
      <c r="BV70" s="7" t="s">
        <v>245</v>
      </c>
      <c r="BW70" s="7" t="s">
        <v>245</v>
      </c>
      <c r="BX70" s="7" t="s">
        <v>245</v>
      </c>
    </row>
    <row r="71" spans="1:76" s="44" customFormat="1" ht="45" x14ac:dyDescent="0.25">
      <c r="A71" s="29">
        <f t="shared" si="0"/>
        <v>66</v>
      </c>
      <c r="B71" s="45" t="s">
        <v>323</v>
      </c>
      <c r="C71" s="45" t="s">
        <v>228</v>
      </c>
      <c r="D71" s="46" t="s">
        <v>318</v>
      </c>
      <c r="E71" s="7" t="s">
        <v>245</v>
      </c>
      <c r="F71" s="7" t="s">
        <v>245</v>
      </c>
      <c r="G71" s="7" t="s">
        <v>245</v>
      </c>
      <c r="H71" s="7" t="s">
        <v>245</v>
      </c>
      <c r="I71" s="7" t="s">
        <v>245</v>
      </c>
      <c r="J71" s="7" t="s">
        <v>245</v>
      </c>
      <c r="K71" s="7" t="s">
        <v>245</v>
      </c>
      <c r="L71" s="7" t="s">
        <v>245</v>
      </c>
      <c r="M71" s="7" t="s">
        <v>245</v>
      </c>
      <c r="N71" s="7" t="s">
        <v>245</v>
      </c>
      <c r="O71" s="7" t="s">
        <v>245</v>
      </c>
      <c r="P71" s="7" t="s">
        <v>245</v>
      </c>
      <c r="Q71" s="7" t="s">
        <v>245</v>
      </c>
      <c r="R71" s="7" t="s">
        <v>245</v>
      </c>
      <c r="S71" s="7" t="s">
        <v>245</v>
      </c>
      <c r="T71" s="7" t="s">
        <v>245</v>
      </c>
      <c r="U71" s="7" t="s">
        <v>245</v>
      </c>
      <c r="V71" s="7" t="s">
        <v>245</v>
      </c>
      <c r="W71" s="7" t="s">
        <v>246</v>
      </c>
      <c r="X71" s="7" t="s">
        <v>245</v>
      </c>
      <c r="Y71" s="7" t="s">
        <v>246</v>
      </c>
      <c r="Z71" s="7" t="s">
        <v>245</v>
      </c>
      <c r="AA71" s="7" t="s">
        <v>245</v>
      </c>
      <c r="AB71" s="7" t="s">
        <v>245</v>
      </c>
      <c r="AC71" s="7" t="s">
        <v>245</v>
      </c>
      <c r="AD71" s="7" t="s">
        <v>245</v>
      </c>
      <c r="AE71" s="7" t="s">
        <v>245</v>
      </c>
      <c r="AF71" s="7" t="s">
        <v>245</v>
      </c>
      <c r="AG71" s="7" t="s">
        <v>245</v>
      </c>
      <c r="AH71" s="7" t="s">
        <v>245</v>
      </c>
      <c r="AI71" s="7" t="s">
        <v>245</v>
      </c>
      <c r="AJ71" s="7" t="s">
        <v>245</v>
      </c>
      <c r="AK71" s="7" t="s">
        <v>245</v>
      </c>
      <c r="AL71" s="7" t="s">
        <v>245</v>
      </c>
      <c r="AM71" s="7" t="s">
        <v>245</v>
      </c>
      <c r="AN71" s="7" t="s">
        <v>245</v>
      </c>
      <c r="AO71" s="7" t="s">
        <v>245</v>
      </c>
      <c r="AP71" s="7" t="s">
        <v>245</v>
      </c>
      <c r="AQ71" s="7" t="s">
        <v>245</v>
      </c>
      <c r="AR71" s="7" t="s">
        <v>245</v>
      </c>
      <c r="AS71" s="7" t="s">
        <v>245</v>
      </c>
      <c r="AT71" s="7" t="s">
        <v>245</v>
      </c>
      <c r="AU71" s="7" t="s">
        <v>245</v>
      </c>
      <c r="AV71" s="7" t="s">
        <v>245</v>
      </c>
      <c r="AW71" s="7" t="s">
        <v>245</v>
      </c>
      <c r="AX71" s="7" t="s">
        <v>245</v>
      </c>
      <c r="AY71" s="7" t="s">
        <v>245</v>
      </c>
      <c r="AZ71" s="7" t="s">
        <v>245</v>
      </c>
      <c r="BA71" s="7" t="s">
        <v>245</v>
      </c>
      <c r="BB71" s="7" t="s">
        <v>245</v>
      </c>
      <c r="BC71" s="7" t="s">
        <v>245</v>
      </c>
      <c r="BD71" s="7" t="s">
        <v>245</v>
      </c>
      <c r="BE71" s="7" t="s">
        <v>245</v>
      </c>
      <c r="BF71" s="7" t="s">
        <v>245</v>
      </c>
      <c r="BG71" s="7" t="s">
        <v>245</v>
      </c>
      <c r="BH71" s="7" t="s">
        <v>245</v>
      </c>
      <c r="BI71" s="7" t="s">
        <v>245</v>
      </c>
      <c r="BJ71" s="7" t="s">
        <v>245</v>
      </c>
      <c r="BK71" s="7" t="s">
        <v>245</v>
      </c>
      <c r="BL71" s="7" t="s">
        <v>245</v>
      </c>
      <c r="BM71" s="7" t="s">
        <v>245</v>
      </c>
      <c r="BN71" s="7" t="s">
        <v>245</v>
      </c>
      <c r="BO71" s="7" t="s">
        <v>245</v>
      </c>
      <c r="BP71" s="7" t="s">
        <v>245</v>
      </c>
      <c r="BQ71" s="7" t="s">
        <v>245</v>
      </c>
      <c r="BR71" s="7" t="s">
        <v>245</v>
      </c>
      <c r="BS71" s="7" t="s">
        <v>245</v>
      </c>
      <c r="BT71" s="7" t="s">
        <v>245</v>
      </c>
      <c r="BU71" s="7" t="s">
        <v>245</v>
      </c>
      <c r="BV71" s="7" t="s">
        <v>245</v>
      </c>
      <c r="BW71" s="7" t="s">
        <v>245</v>
      </c>
      <c r="BX71" s="7" t="s">
        <v>245</v>
      </c>
    </row>
    <row r="72" spans="1:76" s="44" customFormat="1" ht="30" x14ac:dyDescent="0.25">
      <c r="A72" s="29">
        <f>A71+1</f>
        <v>67</v>
      </c>
      <c r="B72" s="45" t="s">
        <v>323</v>
      </c>
      <c r="C72" s="45" t="s">
        <v>228</v>
      </c>
      <c r="D72" s="46" t="s">
        <v>319</v>
      </c>
      <c r="E72" s="7" t="s">
        <v>245</v>
      </c>
      <c r="F72" s="7" t="s">
        <v>245</v>
      </c>
      <c r="G72" s="7" t="s">
        <v>245</v>
      </c>
      <c r="H72" s="7" t="s">
        <v>246</v>
      </c>
      <c r="I72" s="7" t="s">
        <v>245</v>
      </c>
      <c r="J72" s="7" t="s">
        <v>245</v>
      </c>
      <c r="K72" s="7" t="s">
        <v>245</v>
      </c>
      <c r="L72" s="7" t="s">
        <v>245</v>
      </c>
      <c r="M72" s="7" t="s">
        <v>245</v>
      </c>
      <c r="N72" s="7" t="s">
        <v>245</v>
      </c>
      <c r="O72" s="7" t="s">
        <v>245</v>
      </c>
      <c r="P72" s="7" t="s">
        <v>245</v>
      </c>
      <c r="Q72" s="7" t="s">
        <v>245</v>
      </c>
      <c r="R72" s="7" t="s">
        <v>245</v>
      </c>
      <c r="S72" s="7" t="s">
        <v>245</v>
      </c>
      <c r="T72" s="7" t="s">
        <v>245</v>
      </c>
      <c r="U72" s="7" t="s">
        <v>245</v>
      </c>
      <c r="V72" s="7" t="s">
        <v>245</v>
      </c>
      <c r="W72" s="7" t="s">
        <v>246</v>
      </c>
      <c r="X72" s="7" t="s">
        <v>245</v>
      </c>
      <c r="Y72" s="7" t="s">
        <v>246</v>
      </c>
      <c r="Z72" s="7" t="s">
        <v>246</v>
      </c>
      <c r="AA72" s="7" t="s">
        <v>246</v>
      </c>
      <c r="AB72" s="7" t="s">
        <v>245</v>
      </c>
      <c r="AC72" s="7" t="s">
        <v>245</v>
      </c>
      <c r="AD72" s="7" t="s">
        <v>245</v>
      </c>
      <c r="AE72" s="7" t="s">
        <v>246</v>
      </c>
      <c r="AF72" s="7" t="s">
        <v>246</v>
      </c>
      <c r="AG72" s="7" t="s">
        <v>245</v>
      </c>
      <c r="AH72" s="7" t="s">
        <v>245</v>
      </c>
      <c r="AI72" s="7" t="s">
        <v>245</v>
      </c>
      <c r="AJ72" s="7" t="s">
        <v>245</v>
      </c>
      <c r="AK72" s="7" t="s">
        <v>245</v>
      </c>
      <c r="AL72" s="7" t="s">
        <v>245</v>
      </c>
      <c r="AM72" s="7" t="s">
        <v>245</v>
      </c>
      <c r="AN72" s="7" t="s">
        <v>245</v>
      </c>
      <c r="AO72" s="7" t="s">
        <v>245</v>
      </c>
      <c r="AP72" s="7" t="s">
        <v>245</v>
      </c>
      <c r="AQ72" s="7" t="s">
        <v>245</v>
      </c>
      <c r="AR72" s="7" t="s">
        <v>245</v>
      </c>
      <c r="AS72" s="7" t="s">
        <v>245</v>
      </c>
      <c r="AT72" s="7" t="s">
        <v>245</v>
      </c>
      <c r="AU72" s="7" t="s">
        <v>245</v>
      </c>
      <c r="AV72" s="7" t="s">
        <v>245</v>
      </c>
      <c r="AW72" s="7" t="s">
        <v>245</v>
      </c>
      <c r="AX72" s="7" t="s">
        <v>245</v>
      </c>
      <c r="AY72" s="7" t="s">
        <v>245</v>
      </c>
      <c r="AZ72" s="7" t="s">
        <v>245</v>
      </c>
      <c r="BA72" s="7" t="s">
        <v>245</v>
      </c>
      <c r="BB72" s="7" t="s">
        <v>245</v>
      </c>
      <c r="BC72" s="7" t="s">
        <v>245</v>
      </c>
      <c r="BD72" s="7" t="s">
        <v>245</v>
      </c>
      <c r="BE72" s="7" t="s">
        <v>245</v>
      </c>
      <c r="BF72" s="7" t="s">
        <v>245</v>
      </c>
      <c r="BG72" s="7" t="s">
        <v>245</v>
      </c>
      <c r="BH72" s="7" t="s">
        <v>245</v>
      </c>
      <c r="BI72" s="7" t="s">
        <v>245</v>
      </c>
      <c r="BJ72" s="7" t="s">
        <v>245</v>
      </c>
      <c r="BK72" s="7" t="s">
        <v>245</v>
      </c>
      <c r="BL72" s="7" t="s">
        <v>245</v>
      </c>
      <c r="BM72" s="7" t="s">
        <v>245</v>
      </c>
      <c r="BN72" s="7" t="s">
        <v>245</v>
      </c>
      <c r="BO72" s="7" t="s">
        <v>245</v>
      </c>
      <c r="BP72" s="7" t="s">
        <v>245</v>
      </c>
      <c r="BQ72" s="7" t="s">
        <v>245</v>
      </c>
      <c r="BR72" s="7" t="s">
        <v>245</v>
      </c>
      <c r="BS72" s="7" t="s">
        <v>245</v>
      </c>
      <c r="BT72" s="7" t="s">
        <v>245</v>
      </c>
      <c r="BU72" s="7" t="s">
        <v>245</v>
      </c>
      <c r="BV72" s="7" t="s">
        <v>245</v>
      </c>
      <c r="BW72" s="7" t="s">
        <v>245</v>
      </c>
      <c r="BX72" s="7" t="s">
        <v>245</v>
      </c>
    </row>
    <row r="73" spans="1:76" s="44" customFormat="1" ht="45" x14ac:dyDescent="0.25">
      <c r="A73" s="29">
        <f t="shared" si="0"/>
        <v>68</v>
      </c>
      <c r="B73" s="45" t="s">
        <v>323</v>
      </c>
      <c r="C73" s="45" t="s">
        <v>228</v>
      </c>
      <c r="D73" s="46" t="s">
        <v>320</v>
      </c>
      <c r="E73" s="7" t="s">
        <v>245</v>
      </c>
      <c r="F73" s="7" t="s">
        <v>245</v>
      </c>
      <c r="G73" s="7" t="s">
        <v>246</v>
      </c>
      <c r="H73" s="7" t="s">
        <v>245</v>
      </c>
      <c r="I73" s="7" t="s">
        <v>245</v>
      </c>
      <c r="J73" s="7" t="s">
        <v>245</v>
      </c>
      <c r="K73" s="7" t="s">
        <v>245</v>
      </c>
      <c r="L73" s="7" t="s">
        <v>245</v>
      </c>
      <c r="M73" s="7" t="s">
        <v>245</v>
      </c>
      <c r="N73" s="7" t="s">
        <v>245</v>
      </c>
      <c r="O73" s="7" t="s">
        <v>245</v>
      </c>
      <c r="P73" s="7" t="s">
        <v>245</v>
      </c>
      <c r="Q73" s="7" t="s">
        <v>245</v>
      </c>
      <c r="R73" s="7" t="s">
        <v>245</v>
      </c>
      <c r="S73" s="7" t="s">
        <v>245</v>
      </c>
      <c r="T73" s="7" t="s">
        <v>245</v>
      </c>
      <c r="U73" s="7" t="s">
        <v>245</v>
      </c>
      <c r="V73" s="7" t="s">
        <v>245</v>
      </c>
      <c r="W73" s="7" t="s">
        <v>246</v>
      </c>
      <c r="X73" s="7" t="s">
        <v>245</v>
      </c>
      <c r="Y73" s="7" t="s">
        <v>246</v>
      </c>
      <c r="Z73" s="7" t="s">
        <v>246</v>
      </c>
      <c r="AA73" s="7" t="s">
        <v>245</v>
      </c>
      <c r="AB73" s="7" t="s">
        <v>245</v>
      </c>
      <c r="AC73" s="7" t="s">
        <v>245</v>
      </c>
      <c r="AD73" s="7" t="s">
        <v>246</v>
      </c>
      <c r="AE73" s="7" t="s">
        <v>245</v>
      </c>
      <c r="AF73" s="7" t="s">
        <v>245</v>
      </c>
      <c r="AG73" s="7" t="s">
        <v>245</v>
      </c>
      <c r="AH73" s="7" t="s">
        <v>245</v>
      </c>
      <c r="AI73" s="7" t="s">
        <v>245</v>
      </c>
      <c r="AJ73" s="7" t="s">
        <v>245</v>
      </c>
      <c r="AK73" s="7" t="s">
        <v>245</v>
      </c>
      <c r="AL73" s="7" t="s">
        <v>245</v>
      </c>
      <c r="AM73" s="7" t="s">
        <v>245</v>
      </c>
      <c r="AN73" s="7" t="s">
        <v>245</v>
      </c>
      <c r="AO73" s="7" t="s">
        <v>245</v>
      </c>
      <c r="AP73" s="7" t="s">
        <v>245</v>
      </c>
      <c r="AQ73" s="7" t="s">
        <v>245</v>
      </c>
      <c r="AR73" s="7" t="s">
        <v>245</v>
      </c>
      <c r="AS73" s="7" t="s">
        <v>245</v>
      </c>
      <c r="AT73" s="7" t="s">
        <v>245</v>
      </c>
      <c r="AU73" s="7" t="s">
        <v>245</v>
      </c>
      <c r="AV73" s="7" t="s">
        <v>245</v>
      </c>
      <c r="AW73" s="7" t="s">
        <v>245</v>
      </c>
      <c r="AX73" s="7" t="s">
        <v>245</v>
      </c>
      <c r="AY73" s="7" t="s">
        <v>245</v>
      </c>
      <c r="AZ73" s="7" t="s">
        <v>245</v>
      </c>
      <c r="BA73" s="7" t="s">
        <v>245</v>
      </c>
      <c r="BB73" s="7" t="s">
        <v>245</v>
      </c>
      <c r="BC73" s="7" t="s">
        <v>245</v>
      </c>
      <c r="BD73" s="7" t="s">
        <v>245</v>
      </c>
      <c r="BE73" s="7" t="s">
        <v>245</v>
      </c>
      <c r="BF73" s="7" t="s">
        <v>245</v>
      </c>
      <c r="BG73" s="7" t="s">
        <v>245</v>
      </c>
      <c r="BH73" s="7" t="s">
        <v>245</v>
      </c>
      <c r="BI73" s="7" t="s">
        <v>245</v>
      </c>
      <c r="BJ73" s="7" t="s">
        <v>245</v>
      </c>
      <c r="BK73" s="7" t="s">
        <v>245</v>
      </c>
      <c r="BL73" s="7" t="s">
        <v>245</v>
      </c>
      <c r="BM73" s="7" t="s">
        <v>245</v>
      </c>
      <c r="BN73" s="7" t="s">
        <v>245</v>
      </c>
      <c r="BO73" s="7" t="s">
        <v>245</v>
      </c>
      <c r="BP73" s="7" t="s">
        <v>245</v>
      </c>
      <c r="BQ73" s="7" t="s">
        <v>245</v>
      </c>
      <c r="BR73" s="7" t="s">
        <v>245</v>
      </c>
      <c r="BS73" s="7" t="s">
        <v>245</v>
      </c>
      <c r="BT73" s="7" t="s">
        <v>245</v>
      </c>
      <c r="BU73" s="7" t="s">
        <v>245</v>
      </c>
      <c r="BV73" s="7" t="s">
        <v>245</v>
      </c>
      <c r="BW73" s="7" t="s">
        <v>245</v>
      </c>
      <c r="BX73" s="7" t="s">
        <v>245</v>
      </c>
    </row>
    <row r="74" spans="1:76" s="44" customFormat="1" ht="30" x14ac:dyDescent="0.25">
      <c r="A74" s="29">
        <f>A73+1</f>
        <v>69</v>
      </c>
      <c r="B74" s="45" t="s">
        <v>323</v>
      </c>
      <c r="C74" s="45" t="s">
        <v>228</v>
      </c>
      <c r="D74" s="46" t="s">
        <v>321</v>
      </c>
      <c r="E74" s="7" t="s">
        <v>245</v>
      </c>
      <c r="F74" s="7" t="s">
        <v>245</v>
      </c>
      <c r="G74" s="7" t="s">
        <v>245</v>
      </c>
      <c r="H74" s="7" t="s">
        <v>245</v>
      </c>
      <c r="I74" s="7" t="s">
        <v>245</v>
      </c>
      <c r="J74" s="7" t="s">
        <v>245</v>
      </c>
      <c r="K74" s="7" t="s">
        <v>245</v>
      </c>
      <c r="L74" s="7" t="s">
        <v>245</v>
      </c>
      <c r="M74" s="7" t="s">
        <v>245</v>
      </c>
      <c r="N74" s="7" t="s">
        <v>245</v>
      </c>
      <c r="O74" s="7" t="s">
        <v>245</v>
      </c>
      <c r="P74" s="7" t="s">
        <v>245</v>
      </c>
      <c r="Q74" s="7" t="s">
        <v>245</v>
      </c>
      <c r="R74" s="7" t="s">
        <v>245</v>
      </c>
      <c r="S74" s="7" t="s">
        <v>245</v>
      </c>
      <c r="T74" s="7" t="s">
        <v>245</v>
      </c>
      <c r="U74" s="7" t="s">
        <v>245</v>
      </c>
      <c r="V74" s="7" t="s">
        <v>245</v>
      </c>
      <c r="W74" s="7" t="s">
        <v>246</v>
      </c>
      <c r="X74" s="7" t="s">
        <v>245</v>
      </c>
      <c r="Y74" s="7" t="s">
        <v>245</v>
      </c>
      <c r="Z74" s="7" t="s">
        <v>245</v>
      </c>
      <c r="AA74" s="7" t="s">
        <v>245</v>
      </c>
      <c r="AB74" s="7" t="s">
        <v>245</v>
      </c>
      <c r="AC74" s="7" t="s">
        <v>245</v>
      </c>
      <c r="AD74" s="7" t="s">
        <v>245</v>
      </c>
      <c r="AE74" s="7" t="s">
        <v>245</v>
      </c>
      <c r="AF74" s="7" t="s">
        <v>245</v>
      </c>
      <c r="AG74" s="7" t="s">
        <v>245</v>
      </c>
      <c r="AH74" s="7" t="s">
        <v>246</v>
      </c>
      <c r="AI74" s="7" t="s">
        <v>245</v>
      </c>
      <c r="AJ74" s="7" t="s">
        <v>245</v>
      </c>
      <c r="AK74" s="7" t="s">
        <v>245</v>
      </c>
      <c r="AL74" s="7" t="s">
        <v>245</v>
      </c>
      <c r="AM74" s="7" t="s">
        <v>245</v>
      </c>
      <c r="AN74" s="7" t="s">
        <v>245</v>
      </c>
      <c r="AO74" s="7" t="s">
        <v>245</v>
      </c>
      <c r="AP74" s="7" t="s">
        <v>245</v>
      </c>
      <c r="AQ74" s="7" t="s">
        <v>245</v>
      </c>
      <c r="AR74" s="7" t="s">
        <v>245</v>
      </c>
      <c r="AS74" s="7" t="s">
        <v>245</v>
      </c>
      <c r="AT74" s="7" t="s">
        <v>245</v>
      </c>
      <c r="AU74" s="7" t="s">
        <v>245</v>
      </c>
      <c r="AV74" s="7" t="s">
        <v>245</v>
      </c>
      <c r="AW74" s="7" t="s">
        <v>245</v>
      </c>
      <c r="AX74" s="7" t="s">
        <v>245</v>
      </c>
      <c r="AY74" s="7" t="s">
        <v>245</v>
      </c>
      <c r="AZ74" s="7" t="s">
        <v>245</v>
      </c>
      <c r="BA74" s="7" t="s">
        <v>245</v>
      </c>
      <c r="BB74" s="7" t="s">
        <v>245</v>
      </c>
      <c r="BC74" s="7" t="s">
        <v>245</v>
      </c>
      <c r="BD74" s="7" t="s">
        <v>245</v>
      </c>
      <c r="BE74" s="7" t="s">
        <v>245</v>
      </c>
      <c r="BF74" s="7" t="s">
        <v>245</v>
      </c>
      <c r="BG74" s="7" t="s">
        <v>245</v>
      </c>
      <c r="BH74" s="7" t="s">
        <v>245</v>
      </c>
      <c r="BI74" s="7" t="s">
        <v>245</v>
      </c>
      <c r="BJ74" s="7" t="s">
        <v>245</v>
      </c>
      <c r="BK74" s="7" t="s">
        <v>245</v>
      </c>
      <c r="BL74" s="7" t="s">
        <v>245</v>
      </c>
      <c r="BM74" s="7" t="s">
        <v>245</v>
      </c>
      <c r="BN74" s="7" t="s">
        <v>245</v>
      </c>
      <c r="BO74" s="7" t="s">
        <v>245</v>
      </c>
      <c r="BP74" s="7" t="s">
        <v>245</v>
      </c>
      <c r="BQ74" s="7" t="s">
        <v>245</v>
      </c>
      <c r="BR74" s="7" t="s">
        <v>245</v>
      </c>
      <c r="BS74" s="7" t="s">
        <v>245</v>
      </c>
      <c r="BT74" s="7" t="s">
        <v>245</v>
      </c>
      <c r="BU74" s="7" t="s">
        <v>245</v>
      </c>
      <c r="BV74" s="7" t="s">
        <v>245</v>
      </c>
      <c r="BW74" s="7" t="s">
        <v>245</v>
      </c>
      <c r="BX74" s="7" t="s">
        <v>245</v>
      </c>
    </row>
    <row r="75" spans="1:76" s="44" customFormat="1" ht="45" x14ac:dyDescent="0.25">
      <c r="A75" s="29">
        <f t="shared" si="0"/>
        <v>70</v>
      </c>
      <c r="B75" s="45" t="s">
        <v>323</v>
      </c>
      <c r="C75" s="45" t="s">
        <v>228</v>
      </c>
      <c r="D75" s="46" t="s">
        <v>322</v>
      </c>
      <c r="E75" s="7" t="s">
        <v>245</v>
      </c>
      <c r="F75" s="7" t="s">
        <v>245</v>
      </c>
      <c r="G75" s="7" t="s">
        <v>245</v>
      </c>
      <c r="H75" s="7" t="s">
        <v>245</v>
      </c>
      <c r="I75" s="7" t="s">
        <v>245</v>
      </c>
      <c r="J75" s="7" t="s">
        <v>245</v>
      </c>
      <c r="K75" s="7" t="s">
        <v>245</v>
      </c>
      <c r="L75" s="7" t="s">
        <v>245</v>
      </c>
      <c r="M75" s="7" t="s">
        <v>245</v>
      </c>
      <c r="N75" s="7" t="s">
        <v>245</v>
      </c>
      <c r="O75" s="7" t="s">
        <v>245</v>
      </c>
      <c r="P75" s="7" t="s">
        <v>245</v>
      </c>
      <c r="Q75" s="7" t="s">
        <v>245</v>
      </c>
      <c r="R75" s="7" t="s">
        <v>245</v>
      </c>
      <c r="S75" s="7" t="s">
        <v>245</v>
      </c>
      <c r="T75" s="7" t="s">
        <v>245</v>
      </c>
      <c r="U75" s="7" t="s">
        <v>245</v>
      </c>
      <c r="V75" s="7" t="s">
        <v>245</v>
      </c>
      <c r="W75" s="7" t="s">
        <v>246</v>
      </c>
      <c r="X75" s="7" t="s">
        <v>245</v>
      </c>
      <c r="Y75" s="7" t="s">
        <v>246</v>
      </c>
      <c r="Z75" s="7" t="s">
        <v>245</v>
      </c>
      <c r="AA75" s="7" t="s">
        <v>246</v>
      </c>
      <c r="AB75" s="7" t="s">
        <v>245</v>
      </c>
      <c r="AC75" s="7" t="s">
        <v>245</v>
      </c>
      <c r="AD75" s="7" t="s">
        <v>245</v>
      </c>
      <c r="AE75" s="7" t="s">
        <v>246</v>
      </c>
      <c r="AF75" s="7" t="s">
        <v>246</v>
      </c>
      <c r="AG75" s="7" t="s">
        <v>245</v>
      </c>
      <c r="AH75" s="7" t="s">
        <v>245</v>
      </c>
      <c r="AI75" s="7" t="s">
        <v>245</v>
      </c>
      <c r="AJ75" s="7" t="s">
        <v>245</v>
      </c>
      <c r="AK75" s="7" t="s">
        <v>245</v>
      </c>
      <c r="AL75" s="7" t="s">
        <v>245</v>
      </c>
      <c r="AM75" s="7" t="s">
        <v>245</v>
      </c>
      <c r="AN75" s="7" t="s">
        <v>245</v>
      </c>
      <c r="AO75" s="7" t="s">
        <v>245</v>
      </c>
      <c r="AP75" s="7" t="s">
        <v>245</v>
      </c>
      <c r="AQ75" s="7" t="s">
        <v>245</v>
      </c>
      <c r="AR75" s="7" t="s">
        <v>245</v>
      </c>
      <c r="AS75" s="7" t="s">
        <v>245</v>
      </c>
      <c r="AT75" s="7" t="s">
        <v>245</v>
      </c>
      <c r="AU75" s="7" t="s">
        <v>245</v>
      </c>
      <c r="AV75" s="7" t="s">
        <v>245</v>
      </c>
      <c r="AW75" s="7" t="s">
        <v>245</v>
      </c>
      <c r="AX75" s="7" t="s">
        <v>245</v>
      </c>
      <c r="AY75" s="7" t="s">
        <v>245</v>
      </c>
      <c r="AZ75" s="7" t="s">
        <v>245</v>
      </c>
      <c r="BA75" s="7" t="s">
        <v>245</v>
      </c>
      <c r="BB75" s="7" t="s">
        <v>245</v>
      </c>
      <c r="BC75" s="7" t="s">
        <v>245</v>
      </c>
      <c r="BD75" s="7" t="s">
        <v>245</v>
      </c>
      <c r="BE75" s="7" t="s">
        <v>245</v>
      </c>
      <c r="BF75" s="7" t="s">
        <v>245</v>
      </c>
      <c r="BG75" s="7" t="s">
        <v>245</v>
      </c>
      <c r="BH75" s="7" t="s">
        <v>245</v>
      </c>
      <c r="BI75" s="7" t="s">
        <v>245</v>
      </c>
      <c r="BJ75" s="7" t="s">
        <v>245</v>
      </c>
      <c r="BK75" s="7" t="s">
        <v>245</v>
      </c>
      <c r="BL75" s="7" t="s">
        <v>245</v>
      </c>
      <c r="BM75" s="7" t="s">
        <v>245</v>
      </c>
      <c r="BN75" s="7" t="s">
        <v>245</v>
      </c>
      <c r="BO75" s="7" t="s">
        <v>245</v>
      </c>
      <c r="BP75" s="7" t="s">
        <v>245</v>
      </c>
      <c r="BQ75" s="7" t="s">
        <v>245</v>
      </c>
      <c r="BR75" s="7" t="s">
        <v>245</v>
      </c>
      <c r="BS75" s="7" t="s">
        <v>245</v>
      </c>
      <c r="BT75" s="7" t="s">
        <v>245</v>
      </c>
      <c r="BU75" s="7" t="s">
        <v>245</v>
      </c>
      <c r="BV75" s="7" t="s">
        <v>245</v>
      </c>
      <c r="BW75" s="7" t="s">
        <v>245</v>
      </c>
      <c r="BX75" s="7" t="s">
        <v>245</v>
      </c>
    </row>
    <row r="76" spans="1:76" s="44" customFormat="1" x14ac:dyDescent="0.25">
      <c r="A76" s="29">
        <f t="shared" ref="A76" si="1">A75+1</f>
        <v>71</v>
      </c>
      <c r="B76" s="45" t="s">
        <v>323</v>
      </c>
      <c r="C76" s="45" t="s">
        <v>228</v>
      </c>
      <c r="D76" s="46" t="s">
        <v>343</v>
      </c>
      <c r="E76" s="7" t="s">
        <v>246</v>
      </c>
      <c r="F76" s="7" t="s">
        <v>245</v>
      </c>
      <c r="G76" s="7" t="s">
        <v>245</v>
      </c>
      <c r="H76" s="7" t="s">
        <v>245</v>
      </c>
      <c r="I76" s="7" t="s">
        <v>245</v>
      </c>
      <c r="J76" s="7" t="s">
        <v>245</v>
      </c>
      <c r="K76" s="7" t="s">
        <v>245</v>
      </c>
      <c r="L76" s="7" t="s">
        <v>245</v>
      </c>
      <c r="M76" s="7" t="s">
        <v>245</v>
      </c>
      <c r="N76" s="7" t="s">
        <v>245</v>
      </c>
      <c r="O76" s="7" t="s">
        <v>246</v>
      </c>
      <c r="P76" s="7" t="s">
        <v>246</v>
      </c>
      <c r="Q76" s="7" t="s">
        <v>245</v>
      </c>
      <c r="R76" s="7" t="s">
        <v>245</v>
      </c>
      <c r="S76" s="7" t="s">
        <v>245</v>
      </c>
      <c r="T76" s="7" t="s">
        <v>246</v>
      </c>
      <c r="U76" s="7" t="s">
        <v>245</v>
      </c>
      <c r="V76" s="7" t="s">
        <v>246</v>
      </c>
      <c r="W76" s="7" t="s">
        <v>246</v>
      </c>
      <c r="X76" s="7" t="s">
        <v>246</v>
      </c>
      <c r="Y76" s="7" t="s">
        <v>246</v>
      </c>
      <c r="Z76" s="7" t="s">
        <v>246</v>
      </c>
      <c r="AA76" s="7" t="s">
        <v>246</v>
      </c>
      <c r="AB76" s="7" t="s">
        <v>245</v>
      </c>
      <c r="AC76" s="7" t="s">
        <v>245</v>
      </c>
      <c r="AD76" s="7" t="s">
        <v>245</v>
      </c>
      <c r="AE76" s="7" t="s">
        <v>245</v>
      </c>
      <c r="AF76" s="7" t="s">
        <v>245</v>
      </c>
      <c r="AG76" s="7" t="s">
        <v>246</v>
      </c>
      <c r="AH76" s="7" t="s">
        <v>246</v>
      </c>
      <c r="AI76" s="7" t="s">
        <v>246</v>
      </c>
      <c r="AJ76" s="7" t="s">
        <v>245</v>
      </c>
      <c r="AK76" s="7" t="s">
        <v>245</v>
      </c>
      <c r="AL76" s="7" t="s">
        <v>245</v>
      </c>
      <c r="AM76" s="7" t="s">
        <v>245</v>
      </c>
      <c r="AN76" s="7" t="s">
        <v>245</v>
      </c>
      <c r="AO76" s="7" t="s">
        <v>245</v>
      </c>
      <c r="AP76" s="7" t="s">
        <v>245</v>
      </c>
      <c r="AQ76" s="7" t="s">
        <v>245</v>
      </c>
      <c r="AR76" s="7" t="s">
        <v>245</v>
      </c>
      <c r="AS76" s="7" t="s">
        <v>245</v>
      </c>
      <c r="AT76" s="7" t="s">
        <v>245</v>
      </c>
      <c r="AU76" s="7" t="s">
        <v>245</v>
      </c>
      <c r="AV76" s="7" t="s">
        <v>245</v>
      </c>
      <c r="AW76" s="7" t="s">
        <v>245</v>
      </c>
      <c r="AX76" s="7" t="s">
        <v>245</v>
      </c>
      <c r="AY76" s="7" t="s">
        <v>245</v>
      </c>
      <c r="AZ76" s="7" t="s">
        <v>245</v>
      </c>
      <c r="BA76" s="7" t="s">
        <v>245</v>
      </c>
      <c r="BB76" s="7" t="s">
        <v>245</v>
      </c>
      <c r="BC76" s="7" t="s">
        <v>245</v>
      </c>
      <c r="BD76" s="7" t="s">
        <v>245</v>
      </c>
      <c r="BE76" s="7" t="s">
        <v>245</v>
      </c>
      <c r="BF76" s="7" t="s">
        <v>245</v>
      </c>
      <c r="BG76" s="7" t="s">
        <v>245</v>
      </c>
      <c r="BH76" s="7" t="s">
        <v>245</v>
      </c>
      <c r="BI76" s="7" t="s">
        <v>245</v>
      </c>
      <c r="BJ76" s="7" t="s">
        <v>245</v>
      </c>
      <c r="BK76" s="7" t="s">
        <v>245</v>
      </c>
      <c r="BL76" s="7" t="s">
        <v>245</v>
      </c>
      <c r="BM76" s="7" t="s">
        <v>245</v>
      </c>
      <c r="BN76" s="7" t="s">
        <v>245</v>
      </c>
      <c r="BO76" s="7" t="s">
        <v>245</v>
      </c>
      <c r="BP76" s="7" t="s">
        <v>245</v>
      </c>
      <c r="BQ76" s="7" t="s">
        <v>245</v>
      </c>
      <c r="BR76" s="7" t="s">
        <v>245</v>
      </c>
      <c r="BS76" s="7" t="s">
        <v>245</v>
      </c>
      <c r="BT76" s="7" t="s">
        <v>245</v>
      </c>
      <c r="BU76" s="7" t="s">
        <v>245</v>
      </c>
      <c r="BV76" s="7" t="s">
        <v>245</v>
      </c>
      <c r="BW76" s="7" t="s">
        <v>245</v>
      </c>
      <c r="BX76" s="7" t="s">
        <v>245</v>
      </c>
    </row>
    <row r="77" spans="1:76" s="44" customFormat="1" ht="30" x14ac:dyDescent="0.25">
      <c r="A77" s="29">
        <f t="shared" si="0"/>
        <v>72</v>
      </c>
      <c r="B77" s="45" t="s">
        <v>323</v>
      </c>
      <c r="C77" s="45" t="s">
        <v>228</v>
      </c>
      <c r="D77" s="46" t="s">
        <v>344</v>
      </c>
      <c r="E77" s="7" t="s">
        <v>245</v>
      </c>
      <c r="F77" s="7" t="s">
        <v>245</v>
      </c>
      <c r="G77" s="7" t="s">
        <v>245</v>
      </c>
      <c r="H77" s="7" t="s">
        <v>245</v>
      </c>
      <c r="I77" s="7" t="s">
        <v>245</v>
      </c>
      <c r="J77" s="7" t="s">
        <v>245</v>
      </c>
      <c r="K77" s="7" t="s">
        <v>245</v>
      </c>
      <c r="L77" s="7" t="s">
        <v>245</v>
      </c>
      <c r="M77" s="7" t="s">
        <v>245</v>
      </c>
      <c r="N77" s="7" t="s">
        <v>245</v>
      </c>
      <c r="O77" s="7" t="s">
        <v>245</v>
      </c>
      <c r="P77" s="7" t="s">
        <v>245</v>
      </c>
      <c r="Q77" s="7" t="s">
        <v>245</v>
      </c>
      <c r="R77" s="7" t="s">
        <v>245</v>
      </c>
      <c r="S77" s="7" t="s">
        <v>245</v>
      </c>
      <c r="T77" s="7" t="s">
        <v>245</v>
      </c>
      <c r="U77" s="7" t="s">
        <v>245</v>
      </c>
      <c r="V77" s="7" t="s">
        <v>245</v>
      </c>
      <c r="W77" s="7" t="s">
        <v>246</v>
      </c>
      <c r="X77" s="7" t="s">
        <v>245</v>
      </c>
      <c r="Y77" s="7" t="s">
        <v>246</v>
      </c>
      <c r="Z77" s="7" t="s">
        <v>246</v>
      </c>
      <c r="AA77" s="7" t="s">
        <v>245</v>
      </c>
      <c r="AB77" s="7" t="s">
        <v>245</v>
      </c>
      <c r="AC77" s="7" t="s">
        <v>245</v>
      </c>
      <c r="AD77" s="7" t="s">
        <v>245</v>
      </c>
      <c r="AE77" s="7" t="s">
        <v>245</v>
      </c>
      <c r="AF77" s="7" t="s">
        <v>245</v>
      </c>
      <c r="AG77" s="7" t="s">
        <v>245</v>
      </c>
      <c r="AH77" s="7" t="s">
        <v>245</v>
      </c>
      <c r="AI77" s="7" t="s">
        <v>245</v>
      </c>
      <c r="AJ77" s="7" t="s">
        <v>245</v>
      </c>
      <c r="AK77" s="7" t="s">
        <v>245</v>
      </c>
      <c r="AL77" s="7" t="s">
        <v>245</v>
      </c>
      <c r="AM77" s="7" t="s">
        <v>245</v>
      </c>
      <c r="AN77" s="7" t="s">
        <v>245</v>
      </c>
      <c r="AO77" s="7" t="s">
        <v>245</v>
      </c>
      <c r="AP77" s="7" t="s">
        <v>245</v>
      </c>
      <c r="AQ77" s="7" t="s">
        <v>245</v>
      </c>
      <c r="AR77" s="7" t="s">
        <v>245</v>
      </c>
      <c r="AS77" s="7" t="s">
        <v>245</v>
      </c>
      <c r="AT77" s="7" t="s">
        <v>245</v>
      </c>
      <c r="AU77" s="7" t="s">
        <v>245</v>
      </c>
      <c r="AV77" s="7" t="s">
        <v>245</v>
      </c>
      <c r="AW77" s="7" t="s">
        <v>245</v>
      </c>
      <c r="AX77" s="7" t="s">
        <v>245</v>
      </c>
      <c r="AY77" s="7" t="s">
        <v>245</v>
      </c>
      <c r="AZ77" s="7" t="s">
        <v>245</v>
      </c>
      <c r="BA77" s="7" t="s">
        <v>245</v>
      </c>
      <c r="BB77" s="7" t="s">
        <v>245</v>
      </c>
      <c r="BC77" s="7" t="s">
        <v>245</v>
      </c>
      <c r="BD77" s="7" t="s">
        <v>245</v>
      </c>
      <c r="BE77" s="7" t="s">
        <v>245</v>
      </c>
      <c r="BF77" s="7" t="s">
        <v>245</v>
      </c>
      <c r="BG77" s="7" t="s">
        <v>245</v>
      </c>
      <c r="BH77" s="7" t="s">
        <v>245</v>
      </c>
      <c r="BI77" s="7" t="s">
        <v>245</v>
      </c>
      <c r="BJ77" s="7" t="s">
        <v>245</v>
      </c>
      <c r="BK77" s="7" t="s">
        <v>245</v>
      </c>
      <c r="BL77" s="7" t="s">
        <v>245</v>
      </c>
      <c r="BM77" s="7" t="s">
        <v>245</v>
      </c>
      <c r="BN77" s="7" t="s">
        <v>245</v>
      </c>
      <c r="BO77" s="7" t="s">
        <v>245</v>
      </c>
      <c r="BP77" s="7" t="s">
        <v>245</v>
      </c>
      <c r="BQ77" s="7" t="s">
        <v>245</v>
      </c>
      <c r="BR77" s="7" t="s">
        <v>245</v>
      </c>
      <c r="BS77" s="7" t="s">
        <v>245</v>
      </c>
      <c r="BT77" s="7" t="s">
        <v>245</v>
      </c>
      <c r="BU77" s="7" t="s">
        <v>245</v>
      </c>
      <c r="BV77" s="7" t="s">
        <v>245</v>
      </c>
      <c r="BW77" s="7" t="s">
        <v>245</v>
      </c>
      <c r="BX77" s="7" t="s">
        <v>245</v>
      </c>
    </row>
    <row r="78" spans="1:76" s="44" customFormat="1" ht="60" x14ac:dyDescent="0.25">
      <c r="A78" s="29">
        <f t="shared" ref="A78:A84" si="2">A77+1</f>
        <v>73</v>
      </c>
      <c r="B78" s="45" t="s">
        <v>323</v>
      </c>
      <c r="C78" s="45" t="s">
        <v>228</v>
      </c>
      <c r="D78" s="46" t="s">
        <v>345</v>
      </c>
      <c r="E78" s="7" t="s">
        <v>245</v>
      </c>
      <c r="F78" s="7" t="s">
        <v>245</v>
      </c>
      <c r="G78" s="7" t="s">
        <v>245</v>
      </c>
      <c r="H78" s="7" t="s">
        <v>245</v>
      </c>
      <c r="I78" s="7" t="s">
        <v>245</v>
      </c>
      <c r="J78" s="7" t="s">
        <v>245</v>
      </c>
      <c r="K78" s="7" t="s">
        <v>245</v>
      </c>
      <c r="L78" s="7" t="s">
        <v>245</v>
      </c>
      <c r="M78" s="7" t="s">
        <v>245</v>
      </c>
      <c r="N78" s="7" t="s">
        <v>245</v>
      </c>
      <c r="O78" s="7" t="s">
        <v>245</v>
      </c>
      <c r="P78" s="7" t="s">
        <v>245</v>
      </c>
      <c r="Q78" s="7" t="s">
        <v>245</v>
      </c>
      <c r="R78" s="7" t="s">
        <v>245</v>
      </c>
      <c r="S78" s="7" t="s">
        <v>245</v>
      </c>
      <c r="T78" s="7" t="s">
        <v>245</v>
      </c>
      <c r="U78" s="7" t="s">
        <v>245</v>
      </c>
      <c r="V78" s="7" t="s">
        <v>245</v>
      </c>
      <c r="W78" s="7" t="s">
        <v>245</v>
      </c>
      <c r="X78" s="7" t="s">
        <v>245</v>
      </c>
      <c r="Y78" s="7" t="s">
        <v>246</v>
      </c>
      <c r="Z78" s="7" t="s">
        <v>246</v>
      </c>
      <c r="AA78" s="7" t="s">
        <v>245</v>
      </c>
      <c r="AB78" s="7" t="s">
        <v>245</v>
      </c>
      <c r="AC78" s="7" t="s">
        <v>245</v>
      </c>
      <c r="AD78" s="7" t="s">
        <v>245</v>
      </c>
      <c r="AE78" s="7" t="s">
        <v>246</v>
      </c>
      <c r="AF78" s="7" t="s">
        <v>245</v>
      </c>
      <c r="AG78" s="7" t="s">
        <v>245</v>
      </c>
      <c r="AH78" s="7" t="s">
        <v>245</v>
      </c>
      <c r="AI78" s="7" t="s">
        <v>245</v>
      </c>
      <c r="AJ78" s="7" t="s">
        <v>245</v>
      </c>
      <c r="AK78" s="7" t="s">
        <v>245</v>
      </c>
      <c r="AL78" s="7" t="s">
        <v>245</v>
      </c>
      <c r="AM78" s="7" t="s">
        <v>245</v>
      </c>
      <c r="AN78" s="7" t="s">
        <v>245</v>
      </c>
      <c r="AO78" s="7" t="s">
        <v>245</v>
      </c>
      <c r="AP78" s="7" t="s">
        <v>245</v>
      </c>
      <c r="AQ78" s="7" t="s">
        <v>245</v>
      </c>
      <c r="AR78" s="7" t="s">
        <v>245</v>
      </c>
      <c r="AS78" s="7" t="s">
        <v>245</v>
      </c>
      <c r="AT78" s="7" t="s">
        <v>245</v>
      </c>
      <c r="AU78" s="7" t="s">
        <v>245</v>
      </c>
      <c r="AV78" s="7" t="s">
        <v>245</v>
      </c>
      <c r="AW78" s="7" t="s">
        <v>245</v>
      </c>
      <c r="AX78" s="7" t="s">
        <v>245</v>
      </c>
      <c r="AY78" s="7" t="s">
        <v>245</v>
      </c>
      <c r="AZ78" s="7" t="s">
        <v>245</v>
      </c>
      <c r="BA78" s="7" t="s">
        <v>245</v>
      </c>
      <c r="BB78" s="7" t="s">
        <v>245</v>
      </c>
      <c r="BC78" s="7" t="s">
        <v>245</v>
      </c>
      <c r="BD78" s="7" t="s">
        <v>245</v>
      </c>
      <c r="BE78" s="7" t="s">
        <v>245</v>
      </c>
      <c r="BF78" s="7" t="s">
        <v>245</v>
      </c>
      <c r="BG78" s="7" t="s">
        <v>245</v>
      </c>
      <c r="BH78" s="7" t="s">
        <v>245</v>
      </c>
      <c r="BI78" s="7" t="s">
        <v>245</v>
      </c>
      <c r="BJ78" s="7" t="s">
        <v>245</v>
      </c>
      <c r="BK78" s="7" t="s">
        <v>245</v>
      </c>
      <c r="BL78" s="7" t="s">
        <v>245</v>
      </c>
      <c r="BM78" s="7" t="s">
        <v>245</v>
      </c>
      <c r="BN78" s="7" t="s">
        <v>245</v>
      </c>
      <c r="BO78" s="7" t="s">
        <v>245</v>
      </c>
      <c r="BP78" s="7" t="s">
        <v>245</v>
      </c>
      <c r="BQ78" s="7" t="s">
        <v>245</v>
      </c>
      <c r="BR78" s="7" t="s">
        <v>245</v>
      </c>
      <c r="BS78" s="7" t="s">
        <v>245</v>
      </c>
      <c r="BT78" s="7" t="s">
        <v>245</v>
      </c>
      <c r="BU78" s="7" t="s">
        <v>245</v>
      </c>
      <c r="BV78" s="7" t="s">
        <v>245</v>
      </c>
      <c r="BW78" s="7" t="s">
        <v>245</v>
      </c>
      <c r="BX78" s="7" t="s">
        <v>245</v>
      </c>
    </row>
    <row r="79" spans="1:76" s="44" customFormat="1" ht="30" x14ac:dyDescent="0.25">
      <c r="A79" s="29">
        <f t="shared" si="2"/>
        <v>74</v>
      </c>
      <c r="B79" s="45" t="s">
        <v>323</v>
      </c>
      <c r="C79" s="45" t="s">
        <v>228</v>
      </c>
      <c r="D79" s="58" t="s">
        <v>346</v>
      </c>
      <c r="E79" s="7" t="s">
        <v>245</v>
      </c>
      <c r="F79" s="7" t="s">
        <v>245</v>
      </c>
      <c r="G79" s="7" t="s">
        <v>245</v>
      </c>
      <c r="H79" s="7" t="s">
        <v>245</v>
      </c>
      <c r="I79" s="7" t="s">
        <v>245</v>
      </c>
      <c r="J79" s="7" t="s">
        <v>245</v>
      </c>
      <c r="K79" s="7" t="s">
        <v>245</v>
      </c>
      <c r="L79" s="7" t="s">
        <v>245</v>
      </c>
      <c r="M79" s="7" t="s">
        <v>245</v>
      </c>
      <c r="N79" s="7" t="s">
        <v>245</v>
      </c>
      <c r="O79" s="7" t="s">
        <v>245</v>
      </c>
      <c r="P79" s="7" t="s">
        <v>245</v>
      </c>
      <c r="Q79" s="7" t="s">
        <v>245</v>
      </c>
      <c r="R79" s="7" t="s">
        <v>245</v>
      </c>
      <c r="S79" s="7" t="s">
        <v>245</v>
      </c>
      <c r="T79" s="7" t="s">
        <v>245</v>
      </c>
      <c r="U79" s="7" t="s">
        <v>245</v>
      </c>
      <c r="V79" s="7" t="s">
        <v>245</v>
      </c>
      <c r="W79" s="7" t="s">
        <v>246</v>
      </c>
      <c r="X79" s="7" t="s">
        <v>245</v>
      </c>
      <c r="Y79" s="7" t="s">
        <v>245</v>
      </c>
      <c r="Z79" s="7" t="s">
        <v>245</v>
      </c>
      <c r="AA79" s="7" t="s">
        <v>246</v>
      </c>
      <c r="AB79" s="7" t="s">
        <v>245</v>
      </c>
      <c r="AC79" s="7" t="s">
        <v>245</v>
      </c>
      <c r="AD79" s="7" t="s">
        <v>245</v>
      </c>
      <c r="AE79" s="7" t="s">
        <v>245</v>
      </c>
      <c r="AF79" s="7" t="s">
        <v>246</v>
      </c>
      <c r="AG79" s="7" t="s">
        <v>245</v>
      </c>
      <c r="AH79" s="7" t="s">
        <v>245</v>
      </c>
      <c r="AI79" s="7" t="s">
        <v>245</v>
      </c>
      <c r="AJ79" s="7" t="s">
        <v>245</v>
      </c>
      <c r="AK79" s="7" t="s">
        <v>245</v>
      </c>
      <c r="AL79" s="7" t="s">
        <v>245</v>
      </c>
      <c r="AM79" s="7" t="s">
        <v>245</v>
      </c>
      <c r="AN79" s="7" t="s">
        <v>245</v>
      </c>
      <c r="AO79" s="7" t="s">
        <v>245</v>
      </c>
      <c r="AP79" s="7" t="s">
        <v>245</v>
      </c>
      <c r="AQ79" s="7" t="s">
        <v>245</v>
      </c>
      <c r="AR79" s="7" t="s">
        <v>245</v>
      </c>
      <c r="AS79" s="7" t="s">
        <v>245</v>
      </c>
      <c r="AT79" s="7" t="s">
        <v>245</v>
      </c>
      <c r="AU79" s="7" t="s">
        <v>245</v>
      </c>
      <c r="AV79" s="7" t="s">
        <v>245</v>
      </c>
      <c r="AW79" s="7" t="s">
        <v>245</v>
      </c>
      <c r="AX79" s="7" t="s">
        <v>245</v>
      </c>
      <c r="AY79" s="7" t="s">
        <v>245</v>
      </c>
      <c r="AZ79" s="7" t="s">
        <v>245</v>
      </c>
      <c r="BA79" s="7" t="s">
        <v>245</v>
      </c>
      <c r="BB79" s="7" t="s">
        <v>245</v>
      </c>
      <c r="BC79" s="7" t="s">
        <v>245</v>
      </c>
      <c r="BD79" s="7" t="s">
        <v>245</v>
      </c>
      <c r="BE79" s="7" t="s">
        <v>245</v>
      </c>
      <c r="BF79" s="7" t="s">
        <v>245</v>
      </c>
      <c r="BG79" s="7" t="s">
        <v>245</v>
      </c>
      <c r="BH79" s="7" t="s">
        <v>245</v>
      </c>
      <c r="BI79" s="7" t="s">
        <v>245</v>
      </c>
      <c r="BJ79" s="7" t="s">
        <v>245</v>
      </c>
      <c r="BK79" s="7" t="s">
        <v>245</v>
      </c>
      <c r="BL79" s="7" t="s">
        <v>245</v>
      </c>
      <c r="BM79" s="7" t="s">
        <v>245</v>
      </c>
      <c r="BN79" s="7" t="s">
        <v>245</v>
      </c>
      <c r="BO79" s="7" t="s">
        <v>245</v>
      </c>
      <c r="BP79" s="7" t="s">
        <v>245</v>
      </c>
      <c r="BQ79" s="7" t="s">
        <v>245</v>
      </c>
      <c r="BR79" s="7" t="s">
        <v>245</v>
      </c>
      <c r="BS79" s="7" t="s">
        <v>245</v>
      </c>
      <c r="BT79" s="7" t="s">
        <v>245</v>
      </c>
      <c r="BU79" s="7" t="s">
        <v>245</v>
      </c>
      <c r="BV79" s="7" t="s">
        <v>245</v>
      </c>
      <c r="BW79" s="7" t="s">
        <v>245</v>
      </c>
      <c r="BX79" s="7" t="s">
        <v>245</v>
      </c>
    </row>
    <row r="80" spans="1:76" s="44" customFormat="1" ht="45" x14ac:dyDescent="0.25">
      <c r="A80" s="29">
        <f t="shared" si="2"/>
        <v>75</v>
      </c>
      <c r="B80" s="45" t="s">
        <v>323</v>
      </c>
      <c r="C80" s="45" t="s">
        <v>228</v>
      </c>
      <c r="D80" s="46" t="s">
        <v>347</v>
      </c>
      <c r="E80" s="7" t="s">
        <v>246</v>
      </c>
      <c r="F80" s="7" t="s">
        <v>245</v>
      </c>
      <c r="G80" s="7" t="s">
        <v>246</v>
      </c>
      <c r="H80" s="7" t="s">
        <v>245</v>
      </c>
      <c r="I80" s="7" t="s">
        <v>245</v>
      </c>
      <c r="J80" s="7" t="s">
        <v>246</v>
      </c>
      <c r="K80" s="7" t="s">
        <v>245</v>
      </c>
      <c r="L80" s="7" t="s">
        <v>245</v>
      </c>
      <c r="M80" s="7" t="s">
        <v>245</v>
      </c>
      <c r="N80" s="7" t="s">
        <v>246</v>
      </c>
      <c r="O80" s="7" t="s">
        <v>245</v>
      </c>
      <c r="P80" s="7" t="s">
        <v>245</v>
      </c>
      <c r="Q80" s="7" t="s">
        <v>245</v>
      </c>
      <c r="R80" s="7" t="s">
        <v>245</v>
      </c>
      <c r="S80" s="7" t="s">
        <v>245</v>
      </c>
      <c r="T80" s="7" t="s">
        <v>246</v>
      </c>
      <c r="U80" s="7" t="s">
        <v>245</v>
      </c>
      <c r="V80" s="7" t="s">
        <v>246</v>
      </c>
      <c r="W80" s="7" t="s">
        <v>246</v>
      </c>
      <c r="X80" s="7" t="s">
        <v>245</v>
      </c>
      <c r="Y80" s="7" t="s">
        <v>246</v>
      </c>
      <c r="Z80" s="7" t="s">
        <v>246</v>
      </c>
      <c r="AA80" s="7" t="s">
        <v>246</v>
      </c>
      <c r="AB80" s="7" t="s">
        <v>245</v>
      </c>
      <c r="AC80" s="7" t="s">
        <v>245</v>
      </c>
      <c r="AD80" s="7" t="s">
        <v>246</v>
      </c>
      <c r="AE80" s="7" t="s">
        <v>246</v>
      </c>
      <c r="AF80" s="7" t="s">
        <v>245</v>
      </c>
      <c r="AG80" s="7" t="s">
        <v>245</v>
      </c>
      <c r="AH80" s="7" t="s">
        <v>246</v>
      </c>
      <c r="AI80" s="7" t="s">
        <v>246</v>
      </c>
      <c r="AJ80" s="7" t="s">
        <v>245</v>
      </c>
      <c r="AK80" s="7" t="s">
        <v>245</v>
      </c>
      <c r="AL80" s="7" t="s">
        <v>245</v>
      </c>
      <c r="AM80" s="7" t="s">
        <v>245</v>
      </c>
      <c r="AN80" s="7" t="s">
        <v>245</v>
      </c>
      <c r="AO80" s="7" t="s">
        <v>245</v>
      </c>
      <c r="AP80" s="7" t="s">
        <v>245</v>
      </c>
      <c r="AQ80" s="7" t="s">
        <v>245</v>
      </c>
      <c r="AR80" s="7" t="s">
        <v>245</v>
      </c>
      <c r="AS80" s="7" t="s">
        <v>245</v>
      </c>
      <c r="AT80" s="7" t="s">
        <v>245</v>
      </c>
      <c r="AU80" s="7" t="s">
        <v>245</v>
      </c>
      <c r="AV80" s="7" t="s">
        <v>246</v>
      </c>
      <c r="AW80" s="7" t="s">
        <v>245</v>
      </c>
      <c r="AX80" s="7" t="s">
        <v>245</v>
      </c>
      <c r="AY80" s="7" t="s">
        <v>245</v>
      </c>
      <c r="AZ80" s="7" t="s">
        <v>245</v>
      </c>
      <c r="BA80" s="7" t="s">
        <v>245</v>
      </c>
      <c r="BB80" s="7" t="s">
        <v>245</v>
      </c>
      <c r="BC80" s="7" t="s">
        <v>245</v>
      </c>
      <c r="BD80" s="7" t="s">
        <v>245</v>
      </c>
      <c r="BE80" s="7" t="s">
        <v>245</v>
      </c>
      <c r="BF80" s="7" t="s">
        <v>245</v>
      </c>
      <c r="BG80" s="7" t="s">
        <v>245</v>
      </c>
      <c r="BH80" s="7" t="s">
        <v>245</v>
      </c>
      <c r="BI80" s="7" t="s">
        <v>245</v>
      </c>
      <c r="BJ80" s="7" t="s">
        <v>245</v>
      </c>
      <c r="BK80" s="7" t="s">
        <v>245</v>
      </c>
      <c r="BL80" s="7" t="s">
        <v>245</v>
      </c>
      <c r="BM80" s="7" t="s">
        <v>245</v>
      </c>
      <c r="BN80" s="7" t="s">
        <v>245</v>
      </c>
      <c r="BO80" s="7" t="s">
        <v>245</v>
      </c>
      <c r="BP80" s="7" t="s">
        <v>245</v>
      </c>
      <c r="BQ80" s="7" t="s">
        <v>245</v>
      </c>
      <c r="BR80" s="7" t="s">
        <v>245</v>
      </c>
      <c r="BS80" s="7" t="s">
        <v>245</v>
      </c>
      <c r="BT80" s="7" t="s">
        <v>245</v>
      </c>
      <c r="BU80" s="7" t="s">
        <v>245</v>
      </c>
      <c r="BV80" s="7" t="s">
        <v>245</v>
      </c>
      <c r="BW80" s="7" t="s">
        <v>245</v>
      </c>
      <c r="BX80" s="7" t="s">
        <v>245</v>
      </c>
    </row>
    <row r="81" spans="1:76" s="44" customFormat="1" ht="30" x14ac:dyDescent="0.25">
      <c r="A81" s="29">
        <f t="shared" si="2"/>
        <v>76</v>
      </c>
      <c r="B81" s="45" t="s">
        <v>323</v>
      </c>
      <c r="C81" s="45" t="s">
        <v>228</v>
      </c>
      <c r="D81" s="46" t="s">
        <v>348</v>
      </c>
      <c r="E81" s="7" t="s">
        <v>246</v>
      </c>
      <c r="F81" s="7" t="s">
        <v>245</v>
      </c>
      <c r="G81" s="7" t="s">
        <v>245</v>
      </c>
      <c r="H81" s="7" t="s">
        <v>245</v>
      </c>
      <c r="I81" s="7" t="s">
        <v>245</v>
      </c>
      <c r="J81" s="7" t="s">
        <v>246</v>
      </c>
      <c r="K81" s="7" t="s">
        <v>245</v>
      </c>
      <c r="L81" s="7" t="s">
        <v>245</v>
      </c>
      <c r="M81" s="7" t="s">
        <v>246</v>
      </c>
      <c r="N81" s="7" t="s">
        <v>245</v>
      </c>
      <c r="O81" s="7" t="s">
        <v>245</v>
      </c>
      <c r="P81" s="7" t="s">
        <v>245</v>
      </c>
      <c r="Q81" s="7" t="s">
        <v>245</v>
      </c>
      <c r="R81" s="7" t="s">
        <v>245</v>
      </c>
      <c r="S81" s="7" t="s">
        <v>245</v>
      </c>
      <c r="T81" s="7" t="s">
        <v>245</v>
      </c>
      <c r="U81" s="7" t="s">
        <v>245</v>
      </c>
      <c r="V81" s="7" t="s">
        <v>245</v>
      </c>
      <c r="W81" s="7" t="s">
        <v>245</v>
      </c>
      <c r="X81" s="7" t="s">
        <v>245</v>
      </c>
      <c r="Y81" s="7" t="s">
        <v>246</v>
      </c>
      <c r="Z81" s="7" t="s">
        <v>246</v>
      </c>
      <c r="AA81" s="7" t="s">
        <v>245</v>
      </c>
      <c r="AB81" s="7" t="s">
        <v>246</v>
      </c>
      <c r="AC81" s="7" t="s">
        <v>245</v>
      </c>
      <c r="AD81" s="7" t="s">
        <v>246</v>
      </c>
      <c r="AE81" s="7" t="s">
        <v>245</v>
      </c>
      <c r="AF81" s="7" t="s">
        <v>245</v>
      </c>
      <c r="AG81" s="7" t="s">
        <v>245</v>
      </c>
      <c r="AH81" s="7" t="s">
        <v>245</v>
      </c>
      <c r="AI81" s="7" t="s">
        <v>245</v>
      </c>
      <c r="AJ81" s="7" t="s">
        <v>245</v>
      </c>
      <c r="AK81" s="7" t="s">
        <v>245</v>
      </c>
      <c r="AL81" s="7" t="s">
        <v>245</v>
      </c>
      <c r="AM81" s="7" t="s">
        <v>245</v>
      </c>
      <c r="AN81" s="7" t="s">
        <v>245</v>
      </c>
      <c r="AO81" s="7" t="s">
        <v>245</v>
      </c>
      <c r="AP81" s="7" t="s">
        <v>245</v>
      </c>
      <c r="AQ81" s="7" t="s">
        <v>245</v>
      </c>
      <c r="AR81" s="7" t="s">
        <v>245</v>
      </c>
      <c r="AS81" s="7" t="s">
        <v>245</v>
      </c>
      <c r="AT81" s="7" t="s">
        <v>245</v>
      </c>
      <c r="AU81" s="7" t="s">
        <v>245</v>
      </c>
      <c r="AV81" s="7" t="s">
        <v>245</v>
      </c>
      <c r="AW81" s="7" t="s">
        <v>245</v>
      </c>
      <c r="AX81" s="7" t="s">
        <v>245</v>
      </c>
      <c r="AY81" s="7" t="s">
        <v>245</v>
      </c>
      <c r="AZ81" s="7" t="s">
        <v>245</v>
      </c>
      <c r="BA81" s="7" t="s">
        <v>245</v>
      </c>
      <c r="BB81" s="7" t="s">
        <v>245</v>
      </c>
      <c r="BC81" s="7" t="s">
        <v>245</v>
      </c>
      <c r="BD81" s="7" t="s">
        <v>245</v>
      </c>
      <c r="BE81" s="7" t="s">
        <v>245</v>
      </c>
      <c r="BF81" s="7" t="s">
        <v>245</v>
      </c>
      <c r="BG81" s="7" t="s">
        <v>245</v>
      </c>
      <c r="BH81" s="7" t="s">
        <v>245</v>
      </c>
      <c r="BI81" s="7" t="s">
        <v>245</v>
      </c>
      <c r="BJ81" s="7" t="s">
        <v>245</v>
      </c>
      <c r="BK81" s="7" t="s">
        <v>245</v>
      </c>
      <c r="BL81" s="7" t="s">
        <v>245</v>
      </c>
      <c r="BM81" s="7" t="s">
        <v>245</v>
      </c>
      <c r="BN81" s="7" t="s">
        <v>245</v>
      </c>
      <c r="BO81" s="7" t="s">
        <v>245</v>
      </c>
      <c r="BP81" s="7" t="s">
        <v>245</v>
      </c>
      <c r="BQ81" s="7" t="s">
        <v>245</v>
      </c>
      <c r="BR81" s="7" t="s">
        <v>245</v>
      </c>
      <c r="BS81" s="7" t="s">
        <v>245</v>
      </c>
      <c r="BT81" s="7" t="s">
        <v>245</v>
      </c>
      <c r="BU81" s="7" t="s">
        <v>245</v>
      </c>
      <c r="BV81" s="7" t="s">
        <v>245</v>
      </c>
      <c r="BW81" s="7" t="s">
        <v>245</v>
      </c>
      <c r="BX81" s="7" t="s">
        <v>245</v>
      </c>
    </row>
    <row r="82" spans="1:76" s="44" customFormat="1" ht="60" x14ac:dyDescent="0.25">
      <c r="A82" s="29">
        <f t="shared" si="2"/>
        <v>77</v>
      </c>
      <c r="B82" s="45" t="s">
        <v>323</v>
      </c>
      <c r="C82" s="45" t="s">
        <v>228</v>
      </c>
      <c r="D82" s="46" t="s">
        <v>349</v>
      </c>
      <c r="E82" s="7" t="s">
        <v>245</v>
      </c>
      <c r="F82" s="7" t="s">
        <v>245</v>
      </c>
      <c r="G82" s="7" t="s">
        <v>245</v>
      </c>
      <c r="H82" s="7" t="s">
        <v>245</v>
      </c>
      <c r="I82" s="7" t="s">
        <v>245</v>
      </c>
      <c r="J82" s="7" t="s">
        <v>246</v>
      </c>
      <c r="K82" s="7" t="s">
        <v>245</v>
      </c>
      <c r="L82" s="7" t="s">
        <v>245</v>
      </c>
      <c r="M82" s="7" t="s">
        <v>246</v>
      </c>
      <c r="N82" s="7" t="s">
        <v>245</v>
      </c>
      <c r="O82" s="7" t="s">
        <v>246</v>
      </c>
      <c r="P82" s="7" t="s">
        <v>245</v>
      </c>
      <c r="Q82" s="7" t="s">
        <v>245</v>
      </c>
      <c r="R82" s="7" t="s">
        <v>245</v>
      </c>
      <c r="S82" s="7" t="s">
        <v>245</v>
      </c>
      <c r="T82" s="7" t="s">
        <v>246</v>
      </c>
      <c r="U82" s="7" t="s">
        <v>245</v>
      </c>
      <c r="V82" s="7" t="s">
        <v>245</v>
      </c>
      <c r="W82" s="7" t="s">
        <v>246</v>
      </c>
      <c r="X82" s="7" t="s">
        <v>245</v>
      </c>
      <c r="Y82" s="7" t="s">
        <v>245</v>
      </c>
      <c r="Z82" s="7" t="s">
        <v>246</v>
      </c>
      <c r="AA82" s="7" t="s">
        <v>246</v>
      </c>
      <c r="AB82" s="7" t="s">
        <v>245</v>
      </c>
      <c r="AC82" s="7" t="s">
        <v>245</v>
      </c>
      <c r="AD82" s="7" t="s">
        <v>245</v>
      </c>
      <c r="AE82" s="7" t="s">
        <v>245</v>
      </c>
      <c r="AF82" s="7" t="s">
        <v>245</v>
      </c>
      <c r="AG82" s="7" t="s">
        <v>245</v>
      </c>
      <c r="AH82" s="7" t="s">
        <v>245</v>
      </c>
      <c r="AI82" s="7" t="s">
        <v>246</v>
      </c>
      <c r="AJ82" s="7" t="s">
        <v>245</v>
      </c>
      <c r="AK82" s="7" t="s">
        <v>245</v>
      </c>
      <c r="AL82" s="7" t="s">
        <v>245</v>
      </c>
      <c r="AM82" s="7" t="s">
        <v>245</v>
      </c>
      <c r="AN82" s="7" t="s">
        <v>245</v>
      </c>
      <c r="AO82" s="7" t="s">
        <v>245</v>
      </c>
      <c r="AP82" s="7" t="s">
        <v>245</v>
      </c>
      <c r="AQ82" s="7" t="s">
        <v>245</v>
      </c>
      <c r="AR82" s="7" t="s">
        <v>245</v>
      </c>
      <c r="AS82" s="7" t="s">
        <v>245</v>
      </c>
      <c r="AT82" s="7" t="s">
        <v>245</v>
      </c>
      <c r="AU82" s="7" t="s">
        <v>245</v>
      </c>
      <c r="AV82" s="7" t="s">
        <v>245</v>
      </c>
      <c r="AW82" s="7" t="s">
        <v>245</v>
      </c>
      <c r="AX82" s="7" t="s">
        <v>245</v>
      </c>
      <c r="AY82" s="7" t="s">
        <v>245</v>
      </c>
      <c r="AZ82" s="7" t="s">
        <v>245</v>
      </c>
      <c r="BA82" s="7" t="s">
        <v>245</v>
      </c>
      <c r="BB82" s="7" t="s">
        <v>245</v>
      </c>
      <c r="BC82" s="7" t="s">
        <v>245</v>
      </c>
      <c r="BD82" s="7" t="s">
        <v>245</v>
      </c>
      <c r="BE82" s="7" t="s">
        <v>245</v>
      </c>
      <c r="BF82" s="7" t="s">
        <v>245</v>
      </c>
      <c r="BG82" s="7" t="s">
        <v>245</v>
      </c>
      <c r="BH82" s="7" t="s">
        <v>245</v>
      </c>
      <c r="BI82" s="7" t="s">
        <v>245</v>
      </c>
      <c r="BJ82" s="7" t="s">
        <v>245</v>
      </c>
      <c r="BK82" s="7" t="s">
        <v>245</v>
      </c>
      <c r="BL82" s="7" t="s">
        <v>245</v>
      </c>
      <c r="BM82" s="7" t="s">
        <v>245</v>
      </c>
      <c r="BN82" s="7" t="s">
        <v>245</v>
      </c>
      <c r="BO82" s="7" t="s">
        <v>245</v>
      </c>
      <c r="BP82" s="7" t="s">
        <v>245</v>
      </c>
      <c r="BQ82" s="7" t="s">
        <v>245</v>
      </c>
      <c r="BR82" s="7" t="s">
        <v>245</v>
      </c>
      <c r="BS82" s="7" t="s">
        <v>245</v>
      </c>
      <c r="BT82" s="7" t="s">
        <v>245</v>
      </c>
      <c r="BU82" s="7" t="s">
        <v>245</v>
      </c>
      <c r="BV82" s="7" t="s">
        <v>245</v>
      </c>
      <c r="BW82" s="7" t="s">
        <v>245</v>
      </c>
      <c r="BX82" s="7" t="s">
        <v>245</v>
      </c>
    </row>
    <row r="83" spans="1:76" s="44" customFormat="1" ht="45" x14ac:dyDescent="0.25">
      <c r="A83" s="29">
        <f t="shared" si="2"/>
        <v>78</v>
      </c>
      <c r="B83" s="45" t="s">
        <v>323</v>
      </c>
      <c r="C83" s="45" t="s">
        <v>228</v>
      </c>
      <c r="D83" s="46" t="s">
        <v>350</v>
      </c>
      <c r="E83" s="7" t="s">
        <v>245</v>
      </c>
      <c r="F83" s="7" t="s">
        <v>245</v>
      </c>
      <c r="G83" s="7" t="s">
        <v>245</v>
      </c>
      <c r="H83" s="7" t="s">
        <v>245</v>
      </c>
      <c r="I83" s="7" t="s">
        <v>245</v>
      </c>
      <c r="J83" s="7" t="s">
        <v>245</v>
      </c>
      <c r="K83" s="7" t="s">
        <v>245</v>
      </c>
      <c r="L83" s="7" t="s">
        <v>245</v>
      </c>
      <c r="M83" s="7" t="s">
        <v>246</v>
      </c>
      <c r="N83" s="7" t="s">
        <v>245</v>
      </c>
      <c r="O83" s="7" t="s">
        <v>246</v>
      </c>
      <c r="P83" s="7" t="s">
        <v>245</v>
      </c>
      <c r="Q83" s="7" t="s">
        <v>245</v>
      </c>
      <c r="R83" s="7" t="s">
        <v>245</v>
      </c>
      <c r="S83" s="7" t="s">
        <v>245</v>
      </c>
      <c r="T83" s="7" t="s">
        <v>246</v>
      </c>
      <c r="U83" s="7" t="s">
        <v>246</v>
      </c>
      <c r="V83" s="7" t="s">
        <v>246</v>
      </c>
      <c r="W83" s="7" t="s">
        <v>246</v>
      </c>
      <c r="X83" s="7" t="s">
        <v>245</v>
      </c>
      <c r="Y83" s="7" t="s">
        <v>246</v>
      </c>
      <c r="Z83" s="7" t="s">
        <v>246</v>
      </c>
      <c r="AA83" s="7" t="s">
        <v>245</v>
      </c>
      <c r="AB83" s="7" t="s">
        <v>246</v>
      </c>
      <c r="AC83" s="7" t="s">
        <v>245</v>
      </c>
      <c r="AD83" s="7" t="s">
        <v>246</v>
      </c>
      <c r="AE83" s="7" t="s">
        <v>246</v>
      </c>
      <c r="AF83" s="7" t="s">
        <v>246</v>
      </c>
      <c r="AG83" s="7" t="s">
        <v>245</v>
      </c>
      <c r="AH83" s="7" t="s">
        <v>245</v>
      </c>
      <c r="AI83" s="7" t="s">
        <v>245</v>
      </c>
      <c r="AJ83" s="7" t="s">
        <v>245</v>
      </c>
      <c r="AK83" s="7" t="s">
        <v>245</v>
      </c>
      <c r="AL83" s="7" t="s">
        <v>246</v>
      </c>
      <c r="AM83" s="7" t="s">
        <v>245</v>
      </c>
      <c r="AN83" s="7" t="s">
        <v>245</v>
      </c>
      <c r="AO83" s="7" t="s">
        <v>245</v>
      </c>
      <c r="AP83" s="7" t="s">
        <v>245</v>
      </c>
      <c r="AQ83" s="7" t="s">
        <v>245</v>
      </c>
      <c r="AR83" s="7" t="s">
        <v>245</v>
      </c>
      <c r="AS83" s="7" t="s">
        <v>245</v>
      </c>
      <c r="AT83" s="7" t="s">
        <v>245</v>
      </c>
      <c r="AU83" s="7" t="s">
        <v>245</v>
      </c>
      <c r="AV83" s="7" t="s">
        <v>245</v>
      </c>
      <c r="AW83" s="7" t="s">
        <v>245</v>
      </c>
      <c r="AX83" s="7" t="s">
        <v>245</v>
      </c>
      <c r="AY83" s="7" t="s">
        <v>245</v>
      </c>
      <c r="AZ83" s="7" t="s">
        <v>245</v>
      </c>
      <c r="BA83" s="7" t="s">
        <v>245</v>
      </c>
      <c r="BB83" s="7" t="s">
        <v>245</v>
      </c>
      <c r="BC83" s="7" t="s">
        <v>245</v>
      </c>
      <c r="BD83" s="7" t="s">
        <v>245</v>
      </c>
      <c r="BE83" s="7" t="s">
        <v>245</v>
      </c>
      <c r="BF83" s="7" t="s">
        <v>245</v>
      </c>
      <c r="BG83" s="7" t="s">
        <v>245</v>
      </c>
      <c r="BH83" s="7" t="s">
        <v>245</v>
      </c>
      <c r="BI83" s="7" t="s">
        <v>245</v>
      </c>
      <c r="BJ83" s="7" t="s">
        <v>245</v>
      </c>
      <c r="BK83" s="7" t="s">
        <v>245</v>
      </c>
      <c r="BL83" s="7" t="s">
        <v>245</v>
      </c>
      <c r="BM83" s="7" t="s">
        <v>245</v>
      </c>
      <c r="BN83" s="7" t="s">
        <v>245</v>
      </c>
      <c r="BO83" s="7" t="s">
        <v>245</v>
      </c>
      <c r="BP83" s="7" t="s">
        <v>245</v>
      </c>
      <c r="BQ83" s="7" t="s">
        <v>245</v>
      </c>
      <c r="BR83" s="7" t="s">
        <v>245</v>
      </c>
      <c r="BS83" s="7" t="s">
        <v>245</v>
      </c>
      <c r="BT83" s="7" t="s">
        <v>245</v>
      </c>
      <c r="BU83" s="7" t="s">
        <v>245</v>
      </c>
      <c r="BV83" s="7" t="s">
        <v>245</v>
      </c>
      <c r="BW83" s="7" t="s">
        <v>245</v>
      </c>
      <c r="BX83" s="7" t="s">
        <v>245</v>
      </c>
    </row>
    <row r="84" spans="1:76" s="44" customFormat="1" ht="45" x14ac:dyDescent="0.25">
      <c r="A84" s="29">
        <f t="shared" si="2"/>
        <v>79</v>
      </c>
      <c r="B84" s="45" t="s">
        <v>323</v>
      </c>
      <c r="C84" s="45" t="s">
        <v>228</v>
      </c>
      <c r="D84" s="46" t="s">
        <v>351</v>
      </c>
      <c r="E84" s="7" t="s">
        <v>245</v>
      </c>
      <c r="F84" s="7" t="s">
        <v>245</v>
      </c>
      <c r="G84" s="7" t="s">
        <v>245</v>
      </c>
      <c r="H84" s="7" t="s">
        <v>245</v>
      </c>
      <c r="I84" s="7" t="s">
        <v>245</v>
      </c>
      <c r="J84" s="7" t="s">
        <v>245</v>
      </c>
      <c r="K84" s="7" t="s">
        <v>245</v>
      </c>
      <c r="L84" s="7" t="s">
        <v>245</v>
      </c>
      <c r="M84" s="7" t="s">
        <v>245</v>
      </c>
      <c r="N84" s="7" t="s">
        <v>245</v>
      </c>
      <c r="O84" s="7" t="s">
        <v>245</v>
      </c>
      <c r="P84" s="7" t="s">
        <v>245</v>
      </c>
      <c r="Q84" s="7" t="s">
        <v>245</v>
      </c>
      <c r="R84" s="7" t="s">
        <v>245</v>
      </c>
      <c r="S84" s="7" t="s">
        <v>245</v>
      </c>
      <c r="T84" s="7" t="s">
        <v>245</v>
      </c>
      <c r="U84" s="7" t="s">
        <v>245</v>
      </c>
      <c r="V84" s="7" t="s">
        <v>246</v>
      </c>
      <c r="W84" s="7" t="s">
        <v>246</v>
      </c>
      <c r="X84" s="7" t="s">
        <v>245</v>
      </c>
      <c r="Y84" s="7" t="s">
        <v>245</v>
      </c>
      <c r="Z84" s="7" t="s">
        <v>245</v>
      </c>
      <c r="AA84" s="7" t="s">
        <v>246</v>
      </c>
      <c r="AB84" s="7" t="s">
        <v>245</v>
      </c>
      <c r="AC84" s="7" t="s">
        <v>245</v>
      </c>
      <c r="AD84" s="7" t="s">
        <v>245</v>
      </c>
      <c r="AE84" s="7" t="s">
        <v>245</v>
      </c>
      <c r="AF84" s="7" t="s">
        <v>245</v>
      </c>
      <c r="AG84" s="7" t="s">
        <v>245</v>
      </c>
      <c r="AH84" s="7" t="s">
        <v>245</v>
      </c>
      <c r="AI84" s="7" t="s">
        <v>245</v>
      </c>
      <c r="AJ84" s="7" t="s">
        <v>245</v>
      </c>
      <c r="AK84" s="7" t="s">
        <v>245</v>
      </c>
      <c r="AL84" s="7" t="s">
        <v>245</v>
      </c>
      <c r="AM84" s="7" t="s">
        <v>245</v>
      </c>
      <c r="AN84" s="7" t="s">
        <v>245</v>
      </c>
      <c r="AO84" s="7" t="s">
        <v>245</v>
      </c>
      <c r="AP84" s="7" t="s">
        <v>245</v>
      </c>
      <c r="AQ84" s="7" t="s">
        <v>245</v>
      </c>
      <c r="AR84" s="7" t="s">
        <v>245</v>
      </c>
      <c r="AS84" s="7" t="s">
        <v>245</v>
      </c>
      <c r="AT84" s="7" t="s">
        <v>245</v>
      </c>
      <c r="AU84" s="7" t="s">
        <v>245</v>
      </c>
      <c r="AV84" s="7" t="s">
        <v>245</v>
      </c>
      <c r="AW84" s="7" t="s">
        <v>245</v>
      </c>
      <c r="AX84" s="7" t="s">
        <v>245</v>
      </c>
      <c r="AY84" s="7" t="s">
        <v>245</v>
      </c>
      <c r="AZ84" s="7" t="s">
        <v>245</v>
      </c>
      <c r="BA84" s="7" t="s">
        <v>245</v>
      </c>
      <c r="BB84" s="7" t="s">
        <v>245</v>
      </c>
      <c r="BC84" s="7" t="s">
        <v>245</v>
      </c>
      <c r="BD84" s="7" t="s">
        <v>245</v>
      </c>
      <c r="BE84" s="7" t="s">
        <v>245</v>
      </c>
      <c r="BF84" s="7" t="s">
        <v>245</v>
      </c>
      <c r="BG84" s="7" t="s">
        <v>245</v>
      </c>
      <c r="BH84" s="7" t="s">
        <v>245</v>
      </c>
      <c r="BI84" s="7" t="s">
        <v>245</v>
      </c>
      <c r="BJ84" s="7" t="s">
        <v>245</v>
      </c>
      <c r="BK84" s="7" t="s">
        <v>245</v>
      </c>
      <c r="BL84" s="7" t="s">
        <v>245</v>
      </c>
      <c r="BM84" s="7" t="s">
        <v>245</v>
      </c>
      <c r="BN84" s="7" t="s">
        <v>245</v>
      </c>
      <c r="BO84" s="7" t="s">
        <v>245</v>
      </c>
      <c r="BP84" s="7" t="s">
        <v>245</v>
      </c>
      <c r="BQ84" s="7" t="s">
        <v>245</v>
      </c>
      <c r="BR84" s="7" t="s">
        <v>245</v>
      </c>
      <c r="BS84" s="7" t="s">
        <v>245</v>
      </c>
      <c r="BT84" s="7" t="s">
        <v>245</v>
      </c>
      <c r="BU84" s="7" t="s">
        <v>245</v>
      </c>
      <c r="BV84" s="7" t="s">
        <v>245</v>
      </c>
      <c r="BW84" s="7" t="s">
        <v>245</v>
      </c>
      <c r="BX84" s="7" t="s">
        <v>245</v>
      </c>
    </row>
    <row r="85" spans="1:76" x14ac:dyDescent="0.25">
      <c r="A85" s="51"/>
      <c r="B85" s="51"/>
      <c r="C85" s="51"/>
      <c r="D85" s="52"/>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row>
    <row r="86" spans="1:76" ht="14.45" customHeight="1" x14ac:dyDescent="0.25">
      <c r="A86" s="82" t="s">
        <v>329</v>
      </c>
      <c r="B86" s="83"/>
      <c r="C86" s="83"/>
      <c r="D86" s="84"/>
      <c r="E86" s="53">
        <f t="shared" ref="E86:AJ86" si="3">COUNTIF(E6:E84,"YES")</f>
        <v>13</v>
      </c>
      <c r="F86" s="53">
        <f t="shared" si="3"/>
        <v>3</v>
      </c>
      <c r="G86" s="53">
        <f t="shared" si="3"/>
        <v>11</v>
      </c>
      <c r="H86" s="53">
        <f t="shared" si="3"/>
        <v>8</v>
      </c>
      <c r="I86" s="53">
        <f t="shared" si="3"/>
        <v>4</v>
      </c>
      <c r="J86" s="53">
        <f t="shared" si="3"/>
        <v>6</v>
      </c>
      <c r="K86" s="53">
        <f t="shared" si="3"/>
        <v>3</v>
      </c>
      <c r="L86" s="53">
        <f t="shared" si="3"/>
        <v>0</v>
      </c>
      <c r="M86" s="53">
        <f t="shared" si="3"/>
        <v>14</v>
      </c>
      <c r="N86" s="53">
        <f t="shared" si="3"/>
        <v>5</v>
      </c>
      <c r="O86" s="53">
        <f t="shared" si="3"/>
        <v>19</v>
      </c>
      <c r="P86" s="53">
        <f t="shared" si="3"/>
        <v>2</v>
      </c>
      <c r="Q86" s="53">
        <f t="shared" si="3"/>
        <v>3</v>
      </c>
      <c r="R86" s="53">
        <f t="shared" si="3"/>
        <v>0</v>
      </c>
      <c r="S86" s="53">
        <f t="shared" si="3"/>
        <v>0</v>
      </c>
      <c r="T86" s="53">
        <f t="shared" si="3"/>
        <v>18</v>
      </c>
      <c r="U86" s="53">
        <f t="shared" si="3"/>
        <v>4</v>
      </c>
      <c r="V86" s="53">
        <f t="shared" si="3"/>
        <v>13</v>
      </c>
      <c r="W86" s="53">
        <f t="shared" si="3"/>
        <v>51</v>
      </c>
      <c r="X86" s="53">
        <f t="shared" si="3"/>
        <v>9</v>
      </c>
      <c r="Y86" s="53">
        <f t="shared" si="3"/>
        <v>54</v>
      </c>
      <c r="Z86" s="53">
        <f t="shared" si="3"/>
        <v>47</v>
      </c>
      <c r="AA86" s="53">
        <f t="shared" si="3"/>
        <v>38</v>
      </c>
      <c r="AB86" s="53">
        <f t="shared" si="3"/>
        <v>6</v>
      </c>
      <c r="AC86" s="53">
        <f t="shared" si="3"/>
        <v>0</v>
      </c>
      <c r="AD86" s="53">
        <f t="shared" si="3"/>
        <v>15</v>
      </c>
      <c r="AE86" s="53">
        <f t="shared" si="3"/>
        <v>21</v>
      </c>
      <c r="AF86" s="53">
        <f t="shared" si="3"/>
        <v>11</v>
      </c>
      <c r="AG86" s="53">
        <f t="shared" si="3"/>
        <v>2</v>
      </c>
      <c r="AH86" s="53">
        <f t="shared" si="3"/>
        <v>19</v>
      </c>
      <c r="AI86" s="53">
        <f t="shared" si="3"/>
        <v>12</v>
      </c>
      <c r="AJ86" s="53">
        <f t="shared" si="3"/>
        <v>0</v>
      </c>
      <c r="AK86" s="53">
        <f t="shared" ref="AK86:BP86" si="4">COUNTIF(AK6:AK84,"YES")</f>
        <v>0</v>
      </c>
      <c r="AL86" s="53">
        <f t="shared" si="4"/>
        <v>2</v>
      </c>
      <c r="AM86" s="53">
        <f t="shared" si="4"/>
        <v>0</v>
      </c>
      <c r="AN86" s="53">
        <f t="shared" si="4"/>
        <v>0</v>
      </c>
      <c r="AO86" s="53">
        <f t="shared" si="4"/>
        <v>0</v>
      </c>
      <c r="AP86" s="53">
        <f t="shared" si="4"/>
        <v>0</v>
      </c>
      <c r="AQ86" s="53">
        <f t="shared" si="4"/>
        <v>1</v>
      </c>
      <c r="AR86" s="53">
        <f t="shared" si="4"/>
        <v>0</v>
      </c>
      <c r="AS86" s="53">
        <f t="shared" si="4"/>
        <v>0</v>
      </c>
      <c r="AT86" s="53">
        <f t="shared" si="4"/>
        <v>0</v>
      </c>
      <c r="AU86" s="53">
        <f t="shared" si="4"/>
        <v>0</v>
      </c>
      <c r="AV86" s="53">
        <f t="shared" si="4"/>
        <v>1</v>
      </c>
      <c r="AW86" s="53">
        <f t="shared" si="4"/>
        <v>0</v>
      </c>
      <c r="AX86" s="53">
        <f t="shared" si="4"/>
        <v>0</v>
      </c>
      <c r="AY86" s="53">
        <f t="shared" si="4"/>
        <v>0</v>
      </c>
      <c r="AZ86" s="53">
        <f t="shared" si="4"/>
        <v>0</v>
      </c>
      <c r="BA86" s="53">
        <f t="shared" si="4"/>
        <v>0</v>
      </c>
      <c r="BB86" s="53">
        <f t="shared" si="4"/>
        <v>0</v>
      </c>
      <c r="BC86" s="53">
        <f t="shared" si="4"/>
        <v>0</v>
      </c>
      <c r="BD86" s="53">
        <f t="shared" si="4"/>
        <v>0</v>
      </c>
      <c r="BE86" s="53">
        <f t="shared" si="4"/>
        <v>0</v>
      </c>
      <c r="BF86" s="53">
        <f t="shared" si="4"/>
        <v>0</v>
      </c>
      <c r="BG86" s="53">
        <f t="shared" si="4"/>
        <v>0</v>
      </c>
      <c r="BH86" s="53">
        <f t="shared" si="4"/>
        <v>0</v>
      </c>
      <c r="BI86" s="53">
        <f t="shared" si="4"/>
        <v>0</v>
      </c>
      <c r="BJ86" s="53">
        <f t="shared" si="4"/>
        <v>0</v>
      </c>
      <c r="BK86" s="53">
        <f t="shared" si="4"/>
        <v>0</v>
      </c>
      <c r="BL86" s="53">
        <f t="shared" si="4"/>
        <v>2</v>
      </c>
      <c r="BM86" s="53">
        <f t="shared" si="4"/>
        <v>1</v>
      </c>
      <c r="BN86" s="53">
        <f t="shared" si="4"/>
        <v>0</v>
      </c>
      <c r="BO86" s="53">
        <f t="shared" si="4"/>
        <v>0</v>
      </c>
      <c r="BP86" s="53">
        <f t="shared" si="4"/>
        <v>0</v>
      </c>
      <c r="BQ86" s="53">
        <f t="shared" ref="BQ86:BX86" si="5">COUNTIF(BQ6:BQ84,"YES")</f>
        <v>0</v>
      </c>
      <c r="BR86" s="53">
        <f t="shared" si="5"/>
        <v>0</v>
      </c>
      <c r="BS86" s="53">
        <f t="shared" si="5"/>
        <v>0</v>
      </c>
      <c r="BT86" s="53">
        <f t="shared" si="5"/>
        <v>0</v>
      </c>
      <c r="BU86" s="53">
        <f t="shared" si="5"/>
        <v>0</v>
      </c>
      <c r="BV86" s="53">
        <f t="shared" si="5"/>
        <v>0</v>
      </c>
      <c r="BW86" s="53">
        <f t="shared" si="5"/>
        <v>0</v>
      </c>
      <c r="BX86" s="53">
        <f t="shared" si="5"/>
        <v>0</v>
      </c>
    </row>
    <row r="87" spans="1:76" ht="14.45" customHeight="1" x14ac:dyDescent="0.25">
      <c r="A87" s="82" t="s">
        <v>328</v>
      </c>
      <c r="B87" s="83"/>
      <c r="C87" s="83"/>
      <c r="D87" s="84"/>
      <c r="E87" s="53">
        <f t="shared" ref="E87:AJ87" si="6">COUNTIF(E6:E84,"NO")</f>
        <v>66</v>
      </c>
      <c r="F87" s="53">
        <f t="shared" si="6"/>
        <v>76</v>
      </c>
      <c r="G87" s="53">
        <f t="shared" si="6"/>
        <v>68</v>
      </c>
      <c r="H87" s="53">
        <f t="shared" si="6"/>
        <v>71</v>
      </c>
      <c r="I87" s="53">
        <f t="shared" si="6"/>
        <v>75</v>
      </c>
      <c r="J87" s="53">
        <f t="shared" si="6"/>
        <v>73</v>
      </c>
      <c r="K87" s="53">
        <f t="shared" si="6"/>
        <v>76</v>
      </c>
      <c r="L87" s="53">
        <f t="shared" si="6"/>
        <v>79</v>
      </c>
      <c r="M87" s="53">
        <f t="shared" si="6"/>
        <v>65</v>
      </c>
      <c r="N87" s="53">
        <f t="shared" si="6"/>
        <v>74</v>
      </c>
      <c r="O87" s="53">
        <f t="shared" si="6"/>
        <v>60</v>
      </c>
      <c r="P87" s="53">
        <f t="shared" si="6"/>
        <v>77</v>
      </c>
      <c r="Q87" s="53">
        <f t="shared" si="6"/>
        <v>76</v>
      </c>
      <c r="R87" s="53">
        <f t="shared" si="6"/>
        <v>79</v>
      </c>
      <c r="S87" s="53">
        <f t="shared" si="6"/>
        <v>79</v>
      </c>
      <c r="T87" s="53">
        <f t="shared" si="6"/>
        <v>61</v>
      </c>
      <c r="U87" s="53">
        <f t="shared" si="6"/>
        <v>75</v>
      </c>
      <c r="V87" s="53">
        <f t="shared" si="6"/>
        <v>66</v>
      </c>
      <c r="W87" s="53">
        <f t="shared" si="6"/>
        <v>28</v>
      </c>
      <c r="X87" s="53">
        <f t="shared" si="6"/>
        <v>70</v>
      </c>
      <c r="Y87" s="53">
        <f t="shared" si="6"/>
        <v>25</v>
      </c>
      <c r="Z87" s="53">
        <f t="shared" si="6"/>
        <v>32</v>
      </c>
      <c r="AA87" s="53">
        <f t="shared" si="6"/>
        <v>41</v>
      </c>
      <c r="AB87" s="53">
        <f t="shared" si="6"/>
        <v>73</v>
      </c>
      <c r="AC87" s="53">
        <f t="shared" si="6"/>
        <v>79</v>
      </c>
      <c r="AD87" s="53">
        <f t="shared" si="6"/>
        <v>64</v>
      </c>
      <c r="AE87" s="53">
        <f t="shared" si="6"/>
        <v>58</v>
      </c>
      <c r="AF87" s="53">
        <f t="shared" si="6"/>
        <v>68</v>
      </c>
      <c r="AG87" s="53">
        <f t="shared" si="6"/>
        <v>77</v>
      </c>
      <c r="AH87" s="53">
        <f t="shared" si="6"/>
        <v>60</v>
      </c>
      <c r="AI87" s="53">
        <f t="shared" si="6"/>
        <v>67</v>
      </c>
      <c r="AJ87" s="53">
        <f t="shared" si="6"/>
        <v>79</v>
      </c>
      <c r="AK87" s="53">
        <f t="shared" ref="AK87:BQ87" si="7">COUNTIF(AK6:AK84,"NO")</f>
        <v>79</v>
      </c>
      <c r="AL87" s="53">
        <f t="shared" si="7"/>
        <v>77</v>
      </c>
      <c r="AM87" s="53">
        <f t="shared" si="7"/>
        <v>79</v>
      </c>
      <c r="AN87" s="53">
        <f t="shared" si="7"/>
        <v>79</v>
      </c>
      <c r="AO87" s="53">
        <f t="shared" si="7"/>
        <v>79</v>
      </c>
      <c r="AP87" s="53">
        <f t="shared" si="7"/>
        <v>79</v>
      </c>
      <c r="AQ87" s="53">
        <f t="shared" si="7"/>
        <v>78</v>
      </c>
      <c r="AR87" s="53">
        <f t="shared" si="7"/>
        <v>79</v>
      </c>
      <c r="AS87" s="53">
        <f t="shared" si="7"/>
        <v>79</v>
      </c>
      <c r="AT87" s="53">
        <f t="shared" si="7"/>
        <v>79</v>
      </c>
      <c r="AU87" s="53">
        <f t="shared" si="7"/>
        <v>79</v>
      </c>
      <c r="AV87" s="53">
        <f t="shared" si="7"/>
        <v>78</v>
      </c>
      <c r="AW87" s="53">
        <f t="shared" si="7"/>
        <v>79</v>
      </c>
      <c r="AX87" s="53">
        <f t="shared" si="7"/>
        <v>79</v>
      </c>
      <c r="AY87" s="53">
        <f t="shared" si="7"/>
        <v>79</v>
      </c>
      <c r="AZ87" s="53">
        <f t="shared" si="7"/>
        <v>79</v>
      </c>
      <c r="BA87" s="53">
        <f t="shared" si="7"/>
        <v>79</v>
      </c>
      <c r="BB87" s="53">
        <f t="shared" si="7"/>
        <v>79</v>
      </c>
      <c r="BC87" s="53">
        <f t="shared" si="7"/>
        <v>79</v>
      </c>
      <c r="BD87" s="53">
        <f t="shared" si="7"/>
        <v>79</v>
      </c>
      <c r="BE87" s="53">
        <f t="shared" si="7"/>
        <v>79</v>
      </c>
      <c r="BF87" s="53">
        <f t="shared" si="7"/>
        <v>79</v>
      </c>
      <c r="BG87" s="53">
        <f t="shared" si="7"/>
        <v>79</v>
      </c>
      <c r="BH87" s="53">
        <f t="shared" si="7"/>
        <v>79</v>
      </c>
      <c r="BI87" s="53">
        <f t="shared" si="7"/>
        <v>79</v>
      </c>
      <c r="BJ87" s="53">
        <f t="shared" si="7"/>
        <v>79</v>
      </c>
      <c r="BK87" s="53">
        <f t="shared" si="7"/>
        <v>79</v>
      </c>
      <c r="BL87" s="53">
        <f t="shared" si="7"/>
        <v>77</v>
      </c>
      <c r="BM87" s="53">
        <f t="shared" si="7"/>
        <v>78</v>
      </c>
      <c r="BN87" s="53">
        <f t="shared" si="7"/>
        <v>79</v>
      </c>
      <c r="BO87" s="53">
        <f t="shared" si="7"/>
        <v>79</v>
      </c>
      <c r="BP87" s="53">
        <f t="shared" si="7"/>
        <v>79</v>
      </c>
      <c r="BQ87" s="53">
        <f t="shared" si="7"/>
        <v>79</v>
      </c>
      <c r="BR87" s="53">
        <f t="shared" ref="BR87:BX87" si="8">COUNTIF(BR6:BR84,"NO")</f>
        <v>79</v>
      </c>
      <c r="BS87" s="53">
        <f t="shared" si="8"/>
        <v>79</v>
      </c>
      <c r="BT87" s="53">
        <f t="shared" si="8"/>
        <v>79</v>
      </c>
      <c r="BU87" s="53">
        <f t="shared" si="8"/>
        <v>79</v>
      </c>
      <c r="BV87" s="53">
        <f t="shared" si="8"/>
        <v>79</v>
      </c>
      <c r="BW87" s="53">
        <f t="shared" si="8"/>
        <v>79</v>
      </c>
      <c r="BX87" s="53">
        <f t="shared" si="8"/>
        <v>79</v>
      </c>
    </row>
    <row r="88" spans="1:76" x14ac:dyDescent="0.25">
      <c r="A88" s="51"/>
      <c r="B88" s="51"/>
      <c r="C88" s="51"/>
      <c r="D88" s="52"/>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row>
  </sheetData>
  <autoFilter ref="A5:BX84" xr:uid="{00000000-0009-0000-0000-000000000000}"/>
  <dataConsolidate/>
  <mergeCells count="12">
    <mergeCell ref="A86:D86"/>
    <mergeCell ref="A87:D87"/>
    <mergeCell ref="A3:C3"/>
    <mergeCell ref="A4:C4"/>
    <mergeCell ref="A2:C2"/>
    <mergeCell ref="E2:BX2"/>
    <mergeCell ref="BU3:BX3"/>
    <mergeCell ref="E3:S3"/>
    <mergeCell ref="T3:AH3"/>
    <mergeCell ref="AI3:AX3"/>
    <mergeCell ref="AY3:BJ3"/>
    <mergeCell ref="BK3:BT3"/>
  </mergeCells>
  <phoneticPr fontId="20" type="noConversion"/>
  <conditionalFormatting sqref="E6:AH21 AI76:BB84 W81:W84 E77:E84 U76:U84 N76:N84 F76:F84 V81:V82 G81:G84 H76:I84 X77:X84 Y82 K76:L84 AB82 AC77:AC84 AD82 P77:P84 AE81:AE82 AF80:AF82 Q76:S84 AG76:AG84 AH81:AH84 BC6:BX24 BC26:BX84 BC25:BL25 BN25:BX25">
    <cfRule type="cellIs" dxfId="851" priority="977" operator="equal">
      <formula>"NO"</formula>
    </cfRule>
    <cfRule type="cellIs" dxfId="850" priority="978" operator="equal">
      <formula>"YES"</formula>
    </cfRule>
    <cfRule type="cellIs" dxfId="849" priority="979" operator="equal">
      <formula>"N.A"</formula>
    </cfRule>
    <cfRule type="cellIs" dxfId="848" priority="980" operator="equal">
      <formula>"??"</formula>
    </cfRule>
  </conditionalFormatting>
  <conditionalFormatting sqref="AI6:BB21">
    <cfRule type="cellIs" dxfId="847" priority="973" operator="equal">
      <formula>"NO"</formula>
    </cfRule>
    <cfRule type="cellIs" dxfId="846" priority="974" operator="equal">
      <formula>"YES"</formula>
    </cfRule>
    <cfRule type="cellIs" dxfId="845" priority="975" operator="equal">
      <formula>"N.A"</formula>
    </cfRule>
    <cfRule type="cellIs" dxfId="844" priority="976" operator="equal">
      <formula>"??"</formula>
    </cfRule>
  </conditionalFormatting>
  <conditionalFormatting sqref="G34 E29:E31 H29 E22:I22 I32:J32 E23:H28 W35 Y35 J30:J31 K22:N22 V22:AB22 W30:AB31 K23:K28 W25:Z25 V23:Z24 W32:Z34 M31:M34 W26:AA29 O29:O33 AD22 N25:O25 N23:N24 P22 N28 N27:O27 N26 AD27:AE27 AD30:AD31 AE34 P34 Q25:R25 AF32 AE24:AF24 AE25:AE26 R22:T22 AH24 T34 R23:R24 R26:R75 T23:T29 AH26">
    <cfRule type="cellIs" dxfId="843" priority="965" operator="equal">
      <formula>"NO"</formula>
    </cfRule>
    <cfRule type="cellIs" dxfId="842" priority="966" operator="equal">
      <formula>"YES"</formula>
    </cfRule>
    <cfRule type="cellIs" dxfId="841" priority="967" operator="equal">
      <formula>"N.A"</formula>
    </cfRule>
    <cfRule type="cellIs" dxfId="840" priority="968" operator="equal">
      <formula>"??"</formula>
    </cfRule>
  </conditionalFormatting>
  <conditionalFormatting sqref="E37 E44:F44 E48 H53 F50:G50 U62 H37:I37 G48 V69 G67 G73 W49 H72 W70:W75 W55:W57 V53:W54 V48:W48 H45 W44 G43:H43 W36:W37 W40 X43:AA43 W51 W59:W60 W63:W64 W66:W68 I54 M69 Y37:AA37 Y44:Y46 Y41:AA41 Z38:Z39 Y48:AA48 Z47:AA47 Z52 Y59:AA60 Z58 Y64 Z61 Y67:AA67 Y75 K54 M37:N37 Y53:AA53 Y40 AA40 AA46 Y51 Y57:Z57 Y56 AA56 Y66 AA62:AA63 Y72:AA72 Y70:Y71 AA70 AA75 O54 AB44 Y49:Z50 Y54:Z55 Y69:AA69 Y68:Z68 Y73:Z73 M44 O43:O44 O63 AD37:AF37 Q37:R37 O69 AD53:AE53 AE42 AD69:AD70 AE56:AE57 AD73 AE72:AF72 AE75:AF75 AE68 AF67 AE64 AF62 AE60 AE48:AF48 Q48:R48 AE49 R36 R38:R47 AH37:AH38 R49:R75 T43:V43 T53 T59 T49 T40:T41 AH43 AH49 AH53:AH54 AH51 AH59 AH62 AH67 AH74">
    <cfRule type="cellIs" dxfId="839" priority="961" operator="equal">
      <formula>"NO"</formula>
    </cfRule>
    <cfRule type="cellIs" dxfId="838" priority="962" operator="equal">
      <formula>"YES"</formula>
    </cfRule>
    <cfRule type="cellIs" dxfId="837" priority="963" operator="equal">
      <formula>"N.A"</formula>
    </cfRule>
    <cfRule type="cellIs" dxfId="836" priority="964" operator="equal">
      <formula>"??"</formula>
    </cfRule>
  </conditionalFormatting>
  <conditionalFormatting sqref="E32:E36">
    <cfRule type="cellIs" dxfId="835" priority="957" operator="equal">
      <formula>"NO"</formula>
    </cfRule>
    <cfRule type="cellIs" dxfId="834" priority="958" operator="equal">
      <formula>"YES"</formula>
    </cfRule>
    <cfRule type="cellIs" dxfId="833" priority="959" operator="equal">
      <formula>"N.A"</formula>
    </cfRule>
    <cfRule type="cellIs" dxfId="832" priority="960" operator="equal">
      <formula>"??"</formula>
    </cfRule>
  </conditionalFormatting>
  <conditionalFormatting sqref="E38:E43">
    <cfRule type="cellIs" dxfId="831" priority="953" operator="equal">
      <formula>"NO"</formula>
    </cfRule>
    <cfRule type="cellIs" dxfId="830" priority="954" operator="equal">
      <formula>"YES"</formula>
    </cfRule>
    <cfRule type="cellIs" dxfId="829" priority="955" operator="equal">
      <formula>"N.A"</formula>
    </cfRule>
    <cfRule type="cellIs" dxfId="828" priority="956" operator="equal">
      <formula>"??"</formula>
    </cfRule>
  </conditionalFormatting>
  <conditionalFormatting sqref="E45:E47">
    <cfRule type="cellIs" dxfId="827" priority="949" operator="equal">
      <formula>"NO"</formula>
    </cfRule>
    <cfRule type="cellIs" dxfId="826" priority="950" operator="equal">
      <formula>"YES"</formula>
    </cfRule>
    <cfRule type="cellIs" dxfId="825" priority="951" operator="equal">
      <formula>"N.A"</formula>
    </cfRule>
    <cfRule type="cellIs" dxfId="824" priority="952" operator="equal">
      <formula>"??"</formula>
    </cfRule>
  </conditionalFormatting>
  <conditionalFormatting sqref="E49:E75">
    <cfRule type="cellIs" dxfId="823" priority="945" operator="equal">
      <formula>"NO"</formula>
    </cfRule>
    <cfRule type="cellIs" dxfId="822" priority="946" operator="equal">
      <formula>"YES"</formula>
    </cfRule>
    <cfRule type="cellIs" dxfId="821" priority="947" operator="equal">
      <formula>"N.A"</formula>
    </cfRule>
    <cfRule type="cellIs" dxfId="820" priority="948" operator="equal">
      <formula>"??"</formula>
    </cfRule>
  </conditionalFormatting>
  <conditionalFormatting sqref="T30:T33">
    <cfRule type="cellIs" dxfId="819" priority="941" operator="equal">
      <formula>"NO"</formula>
    </cfRule>
    <cfRule type="cellIs" dxfId="818" priority="942" operator="equal">
      <formula>"YES"</formula>
    </cfRule>
    <cfRule type="cellIs" dxfId="817" priority="943" operator="equal">
      <formula>"N.A"</formula>
    </cfRule>
    <cfRule type="cellIs" dxfId="816" priority="944" operator="equal">
      <formula>"??"</formula>
    </cfRule>
  </conditionalFormatting>
  <conditionalFormatting sqref="T35:T39">
    <cfRule type="cellIs" dxfId="815" priority="937" operator="equal">
      <formula>"NO"</formula>
    </cfRule>
    <cfRule type="cellIs" dxfId="814" priority="938" operator="equal">
      <formula>"YES"</formula>
    </cfRule>
    <cfRule type="cellIs" dxfId="813" priority="939" operator="equal">
      <formula>"N.A"</formula>
    </cfRule>
    <cfRule type="cellIs" dxfId="812" priority="940" operator="equal">
      <formula>"??"</formula>
    </cfRule>
  </conditionalFormatting>
  <conditionalFormatting sqref="T42">
    <cfRule type="cellIs" dxfId="811" priority="933" operator="equal">
      <formula>"NO"</formula>
    </cfRule>
    <cfRule type="cellIs" dxfId="810" priority="934" operator="equal">
      <formula>"YES"</formula>
    </cfRule>
    <cfRule type="cellIs" dxfId="809" priority="935" operator="equal">
      <formula>"N.A"</formula>
    </cfRule>
    <cfRule type="cellIs" dxfId="808" priority="936" operator="equal">
      <formula>"??"</formula>
    </cfRule>
  </conditionalFormatting>
  <conditionalFormatting sqref="T44:T48">
    <cfRule type="cellIs" dxfId="807" priority="929" operator="equal">
      <formula>"NO"</formula>
    </cfRule>
    <cfRule type="cellIs" dxfId="806" priority="930" operator="equal">
      <formula>"YES"</formula>
    </cfRule>
    <cfRule type="cellIs" dxfId="805" priority="931" operator="equal">
      <formula>"N.A"</formula>
    </cfRule>
    <cfRule type="cellIs" dxfId="804" priority="932" operator="equal">
      <formula>"??"</formula>
    </cfRule>
  </conditionalFormatting>
  <conditionalFormatting sqref="T50:T52">
    <cfRule type="cellIs" dxfId="803" priority="925" operator="equal">
      <formula>"NO"</formula>
    </cfRule>
    <cfRule type="cellIs" dxfId="802" priority="926" operator="equal">
      <formula>"YES"</formula>
    </cfRule>
    <cfRule type="cellIs" dxfId="801" priority="927" operator="equal">
      <formula>"N.A"</formula>
    </cfRule>
    <cfRule type="cellIs" dxfId="800" priority="928" operator="equal">
      <formula>"??"</formula>
    </cfRule>
  </conditionalFormatting>
  <conditionalFormatting sqref="T54:T58">
    <cfRule type="cellIs" dxfId="799" priority="921" operator="equal">
      <formula>"NO"</formula>
    </cfRule>
    <cfRule type="cellIs" dxfId="798" priority="922" operator="equal">
      <formula>"YES"</formula>
    </cfRule>
    <cfRule type="cellIs" dxfId="797" priority="923" operator="equal">
      <formula>"N.A"</formula>
    </cfRule>
    <cfRule type="cellIs" dxfId="796" priority="924" operator="equal">
      <formula>"??"</formula>
    </cfRule>
  </conditionalFormatting>
  <conditionalFormatting sqref="T60:T75">
    <cfRule type="cellIs" dxfId="795" priority="917" operator="equal">
      <formula>"NO"</formula>
    </cfRule>
    <cfRule type="cellIs" dxfId="794" priority="918" operator="equal">
      <formula>"YES"</formula>
    </cfRule>
    <cfRule type="cellIs" dxfId="793" priority="919" operator="equal">
      <formula>"N.A"</formula>
    </cfRule>
    <cfRule type="cellIs" dxfId="792" priority="920" operator="equal">
      <formula>"??"</formula>
    </cfRule>
  </conditionalFormatting>
  <conditionalFormatting sqref="F29:F43">
    <cfRule type="cellIs" dxfId="791" priority="913" operator="equal">
      <formula>"NO"</formula>
    </cfRule>
    <cfRule type="cellIs" dxfId="790" priority="914" operator="equal">
      <formula>"YES"</formula>
    </cfRule>
    <cfRule type="cellIs" dxfId="789" priority="915" operator="equal">
      <formula>"N.A"</formula>
    </cfRule>
    <cfRule type="cellIs" dxfId="788" priority="916" operator="equal">
      <formula>"??"</formula>
    </cfRule>
  </conditionalFormatting>
  <conditionalFormatting sqref="F45:F49">
    <cfRule type="cellIs" dxfId="787" priority="909" operator="equal">
      <formula>"NO"</formula>
    </cfRule>
    <cfRule type="cellIs" dxfId="786" priority="910" operator="equal">
      <formula>"YES"</formula>
    </cfRule>
    <cfRule type="cellIs" dxfId="785" priority="911" operator="equal">
      <formula>"N.A"</formula>
    </cfRule>
    <cfRule type="cellIs" dxfId="784" priority="912" operator="equal">
      <formula>"??"</formula>
    </cfRule>
  </conditionalFormatting>
  <conditionalFormatting sqref="F51:F75">
    <cfRule type="cellIs" dxfId="783" priority="905" operator="equal">
      <formula>"NO"</formula>
    </cfRule>
    <cfRule type="cellIs" dxfId="782" priority="906" operator="equal">
      <formula>"YES"</formula>
    </cfRule>
    <cfRule type="cellIs" dxfId="781" priority="907" operator="equal">
      <formula>"N.A"</formula>
    </cfRule>
    <cfRule type="cellIs" dxfId="780" priority="908" operator="equal">
      <formula>"??"</formula>
    </cfRule>
  </conditionalFormatting>
  <conditionalFormatting sqref="U63:U75">
    <cfRule type="cellIs" dxfId="779" priority="901" operator="equal">
      <formula>"NO"</formula>
    </cfRule>
    <cfRule type="cellIs" dxfId="778" priority="902" operator="equal">
      <formula>"YES"</formula>
    </cfRule>
    <cfRule type="cellIs" dxfId="777" priority="903" operator="equal">
      <formula>"N.A"</formula>
    </cfRule>
    <cfRule type="cellIs" dxfId="776" priority="904" operator="equal">
      <formula>"??"</formula>
    </cfRule>
  </conditionalFormatting>
  <conditionalFormatting sqref="U22:U42">
    <cfRule type="cellIs" dxfId="775" priority="897" operator="equal">
      <formula>"NO"</formula>
    </cfRule>
    <cfRule type="cellIs" dxfId="774" priority="898" operator="equal">
      <formula>"YES"</formula>
    </cfRule>
    <cfRule type="cellIs" dxfId="773" priority="899" operator="equal">
      <formula>"N.A"</formula>
    </cfRule>
    <cfRule type="cellIs" dxfId="772" priority="900" operator="equal">
      <formula>"??"</formula>
    </cfRule>
  </conditionalFormatting>
  <conditionalFormatting sqref="U44:U61">
    <cfRule type="cellIs" dxfId="771" priority="893" operator="equal">
      <formula>"NO"</formula>
    </cfRule>
    <cfRule type="cellIs" dxfId="770" priority="894" operator="equal">
      <formula>"YES"</formula>
    </cfRule>
    <cfRule type="cellIs" dxfId="769" priority="895" operator="equal">
      <formula>"N.A"</formula>
    </cfRule>
    <cfRule type="cellIs" dxfId="768" priority="896" operator="equal">
      <formula>"??"</formula>
    </cfRule>
  </conditionalFormatting>
  <conditionalFormatting sqref="G29:G33">
    <cfRule type="cellIs" dxfId="767" priority="889" operator="equal">
      <formula>"NO"</formula>
    </cfRule>
    <cfRule type="cellIs" dxfId="766" priority="890" operator="equal">
      <formula>"YES"</formula>
    </cfRule>
    <cfRule type="cellIs" dxfId="765" priority="891" operator="equal">
      <formula>"N.A"</formula>
    </cfRule>
    <cfRule type="cellIs" dxfId="764" priority="892" operator="equal">
      <formula>"??"</formula>
    </cfRule>
  </conditionalFormatting>
  <conditionalFormatting sqref="G35:G42">
    <cfRule type="cellIs" dxfId="763" priority="885" operator="equal">
      <formula>"NO"</formula>
    </cfRule>
    <cfRule type="cellIs" dxfId="762" priority="886" operator="equal">
      <formula>"YES"</formula>
    </cfRule>
    <cfRule type="cellIs" dxfId="761" priority="887" operator="equal">
      <formula>"N.A"</formula>
    </cfRule>
    <cfRule type="cellIs" dxfId="760" priority="888" operator="equal">
      <formula>"??"</formula>
    </cfRule>
  </conditionalFormatting>
  <conditionalFormatting sqref="G44:G47">
    <cfRule type="cellIs" dxfId="759" priority="881" operator="equal">
      <formula>"NO"</formula>
    </cfRule>
    <cfRule type="cellIs" dxfId="758" priority="882" operator="equal">
      <formula>"YES"</formula>
    </cfRule>
    <cfRule type="cellIs" dxfId="757" priority="883" operator="equal">
      <formula>"N.A"</formula>
    </cfRule>
    <cfRule type="cellIs" dxfId="756" priority="884" operator="equal">
      <formula>"??"</formula>
    </cfRule>
  </conditionalFormatting>
  <conditionalFormatting sqref="G49">
    <cfRule type="cellIs" dxfId="755" priority="877" operator="equal">
      <formula>"NO"</formula>
    </cfRule>
    <cfRule type="cellIs" dxfId="754" priority="878" operator="equal">
      <formula>"YES"</formula>
    </cfRule>
    <cfRule type="cellIs" dxfId="753" priority="879" operator="equal">
      <formula>"N.A"</formula>
    </cfRule>
    <cfRule type="cellIs" dxfId="752" priority="880" operator="equal">
      <formula>"??"</formula>
    </cfRule>
  </conditionalFormatting>
  <conditionalFormatting sqref="G51:G66">
    <cfRule type="cellIs" dxfId="751" priority="873" operator="equal">
      <formula>"NO"</formula>
    </cfRule>
    <cfRule type="cellIs" dxfId="750" priority="874" operator="equal">
      <formula>"YES"</formula>
    </cfRule>
    <cfRule type="cellIs" dxfId="749" priority="875" operator="equal">
      <formula>"N.A"</formula>
    </cfRule>
    <cfRule type="cellIs" dxfId="748" priority="876" operator="equal">
      <formula>"??"</formula>
    </cfRule>
  </conditionalFormatting>
  <conditionalFormatting sqref="G68:G72">
    <cfRule type="cellIs" dxfId="747" priority="869" operator="equal">
      <formula>"NO"</formula>
    </cfRule>
    <cfRule type="cellIs" dxfId="746" priority="870" operator="equal">
      <formula>"YES"</formula>
    </cfRule>
    <cfRule type="cellIs" dxfId="745" priority="871" operator="equal">
      <formula>"N.A"</formula>
    </cfRule>
    <cfRule type="cellIs" dxfId="744" priority="872" operator="equal">
      <formula>"??"</formula>
    </cfRule>
  </conditionalFormatting>
  <conditionalFormatting sqref="G74:G75">
    <cfRule type="cellIs" dxfId="743" priority="865" operator="equal">
      <formula>"NO"</formula>
    </cfRule>
    <cfRule type="cellIs" dxfId="742" priority="866" operator="equal">
      <formula>"YES"</formula>
    </cfRule>
    <cfRule type="cellIs" dxfId="741" priority="867" operator="equal">
      <formula>"N.A"</formula>
    </cfRule>
    <cfRule type="cellIs" dxfId="740" priority="868" operator="equal">
      <formula>"??"</formula>
    </cfRule>
  </conditionalFormatting>
  <conditionalFormatting sqref="V25:V42">
    <cfRule type="cellIs" dxfId="739" priority="861" operator="equal">
      <formula>"NO"</formula>
    </cfRule>
    <cfRule type="cellIs" dxfId="738" priority="862" operator="equal">
      <formula>"YES"</formula>
    </cfRule>
    <cfRule type="cellIs" dxfId="737" priority="863" operator="equal">
      <formula>"N.A"</formula>
    </cfRule>
    <cfRule type="cellIs" dxfId="736" priority="864" operator="equal">
      <formula>"??"</formula>
    </cfRule>
  </conditionalFormatting>
  <conditionalFormatting sqref="V44:V47">
    <cfRule type="cellIs" dxfId="735" priority="857" operator="equal">
      <formula>"NO"</formula>
    </cfRule>
    <cfRule type="cellIs" dxfId="734" priority="858" operator="equal">
      <formula>"YES"</formula>
    </cfRule>
    <cfRule type="cellIs" dxfId="733" priority="859" operator="equal">
      <formula>"N.A"</formula>
    </cfRule>
    <cfRule type="cellIs" dxfId="732" priority="860" operator="equal">
      <formula>"??"</formula>
    </cfRule>
  </conditionalFormatting>
  <conditionalFormatting sqref="V49:V52">
    <cfRule type="cellIs" dxfId="731" priority="853" operator="equal">
      <formula>"NO"</formula>
    </cfRule>
    <cfRule type="cellIs" dxfId="730" priority="854" operator="equal">
      <formula>"YES"</formula>
    </cfRule>
    <cfRule type="cellIs" dxfId="729" priority="855" operator="equal">
      <formula>"N.A"</formula>
    </cfRule>
    <cfRule type="cellIs" dxfId="728" priority="856" operator="equal">
      <formula>"??"</formula>
    </cfRule>
  </conditionalFormatting>
  <conditionalFormatting sqref="V55:V68">
    <cfRule type="cellIs" dxfId="727" priority="849" operator="equal">
      <formula>"NO"</formula>
    </cfRule>
    <cfRule type="cellIs" dxfId="726" priority="850" operator="equal">
      <formula>"YES"</formula>
    </cfRule>
    <cfRule type="cellIs" dxfId="725" priority="851" operator="equal">
      <formula>"N.A"</formula>
    </cfRule>
    <cfRule type="cellIs" dxfId="724" priority="852" operator="equal">
      <formula>"??"</formula>
    </cfRule>
  </conditionalFormatting>
  <conditionalFormatting sqref="V70:V75">
    <cfRule type="cellIs" dxfId="723" priority="845" operator="equal">
      <formula>"NO"</formula>
    </cfRule>
    <cfRule type="cellIs" dxfId="722" priority="846" operator="equal">
      <formula>"YES"</formula>
    </cfRule>
    <cfRule type="cellIs" dxfId="721" priority="847" operator="equal">
      <formula>"N.A"</formula>
    </cfRule>
    <cfRule type="cellIs" dxfId="720" priority="848" operator="equal">
      <formula>"??"</formula>
    </cfRule>
  </conditionalFormatting>
  <conditionalFormatting sqref="H30:H36">
    <cfRule type="cellIs" dxfId="719" priority="841" operator="equal">
      <formula>"NO"</formula>
    </cfRule>
    <cfRule type="cellIs" dxfId="718" priority="842" operator="equal">
      <formula>"YES"</formula>
    </cfRule>
    <cfRule type="cellIs" dxfId="717" priority="843" operator="equal">
      <formula>"N.A"</formula>
    </cfRule>
    <cfRule type="cellIs" dxfId="716" priority="844" operator="equal">
      <formula>"??"</formula>
    </cfRule>
  </conditionalFormatting>
  <conditionalFormatting sqref="H38:H42">
    <cfRule type="cellIs" dxfId="715" priority="837" operator="equal">
      <formula>"NO"</formula>
    </cfRule>
    <cfRule type="cellIs" dxfId="714" priority="838" operator="equal">
      <formula>"YES"</formula>
    </cfRule>
    <cfRule type="cellIs" dxfId="713" priority="839" operator="equal">
      <formula>"N.A"</formula>
    </cfRule>
    <cfRule type="cellIs" dxfId="712" priority="840" operator="equal">
      <formula>"??"</formula>
    </cfRule>
  </conditionalFormatting>
  <conditionalFormatting sqref="H44">
    <cfRule type="cellIs" dxfId="711" priority="833" operator="equal">
      <formula>"NO"</formula>
    </cfRule>
    <cfRule type="cellIs" dxfId="710" priority="834" operator="equal">
      <formula>"YES"</formula>
    </cfRule>
    <cfRule type="cellIs" dxfId="709" priority="835" operator="equal">
      <formula>"N.A"</formula>
    </cfRule>
    <cfRule type="cellIs" dxfId="708" priority="836" operator="equal">
      <formula>"??"</formula>
    </cfRule>
  </conditionalFormatting>
  <conditionalFormatting sqref="H46:H52">
    <cfRule type="cellIs" dxfId="707" priority="829" operator="equal">
      <formula>"NO"</formula>
    </cfRule>
    <cfRule type="cellIs" dxfId="706" priority="830" operator="equal">
      <formula>"YES"</formula>
    </cfRule>
    <cfRule type="cellIs" dxfId="705" priority="831" operator="equal">
      <formula>"N.A"</formula>
    </cfRule>
    <cfRule type="cellIs" dxfId="704" priority="832" operator="equal">
      <formula>"??"</formula>
    </cfRule>
  </conditionalFormatting>
  <conditionalFormatting sqref="H54:H71">
    <cfRule type="cellIs" dxfId="703" priority="825" operator="equal">
      <formula>"NO"</formula>
    </cfRule>
    <cfRule type="cellIs" dxfId="702" priority="826" operator="equal">
      <formula>"YES"</formula>
    </cfRule>
    <cfRule type="cellIs" dxfId="701" priority="827" operator="equal">
      <formula>"N.A"</formula>
    </cfRule>
    <cfRule type="cellIs" dxfId="700" priority="828" operator="equal">
      <formula>"??"</formula>
    </cfRule>
  </conditionalFormatting>
  <conditionalFormatting sqref="H73:H75">
    <cfRule type="cellIs" dxfId="699" priority="821" operator="equal">
      <formula>"NO"</formula>
    </cfRule>
    <cfRule type="cellIs" dxfId="698" priority="822" operator="equal">
      <formula>"YES"</formula>
    </cfRule>
    <cfRule type="cellIs" dxfId="697" priority="823" operator="equal">
      <formula>"N.A"</formula>
    </cfRule>
    <cfRule type="cellIs" dxfId="696" priority="824" operator="equal">
      <formula>"??"</formula>
    </cfRule>
  </conditionalFormatting>
  <conditionalFormatting sqref="W38:W39">
    <cfRule type="cellIs" dxfId="695" priority="817" operator="equal">
      <formula>"NO"</formula>
    </cfRule>
    <cfRule type="cellIs" dxfId="694" priority="818" operator="equal">
      <formula>"YES"</formula>
    </cfRule>
    <cfRule type="cellIs" dxfId="693" priority="819" operator="equal">
      <formula>"N.A"</formula>
    </cfRule>
    <cfRule type="cellIs" dxfId="692" priority="820" operator="equal">
      <formula>"??"</formula>
    </cfRule>
  </conditionalFormatting>
  <conditionalFormatting sqref="W41:W43">
    <cfRule type="cellIs" dxfId="691" priority="813" operator="equal">
      <formula>"NO"</formula>
    </cfRule>
    <cfRule type="cellIs" dxfId="690" priority="814" operator="equal">
      <formula>"YES"</formula>
    </cfRule>
    <cfRule type="cellIs" dxfId="689" priority="815" operator="equal">
      <formula>"N.A"</formula>
    </cfRule>
    <cfRule type="cellIs" dxfId="688" priority="816" operator="equal">
      <formula>"??"</formula>
    </cfRule>
  </conditionalFormatting>
  <conditionalFormatting sqref="W45:W47">
    <cfRule type="cellIs" dxfId="687" priority="809" operator="equal">
      <formula>"NO"</formula>
    </cfRule>
    <cfRule type="cellIs" dxfId="686" priority="810" operator="equal">
      <formula>"YES"</formula>
    </cfRule>
    <cfRule type="cellIs" dxfId="685" priority="811" operator="equal">
      <formula>"N.A"</formula>
    </cfRule>
    <cfRule type="cellIs" dxfId="684" priority="812" operator="equal">
      <formula>"??"</formula>
    </cfRule>
  </conditionalFormatting>
  <conditionalFormatting sqref="W50">
    <cfRule type="cellIs" dxfId="683" priority="805" operator="equal">
      <formula>"NO"</formula>
    </cfRule>
    <cfRule type="cellIs" dxfId="682" priority="806" operator="equal">
      <formula>"YES"</formula>
    </cfRule>
    <cfRule type="cellIs" dxfId="681" priority="807" operator="equal">
      <formula>"N.A"</formula>
    </cfRule>
    <cfRule type="cellIs" dxfId="680" priority="808" operator="equal">
      <formula>"??"</formula>
    </cfRule>
  </conditionalFormatting>
  <conditionalFormatting sqref="W52">
    <cfRule type="cellIs" dxfId="679" priority="801" operator="equal">
      <formula>"NO"</formula>
    </cfRule>
    <cfRule type="cellIs" dxfId="678" priority="802" operator="equal">
      <formula>"YES"</formula>
    </cfRule>
    <cfRule type="cellIs" dxfId="677" priority="803" operator="equal">
      <formula>"N.A"</formula>
    </cfRule>
    <cfRule type="cellIs" dxfId="676" priority="804" operator="equal">
      <formula>"??"</formula>
    </cfRule>
  </conditionalFormatting>
  <conditionalFormatting sqref="W58">
    <cfRule type="cellIs" dxfId="675" priority="797" operator="equal">
      <formula>"NO"</formula>
    </cfRule>
    <cfRule type="cellIs" dxfId="674" priority="798" operator="equal">
      <formula>"YES"</formula>
    </cfRule>
    <cfRule type="cellIs" dxfId="673" priority="799" operator="equal">
      <formula>"N.A"</formula>
    </cfRule>
    <cfRule type="cellIs" dxfId="672" priority="800" operator="equal">
      <formula>"??"</formula>
    </cfRule>
  </conditionalFormatting>
  <conditionalFormatting sqref="W61:W62">
    <cfRule type="cellIs" dxfId="671" priority="793" operator="equal">
      <formula>"NO"</formula>
    </cfRule>
    <cfRule type="cellIs" dxfId="670" priority="794" operator="equal">
      <formula>"YES"</formula>
    </cfRule>
    <cfRule type="cellIs" dxfId="669" priority="795" operator="equal">
      <formula>"N.A"</formula>
    </cfRule>
    <cfRule type="cellIs" dxfId="668" priority="796" operator="equal">
      <formula>"??"</formula>
    </cfRule>
  </conditionalFormatting>
  <conditionalFormatting sqref="W65">
    <cfRule type="cellIs" dxfId="667" priority="789" operator="equal">
      <formula>"NO"</formula>
    </cfRule>
    <cfRule type="cellIs" dxfId="666" priority="790" operator="equal">
      <formula>"YES"</formula>
    </cfRule>
    <cfRule type="cellIs" dxfId="665" priority="791" operator="equal">
      <formula>"N.A"</formula>
    </cfRule>
    <cfRule type="cellIs" dxfId="664" priority="792" operator="equal">
      <formula>"??"</formula>
    </cfRule>
  </conditionalFormatting>
  <conditionalFormatting sqref="W69">
    <cfRule type="cellIs" dxfId="663" priority="785" operator="equal">
      <formula>"NO"</formula>
    </cfRule>
    <cfRule type="cellIs" dxfId="662" priority="786" operator="equal">
      <formula>"YES"</formula>
    </cfRule>
    <cfRule type="cellIs" dxfId="661" priority="787" operator="equal">
      <formula>"N.A"</formula>
    </cfRule>
    <cfRule type="cellIs" dxfId="660" priority="788" operator="equal">
      <formula>"??"</formula>
    </cfRule>
  </conditionalFormatting>
  <conditionalFormatting sqref="I23:I31">
    <cfRule type="cellIs" dxfId="659" priority="781" operator="equal">
      <formula>"NO"</formula>
    </cfRule>
    <cfRule type="cellIs" dxfId="658" priority="782" operator="equal">
      <formula>"YES"</formula>
    </cfRule>
    <cfRule type="cellIs" dxfId="657" priority="783" operator="equal">
      <formula>"N.A"</formula>
    </cfRule>
    <cfRule type="cellIs" dxfId="656" priority="784" operator="equal">
      <formula>"??"</formula>
    </cfRule>
  </conditionalFormatting>
  <conditionalFormatting sqref="I33:I36">
    <cfRule type="cellIs" dxfId="655" priority="777" operator="equal">
      <formula>"NO"</formula>
    </cfRule>
    <cfRule type="cellIs" dxfId="654" priority="778" operator="equal">
      <formula>"YES"</formula>
    </cfRule>
    <cfRule type="cellIs" dxfId="653" priority="779" operator="equal">
      <formula>"N.A"</formula>
    </cfRule>
    <cfRule type="cellIs" dxfId="652" priority="780" operator="equal">
      <formula>"??"</formula>
    </cfRule>
  </conditionalFormatting>
  <conditionalFormatting sqref="I38:I53">
    <cfRule type="cellIs" dxfId="651" priority="773" operator="equal">
      <formula>"NO"</formula>
    </cfRule>
    <cfRule type="cellIs" dxfId="650" priority="774" operator="equal">
      <formula>"YES"</formula>
    </cfRule>
    <cfRule type="cellIs" dxfId="649" priority="775" operator="equal">
      <formula>"N.A"</formula>
    </cfRule>
    <cfRule type="cellIs" dxfId="648" priority="776" operator="equal">
      <formula>"??"</formula>
    </cfRule>
  </conditionalFormatting>
  <conditionalFormatting sqref="I55:I75">
    <cfRule type="cellIs" dxfId="647" priority="769" operator="equal">
      <formula>"NO"</formula>
    </cfRule>
    <cfRule type="cellIs" dxfId="646" priority="770" operator="equal">
      <formula>"YES"</formula>
    </cfRule>
    <cfRule type="cellIs" dxfId="645" priority="771" operator="equal">
      <formula>"N.A"</formula>
    </cfRule>
    <cfRule type="cellIs" dxfId="644" priority="772" operator="equal">
      <formula>"??"</formula>
    </cfRule>
  </conditionalFormatting>
  <conditionalFormatting sqref="X35:X42">
    <cfRule type="cellIs" dxfId="643" priority="765" operator="equal">
      <formula>"NO"</formula>
    </cfRule>
    <cfRule type="cellIs" dxfId="642" priority="766" operator="equal">
      <formula>"YES"</formula>
    </cfRule>
    <cfRule type="cellIs" dxfId="641" priority="767" operator="equal">
      <formula>"N.A"</formula>
    </cfRule>
    <cfRule type="cellIs" dxfId="640" priority="768" operator="equal">
      <formula>"??"</formula>
    </cfRule>
  </conditionalFormatting>
  <conditionalFormatting sqref="X44:X75">
    <cfRule type="cellIs" dxfId="639" priority="761" operator="equal">
      <formula>"NO"</formula>
    </cfRule>
    <cfRule type="cellIs" dxfId="638" priority="762" operator="equal">
      <formula>"YES"</formula>
    </cfRule>
    <cfRule type="cellIs" dxfId="637" priority="763" operator="equal">
      <formula>"N.A"</formula>
    </cfRule>
    <cfRule type="cellIs" dxfId="636" priority="764" operator="equal">
      <formula>"??"</formula>
    </cfRule>
  </conditionalFormatting>
  <conditionalFormatting sqref="Y36">
    <cfRule type="cellIs" dxfId="635" priority="757" operator="equal">
      <formula>"NO"</formula>
    </cfRule>
    <cfRule type="cellIs" dxfId="634" priority="758" operator="equal">
      <formula>"YES"</formula>
    </cfRule>
    <cfRule type="cellIs" dxfId="633" priority="759" operator="equal">
      <formula>"N.A"</formula>
    </cfRule>
    <cfRule type="cellIs" dxfId="632" priority="760" operator="equal">
      <formula>"??"</formula>
    </cfRule>
  </conditionalFormatting>
  <conditionalFormatting sqref="Y38:Y39">
    <cfRule type="cellIs" dxfId="631" priority="753" operator="equal">
      <formula>"NO"</formula>
    </cfRule>
    <cfRule type="cellIs" dxfId="630" priority="754" operator="equal">
      <formula>"YES"</formula>
    </cfRule>
    <cfRule type="cellIs" dxfId="629" priority="755" operator="equal">
      <formula>"N.A"</formula>
    </cfRule>
    <cfRule type="cellIs" dxfId="628" priority="756" operator="equal">
      <formula>"??"</formula>
    </cfRule>
  </conditionalFormatting>
  <conditionalFormatting sqref="Y42">
    <cfRule type="cellIs" dxfId="627" priority="749" operator="equal">
      <formula>"NO"</formula>
    </cfRule>
    <cfRule type="cellIs" dxfId="626" priority="750" operator="equal">
      <formula>"YES"</formula>
    </cfRule>
    <cfRule type="cellIs" dxfId="625" priority="751" operator="equal">
      <formula>"N.A"</formula>
    </cfRule>
    <cfRule type="cellIs" dxfId="624" priority="752" operator="equal">
      <formula>"??"</formula>
    </cfRule>
  </conditionalFormatting>
  <conditionalFormatting sqref="Y47">
    <cfRule type="cellIs" dxfId="623" priority="745" operator="equal">
      <formula>"NO"</formula>
    </cfRule>
    <cfRule type="cellIs" dxfId="622" priority="746" operator="equal">
      <formula>"YES"</formula>
    </cfRule>
    <cfRule type="cellIs" dxfId="621" priority="747" operator="equal">
      <formula>"N.A"</formula>
    </cfRule>
    <cfRule type="cellIs" dxfId="620" priority="748" operator="equal">
      <formula>"??"</formula>
    </cfRule>
  </conditionalFormatting>
  <conditionalFormatting sqref="Y52">
    <cfRule type="cellIs" dxfId="619" priority="741" operator="equal">
      <formula>"NO"</formula>
    </cfRule>
    <cfRule type="cellIs" dxfId="618" priority="742" operator="equal">
      <formula>"YES"</formula>
    </cfRule>
    <cfRule type="cellIs" dxfId="617" priority="743" operator="equal">
      <formula>"N.A"</formula>
    </cfRule>
    <cfRule type="cellIs" dxfId="616" priority="744" operator="equal">
      <formula>"??"</formula>
    </cfRule>
  </conditionalFormatting>
  <conditionalFormatting sqref="Y58">
    <cfRule type="cellIs" dxfId="615" priority="737" operator="equal">
      <formula>"NO"</formula>
    </cfRule>
    <cfRule type="cellIs" dxfId="614" priority="738" operator="equal">
      <formula>"YES"</formula>
    </cfRule>
    <cfRule type="cellIs" dxfId="613" priority="739" operator="equal">
      <formula>"N.A"</formula>
    </cfRule>
    <cfRule type="cellIs" dxfId="612" priority="740" operator="equal">
      <formula>"??"</formula>
    </cfRule>
  </conditionalFormatting>
  <conditionalFormatting sqref="Y61:Y63">
    <cfRule type="cellIs" dxfId="611" priority="733" operator="equal">
      <formula>"NO"</formula>
    </cfRule>
    <cfRule type="cellIs" dxfId="610" priority="734" operator="equal">
      <formula>"YES"</formula>
    </cfRule>
    <cfRule type="cellIs" dxfId="609" priority="735" operator="equal">
      <formula>"N.A"</formula>
    </cfRule>
    <cfRule type="cellIs" dxfId="608" priority="736" operator="equal">
      <formula>"??"</formula>
    </cfRule>
  </conditionalFormatting>
  <conditionalFormatting sqref="Y65">
    <cfRule type="cellIs" dxfId="607" priority="729" operator="equal">
      <formula>"NO"</formula>
    </cfRule>
    <cfRule type="cellIs" dxfId="606" priority="730" operator="equal">
      <formula>"YES"</formula>
    </cfRule>
    <cfRule type="cellIs" dxfId="605" priority="731" operator="equal">
      <formula>"N.A"</formula>
    </cfRule>
    <cfRule type="cellIs" dxfId="604" priority="732" operator="equal">
      <formula>"??"</formula>
    </cfRule>
  </conditionalFormatting>
  <conditionalFormatting sqref="Y74">
    <cfRule type="cellIs" dxfId="603" priority="725" operator="equal">
      <formula>"NO"</formula>
    </cfRule>
    <cfRule type="cellIs" dxfId="602" priority="726" operator="equal">
      <formula>"YES"</formula>
    </cfRule>
    <cfRule type="cellIs" dxfId="601" priority="727" operator="equal">
      <formula>"N.A"</formula>
    </cfRule>
    <cfRule type="cellIs" dxfId="600" priority="728" operator="equal">
      <formula>"??"</formula>
    </cfRule>
  </conditionalFormatting>
  <conditionalFormatting sqref="J22:J29">
    <cfRule type="cellIs" dxfId="599" priority="721" operator="equal">
      <formula>"NO"</formula>
    </cfRule>
    <cfRule type="cellIs" dxfId="598" priority="722" operator="equal">
      <formula>"YES"</formula>
    </cfRule>
    <cfRule type="cellIs" dxfId="597" priority="723" operator="equal">
      <formula>"N.A"</formula>
    </cfRule>
    <cfRule type="cellIs" dxfId="596" priority="724" operator="equal">
      <formula>"??"</formula>
    </cfRule>
  </conditionalFormatting>
  <conditionalFormatting sqref="J33:J75">
    <cfRule type="cellIs" dxfId="595" priority="717" operator="equal">
      <formula>"NO"</formula>
    </cfRule>
    <cfRule type="cellIs" dxfId="594" priority="718" operator="equal">
      <formula>"YES"</formula>
    </cfRule>
    <cfRule type="cellIs" dxfId="593" priority="719" operator="equal">
      <formula>"N.A"</formula>
    </cfRule>
    <cfRule type="cellIs" dxfId="592" priority="720" operator="equal">
      <formula>"??"</formula>
    </cfRule>
  </conditionalFormatting>
  <conditionalFormatting sqref="K29:K53">
    <cfRule type="cellIs" dxfId="591" priority="713" operator="equal">
      <formula>"NO"</formula>
    </cfRule>
    <cfRule type="cellIs" dxfId="590" priority="714" operator="equal">
      <formula>"YES"</formula>
    </cfRule>
    <cfRule type="cellIs" dxfId="589" priority="715" operator="equal">
      <formula>"N.A"</formula>
    </cfRule>
    <cfRule type="cellIs" dxfId="588" priority="716" operator="equal">
      <formula>"??"</formula>
    </cfRule>
  </conditionalFormatting>
  <conditionalFormatting sqref="K55:K75">
    <cfRule type="cellIs" dxfId="587" priority="709" operator="equal">
      <formula>"NO"</formula>
    </cfRule>
    <cfRule type="cellIs" dxfId="586" priority="710" operator="equal">
      <formula>"YES"</formula>
    </cfRule>
    <cfRule type="cellIs" dxfId="585" priority="711" operator="equal">
      <formula>"N.A"</formula>
    </cfRule>
    <cfRule type="cellIs" dxfId="584" priority="712" operator="equal">
      <formula>"??"</formula>
    </cfRule>
  </conditionalFormatting>
  <conditionalFormatting sqref="Z35:Z36">
    <cfRule type="cellIs" dxfId="583" priority="705" operator="equal">
      <formula>"NO"</formula>
    </cfRule>
    <cfRule type="cellIs" dxfId="582" priority="706" operator="equal">
      <formula>"YES"</formula>
    </cfRule>
    <cfRule type="cellIs" dxfId="581" priority="707" operator="equal">
      <formula>"N.A"</formula>
    </cfRule>
    <cfRule type="cellIs" dxfId="580" priority="708" operator="equal">
      <formula>"??"</formula>
    </cfRule>
  </conditionalFormatting>
  <conditionalFormatting sqref="Z40">
    <cfRule type="cellIs" dxfId="579" priority="701" operator="equal">
      <formula>"NO"</formula>
    </cfRule>
    <cfRule type="cellIs" dxfId="578" priority="702" operator="equal">
      <formula>"YES"</formula>
    </cfRule>
    <cfRule type="cellIs" dxfId="577" priority="703" operator="equal">
      <formula>"N.A"</formula>
    </cfRule>
    <cfRule type="cellIs" dxfId="576" priority="704" operator="equal">
      <formula>"??"</formula>
    </cfRule>
  </conditionalFormatting>
  <conditionalFormatting sqref="Z42">
    <cfRule type="cellIs" dxfId="575" priority="697" operator="equal">
      <formula>"NO"</formula>
    </cfRule>
    <cfRule type="cellIs" dxfId="574" priority="698" operator="equal">
      <formula>"YES"</formula>
    </cfRule>
    <cfRule type="cellIs" dxfId="573" priority="699" operator="equal">
      <formula>"N.A"</formula>
    </cfRule>
    <cfRule type="cellIs" dxfId="572" priority="700" operator="equal">
      <formula>"??"</formula>
    </cfRule>
  </conditionalFormatting>
  <conditionalFormatting sqref="Z44:Z46">
    <cfRule type="cellIs" dxfId="571" priority="693" operator="equal">
      <formula>"NO"</formula>
    </cfRule>
    <cfRule type="cellIs" dxfId="570" priority="694" operator="equal">
      <formula>"YES"</formula>
    </cfRule>
    <cfRule type="cellIs" dxfId="569" priority="695" operator="equal">
      <formula>"N.A"</formula>
    </cfRule>
    <cfRule type="cellIs" dxfId="568" priority="696" operator="equal">
      <formula>"??"</formula>
    </cfRule>
  </conditionalFormatting>
  <conditionalFormatting sqref="Z51">
    <cfRule type="cellIs" dxfId="567" priority="689" operator="equal">
      <formula>"NO"</formula>
    </cfRule>
    <cfRule type="cellIs" dxfId="566" priority="690" operator="equal">
      <formula>"YES"</formula>
    </cfRule>
    <cfRule type="cellIs" dxfId="565" priority="691" operator="equal">
      <formula>"N.A"</formula>
    </cfRule>
    <cfRule type="cellIs" dxfId="564" priority="692" operator="equal">
      <formula>"??"</formula>
    </cfRule>
  </conditionalFormatting>
  <conditionalFormatting sqref="Z56">
    <cfRule type="cellIs" dxfId="563" priority="685" operator="equal">
      <formula>"NO"</formula>
    </cfRule>
    <cfRule type="cellIs" dxfId="562" priority="686" operator="equal">
      <formula>"YES"</formula>
    </cfRule>
    <cfRule type="cellIs" dxfId="561" priority="687" operator="equal">
      <formula>"N.A"</formula>
    </cfRule>
    <cfRule type="cellIs" dxfId="560" priority="688" operator="equal">
      <formula>"??"</formula>
    </cfRule>
  </conditionalFormatting>
  <conditionalFormatting sqref="Z62:Z66">
    <cfRule type="cellIs" dxfId="559" priority="681" operator="equal">
      <formula>"NO"</formula>
    </cfRule>
    <cfRule type="cellIs" dxfId="558" priority="682" operator="equal">
      <formula>"YES"</formula>
    </cfRule>
    <cfRule type="cellIs" dxfId="557" priority="683" operator="equal">
      <formula>"N.A"</formula>
    </cfRule>
    <cfRule type="cellIs" dxfId="556" priority="684" operator="equal">
      <formula>"??"</formula>
    </cfRule>
  </conditionalFormatting>
  <conditionalFormatting sqref="Z70:Z71">
    <cfRule type="cellIs" dxfId="555" priority="677" operator="equal">
      <formula>"NO"</formula>
    </cfRule>
    <cfRule type="cellIs" dxfId="554" priority="678" operator="equal">
      <formula>"YES"</formula>
    </cfRule>
    <cfRule type="cellIs" dxfId="553" priority="679" operator="equal">
      <formula>"N.A"</formula>
    </cfRule>
    <cfRule type="cellIs" dxfId="552" priority="680" operator="equal">
      <formula>"??"</formula>
    </cfRule>
  </conditionalFormatting>
  <conditionalFormatting sqref="Z74:Z75">
    <cfRule type="cellIs" dxfId="551" priority="673" operator="equal">
      <formula>"NO"</formula>
    </cfRule>
    <cfRule type="cellIs" dxfId="550" priority="674" operator="equal">
      <formula>"YES"</formula>
    </cfRule>
    <cfRule type="cellIs" dxfId="549" priority="675" operator="equal">
      <formula>"N.A"</formula>
    </cfRule>
    <cfRule type="cellIs" dxfId="548" priority="676" operator="equal">
      <formula>"??"</formula>
    </cfRule>
  </conditionalFormatting>
  <conditionalFormatting sqref="L23:L75">
    <cfRule type="cellIs" dxfId="547" priority="669" operator="equal">
      <formula>"NO"</formula>
    </cfRule>
    <cfRule type="cellIs" dxfId="546" priority="670" operator="equal">
      <formula>"YES"</formula>
    </cfRule>
    <cfRule type="cellIs" dxfId="545" priority="671" operator="equal">
      <formula>"N.A"</formula>
    </cfRule>
    <cfRule type="cellIs" dxfId="544" priority="672" operator="equal">
      <formula>"??"</formula>
    </cfRule>
  </conditionalFormatting>
  <conditionalFormatting sqref="AA23:AA25">
    <cfRule type="cellIs" dxfId="543" priority="665" operator="equal">
      <formula>"NO"</formula>
    </cfRule>
    <cfRule type="cellIs" dxfId="542" priority="666" operator="equal">
      <formula>"YES"</formula>
    </cfRule>
    <cfRule type="cellIs" dxfId="541" priority="667" operator="equal">
      <formula>"N.A"</formula>
    </cfRule>
    <cfRule type="cellIs" dxfId="540" priority="668" operator="equal">
      <formula>"??"</formula>
    </cfRule>
  </conditionalFormatting>
  <conditionalFormatting sqref="AA32:AA36">
    <cfRule type="cellIs" dxfId="539" priority="661" operator="equal">
      <formula>"NO"</formula>
    </cfRule>
    <cfRule type="cellIs" dxfId="538" priority="662" operator="equal">
      <formula>"YES"</formula>
    </cfRule>
    <cfRule type="cellIs" dxfId="537" priority="663" operator="equal">
      <formula>"N.A"</formula>
    </cfRule>
    <cfRule type="cellIs" dxfId="536" priority="664" operator="equal">
      <formula>"??"</formula>
    </cfRule>
  </conditionalFormatting>
  <conditionalFormatting sqref="AA38:AA39">
    <cfRule type="cellIs" dxfId="535" priority="657" operator="equal">
      <formula>"NO"</formula>
    </cfRule>
    <cfRule type="cellIs" dxfId="534" priority="658" operator="equal">
      <formula>"YES"</formula>
    </cfRule>
    <cfRule type="cellIs" dxfId="533" priority="659" operator="equal">
      <formula>"N.A"</formula>
    </cfRule>
    <cfRule type="cellIs" dxfId="532" priority="660" operator="equal">
      <formula>"??"</formula>
    </cfRule>
  </conditionalFormatting>
  <conditionalFormatting sqref="AA42">
    <cfRule type="cellIs" dxfId="531" priority="653" operator="equal">
      <formula>"NO"</formula>
    </cfRule>
    <cfRule type="cellIs" dxfId="530" priority="654" operator="equal">
      <formula>"YES"</formula>
    </cfRule>
    <cfRule type="cellIs" dxfId="529" priority="655" operator="equal">
      <formula>"N.A"</formula>
    </cfRule>
    <cfRule type="cellIs" dxfId="528" priority="656" operator="equal">
      <formula>"??"</formula>
    </cfRule>
  </conditionalFormatting>
  <conditionalFormatting sqref="AA44:AA45">
    <cfRule type="cellIs" dxfId="527" priority="649" operator="equal">
      <formula>"NO"</formula>
    </cfRule>
    <cfRule type="cellIs" dxfId="526" priority="650" operator="equal">
      <formula>"YES"</formula>
    </cfRule>
    <cfRule type="cellIs" dxfId="525" priority="651" operator="equal">
      <formula>"N.A"</formula>
    </cfRule>
    <cfRule type="cellIs" dxfId="524" priority="652" operator="equal">
      <formula>"??"</formula>
    </cfRule>
  </conditionalFormatting>
  <conditionalFormatting sqref="AA49:AA52">
    <cfRule type="cellIs" dxfId="523" priority="645" operator="equal">
      <formula>"NO"</formula>
    </cfRule>
    <cfRule type="cellIs" dxfId="522" priority="646" operator="equal">
      <formula>"YES"</formula>
    </cfRule>
    <cfRule type="cellIs" dxfId="521" priority="647" operator="equal">
      <formula>"N.A"</formula>
    </cfRule>
    <cfRule type="cellIs" dxfId="520" priority="648" operator="equal">
      <formula>"??"</formula>
    </cfRule>
  </conditionalFormatting>
  <conditionalFormatting sqref="AA54:AA55">
    <cfRule type="cellIs" dxfId="519" priority="641" operator="equal">
      <formula>"NO"</formula>
    </cfRule>
    <cfRule type="cellIs" dxfId="518" priority="642" operator="equal">
      <formula>"YES"</formula>
    </cfRule>
    <cfRule type="cellIs" dxfId="517" priority="643" operator="equal">
      <formula>"N.A"</formula>
    </cfRule>
    <cfRule type="cellIs" dxfId="516" priority="644" operator="equal">
      <formula>"??"</formula>
    </cfRule>
  </conditionalFormatting>
  <conditionalFormatting sqref="AA57:AA58">
    <cfRule type="cellIs" dxfId="515" priority="637" operator="equal">
      <formula>"NO"</formula>
    </cfRule>
    <cfRule type="cellIs" dxfId="514" priority="638" operator="equal">
      <formula>"YES"</formula>
    </cfRule>
    <cfRule type="cellIs" dxfId="513" priority="639" operator="equal">
      <formula>"N.A"</formula>
    </cfRule>
    <cfRule type="cellIs" dxfId="512" priority="640" operator="equal">
      <formula>"??"</formula>
    </cfRule>
  </conditionalFormatting>
  <conditionalFormatting sqref="AA61">
    <cfRule type="cellIs" dxfId="511" priority="633" operator="equal">
      <formula>"NO"</formula>
    </cfRule>
    <cfRule type="cellIs" dxfId="510" priority="634" operator="equal">
      <formula>"YES"</formula>
    </cfRule>
    <cfRule type="cellIs" dxfId="509" priority="635" operator="equal">
      <formula>"N.A"</formula>
    </cfRule>
    <cfRule type="cellIs" dxfId="508" priority="636" operator="equal">
      <formula>"??"</formula>
    </cfRule>
  </conditionalFormatting>
  <conditionalFormatting sqref="AA64:AA66">
    <cfRule type="cellIs" dxfId="507" priority="629" operator="equal">
      <formula>"NO"</formula>
    </cfRule>
    <cfRule type="cellIs" dxfId="506" priority="630" operator="equal">
      <formula>"YES"</formula>
    </cfRule>
    <cfRule type="cellIs" dxfId="505" priority="631" operator="equal">
      <formula>"N.A"</formula>
    </cfRule>
    <cfRule type="cellIs" dxfId="504" priority="632" operator="equal">
      <formula>"??"</formula>
    </cfRule>
  </conditionalFormatting>
  <conditionalFormatting sqref="AA68">
    <cfRule type="cellIs" dxfId="503" priority="625" operator="equal">
      <formula>"NO"</formula>
    </cfRule>
    <cfRule type="cellIs" dxfId="502" priority="626" operator="equal">
      <formula>"YES"</formula>
    </cfRule>
    <cfRule type="cellIs" dxfId="501" priority="627" operator="equal">
      <formula>"N.A"</formula>
    </cfRule>
    <cfRule type="cellIs" dxfId="500" priority="628" operator="equal">
      <formula>"??"</formula>
    </cfRule>
  </conditionalFormatting>
  <conditionalFormatting sqref="AA71">
    <cfRule type="cellIs" dxfId="499" priority="621" operator="equal">
      <formula>"NO"</formula>
    </cfRule>
    <cfRule type="cellIs" dxfId="498" priority="622" operator="equal">
      <formula>"YES"</formula>
    </cfRule>
    <cfRule type="cellIs" dxfId="497" priority="623" operator="equal">
      <formula>"N.A"</formula>
    </cfRule>
    <cfRule type="cellIs" dxfId="496" priority="624" operator="equal">
      <formula>"??"</formula>
    </cfRule>
  </conditionalFormatting>
  <conditionalFormatting sqref="AA73:AA74">
    <cfRule type="cellIs" dxfId="495" priority="617" operator="equal">
      <formula>"NO"</formula>
    </cfRule>
    <cfRule type="cellIs" dxfId="494" priority="618" operator="equal">
      <formula>"YES"</formula>
    </cfRule>
    <cfRule type="cellIs" dxfId="493" priority="619" operator="equal">
      <formula>"N.A"</formula>
    </cfRule>
    <cfRule type="cellIs" dxfId="492" priority="620" operator="equal">
      <formula>"??"</formula>
    </cfRule>
  </conditionalFormatting>
  <conditionalFormatting sqref="M23:M30">
    <cfRule type="cellIs" dxfId="491" priority="613" operator="equal">
      <formula>"NO"</formula>
    </cfRule>
    <cfRule type="cellIs" dxfId="490" priority="614" operator="equal">
      <formula>"YES"</formula>
    </cfRule>
    <cfRule type="cellIs" dxfId="489" priority="615" operator="equal">
      <formula>"N.A"</formula>
    </cfRule>
    <cfRule type="cellIs" dxfId="488" priority="616" operator="equal">
      <formula>"??"</formula>
    </cfRule>
  </conditionalFormatting>
  <conditionalFormatting sqref="M35:M36">
    <cfRule type="cellIs" dxfId="487" priority="609" operator="equal">
      <formula>"NO"</formula>
    </cfRule>
    <cfRule type="cellIs" dxfId="486" priority="610" operator="equal">
      <formula>"YES"</formula>
    </cfRule>
    <cfRule type="cellIs" dxfId="485" priority="611" operator="equal">
      <formula>"N.A"</formula>
    </cfRule>
    <cfRule type="cellIs" dxfId="484" priority="612" operator="equal">
      <formula>"??"</formula>
    </cfRule>
  </conditionalFormatting>
  <conditionalFormatting sqref="M38:M43">
    <cfRule type="cellIs" dxfId="483" priority="605" operator="equal">
      <formula>"NO"</formula>
    </cfRule>
    <cfRule type="cellIs" dxfId="482" priority="606" operator="equal">
      <formula>"YES"</formula>
    </cfRule>
    <cfRule type="cellIs" dxfId="481" priority="607" operator="equal">
      <formula>"N.A"</formula>
    </cfRule>
    <cfRule type="cellIs" dxfId="480" priority="608" operator="equal">
      <formula>"??"</formula>
    </cfRule>
  </conditionalFormatting>
  <conditionalFormatting sqref="M45:M68">
    <cfRule type="cellIs" dxfId="479" priority="601" operator="equal">
      <formula>"NO"</formula>
    </cfRule>
    <cfRule type="cellIs" dxfId="478" priority="602" operator="equal">
      <formula>"YES"</formula>
    </cfRule>
    <cfRule type="cellIs" dxfId="477" priority="603" operator="equal">
      <formula>"N.A"</formula>
    </cfRule>
    <cfRule type="cellIs" dxfId="476" priority="604" operator="equal">
      <formula>"??"</formula>
    </cfRule>
  </conditionalFormatting>
  <conditionalFormatting sqref="M70:M75">
    <cfRule type="cellIs" dxfId="475" priority="597" operator="equal">
      <formula>"NO"</formula>
    </cfRule>
    <cfRule type="cellIs" dxfId="474" priority="598" operator="equal">
      <formula>"YES"</formula>
    </cfRule>
    <cfRule type="cellIs" dxfId="473" priority="599" operator="equal">
      <formula>"N.A"</formula>
    </cfRule>
    <cfRule type="cellIs" dxfId="472" priority="600" operator="equal">
      <formula>"??"</formula>
    </cfRule>
  </conditionalFormatting>
  <conditionalFormatting sqref="AB23:AB29">
    <cfRule type="cellIs" dxfId="471" priority="593" operator="equal">
      <formula>"NO"</formula>
    </cfRule>
    <cfRule type="cellIs" dxfId="470" priority="594" operator="equal">
      <formula>"YES"</formula>
    </cfRule>
    <cfRule type="cellIs" dxfId="469" priority="595" operator="equal">
      <formula>"N.A"</formula>
    </cfRule>
    <cfRule type="cellIs" dxfId="468" priority="596" operator="equal">
      <formula>"??"</formula>
    </cfRule>
  </conditionalFormatting>
  <conditionalFormatting sqref="AB32:AB41">
    <cfRule type="cellIs" dxfId="467" priority="589" operator="equal">
      <formula>"NO"</formula>
    </cfRule>
    <cfRule type="cellIs" dxfId="466" priority="590" operator="equal">
      <formula>"YES"</formula>
    </cfRule>
    <cfRule type="cellIs" dxfId="465" priority="591" operator="equal">
      <formula>"N.A"</formula>
    </cfRule>
    <cfRule type="cellIs" dxfId="464" priority="592" operator="equal">
      <formula>"??"</formula>
    </cfRule>
  </conditionalFormatting>
  <conditionalFormatting sqref="AB42:AB43">
    <cfRule type="cellIs" dxfId="463" priority="585" operator="equal">
      <formula>"NO"</formula>
    </cfRule>
    <cfRule type="cellIs" dxfId="462" priority="586" operator="equal">
      <formula>"YES"</formula>
    </cfRule>
    <cfRule type="cellIs" dxfId="461" priority="587" operator="equal">
      <formula>"N.A"</formula>
    </cfRule>
    <cfRule type="cellIs" dxfId="460" priority="588" operator="equal">
      <formula>"??"</formula>
    </cfRule>
  </conditionalFormatting>
  <conditionalFormatting sqref="AB45:AB75">
    <cfRule type="cellIs" dxfId="459" priority="581" operator="equal">
      <formula>"NO"</formula>
    </cfRule>
    <cfRule type="cellIs" dxfId="458" priority="582" operator="equal">
      <formula>"YES"</formula>
    </cfRule>
    <cfRule type="cellIs" dxfId="457" priority="583" operator="equal">
      <formula>"N.A"</formula>
    </cfRule>
    <cfRule type="cellIs" dxfId="456" priority="584" operator="equal">
      <formula>"??"</formula>
    </cfRule>
  </conditionalFormatting>
  <conditionalFormatting sqref="N29:N36">
    <cfRule type="cellIs" dxfId="455" priority="577" operator="equal">
      <formula>"NO"</formula>
    </cfRule>
    <cfRule type="cellIs" dxfId="454" priority="578" operator="equal">
      <formula>"YES"</formula>
    </cfRule>
    <cfRule type="cellIs" dxfId="453" priority="579" operator="equal">
      <formula>"N.A"</formula>
    </cfRule>
    <cfRule type="cellIs" dxfId="452" priority="580" operator="equal">
      <formula>"??"</formula>
    </cfRule>
  </conditionalFormatting>
  <conditionalFormatting sqref="N38:N75">
    <cfRule type="cellIs" dxfId="451" priority="573" operator="equal">
      <formula>"NO"</formula>
    </cfRule>
    <cfRule type="cellIs" dxfId="450" priority="574" operator="equal">
      <formula>"YES"</formula>
    </cfRule>
    <cfRule type="cellIs" dxfId="449" priority="575" operator="equal">
      <formula>"N.A"</formula>
    </cfRule>
    <cfRule type="cellIs" dxfId="448" priority="576" operator="equal">
      <formula>"??"</formula>
    </cfRule>
  </conditionalFormatting>
  <conditionalFormatting sqref="AC22:AC75">
    <cfRule type="cellIs" dxfId="447" priority="569" operator="equal">
      <formula>"NO"</formula>
    </cfRule>
    <cfRule type="cellIs" dxfId="446" priority="570" operator="equal">
      <formula>"YES"</formula>
    </cfRule>
    <cfRule type="cellIs" dxfId="445" priority="571" operator="equal">
      <formula>"N.A"</formula>
    </cfRule>
    <cfRule type="cellIs" dxfId="444" priority="572" operator="equal">
      <formula>"??"</formula>
    </cfRule>
  </conditionalFormatting>
  <conditionalFormatting sqref="O22:O24">
    <cfRule type="cellIs" dxfId="443" priority="565" operator="equal">
      <formula>"NO"</formula>
    </cfRule>
    <cfRule type="cellIs" dxfId="442" priority="566" operator="equal">
      <formula>"YES"</formula>
    </cfRule>
    <cfRule type="cellIs" dxfId="441" priority="567" operator="equal">
      <formula>"N.A"</formula>
    </cfRule>
    <cfRule type="cellIs" dxfId="440" priority="568" operator="equal">
      <formula>"??"</formula>
    </cfRule>
  </conditionalFormatting>
  <conditionalFormatting sqref="O28">
    <cfRule type="cellIs" dxfId="439" priority="561" operator="equal">
      <formula>"NO"</formula>
    </cfRule>
    <cfRule type="cellIs" dxfId="438" priority="562" operator="equal">
      <formula>"YES"</formula>
    </cfRule>
    <cfRule type="cellIs" dxfId="437" priority="563" operator="equal">
      <formula>"N.A"</formula>
    </cfRule>
    <cfRule type="cellIs" dxfId="436" priority="564" operator="equal">
      <formula>"??"</formula>
    </cfRule>
  </conditionalFormatting>
  <conditionalFormatting sqref="O26">
    <cfRule type="cellIs" dxfId="435" priority="557" operator="equal">
      <formula>"NO"</formula>
    </cfRule>
    <cfRule type="cellIs" dxfId="434" priority="558" operator="equal">
      <formula>"YES"</formula>
    </cfRule>
    <cfRule type="cellIs" dxfId="433" priority="559" operator="equal">
      <formula>"N.A"</formula>
    </cfRule>
    <cfRule type="cellIs" dxfId="432" priority="560" operator="equal">
      <formula>"??"</formula>
    </cfRule>
  </conditionalFormatting>
  <conditionalFormatting sqref="O34:O42">
    <cfRule type="cellIs" dxfId="431" priority="553" operator="equal">
      <formula>"NO"</formula>
    </cfRule>
    <cfRule type="cellIs" dxfId="430" priority="554" operator="equal">
      <formula>"YES"</formula>
    </cfRule>
    <cfRule type="cellIs" dxfId="429" priority="555" operator="equal">
      <formula>"N.A"</formula>
    </cfRule>
    <cfRule type="cellIs" dxfId="428" priority="556" operator="equal">
      <formula>"??"</formula>
    </cfRule>
  </conditionalFormatting>
  <conditionalFormatting sqref="O45:O53">
    <cfRule type="cellIs" dxfId="427" priority="549" operator="equal">
      <formula>"NO"</formula>
    </cfRule>
    <cfRule type="cellIs" dxfId="426" priority="550" operator="equal">
      <formula>"YES"</formula>
    </cfRule>
    <cfRule type="cellIs" dxfId="425" priority="551" operator="equal">
      <formula>"N.A"</formula>
    </cfRule>
    <cfRule type="cellIs" dxfId="424" priority="552" operator="equal">
      <formula>"??"</formula>
    </cfRule>
  </conditionalFormatting>
  <conditionalFormatting sqref="O55:O62">
    <cfRule type="cellIs" dxfId="423" priority="545" operator="equal">
      <formula>"NO"</formula>
    </cfRule>
    <cfRule type="cellIs" dxfId="422" priority="546" operator="equal">
      <formula>"YES"</formula>
    </cfRule>
    <cfRule type="cellIs" dxfId="421" priority="547" operator="equal">
      <formula>"N.A"</formula>
    </cfRule>
    <cfRule type="cellIs" dxfId="420" priority="548" operator="equal">
      <formula>"??"</formula>
    </cfRule>
  </conditionalFormatting>
  <conditionalFormatting sqref="O64:O68">
    <cfRule type="cellIs" dxfId="419" priority="541" operator="equal">
      <formula>"NO"</formula>
    </cfRule>
    <cfRule type="cellIs" dxfId="418" priority="542" operator="equal">
      <formula>"YES"</formula>
    </cfRule>
    <cfRule type="cellIs" dxfId="417" priority="543" operator="equal">
      <formula>"N.A"</formula>
    </cfRule>
    <cfRule type="cellIs" dxfId="416" priority="544" operator="equal">
      <formula>"??"</formula>
    </cfRule>
  </conditionalFormatting>
  <conditionalFormatting sqref="O70:O75">
    <cfRule type="cellIs" dxfId="415" priority="537" operator="equal">
      <formula>"NO"</formula>
    </cfRule>
    <cfRule type="cellIs" dxfId="414" priority="538" operator="equal">
      <formula>"YES"</formula>
    </cfRule>
    <cfRule type="cellIs" dxfId="413" priority="539" operator="equal">
      <formula>"N.A"</formula>
    </cfRule>
    <cfRule type="cellIs" dxfId="412" priority="540" operator="equal">
      <formula>"??"</formula>
    </cfRule>
  </conditionalFormatting>
  <conditionalFormatting sqref="AD23:AD26">
    <cfRule type="cellIs" dxfId="411" priority="533" operator="equal">
      <formula>"NO"</formula>
    </cfRule>
    <cfRule type="cellIs" dxfId="410" priority="534" operator="equal">
      <formula>"YES"</formula>
    </cfRule>
    <cfRule type="cellIs" dxfId="409" priority="535" operator="equal">
      <formula>"N.A"</formula>
    </cfRule>
    <cfRule type="cellIs" dxfId="408" priority="536" operator="equal">
      <formula>"??"</formula>
    </cfRule>
  </conditionalFormatting>
  <conditionalFormatting sqref="AD28:AD29">
    <cfRule type="cellIs" dxfId="407" priority="529" operator="equal">
      <formula>"NO"</formula>
    </cfRule>
    <cfRule type="cellIs" dxfId="406" priority="530" operator="equal">
      <formula>"YES"</formula>
    </cfRule>
    <cfRule type="cellIs" dxfId="405" priority="531" operator="equal">
      <formula>"N.A"</formula>
    </cfRule>
    <cfRule type="cellIs" dxfId="404" priority="532" operator="equal">
      <formula>"??"</formula>
    </cfRule>
  </conditionalFormatting>
  <conditionalFormatting sqref="AD32:AD36">
    <cfRule type="cellIs" dxfId="403" priority="525" operator="equal">
      <formula>"NO"</formula>
    </cfRule>
    <cfRule type="cellIs" dxfId="402" priority="526" operator="equal">
      <formula>"YES"</formula>
    </cfRule>
    <cfRule type="cellIs" dxfId="401" priority="527" operator="equal">
      <formula>"N.A"</formula>
    </cfRule>
    <cfRule type="cellIs" dxfId="400" priority="528" operator="equal">
      <formula>"??"</formula>
    </cfRule>
  </conditionalFormatting>
  <conditionalFormatting sqref="AD38:AD52">
    <cfRule type="cellIs" dxfId="399" priority="521" operator="equal">
      <formula>"NO"</formula>
    </cfRule>
    <cfRule type="cellIs" dxfId="398" priority="522" operator="equal">
      <formula>"YES"</formula>
    </cfRule>
    <cfRule type="cellIs" dxfId="397" priority="523" operator="equal">
      <formula>"N.A"</formula>
    </cfRule>
    <cfRule type="cellIs" dxfId="396" priority="524" operator="equal">
      <formula>"??"</formula>
    </cfRule>
  </conditionalFormatting>
  <conditionalFormatting sqref="AD54:AD68">
    <cfRule type="cellIs" dxfId="395" priority="517" operator="equal">
      <formula>"NO"</formula>
    </cfRule>
    <cfRule type="cellIs" dxfId="394" priority="518" operator="equal">
      <formula>"YES"</formula>
    </cfRule>
    <cfRule type="cellIs" dxfId="393" priority="519" operator="equal">
      <formula>"N.A"</formula>
    </cfRule>
    <cfRule type="cellIs" dxfId="392" priority="520" operator="equal">
      <formula>"??"</formula>
    </cfRule>
  </conditionalFormatting>
  <conditionalFormatting sqref="AD71:AD72">
    <cfRule type="cellIs" dxfId="391" priority="513" operator="equal">
      <formula>"NO"</formula>
    </cfRule>
    <cfRule type="cellIs" dxfId="390" priority="514" operator="equal">
      <formula>"YES"</formula>
    </cfRule>
    <cfRule type="cellIs" dxfId="389" priority="515" operator="equal">
      <formula>"N.A"</formula>
    </cfRule>
    <cfRule type="cellIs" dxfId="388" priority="516" operator="equal">
      <formula>"??"</formula>
    </cfRule>
  </conditionalFormatting>
  <conditionalFormatting sqref="AD74:AD75">
    <cfRule type="cellIs" dxfId="387" priority="509" operator="equal">
      <formula>"NO"</formula>
    </cfRule>
    <cfRule type="cellIs" dxfId="386" priority="510" operator="equal">
      <formula>"YES"</formula>
    </cfRule>
    <cfRule type="cellIs" dxfId="385" priority="511" operator="equal">
      <formula>"N.A"</formula>
    </cfRule>
    <cfRule type="cellIs" dxfId="384" priority="512" operator="equal">
      <formula>"??"</formula>
    </cfRule>
  </conditionalFormatting>
  <conditionalFormatting sqref="P23:P33">
    <cfRule type="cellIs" dxfId="383" priority="505" operator="equal">
      <formula>"NO"</formula>
    </cfRule>
    <cfRule type="cellIs" dxfId="382" priority="506" operator="equal">
      <formula>"YES"</formula>
    </cfRule>
    <cfRule type="cellIs" dxfId="381" priority="507" operator="equal">
      <formula>"N.A"</formula>
    </cfRule>
    <cfRule type="cellIs" dxfId="380" priority="508" operator="equal">
      <formula>"??"</formula>
    </cfRule>
  </conditionalFormatting>
  <conditionalFormatting sqref="P35:P75">
    <cfRule type="cellIs" dxfId="379" priority="501" operator="equal">
      <formula>"NO"</formula>
    </cfRule>
    <cfRule type="cellIs" dxfId="378" priority="502" operator="equal">
      <formula>"YES"</formula>
    </cfRule>
    <cfRule type="cellIs" dxfId="377" priority="503" operator="equal">
      <formula>"N.A"</formula>
    </cfRule>
    <cfRule type="cellIs" dxfId="376" priority="504" operator="equal">
      <formula>"??"</formula>
    </cfRule>
  </conditionalFormatting>
  <conditionalFormatting sqref="AE73:AE74">
    <cfRule type="cellIs" dxfId="375" priority="497" operator="equal">
      <formula>"NO"</formula>
    </cfRule>
    <cfRule type="cellIs" dxfId="374" priority="498" operator="equal">
      <formula>"YES"</formula>
    </cfRule>
    <cfRule type="cellIs" dxfId="373" priority="499" operator="equal">
      <formula>"N.A"</formula>
    </cfRule>
    <cfRule type="cellIs" dxfId="372" priority="500" operator="equal">
      <formula>"??"</formula>
    </cfRule>
  </conditionalFormatting>
  <conditionalFormatting sqref="AE69:AE71">
    <cfRule type="cellIs" dxfId="371" priority="493" operator="equal">
      <formula>"NO"</formula>
    </cfRule>
    <cfRule type="cellIs" dxfId="370" priority="494" operator="equal">
      <formula>"YES"</formula>
    </cfRule>
    <cfRule type="cellIs" dxfId="369" priority="495" operator="equal">
      <formula>"N.A"</formula>
    </cfRule>
    <cfRule type="cellIs" dxfId="368" priority="496" operator="equal">
      <formula>"??"</formula>
    </cfRule>
  </conditionalFormatting>
  <conditionalFormatting sqref="AE65:AE67">
    <cfRule type="cellIs" dxfId="367" priority="489" operator="equal">
      <formula>"NO"</formula>
    </cfRule>
    <cfRule type="cellIs" dxfId="366" priority="490" operator="equal">
      <formula>"YES"</formula>
    </cfRule>
    <cfRule type="cellIs" dxfId="365" priority="491" operator="equal">
      <formula>"N.A"</formula>
    </cfRule>
    <cfRule type="cellIs" dxfId="364" priority="492" operator="equal">
      <formula>"??"</formula>
    </cfRule>
  </conditionalFormatting>
  <conditionalFormatting sqref="AE61:AE63">
    <cfRule type="cellIs" dxfId="363" priority="485" operator="equal">
      <formula>"NO"</formula>
    </cfRule>
    <cfRule type="cellIs" dxfId="362" priority="486" operator="equal">
      <formula>"YES"</formula>
    </cfRule>
    <cfRule type="cellIs" dxfId="361" priority="487" operator="equal">
      <formula>"N.A"</formula>
    </cfRule>
    <cfRule type="cellIs" dxfId="360" priority="488" operator="equal">
      <formula>"??"</formula>
    </cfRule>
  </conditionalFormatting>
  <conditionalFormatting sqref="AE58:AE59">
    <cfRule type="cellIs" dxfId="359" priority="481" operator="equal">
      <formula>"NO"</formula>
    </cfRule>
    <cfRule type="cellIs" dxfId="358" priority="482" operator="equal">
      <formula>"YES"</formula>
    </cfRule>
    <cfRule type="cellIs" dxfId="357" priority="483" operator="equal">
      <formula>"N.A"</formula>
    </cfRule>
    <cfRule type="cellIs" dxfId="356" priority="484" operator="equal">
      <formula>"??"</formula>
    </cfRule>
  </conditionalFormatting>
  <conditionalFormatting sqref="AE54:AE55">
    <cfRule type="cellIs" dxfId="355" priority="477" operator="equal">
      <formula>"NO"</formula>
    </cfRule>
    <cfRule type="cellIs" dxfId="354" priority="478" operator="equal">
      <formula>"YES"</formula>
    </cfRule>
    <cfRule type="cellIs" dxfId="353" priority="479" operator="equal">
      <formula>"N.A"</formula>
    </cfRule>
    <cfRule type="cellIs" dxfId="352" priority="480" operator="equal">
      <formula>"??"</formula>
    </cfRule>
  </conditionalFormatting>
  <conditionalFormatting sqref="AE22:AE23">
    <cfRule type="cellIs" dxfId="351" priority="473" operator="equal">
      <formula>"NO"</formula>
    </cfRule>
    <cfRule type="cellIs" dxfId="350" priority="474" operator="equal">
      <formula>"YES"</formula>
    </cfRule>
    <cfRule type="cellIs" dxfId="349" priority="475" operator="equal">
      <formula>"N.A"</formula>
    </cfRule>
    <cfRule type="cellIs" dxfId="348" priority="476" operator="equal">
      <formula>"??"</formula>
    </cfRule>
  </conditionalFormatting>
  <conditionalFormatting sqref="AE28:AE33">
    <cfRule type="cellIs" dxfId="347" priority="469" operator="equal">
      <formula>"NO"</formula>
    </cfRule>
    <cfRule type="cellIs" dxfId="346" priority="470" operator="equal">
      <formula>"YES"</formula>
    </cfRule>
    <cfRule type="cellIs" dxfId="345" priority="471" operator="equal">
      <formula>"N.A"</formula>
    </cfRule>
    <cfRule type="cellIs" dxfId="344" priority="472" operator="equal">
      <formula>"??"</formula>
    </cfRule>
  </conditionalFormatting>
  <conditionalFormatting sqref="AE35:AE36">
    <cfRule type="cellIs" dxfId="343" priority="465" operator="equal">
      <formula>"NO"</formula>
    </cfRule>
    <cfRule type="cellIs" dxfId="342" priority="466" operator="equal">
      <formula>"YES"</formula>
    </cfRule>
    <cfRule type="cellIs" dxfId="341" priority="467" operator="equal">
      <formula>"N.A"</formula>
    </cfRule>
    <cfRule type="cellIs" dxfId="340" priority="468" operator="equal">
      <formula>"??"</formula>
    </cfRule>
  </conditionalFormatting>
  <conditionalFormatting sqref="AE38:AE41">
    <cfRule type="cellIs" dxfId="339" priority="461" operator="equal">
      <formula>"NO"</formula>
    </cfRule>
    <cfRule type="cellIs" dxfId="338" priority="462" operator="equal">
      <formula>"YES"</formula>
    </cfRule>
    <cfRule type="cellIs" dxfId="337" priority="463" operator="equal">
      <formula>"N.A"</formula>
    </cfRule>
    <cfRule type="cellIs" dxfId="336" priority="464" operator="equal">
      <formula>"??"</formula>
    </cfRule>
  </conditionalFormatting>
  <conditionalFormatting sqref="AE43:AE47">
    <cfRule type="cellIs" dxfId="335" priority="457" operator="equal">
      <formula>"NO"</formula>
    </cfRule>
    <cfRule type="cellIs" dxfId="334" priority="458" operator="equal">
      <formula>"YES"</formula>
    </cfRule>
    <cfRule type="cellIs" dxfId="333" priority="459" operator="equal">
      <formula>"N.A"</formula>
    </cfRule>
    <cfRule type="cellIs" dxfId="332" priority="460" operator="equal">
      <formula>"??"</formula>
    </cfRule>
  </conditionalFormatting>
  <conditionalFormatting sqref="AE50:AE52">
    <cfRule type="cellIs" dxfId="331" priority="453" operator="equal">
      <formula>"NO"</formula>
    </cfRule>
    <cfRule type="cellIs" dxfId="330" priority="454" operator="equal">
      <formula>"YES"</formula>
    </cfRule>
    <cfRule type="cellIs" dxfId="329" priority="455" operator="equal">
      <formula>"N.A"</formula>
    </cfRule>
    <cfRule type="cellIs" dxfId="328" priority="456" operator="equal">
      <formula>"??"</formula>
    </cfRule>
  </conditionalFormatting>
  <conditionalFormatting sqref="AF22:AF23">
    <cfRule type="cellIs" dxfId="327" priority="449" operator="equal">
      <formula>"NO"</formula>
    </cfRule>
    <cfRule type="cellIs" dxfId="326" priority="450" operator="equal">
      <formula>"YES"</formula>
    </cfRule>
    <cfRule type="cellIs" dxfId="325" priority="451" operator="equal">
      <formula>"N.A"</formula>
    </cfRule>
    <cfRule type="cellIs" dxfId="324" priority="452" operator="equal">
      <formula>"??"</formula>
    </cfRule>
  </conditionalFormatting>
  <conditionalFormatting sqref="AF25:AF31">
    <cfRule type="cellIs" dxfId="323" priority="445" operator="equal">
      <formula>"NO"</formula>
    </cfRule>
    <cfRule type="cellIs" dxfId="322" priority="446" operator="equal">
      <formula>"YES"</formula>
    </cfRule>
    <cfRule type="cellIs" dxfId="321" priority="447" operator="equal">
      <formula>"N.A"</formula>
    </cfRule>
    <cfRule type="cellIs" dxfId="320" priority="448" operator="equal">
      <formula>"??"</formula>
    </cfRule>
  </conditionalFormatting>
  <conditionalFormatting sqref="AF33:AF36">
    <cfRule type="cellIs" dxfId="319" priority="441" operator="equal">
      <formula>"NO"</formula>
    </cfRule>
    <cfRule type="cellIs" dxfId="318" priority="442" operator="equal">
      <formula>"YES"</formula>
    </cfRule>
    <cfRule type="cellIs" dxfId="317" priority="443" operator="equal">
      <formula>"N.A"</formula>
    </cfRule>
    <cfRule type="cellIs" dxfId="316" priority="444" operator="equal">
      <formula>"??"</formula>
    </cfRule>
  </conditionalFormatting>
  <conditionalFormatting sqref="AF38:AF47">
    <cfRule type="cellIs" dxfId="315" priority="437" operator="equal">
      <formula>"NO"</formula>
    </cfRule>
    <cfRule type="cellIs" dxfId="314" priority="438" operator="equal">
      <formula>"YES"</formula>
    </cfRule>
    <cfRule type="cellIs" dxfId="313" priority="439" operator="equal">
      <formula>"N.A"</formula>
    </cfRule>
    <cfRule type="cellIs" dxfId="312" priority="440" operator="equal">
      <formula>"??"</formula>
    </cfRule>
  </conditionalFormatting>
  <conditionalFormatting sqref="AF49:AF61">
    <cfRule type="cellIs" dxfId="311" priority="433" operator="equal">
      <formula>"NO"</formula>
    </cfRule>
    <cfRule type="cellIs" dxfId="310" priority="434" operator="equal">
      <formula>"YES"</formula>
    </cfRule>
    <cfRule type="cellIs" dxfId="309" priority="435" operator="equal">
      <formula>"N.A"</formula>
    </cfRule>
    <cfRule type="cellIs" dxfId="308" priority="436" operator="equal">
      <formula>"??"</formula>
    </cfRule>
  </conditionalFormatting>
  <conditionalFormatting sqref="AF63:AF66">
    <cfRule type="cellIs" dxfId="307" priority="429" operator="equal">
      <formula>"NO"</formula>
    </cfRule>
    <cfRule type="cellIs" dxfId="306" priority="430" operator="equal">
      <formula>"YES"</formula>
    </cfRule>
    <cfRule type="cellIs" dxfId="305" priority="431" operator="equal">
      <formula>"N.A"</formula>
    </cfRule>
    <cfRule type="cellIs" dxfId="304" priority="432" operator="equal">
      <formula>"??"</formula>
    </cfRule>
  </conditionalFormatting>
  <conditionalFormatting sqref="AF68:AF71">
    <cfRule type="cellIs" dxfId="303" priority="425" operator="equal">
      <formula>"NO"</formula>
    </cfRule>
    <cfRule type="cellIs" dxfId="302" priority="426" operator="equal">
      <formula>"YES"</formula>
    </cfRule>
    <cfRule type="cellIs" dxfId="301" priority="427" operator="equal">
      <formula>"N.A"</formula>
    </cfRule>
    <cfRule type="cellIs" dxfId="300" priority="428" operator="equal">
      <formula>"??"</formula>
    </cfRule>
  </conditionalFormatting>
  <conditionalFormatting sqref="AF73:AF74">
    <cfRule type="cellIs" dxfId="299" priority="421" operator="equal">
      <formula>"NO"</formula>
    </cfRule>
    <cfRule type="cellIs" dxfId="298" priority="422" operator="equal">
      <formula>"YES"</formula>
    </cfRule>
    <cfRule type="cellIs" dxfId="297" priority="423" operator="equal">
      <formula>"N.A"</formula>
    </cfRule>
    <cfRule type="cellIs" dxfId="296" priority="424" operator="equal">
      <formula>"??"</formula>
    </cfRule>
  </conditionalFormatting>
  <conditionalFormatting sqref="Q22:Q24">
    <cfRule type="cellIs" dxfId="295" priority="417" operator="equal">
      <formula>"NO"</formula>
    </cfRule>
    <cfRule type="cellIs" dxfId="294" priority="418" operator="equal">
      <formula>"YES"</formula>
    </cfRule>
    <cfRule type="cellIs" dxfId="293" priority="419" operator="equal">
      <formula>"N.A"</formula>
    </cfRule>
    <cfRule type="cellIs" dxfId="292" priority="420" operator="equal">
      <formula>"??"</formula>
    </cfRule>
  </conditionalFormatting>
  <conditionalFormatting sqref="Q26:Q36">
    <cfRule type="cellIs" dxfId="291" priority="413" operator="equal">
      <formula>"NO"</formula>
    </cfRule>
    <cfRule type="cellIs" dxfId="290" priority="414" operator="equal">
      <formula>"YES"</formula>
    </cfRule>
    <cfRule type="cellIs" dxfId="289" priority="415" operator="equal">
      <formula>"N.A"</formula>
    </cfRule>
    <cfRule type="cellIs" dxfId="288" priority="416" operator="equal">
      <formula>"??"</formula>
    </cfRule>
  </conditionalFormatting>
  <conditionalFormatting sqref="Q38:Q47">
    <cfRule type="cellIs" dxfId="287" priority="409" operator="equal">
      <formula>"NO"</formula>
    </cfRule>
    <cfRule type="cellIs" dxfId="286" priority="410" operator="equal">
      <formula>"YES"</formula>
    </cfRule>
    <cfRule type="cellIs" dxfId="285" priority="411" operator="equal">
      <formula>"N.A"</formula>
    </cfRule>
    <cfRule type="cellIs" dxfId="284" priority="412" operator="equal">
      <formula>"??"</formula>
    </cfRule>
  </conditionalFormatting>
  <conditionalFormatting sqref="Q49:Q75">
    <cfRule type="cellIs" dxfId="283" priority="405" operator="equal">
      <formula>"NO"</formula>
    </cfRule>
    <cfRule type="cellIs" dxfId="282" priority="406" operator="equal">
      <formula>"YES"</formula>
    </cfRule>
    <cfRule type="cellIs" dxfId="281" priority="407" operator="equal">
      <formula>"N.A"</formula>
    </cfRule>
    <cfRule type="cellIs" dxfId="280" priority="408" operator="equal">
      <formula>"??"</formula>
    </cfRule>
  </conditionalFormatting>
  <conditionalFormatting sqref="AG22:AG75">
    <cfRule type="cellIs" dxfId="279" priority="401" operator="equal">
      <formula>"NO"</formula>
    </cfRule>
    <cfRule type="cellIs" dxfId="278" priority="402" operator="equal">
      <formula>"YES"</formula>
    </cfRule>
    <cfRule type="cellIs" dxfId="277" priority="403" operator="equal">
      <formula>"N.A"</formula>
    </cfRule>
    <cfRule type="cellIs" dxfId="276" priority="404" operator="equal">
      <formula>"??"</formula>
    </cfRule>
  </conditionalFormatting>
  <conditionalFormatting sqref="S23:S75">
    <cfRule type="cellIs" dxfId="275" priority="397" operator="equal">
      <formula>"NO"</formula>
    </cfRule>
    <cfRule type="cellIs" dxfId="274" priority="398" operator="equal">
      <formula>"YES"</formula>
    </cfRule>
    <cfRule type="cellIs" dxfId="273" priority="399" operator="equal">
      <formula>"N.A"</formula>
    </cfRule>
    <cfRule type="cellIs" dxfId="272" priority="400" operator="equal">
      <formula>"??"</formula>
    </cfRule>
  </conditionalFormatting>
  <conditionalFormatting sqref="AH22:AH23">
    <cfRule type="cellIs" dxfId="271" priority="393" operator="equal">
      <formula>"NO"</formula>
    </cfRule>
    <cfRule type="cellIs" dxfId="270" priority="394" operator="equal">
      <formula>"YES"</formula>
    </cfRule>
    <cfRule type="cellIs" dxfId="269" priority="395" operator="equal">
      <formula>"N.A"</formula>
    </cfRule>
    <cfRule type="cellIs" dxfId="268" priority="396" operator="equal">
      <formula>"??"</formula>
    </cfRule>
  </conditionalFormatting>
  <conditionalFormatting sqref="AH25">
    <cfRule type="cellIs" dxfId="267" priority="389" operator="equal">
      <formula>"NO"</formula>
    </cfRule>
    <cfRule type="cellIs" dxfId="266" priority="390" operator="equal">
      <formula>"YES"</formula>
    </cfRule>
    <cfRule type="cellIs" dxfId="265" priority="391" operator="equal">
      <formula>"N.A"</formula>
    </cfRule>
    <cfRule type="cellIs" dxfId="264" priority="392" operator="equal">
      <formula>"??"</formula>
    </cfRule>
  </conditionalFormatting>
  <conditionalFormatting sqref="AH27:AH36">
    <cfRule type="cellIs" dxfId="263" priority="385" operator="equal">
      <formula>"NO"</formula>
    </cfRule>
    <cfRule type="cellIs" dxfId="262" priority="386" operator="equal">
      <formula>"YES"</formula>
    </cfRule>
    <cfRule type="cellIs" dxfId="261" priority="387" operator="equal">
      <formula>"N.A"</formula>
    </cfRule>
    <cfRule type="cellIs" dxfId="260" priority="388" operator="equal">
      <formula>"??"</formula>
    </cfRule>
  </conditionalFormatting>
  <conditionalFormatting sqref="AH39:AH42">
    <cfRule type="cellIs" dxfId="259" priority="381" operator="equal">
      <formula>"NO"</formula>
    </cfRule>
    <cfRule type="cellIs" dxfId="258" priority="382" operator="equal">
      <formula>"YES"</formula>
    </cfRule>
    <cfRule type="cellIs" dxfId="257" priority="383" operator="equal">
      <formula>"N.A"</formula>
    </cfRule>
    <cfRule type="cellIs" dxfId="256" priority="384" operator="equal">
      <formula>"??"</formula>
    </cfRule>
  </conditionalFormatting>
  <conditionalFormatting sqref="AH44:AH48">
    <cfRule type="cellIs" dxfId="255" priority="377" operator="equal">
      <formula>"NO"</formula>
    </cfRule>
    <cfRule type="cellIs" dxfId="254" priority="378" operator="equal">
      <formula>"YES"</formula>
    </cfRule>
    <cfRule type="cellIs" dxfId="253" priority="379" operator="equal">
      <formula>"N.A"</formula>
    </cfRule>
    <cfRule type="cellIs" dxfId="252" priority="380" operator="equal">
      <formula>"??"</formula>
    </cfRule>
  </conditionalFormatting>
  <conditionalFormatting sqref="AH52">
    <cfRule type="cellIs" dxfId="251" priority="373" operator="equal">
      <formula>"NO"</formula>
    </cfRule>
    <cfRule type="cellIs" dxfId="250" priority="374" operator="equal">
      <formula>"YES"</formula>
    </cfRule>
    <cfRule type="cellIs" dxfId="249" priority="375" operator="equal">
      <formula>"N.A"</formula>
    </cfRule>
    <cfRule type="cellIs" dxfId="248" priority="376" operator="equal">
      <formula>"??"</formula>
    </cfRule>
  </conditionalFormatting>
  <conditionalFormatting sqref="AH50">
    <cfRule type="cellIs" dxfId="247" priority="369" operator="equal">
      <formula>"NO"</formula>
    </cfRule>
    <cfRule type="cellIs" dxfId="246" priority="370" operator="equal">
      <formula>"YES"</formula>
    </cfRule>
    <cfRule type="cellIs" dxfId="245" priority="371" operator="equal">
      <formula>"N.A"</formula>
    </cfRule>
    <cfRule type="cellIs" dxfId="244" priority="372" operator="equal">
      <formula>"??"</formula>
    </cfRule>
  </conditionalFormatting>
  <conditionalFormatting sqref="AH55:AH58">
    <cfRule type="cellIs" dxfId="243" priority="365" operator="equal">
      <formula>"NO"</formula>
    </cfRule>
    <cfRule type="cellIs" dxfId="242" priority="366" operator="equal">
      <formula>"YES"</formula>
    </cfRule>
    <cfRule type="cellIs" dxfId="241" priority="367" operator="equal">
      <formula>"N.A"</formula>
    </cfRule>
    <cfRule type="cellIs" dxfId="240" priority="368" operator="equal">
      <formula>"??"</formula>
    </cfRule>
  </conditionalFormatting>
  <conditionalFormatting sqref="AH60:AH61">
    <cfRule type="cellIs" dxfId="239" priority="361" operator="equal">
      <formula>"NO"</formula>
    </cfRule>
    <cfRule type="cellIs" dxfId="238" priority="362" operator="equal">
      <formula>"YES"</formula>
    </cfRule>
    <cfRule type="cellIs" dxfId="237" priority="363" operator="equal">
      <formula>"N.A"</formula>
    </cfRule>
    <cfRule type="cellIs" dxfId="236" priority="364" operator="equal">
      <formula>"??"</formula>
    </cfRule>
  </conditionalFormatting>
  <conditionalFormatting sqref="AH63:AH66">
    <cfRule type="cellIs" dxfId="235" priority="357" operator="equal">
      <formula>"NO"</formula>
    </cfRule>
    <cfRule type="cellIs" dxfId="234" priority="358" operator="equal">
      <formula>"YES"</formula>
    </cfRule>
    <cfRule type="cellIs" dxfId="233" priority="359" operator="equal">
      <formula>"N.A"</formula>
    </cfRule>
    <cfRule type="cellIs" dxfId="232" priority="360" operator="equal">
      <formula>"??"</formula>
    </cfRule>
  </conditionalFormatting>
  <conditionalFormatting sqref="AH68:AH73">
    <cfRule type="cellIs" dxfId="231" priority="353" operator="equal">
      <formula>"NO"</formula>
    </cfRule>
    <cfRule type="cellIs" dxfId="230" priority="354" operator="equal">
      <formula>"YES"</formula>
    </cfRule>
    <cfRule type="cellIs" dxfId="229" priority="355" operator="equal">
      <formula>"N.A"</formula>
    </cfRule>
    <cfRule type="cellIs" dxfId="228" priority="356" operator="equal">
      <formula>"??"</formula>
    </cfRule>
  </conditionalFormatting>
  <conditionalFormatting sqref="AH75">
    <cfRule type="cellIs" dxfId="227" priority="349" operator="equal">
      <formula>"NO"</formula>
    </cfRule>
    <cfRule type="cellIs" dxfId="226" priority="350" operator="equal">
      <formula>"YES"</formula>
    </cfRule>
    <cfRule type="cellIs" dxfId="225" priority="351" operator="equal">
      <formula>"N.A"</formula>
    </cfRule>
    <cfRule type="cellIs" dxfId="224" priority="352" operator="equal">
      <formula>"??"</formula>
    </cfRule>
  </conditionalFormatting>
  <conditionalFormatting sqref="AI22:BB75">
    <cfRule type="cellIs" dxfId="223" priority="345" operator="equal">
      <formula>"NO"</formula>
    </cfRule>
    <cfRule type="cellIs" dxfId="222" priority="346" operator="equal">
      <formula>"YES"</formula>
    </cfRule>
    <cfRule type="cellIs" dxfId="221" priority="347" operator="equal">
      <formula>"N.A"</formula>
    </cfRule>
    <cfRule type="cellIs" dxfId="220" priority="348" operator="equal">
      <formula>"??"</formula>
    </cfRule>
  </conditionalFormatting>
  <conditionalFormatting sqref="W76:W79 Y76:Y78 Y81 Y83 AA76:AA81 AA83:AA84 AE83:AF83 AE80 AF79 AE78">
    <cfRule type="cellIs" dxfId="219" priority="329" operator="equal">
      <formula>"NO"</formula>
    </cfRule>
    <cfRule type="cellIs" dxfId="218" priority="330" operator="equal">
      <formula>"YES"</formula>
    </cfRule>
    <cfRule type="cellIs" dxfId="217" priority="331" operator="equal">
      <formula>"N.A"</formula>
    </cfRule>
    <cfRule type="cellIs" dxfId="216" priority="332" operator="equal">
      <formula>"??"</formula>
    </cfRule>
  </conditionalFormatting>
  <conditionalFormatting sqref="T76 T80 T82:T83">
    <cfRule type="cellIs" dxfId="215" priority="321" operator="equal">
      <formula>"NO"</formula>
    </cfRule>
    <cfRule type="cellIs" dxfId="214" priority="322" operator="equal">
      <formula>"YES"</formula>
    </cfRule>
    <cfRule type="cellIs" dxfId="213" priority="323" operator="equal">
      <formula>"N.A"</formula>
    </cfRule>
    <cfRule type="cellIs" dxfId="212" priority="324" operator="equal">
      <formula>"??"</formula>
    </cfRule>
  </conditionalFormatting>
  <conditionalFormatting sqref="G80">
    <cfRule type="cellIs" dxfId="211" priority="313" operator="equal">
      <formula>"NO"</formula>
    </cfRule>
    <cfRule type="cellIs" dxfId="210" priority="314" operator="equal">
      <formula>"YES"</formula>
    </cfRule>
    <cfRule type="cellIs" dxfId="209" priority="315" operator="equal">
      <formula>"N.A"</formula>
    </cfRule>
    <cfRule type="cellIs" dxfId="208" priority="316" operator="equal">
      <formula>"??"</formula>
    </cfRule>
  </conditionalFormatting>
  <conditionalFormatting sqref="V76 V84 V80">
    <cfRule type="cellIs" dxfId="207" priority="309" operator="equal">
      <formula>"NO"</formula>
    </cfRule>
    <cfRule type="cellIs" dxfId="206" priority="310" operator="equal">
      <formula>"YES"</formula>
    </cfRule>
    <cfRule type="cellIs" dxfId="205" priority="311" operator="equal">
      <formula>"N.A"</formula>
    </cfRule>
    <cfRule type="cellIs" dxfId="204" priority="312" operator="equal">
      <formula>"??"</formula>
    </cfRule>
  </conditionalFormatting>
  <conditionalFormatting sqref="X76">
    <cfRule type="cellIs" dxfId="203" priority="305" operator="equal">
      <formula>"NO"</formula>
    </cfRule>
    <cfRule type="cellIs" dxfId="202" priority="306" operator="equal">
      <formula>"YES"</formula>
    </cfRule>
    <cfRule type="cellIs" dxfId="201" priority="307" operator="equal">
      <formula>"N.A"</formula>
    </cfRule>
    <cfRule type="cellIs" dxfId="200" priority="308" operator="equal">
      <formula>"??"</formula>
    </cfRule>
  </conditionalFormatting>
  <conditionalFormatting sqref="J80:J82">
    <cfRule type="cellIs" dxfId="199" priority="301" operator="equal">
      <formula>"NO"</formula>
    </cfRule>
    <cfRule type="cellIs" dxfId="198" priority="302" operator="equal">
      <formula>"YES"</formula>
    </cfRule>
    <cfRule type="cellIs" dxfId="197" priority="303" operator="equal">
      <formula>"N.A"</formula>
    </cfRule>
    <cfRule type="cellIs" dxfId="196" priority="304" operator="equal">
      <formula>"??"</formula>
    </cfRule>
  </conditionalFormatting>
  <conditionalFormatting sqref="Z76:Z78 Z81:Z82">
    <cfRule type="cellIs" dxfId="195" priority="297" operator="equal">
      <formula>"NO"</formula>
    </cfRule>
    <cfRule type="cellIs" dxfId="194" priority="298" operator="equal">
      <formula>"YES"</formula>
    </cfRule>
    <cfRule type="cellIs" dxfId="193" priority="299" operator="equal">
      <formula>"N.A"</formula>
    </cfRule>
    <cfRule type="cellIs" dxfId="192" priority="300" operator="equal">
      <formula>"??"</formula>
    </cfRule>
  </conditionalFormatting>
  <conditionalFormatting sqref="M82">
    <cfRule type="cellIs" dxfId="191" priority="293" operator="equal">
      <formula>"NO"</formula>
    </cfRule>
    <cfRule type="cellIs" dxfId="190" priority="294" operator="equal">
      <formula>"YES"</formula>
    </cfRule>
    <cfRule type="cellIs" dxfId="189" priority="295" operator="equal">
      <formula>"N.A"</formula>
    </cfRule>
    <cfRule type="cellIs" dxfId="188" priority="296" operator="equal">
      <formula>"??"</formula>
    </cfRule>
  </conditionalFormatting>
  <conditionalFormatting sqref="AB83">
    <cfRule type="cellIs" dxfId="187" priority="289" operator="equal">
      <formula>"NO"</formula>
    </cfRule>
    <cfRule type="cellIs" dxfId="186" priority="290" operator="equal">
      <formula>"YES"</formula>
    </cfRule>
    <cfRule type="cellIs" dxfId="185" priority="291" operator="equal">
      <formula>"N.A"</formula>
    </cfRule>
    <cfRule type="cellIs" dxfId="184" priority="292" operator="equal">
      <formula>"??"</formula>
    </cfRule>
  </conditionalFormatting>
  <conditionalFormatting sqref="AD80">
    <cfRule type="cellIs" dxfId="183" priority="281" operator="equal">
      <formula>"NO"</formula>
    </cfRule>
    <cfRule type="cellIs" dxfId="182" priority="282" operator="equal">
      <formula>"YES"</formula>
    </cfRule>
    <cfRule type="cellIs" dxfId="181" priority="283" operator="equal">
      <formula>"N.A"</formula>
    </cfRule>
    <cfRule type="cellIs" dxfId="180" priority="284" operator="equal">
      <formula>"??"</formula>
    </cfRule>
  </conditionalFormatting>
  <conditionalFormatting sqref="P76">
    <cfRule type="cellIs" dxfId="179" priority="277" operator="equal">
      <formula>"NO"</formula>
    </cfRule>
    <cfRule type="cellIs" dxfId="178" priority="278" operator="equal">
      <formula>"YES"</formula>
    </cfRule>
    <cfRule type="cellIs" dxfId="177" priority="279" operator="equal">
      <formula>"N.A"</formula>
    </cfRule>
    <cfRule type="cellIs" dxfId="176" priority="280" operator="equal">
      <formula>"??"</formula>
    </cfRule>
  </conditionalFormatting>
  <conditionalFormatting sqref="E76">
    <cfRule type="cellIs" dxfId="175" priority="273" operator="equal">
      <formula>"NO"</formula>
    </cfRule>
    <cfRule type="cellIs" dxfId="174" priority="274" operator="equal">
      <formula>"YES"</formula>
    </cfRule>
    <cfRule type="cellIs" dxfId="173" priority="275" operator="equal">
      <formula>"N.A"</formula>
    </cfRule>
    <cfRule type="cellIs" dxfId="172" priority="276" operator="equal">
      <formula>"??"</formula>
    </cfRule>
  </conditionalFormatting>
  <conditionalFormatting sqref="O76">
    <cfRule type="cellIs" dxfId="171" priority="269" operator="equal">
      <formula>"NO"</formula>
    </cfRule>
    <cfRule type="cellIs" dxfId="170" priority="270" operator="equal">
      <formula>"YES"</formula>
    </cfRule>
    <cfRule type="cellIs" dxfId="169" priority="271" operator="equal">
      <formula>"N.A"</formula>
    </cfRule>
    <cfRule type="cellIs" dxfId="168" priority="272" operator="equal">
      <formula>"??"</formula>
    </cfRule>
  </conditionalFormatting>
  <conditionalFormatting sqref="W80">
    <cfRule type="cellIs" dxfId="167" priority="265" operator="equal">
      <formula>"NO"</formula>
    </cfRule>
    <cfRule type="cellIs" dxfId="166" priority="266" operator="equal">
      <formula>"YES"</formula>
    </cfRule>
    <cfRule type="cellIs" dxfId="165" priority="267" operator="equal">
      <formula>"N.A"</formula>
    </cfRule>
    <cfRule type="cellIs" dxfId="164" priority="268" operator="equal">
      <formula>"??"</formula>
    </cfRule>
  </conditionalFormatting>
  <conditionalFormatting sqref="Y80">
    <cfRule type="cellIs" dxfId="163" priority="261" operator="equal">
      <formula>"NO"</formula>
    </cfRule>
    <cfRule type="cellIs" dxfId="162" priority="262" operator="equal">
      <formula>"YES"</formula>
    </cfRule>
    <cfRule type="cellIs" dxfId="161" priority="263" operator="equal">
      <formula>"N.A"</formula>
    </cfRule>
    <cfRule type="cellIs" dxfId="160" priority="264" operator="equal">
      <formula>"??"</formula>
    </cfRule>
  </conditionalFormatting>
  <conditionalFormatting sqref="M81">
    <cfRule type="cellIs" dxfId="159" priority="257" operator="equal">
      <formula>"NO"</formula>
    </cfRule>
    <cfRule type="cellIs" dxfId="158" priority="258" operator="equal">
      <formula>"YES"</formula>
    </cfRule>
    <cfRule type="cellIs" dxfId="157" priority="259" operator="equal">
      <formula>"N.A"</formula>
    </cfRule>
    <cfRule type="cellIs" dxfId="156" priority="260" operator="equal">
      <formula>"??"</formula>
    </cfRule>
  </conditionalFormatting>
  <conditionalFormatting sqref="Z83">
    <cfRule type="cellIs" dxfId="155" priority="253" operator="equal">
      <formula>"NO"</formula>
    </cfRule>
    <cfRule type="cellIs" dxfId="154" priority="254" operator="equal">
      <formula>"YES"</formula>
    </cfRule>
    <cfRule type="cellIs" dxfId="153" priority="255" operator="equal">
      <formula>"N.A"</formula>
    </cfRule>
    <cfRule type="cellIs" dxfId="152" priority="256" operator="equal">
      <formula>"??"</formula>
    </cfRule>
  </conditionalFormatting>
  <conditionalFormatting sqref="T77:T79">
    <cfRule type="cellIs" dxfId="151" priority="249" operator="equal">
      <formula>"NO"</formula>
    </cfRule>
    <cfRule type="cellIs" dxfId="150" priority="250" operator="equal">
      <formula>"YES"</formula>
    </cfRule>
    <cfRule type="cellIs" dxfId="149" priority="251" operator="equal">
      <formula>"N.A"</formula>
    </cfRule>
    <cfRule type="cellIs" dxfId="148" priority="252" operator="equal">
      <formula>"??"</formula>
    </cfRule>
  </conditionalFormatting>
  <conditionalFormatting sqref="T81">
    <cfRule type="cellIs" dxfId="147" priority="245" operator="equal">
      <formula>"NO"</formula>
    </cfRule>
    <cfRule type="cellIs" dxfId="146" priority="246" operator="equal">
      <formula>"YES"</formula>
    </cfRule>
    <cfRule type="cellIs" dxfId="145" priority="247" operator="equal">
      <formula>"N.A"</formula>
    </cfRule>
    <cfRule type="cellIs" dxfId="144" priority="248" operator="equal">
      <formula>"??"</formula>
    </cfRule>
  </conditionalFormatting>
  <conditionalFormatting sqref="T84">
    <cfRule type="cellIs" dxfId="143" priority="241" operator="equal">
      <formula>"NO"</formula>
    </cfRule>
    <cfRule type="cellIs" dxfId="142" priority="242" operator="equal">
      <formula>"YES"</formula>
    </cfRule>
    <cfRule type="cellIs" dxfId="141" priority="243" operator="equal">
      <formula>"N.A"</formula>
    </cfRule>
    <cfRule type="cellIs" dxfId="140" priority="244" operator="equal">
      <formula>"??"</formula>
    </cfRule>
  </conditionalFormatting>
  <conditionalFormatting sqref="V83">
    <cfRule type="cellIs" dxfId="139" priority="237" operator="equal">
      <formula>"NO"</formula>
    </cfRule>
    <cfRule type="cellIs" dxfId="138" priority="238" operator="equal">
      <formula>"YES"</formula>
    </cfRule>
    <cfRule type="cellIs" dxfId="137" priority="239" operator="equal">
      <formula>"N.A"</formula>
    </cfRule>
    <cfRule type="cellIs" dxfId="136" priority="240" operator="equal">
      <formula>"??"</formula>
    </cfRule>
  </conditionalFormatting>
  <conditionalFormatting sqref="AH80">
    <cfRule type="cellIs" dxfId="135" priority="229" operator="equal">
      <formula>"NO"</formula>
    </cfRule>
    <cfRule type="cellIs" dxfId="134" priority="230" operator="equal">
      <formula>"YES"</formula>
    </cfRule>
    <cfRule type="cellIs" dxfId="133" priority="231" operator="equal">
      <formula>"N.A"</formula>
    </cfRule>
    <cfRule type="cellIs" dxfId="132" priority="232" operator="equal">
      <formula>"??"</formula>
    </cfRule>
  </conditionalFormatting>
  <conditionalFormatting sqref="V77:V79">
    <cfRule type="cellIs" dxfId="131" priority="225" operator="equal">
      <formula>"NO"</formula>
    </cfRule>
    <cfRule type="cellIs" dxfId="130" priority="226" operator="equal">
      <formula>"YES"</formula>
    </cfRule>
    <cfRule type="cellIs" dxfId="129" priority="227" operator="equal">
      <formula>"N.A"</formula>
    </cfRule>
    <cfRule type="cellIs" dxfId="128" priority="228" operator="equal">
      <formula>"??"</formula>
    </cfRule>
  </conditionalFormatting>
  <conditionalFormatting sqref="G76:G79">
    <cfRule type="cellIs" dxfId="127" priority="217" operator="equal">
      <formula>"NO"</formula>
    </cfRule>
    <cfRule type="cellIs" dxfId="126" priority="218" operator="equal">
      <formula>"YES"</formula>
    </cfRule>
    <cfRule type="cellIs" dxfId="125" priority="219" operator="equal">
      <formula>"N.A"</formula>
    </cfRule>
    <cfRule type="cellIs" dxfId="124" priority="220" operator="equal">
      <formula>"??"</formula>
    </cfRule>
  </conditionalFormatting>
  <conditionalFormatting sqref="Z80">
    <cfRule type="cellIs" dxfId="123" priority="209" operator="equal">
      <formula>"NO"</formula>
    </cfRule>
    <cfRule type="cellIs" dxfId="122" priority="210" operator="equal">
      <formula>"YES"</formula>
    </cfRule>
    <cfRule type="cellIs" dxfId="121" priority="211" operator="equal">
      <formula>"N.A"</formula>
    </cfRule>
    <cfRule type="cellIs" dxfId="120" priority="212" operator="equal">
      <formula>"??"</formula>
    </cfRule>
  </conditionalFormatting>
  <conditionalFormatting sqref="Y79">
    <cfRule type="cellIs" dxfId="119" priority="193" operator="equal">
      <formula>"NO"</formula>
    </cfRule>
    <cfRule type="cellIs" dxfId="118" priority="194" operator="equal">
      <formula>"YES"</formula>
    </cfRule>
    <cfRule type="cellIs" dxfId="117" priority="195" operator="equal">
      <formula>"N.A"</formula>
    </cfRule>
    <cfRule type="cellIs" dxfId="116" priority="196" operator="equal">
      <formula>"??"</formula>
    </cfRule>
  </conditionalFormatting>
  <conditionalFormatting sqref="Y84">
    <cfRule type="cellIs" dxfId="115" priority="185" operator="equal">
      <formula>"NO"</formula>
    </cfRule>
    <cfRule type="cellIs" dxfId="114" priority="186" operator="equal">
      <formula>"YES"</formula>
    </cfRule>
    <cfRule type="cellIs" dxfId="113" priority="187" operator="equal">
      <formula>"N.A"</formula>
    </cfRule>
    <cfRule type="cellIs" dxfId="112" priority="188" operator="equal">
      <formula>"??"</formula>
    </cfRule>
  </conditionalFormatting>
  <conditionalFormatting sqref="J76:J79">
    <cfRule type="cellIs" dxfId="111" priority="181" operator="equal">
      <formula>"NO"</formula>
    </cfRule>
    <cfRule type="cellIs" dxfId="110" priority="182" operator="equal">
      <formula>"YES"</formula>
    </cfRule>
    <cfRule type="cellIs" dxfId="109" priority="183" operator="equal">
      <formula>"N.A"</formula>
    </cfRule>
    <cfRule type="cellIs" dxfId="108" priority="184" operator="equal">
      <formula>"??"</formula>
    </cfRule>
  </conditionalFormatting>
  <conditionalFormatting sqref="J83:J84">
    <cfRule type="cellIs" dxfId="107" priority="173" operator="equal">
      <formula>"NO"</formula>
    </cfRule>
    <cfRule type="cellIs" dxfId="106" priority="174" operator="equal">
      <formula>"YES"</formula>
    </cfRule>
    <cfRule type="cellIs" dxfId="105" priority="175" operator="equal">
      <formula>"N.A"</formula>
    </cfRule>
    <cfRule type="cellIs" dxfId="104" priority="176" operator="equal">
      <formula>"??"</formula>
    </cfRule>
  </conditionalFormatting>
  <conditionalFormatting sqref="Z79">
    <cfRule type="cellIs" dxfId="103" priority="169" operator="equal">
      <formula>"NO"</formula>
    </cfRule>
    <cfRule type="cellIs" dxfId="102" priority="170" operator="equal">
      <formula>"YES"</formula>
    </cfRule>
    <cfRule type="cellIs" dxfId="101" priority="171" operator="equal">
      <formula>"N.A"</formula>
    </cfRule>
    <cfRule type="cellIs" dxfId="100" priority="172" operator="equal">
      <formula>"??"</formula>
    </cfRule>
  </conditionalFormatting>
  <conditionalFormatting sqref="Z84">
    <cfRule type="cellIs" dxfId="99" priority="161" operator="equal">
      <formula>"NO"</formula>
    </cfRule>
    <cfRule type="cellIs" dxfId="98" priority="162" operator="equal">
      <formula>"YES"</formula>
    </cfRule>
    <cfRule type="cellIs" dxfId="97" priority="163" operator="equal">
      <formula>"N.A"</formula>
    </cfRule>
    <cfRule type="cellIs" dxfId="96" priority="164" operator="equal">
      <formula>"??"</formula>
    </cfRule>
  </conditionalFormatting>
  <conditionalFormatting sqref="AA82">
    <cfRule type="cellIs" dxfId="95" priority="153" operator="equal">
      <formula>"NO"</formula>
    </cfRule>
    <cfRule type="cellIs" dxfId="94" priority="154" operator="equal">
      <formula>"YES"</formula>
    </cfRule>
    <cfRule type="cellIs" dxfId="93" priority="155" operator="equal">
      <formula>"N.A"</formula>
    </cfRule>
    <cfRule type="cellIs" dxfId="92" priority="156" operator="equal">
      <formula>"??"</formula>
    </cfRule>
  </conditionalFormatting>
  <conditionalFormatting sqref="AD83">
    <cfRule type="cellIs" dxfId="91" priority="145" operator="equal">
      <formula>"NO"</formula>
    </cfRule>
    <cfRule type="cellIs" dxfId="90" priority="146" operator="equal">
      <formula>"YES"</formula>
    </cfRule>
    <cfRule type="cellIs" dxfId="89" priority="147" operator="equal">
      <formula>"N.A"</formula>
    </cfRule>
    <cfRule type="cellIs" dxfId="88" priority="148" operator="equal">
      <formula>"??"</formula>
    </cfRule>
  </conditionalFormatting>
  <conditionalFormatting sqref="M83">
    <cfRule type="cellIs" dxfId="87" priority="141" operator="equal">
      <formula>"NO"</formula>
    </cfRule>
    <cfRule type="cellIs" dxfId="86" priority="142" operator="equal">
      <formula>"YES"</formula>
    </cfRule>
    <cfRule type="cellIs" dxfId="85" priority="143" operator="equal">
      <formula>"N.A"</formula>
    </cfRule>
    <cfRule type="cellIs" dxfId="84" priority="144" operator="equal">
      <formula>"??"</formula>
    </cfRule>
  </conditionalFormatting>
  <conditionalFormatting sqref="O83">
    <cfRule type="cellIs" dxfId="83" priority="137" operator="equal">
      <formula>"NO"</formula>
    </cfRule>
    <cfRule type="cellIs" dxfId="82" priority="138" operator="equal">
      <formula>"YES"</formula>
    </cfRule>
    <cfRule type="cellIs" dxfId="81" priority="139" operator="equal">
      <formula>"N.A"</formula>
    </cfRule>
    <cfRule type="cellIs" dxfId="80" priority="140" operator="equal">
      <formula>"??"</formula>
    </cfRule>
  </conditionalFormatting>
  <conditionalFormatting sqref="O82">
    <cfRule type="cellIs" dxfId="79" priority="133" operator="equal">
      <formula>"NO"</formula>
    </cfRule>
    <cfRule type="cellIs" dxfId="78" priority="134" operator="equal">
      <formula>"YES"</formula>
    </cfRule>
    <cfRule type="cellIs" dxfId="77" priority="135" operator="equal">
      <formula>"N.A"</formula>
    </cfRule>
    <cfRule type="cellIs" dxfId="76" priority="136" operator="equal">
      <formula>"??"</formula>
    </cfRule>
  </conditionalFormatting>
  <conditionalFormatting sqref="AB81">
    <cfRule type="cellIs" dxfId="75" priority="129" operator="equal">
      <formula>"NO"</formula>
    </cfRule>
    <cfRule type="cellIs" dxfId="74" priority="130" operator="equal">
      <formula>"YES"</formula>
    </cfRule>
    <cfRule type="cellIs" dxfId="73" priority="131" operator="equal">
      <formula>"N.A"</formula>
    </cfRule>
    <cfRule type="cellIs" dxfId="72" priority="132" operator="equal">
      <formula>"??"</formula>
    </cfRule>
  </conditionalFormatting>
  <conditionalFormatting sqref="AD81">
    <cfRule type="cellIs" dxfId="71" priority="125" operator="equal">
      <formula>"NO"</formula>
    </cfRule>
    <cfRule type="cellIs" dxfId="70" priority="126" operator="equal">
      <formula>"YES"</formula>
    </cfRule>
    <cfRule type="cellIs" dxfId="69" priority="127" operator="equal">
      <formula>"N.A"</formula>
    </cfRule>
    <cfRule type="cellIs" dxfId="68" priority="128" operator="equal">
      <formula>"??"</formula>
    </cfRule>
  </conditionalFormatting>
  <conditionalFormatting sqref="M76:M80">
    <cfRule type="cellIs" dxfId="67" priority="121" operator="equal">
      <formula>"NO"</formula>
    </cfRule>
    <cfRule type="cellIs" dxfId="66" priority="122" operator="equal">
      <formula>"YES"</formula>
    </cfRule>
    <cfRule type="cellIs" dxfId="65" priority="123" operator="equal">
      <formula>"N.A"</formula>
    </cfRule>
    <cfRule type="cellIs" dxfId="64" priority="124" operator="equal">
      <formula>"??"</formula>
    </cfRule>
  </conditionalFormatting>
  <conditionalFormatting sqref="M84">
    <cfRule type="cellIs" dxfId="63" priority="113" operator="equal">
      <formula>"NO"</formula>
    </cfRule>
    <cfRule type="cellIs" dxfId="62" priority="114" operator="equal">
      <formula>"YES"</formula>
    </cfRule>
    <cfRule type="cellIs" dxfId="61" priority="115" operator="equal">
      <formula>"N.A"</formula>
    </cfRule>
    <cfRule type="cellIs" dxfId="60" priority="116" operator="equal">
      <formula>"??"</formula>
    </cfRule>
  </conditionalFormatting>
  <conditionalFormatting sqref="AB77:AB80">
    <cfRule type="cellIs" dxfId="59" priority="109" operator="equal">
      <formula>"NO"</formula>
    </cfRule>
    <cfRule type="cellIs" dxfId="58" priority="110" operator="equal">
      <formula>"YES"</formula>
    </cfRule>
    <cfRule type="cellIs" dxfId="57" priority="111" operator="equal">
      <formula>"N.A"</formula>
    </cfRule>
    <cfRule type="cellIs" dxfId="56" priority="112" operator="equal">
      <formula>"??"</formula>
    </cfRule>
  </conditionalFormatting>
  <conditionalFormatting sqref="AB84">
    <cfRule type="cellIs" dxfId="55" priority="101" operator="equal">
      <formula>"NO"</formula>
    </cfRule>
    <cfRule type="cellIs" dxfId="54" priority="102" operator="equal">
      <formula>"YES"</formula>
    </cfRule>
    <cfRule type="cellIs" dxfId="53" priority="103" operator="equal">
      <formula>"N.A"</formula>
    </cfRule>
    <cfRule type="cellIs" dxfId="52" priority="104" operator="equal">
      <formula>"??"</formula>
    </cfRule>
  </conditionalFormatting>
  <conditionalFormatting sqref="AB76:AD76">
    <cfRule type="cellIs" dxfId="51" priority="97" operator="equal">
      <formula>"NO"</formula>
    </cfRule>
    <cfRule type="cellIs" dxfId="50" priority="98" operator="equal">
      <formula>"YES"</formula>
    </cfRule>
    <cfRule type="cellIs" dxfId="49" priority="99" operator="equal">
      <formula>"N.A"</formula>
    </cfRule>
    <cfRule type="cellIs" dxfId="48" priority="100" operator="equal">
      <formula>"??"</formula>
    </cfRule>
  </conditionalFormatting>
  <conditionalFormatting sqref="AD77:AD79">
    <cfRule type="cellIs" dxfId="47" priority="89" operator="equal">
      <formula>"NO"</formula>
    </cfRule>
    <cfRule type="cellIs" dxfId="46" priority="90" operator="equal">
      <formula>"YES"</formula>
    </cfRule>
    <cfRule type="cellIs" dxfId="45" priority="91" operator="equal">
      <formula>"N.A"</formula>
    </cfRule>
    <cfRule type="cellIs" dxfId="44" priority="92" operator="equal">
      <formula>"??"</formula>
    </cfRule>
  </conditionalFormatting>
  <conditionalFormatting sqref="AD84">
    <cfRule type="cellIs" dxfId="43" priority="81" operator="equal">
      <formula>"NO"</formula>
    </cfRule>
    <cfRule type="cellIs" dxfId="42" priority="82" operator="equal">
      <formula>"YES"</formula>
    </cfRule>
    <cfRule type="cellIs" dxfId="41" priority="83" operator="equal">
      <formula>"N.A"</formula>
    </cfRule>
    <cfRule type="cellIs" dxfId="40" priority="84" operator="equal">
      <formula>"??"</formula>
    </cfRule>
  </conditionalFormatting>
  <conditionalFormatting sqref="O77:O81">
    <cfRule type="cellIs" dxfId="39" priority="77" operator="equal">
      <formula>"NO"</formula>
    </cfRule>
    <cfRule type="cellIs" dxfId="38" priority="78" operator="equal">
      <formula>"YES"</formula>
    </cfRule>
    <cfRule type="cellIs" dxfId="37" priority="79" operator="equal">
      <formula>"N.A"</formula>
    </cfRule>
    <cfRule type="cellIs" dxfId="36" priority="80" operator="equal">
      <formula>"??"</formula>
    </cfRule>
  </conditionalFormatting>
  <conditionalFormatting sqref="O84">
    <cfRule type="cellIs" dxfId="35" priority="73" operator="equal">
      <formula>"NO"</formula>
    </cfRule>
    <cfRule type="cellIs" dxfId="34" priority="74" operator="equal">
      <formula>"YES"</formula>
    </cfRule>
    <cfRule type="cellIs" dxfId="33" priority="75" operator="equal">
      <formula>"N.A"</formula>
    </cfRule>
    <cfRule type="cellIs" dxfId="32" priority="76" operator="equal">
      <formula>"??"</formula>
    </cfRule>
  </conditionalFormatting>
  <conditionalFormatting sqref="AE84">
    <cfRule type="cellIs" dxfId="31" priority="65" operator="equal">
      <formula>"NO"</formula>
    </cfRule>
    <cfRule type="cellIs" dxfId="30" priority="66" operator="equal">
      <formula>"YES"</formula>
    </cfRule>
    <cfRule type="cellIs" dxfId="29" priority="67" operator="equal">
      <formula>"N.A"</formula>
    </cfRule>
    <cfRule type="cellIs" dxfId="28" priority="68" operator="equal">
      <formula>"??"</formula>
    </cfRule>
  </conditionalFormatting>
  <conditionalFormatting sqref="AE79">
    <cfRule type="cellIs" dxfId="27" priority="57" operator="equal">
      <formula>"NO"</formula>
    </cfRule>
    <cfRule type="cellIs" dxfId="26" priority="58" operator="equal">
      <formula>"YES"</formula>
    </cfRule>
    <cfRule type="cellIs" dxfId="25" priority="59" operator="equal">
      <formula>"N.A"</formula>
    </cfRule>
    <cfRule type="cellIs" dxfId="24" priority="60" operator="equal">
      <formula>"??"</formula>
    </cfRule>
  </conditionalFormatting>
  <conditionalFormatting sqref="AE76:AE77">
    <cfRule type="cellIs" dxfId="23" priority="53" operator="equal">
      <formula>"NO"</formula>
    </cfRule>
    <cfRule type="cellIs" dxfId="22" priority="54" operator="equal">
      <formula>"YES"</formula>
    </cfRule>
    <cfRule type="cellIs" dxfId="21" priority="55" operator="equal">
      <formula>"N.A"</formula>
    </cfRule>
    <cfRule type="cellIs" dxfId="20" priority="56" operator="equal">
      <formula>"??"</formula>
    </cfRule>
  </conditionalFormatting>
  <conditionalFormatting sqref="AF76:AF78">
    <cfRule type="cellIs" dxfId="19" priority="49" operator="equal">
      <formula>"NO"</formula>
    </cfRule>
    <cfRule type="cellIs" dxfId="18" priority="50" operator="equal">
      <formula>"YES"</formula>
    </cfRule>
    <cfRule type="cellIs" dxfId="17" priority="51" operator="equal">
      <formula>"N.A"</formula>
    </cfRule>
    <cfRule type="cellIs" dxfId="16" priority="52" operator="equal">
      <formula>"??"</formula>
    </cfRule>
  </conditionalFormatting>
  <conditionalFormatting sqref="AF84">
    <cfRule type="cellIs" dxfId="15" priority="41" operator="equal">
      <formula>"NO"</formula>
    </cfRule>
    <cfRule type="cellIs" dxfId="14" priority="42" operator="equal">
      <formula>"YES"</formula>
    </cfRule>
    <cfRule type="cellIs" dxfId="13" priority="43" operator="equal">
      <formula>"N.A"</formula>
    </cfRule>
    <cfRule type="cellIs" dxfId="12" priority="44" operator="equal">
      <formula>"??"</formula>
    </cfRule>
  </conditionalFormatting>
  <conditionalFormatting sqref="AH76">
    <cfRule type="cellIs" dxfId="11" priority="25" operator="equal">
      <formula>"NO"</formula>
    </cfRule>
    <cfRule type="cellIs" dxfId="10" priority="26" operator="equal">
      <formula>"YES"</formula>
    </cfRule>
    <cfRule type="cellIs" dxfId="9" priority="27" operator="equal">
      <formula>"N.A"</formula>
    </cfRule>
    <cfRule type="cellIs" dxfId="8" priority="28" operator="equal">
      <formula>"??"</formula>
    </cfRule>
  </conditionalFormatting>
  <conditionalFormatting sqref="AH77:AH79">
    <cfRule type="cellIs" dxfId="7" priority="21" operator="equal">
      <formula>"NO"</formula>
    </cfRule>
    <cfRule type="cellIs" dxfId="6" priority="22" operator="equal">
      <formula>"YES"</formula>
    </cfRule>
    <cfRule type="cellIs" dxfId="5" priority="23" operator="equal">
      <formula>"N.A"</formula>
    </cfRule>
    <cfRule type="cellIs" dxfId="4" priority="24" operator="equal">
      <formula>"??"</formula>
    </cfRule>
  </conditionalFormatting>
  <conditionalFormatting sqref="BM25">
    <cfRule type="cellIs" dxfId="3" priority="1" operator="equal">
      <formula>"NO"</formula>
    </cfRule>
    <cfRule type="cellIs" dxfId="2" priority="2" operator="equal">
      <formula>"YES"</formula>
    </cfRule>
    <cfRule type="cellIs" dxfId="1" priority="3" operator="equal">
      <formula>"N.A"</formula>
    </cfRule>
    <cfRule type="cellIs" dxfId="0" priority="4" operator="equal">
      <formula>"??"</formula>
    </cfRule>
  </conditionalFormatting>
  <dataValidations count="1">
    <dataValidation type="list" allowBlank="1" showInputMessage="1" showErrorMessage="1" sqref="E6:BX84" xr:uid="{00000000-0002-0000-0000-000000000000}">
      <formula1>"??, YES, NO, N.A,"</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I75"/>
  <sheetViews>
    <sheetView zoomScale="90" zoomScaleNormal="90" workbookViewId="0">
      <pane xSplit="1" ySplit="3" topLeftCell="C52" activePane="bottomRight" state="frozen"/>
      <selection pane="topRight" activeCell="C1" sqref="C1"/>
      <selection pane="bottomLeft" activeCell="A4" sqref="A4"/>
      <selection pane="bottomRight" activeCell="E74" sqref="E74"/>
    </sheetView>
  </sheetViews>
  <sheetFormatPr defaultRowHeight="15" x14ac:dyDescent="0.25"/>
  <cols>
    <col min="1" max="1" width="5.5703125" bestFit="1" customWidth="1"/>
    <col min="2" max="2" width="19.85546875" bestFit="1" customWidth="1"/>
    <col min="3" max="3" width="12" bestFit="1" customWidth="1"/>
    <col min="4" max="4" width="40.85546875" customWidth="1"/>
    <col min="5" max="5" width="145.42578125" bestFit="1" customWidth="1"/>
    <col min="6" max="6" width="94.28515625" bestFit="1" customWidth="1"/>
    <col min="7" max="7" width="56.7109375" customWidth="1"/>
  </cols>
  <sheetData>
    <row r="1" spans="1:9" ht="15.75" x14ac:dyDescent="0.25">
      <c r="A1" s="88" t="s">
        <v>155</v>
      </c>
      <c r="B1" s="88"/>
      <c r="C1" s="88"/>
      <c r="D1" s="88"/>
      <c r="E1" s="88"/>
      <c r="F1" s="88"/>
      <c r="G1" s="88"/>
    </row>
    <row r="2" spans="1:9" ht="15" customHeight="1" x14ac:dyDescent="0.25">
      <c r="A2" s="89" t="s">
        <v>137</v>
      </c>
      <c r="B2" s="89"/>
      <c r="C2" s="90"/>
      <c r="D2" s="90"/>
      <c r="E2" s="90"/>
      <c r="F2" s="90"/>
      <c r="G2" s="90"/>
    </row>
    <row r="3" spans="1:9" s="9" customFormat="1" ht="12.75" x14ac:dyDescent="0.2">
      <c r="A3" s="12" t="s">
        <v>0</v>
      </c>
      <c r="B3" s="13" t="s">
        <v>138</v>
      </c>
      <c r="C3" s="10" t="s">
        <v>140</v>
      </c>
      <c r="D3" s="10" t="s">
        <v>139</v>
      </c>
      <c r="E3" s="14" t="s">
        <v>162</v>
      </c>
      <c r="F3" s="10" t="s">
        <v>146</v>
      </c>
      <c r="G3" s="10" t="s">
        <v>141</v>
      </c>
    </row>
    <row r="4" spans="1:9" x14ac:dyDescent="0.25">
      <c r="A4" s="37">
        <v>1</v>
      </c>
      <c r="B4" s="37" t="s">
        <v>373</v>
      </c>
      <c r="C4" s="37" t="s">
        <v>356</v>
      </c>
      <c r="D4" s="37" t="s">
        <v>78</v>
      </c>
      <c r="E4" s="37" t="s">
        <v>371</v>
      </c>
      <c r="F4" s="37" t="s">
        <v>206</v>
      </c>
      <c r="G4" s="11"/>
      <c r="I4" t="str">
        <f>D4 &amp; " " &amp; E4</f>
        <v>Damaged OR Unavailable Damage, Damaging, Downtime, Unreachable, Unavailable</v>
      </c>
    </row>
    <row r="5" spans="1:9" x14ac:dyDescent="0.25">
      <c r="A5" s="37">
        <f>A4+1</f>
        <v>2</v>
      </c>
      <c r="B5" s="37" t="s">
        <v>373</v>
      </c>
      <c r="C5" s="37" t="s">
        <v>357</v>
      </c>
      <c r="D5" s="37" t="s">
        <v>79</v>
      </c>
      <c r="E5" s="37" t="s">
        <v>372</v>
      </c>
      <c r="F5" s="37" t="s">
        <v>207</v>
      </c>
      <c r="G5" s="11"/>
      <c r="I5" t="str">
        <f t="shared" ref="I5:I68" si="0">D5 &amp; " " &amp; E5</f>
        <v>Destroyed Destruction, Destroy, Wreck, Eradicate</v>
      </c>
    </row>
    <row r="6" spans="1:9" x14ac:dyDescent="0.25">
      <c r="A6" s="37">
        <f t="shared" ref="A6:A33" si="1">A5+1</f>
        <v>3</v>
      </c>
      <c r="B6" s="37" t="s">
        <v>373</v>
      </c>
      <c r="C6" s="37" t="s">
        <v>358</v>
      </c>
      <c r="D6" s="37" t="s">
        <v>80</v>
      </c>
      <c r="E6" s="37" t="s">
        <v>374</v>
      </c>
      <c r="F6" s="37" t="s">
        <v>208</v>
      </c>
      <c r="G6" s="11"/>
      <c r="I6" t="str">
        <f t="shared" si="0"/>
        <v>Theft Steal, Rob, Stole</v>
      </c>
    </row>
    <row r="7" spans="1:9" x14ac:dyDescent="0.25">
      <c r="A7" s="37">
        <f t="shared" si="1"/>
        <v>4</v>
      </c>
      <c r="B7" s="37" t="s">
        <v>373</v>
      </c>
      <c r="C7" s="37" t="s">
        <v>359</v>
      </c>
      <c r="D7" s="37" t="s">
        <v>81</v>
      </c>
      <c r="E7" s="37" t="s">
        <v>375</v>
      </c>
      <c r="F7" s="37" t="s">
        <v>209</v>
      </c>
      <c r="G7" s="11"/>
      <c r="I7" t="str">
        <f t="shared" si="0"/>
        <v>Compromised Takeover, Hijack, Compromise, Compromising</v>
      </c>
    </row>
    <row r="8" spans="1:9" x14ac:dyDescent="0.25">
      <c r="A8" s="37">
        <f t="shared" si="1"/>
        <v>5</v>
      </c>
      <c r="B8" s="37" t="s">
        <v>373</v>
      </c>
      <c r="C8" s="37" t="s">
        <v>360</v>
      </c>
      <c r="D8" s="37" t="s">
        <v>82</v>
      </c>
      <c r="E8" s="37" t="s">
        <v>376</v>
      </c>
      <c r="F8" s="37" t="s">
        <v>210</v>
      </c>
      <c r="G8" s="11"/>
      <c r="I8" t="str">
        <f t="shared" si="0"/>
        <v>Infected Spread, Infect</v>
      </c>
    </row>
    <row r="9" spans="1:9" x14ac:dyDescent="0.25">
      <c r="A9" s="37">
        <f t="shared" si="1"/>
        <v>6</v>
      </c>
      <c r="B9" s="37" t="s">
        <v>373</v>
      </c>
      <c r="C9" s="37" t="s">
        <v>361</v>
      </c>
      <c r="D9" s="37" t="s">
        <v>83</v>
      </c>
      <c r="E9" s="37" t="s">
        <v>377</v>
      </c>
      <c r="F9" s="37" t="s">
        <v>211</v>
      </c>
      <c r="G9" s="11"/>
      <c r="I9" t="str">
        <f t="shared" si="0"/>
        <v>Exposed OR Leaked Eavesdrop, Leak,  Leakage, Expose, Exposure, Exposing, Disclosure, Disclose, Disclosing</v>
      </c>
    </row>
    <row r="10" spans="1:9" x14ac:dyDescent="0.25">
      <c r="A10" s="37">
        <f t="shared" si="1"/>
        <v>7</v>
      </c>
      <c r="B10" s="37" t="s">
        <v>373</v>
      </c>
      <c r="C10" s="37" t="s">
        <v>362</v>
      </c>
      <c r="D10" s="37" t="s">
        <v>84</v>
      </c>
      <c r="E10" s="37" t="s">
        <v>378</v>
      </c>
      <c r="F10" s="37" t="s">
        <v>212</v>
      </c>
      <c r="G10" s="11"/>
      <c r="I10" t="str">
        <f t="shared" si="0"/>
        <v>Corrupted Debase, Alter, Modify, Modification, Inject, Corrupt</v>
      </c>
    </row>
    <row r="11" spans="1:9" x14ac:dyDescent="0.25">
      <c r="A11" s="37">
        <f t="shared" si="1"/>
        <v>8</v>
      </c>
      <c r="B11" s="37" t="s">
        <v>373</v>
      </c>
      <c r="C11" s="37" t="s">
        <v>363</v>
      </c>
      <c r="D11" s="37" t="s">
        <v>142</v>
      </c>
      <c r="E11" s="37" t="s">
        <v>379</v>
      </c>
      <c r="F11" s="37" t="s">
        <v>156</v>
      </c>
      <c r="G11" s="11"/>
      <c r="I11" t="str">
        <f t="shared" si="0"/>
        <v>Reduced Performance Degrade, Degradation, Degrading, Slow, Unresponsive, Delay</v>
      </c>
    </row>
    <row r="12" spans="1:9" x14ac:dyDescent="0.25">
      <c r="A12" s="37">
        <f t="shared" si="1"/>
        <v>9</v>
      </c>
      <c r="B12" s="37" t="s">
        <v>373</v>
      </c>
      <c r="C12" s="37" t="s">
        <v>364</v>
      </c>
      <c r="D12" s="37" t="s">
        <v>86</v>
      </c>
      <c r="E12" s="37" t="s">
        <v>380</v>
      </c>
      <c r="F12" s="37" t="s">
        <v>157</v>
      </c>
      <c r="G12" s="11"/>
      <c r="I12" t="str">
        <f t="shared" si="0"/>
        <v>Bodily Injury Wound, Injury, Injuries, Injured, Hurt</v>
      </c>
    </row>
    <row r="13" spans="1:9" x14ac:dyDescent="0.25">
      <c r="A13" s="37">
        <f t="shared" si="1"/>
        <v>10</v>
      </c>
      <c r="B13" s="37" t="s">
        <v>373</v>
      </c>
      <c r="C13" s="37" t="s">
        <v>365</v>
      </c>
      <c r="D13" s="37" t="s">
        <v>87</v>
      </c>
      <c r="E13" s="37" t="s">
        <v>381</v>
      </c>
      <c r="F13" s="37" t="s">
        <v>158</v>
      </c>
      <c r="G13" s="11"/>
      <c r="I13" t="str">
        <f t="shared" si="0"/>
        <v>Pain Bleed, Swollen, Ache, Sore, Agony</v>
      </c>
    </row>
    <row r="14" spans="1:9" x14ac:dyDescent="0.25">
      <c r="A14" s="37">
        <f t="shared" si="1"/>
        <v>11</v>
      </c>
      <c r="B14" s="37" t="s">
        <v>373</v>
      </c>
      <c r="C14" s="37" t="s">
        <v>366</v>
      </c>
      <c r="D14" s="37" t="s">
        <v>88</v>
      </c>
      <c r="E14" s="37" t="s">
        <v>382</v>
      </c>
      <c r="F14" s="37" t="s">
        <v>159</v>
      </c>
      <c r="G14" s="11"/>
      <c r="I14" t="str">
        <f t="shared" si="0"/>
        <v>Loss of Life Death, Die, Human safety, Endanger</v>
      </c>
    </row>
    <row r="15" spans="1:9" x14ac:dyDescent="0.25">
      <c r="A15" s="37">
        <f t="shared" si="1"/>
        <v>12</v>
      </c>
      <c r="B15" s="37" t="s">
        <v>373</v>
      </c>
      <c r="C15" s="37" t="s">
        <v>367</v>
      </c>
      <c r="D15" s="37" t="s">
        <v>89</v>
      </c>
      <c r="E15" s="37" t="s">
        <v>383</v>
      </c>
      <c r="F15" s="37" t="s">
        <v>160</v>
      </c>
      <c r="G15" s="11"/>
      <c r="I15" t="str">
        <f t="shared" si="0"/>
        <v>Prosecution Prosecute, Legal, Sentence, Trial, Impeach, Accuse</v>
      </c>
    </row>
    <row r="16" spans="1:9" x14ac:dyDescent="0.25">
      <c r="A16" s="37">
        <f t="shared" si="1"/>
        <v>13</v>
      </c>
      <c r="B16" s="37" t="s">
        <v>373</v>
      </c>
      <c r="C16" s="37" t="s">
        <v>368</v>
      </c>
      <c r="D16" s="37" t="s">
        <v>90</v>
      </c>
      <c r="E16" s="37" t="s">
        <v>384</v>
      </c>
      <c r="F16" s="37" t="s">
        <v>213</v>
      </c>
      <c r="G16" s="11"/>
      <c r="I16" t="str">
        <f t="shared" si="0"/>
        <v>Abuse Misuse, Misappropriate, Mishandle</v>
      </c>
    </row>
    <row r="17" spans="1:9" x14ac:dyDescent="0.25">
      <c r="A17" s="37">
        <f t="shared" si="1"/>
        <v>14</v>
      </c>
      <c r="B17" s="37" t="s">
        <v>373</v>
      </c>
      <c r="C17" s="37" t="s">
        <v>369</v>
      </c>
      <c r="D17" s="37" t="s">
        <v>91</v>
      </c>
      <c r="E17" s="37" t="s">
        <v>385</v>
      </c>
      <c r="F17" s="37" t="s">
        <v>214</v>
      </c>
      <c r="G17" s="11"/>
      <c r="I17" t="str">
        <f t="shared" si="0"/>
        <v>Mistreatment Mistreat,  Misdiagnose, Ill-treat, Maltreat</v>
      </c>
    </row>
    <row r="18" spans="1:9" x14ac:dyDescent="0.25">
      <c r="A18" s="37">
        <f t="shared" si="1"/>
        <v>15</v>
      </c>
      <c r="B18" s="37" t="s">
        <v>373</v>
      </c>
      <c r="C18" s="37" t="s">
        <v>370</v>
      </c>
      <c r="D18" s="37" t="s">
        <v>92</v>
      </c>
      <c r="E18" s="37" t="s">
        <v>386</v>
      </c>
      <c r="F18" s="37" t="s">
        <v>161</v>
      </c>
      <c r="G18" s="11"/>
      <c r="I18" t="str">
        <f t="shared" si="0"/>
        <v>Identity Theft Impersonate, Impersonation, Masquerade, Masquerading</v>
      </c>
    </row>
    <row r="19" spans="1:9" x14ac:dyDescent="0.25">
      <c r="A19" s="37">
        <f t="shared" si="1"/>
        <v>16</v>
      </c>
      <c r="B19" s="37" t="s">
        <v>145</v>
      </c>
      <c r="C19" s="37" t="s">
        <v>6</v>
      </c>
      <c r="D19" s="37" t="s">
        <v>78</v>
      </c>
      <c r="E19" s="37" t="s">
        <v>371</v>
      </c>
      <c r="F19" s="37" t="s">
        <v>215</v>
      </c>
      <c r="G19" s="11"/>
      <c r="I19" t="str">
        <f t="shared" si="0"/>
        <v>Damaged OR Unavailable Damage, Damaging, Downtime, Unreachable, Unavailable</v>
      </c>
    </row>
    <row r="20" spans="1:9" x14ac:dyDescent="0.25">
      <c r="A20" s="37">
        <f t="shared" si="1"/>
        <v>17</v>
      </c>
      <c r="B20" s="37" t="s">
        <v>145</v>
      </c>
      <c r="C20" s="37" t="s">
        <v>7</v>
      </c>
      <c r="D20" s="37" t="s">
        <v>79</v>
      </c>
      <c r="E20" s="37" t="s">
        <v>372</v>
      </c>
      <c r="F20" s="37" t="s">
        <v>216</v>
      </c>
      <c r="G20" s="11"/>
      <c r="I20" t="str">
        <f t="shared" si="0"/>
        <v>Destroyed Destruction, Destroy, Wreck, Eradicate</v>
      </c>
    </row>
    <row r="21" spans="1:9" x14ac:dyDescent="0.25">
      <c r="A21" s="37">
        <f t="shared" si="1"/>
        <v>18</v>
      </c>
      <c r="B21" s="37" t="s">
        <v>145</v>
      </c>
      <c r="C21" s="37" t="s">
        <v>8</v>
      </c>
      <c r="D21" s="37" t="s">
        <v>80</v>
      </c>
      <c r="E21" s="37" t="s">
        <v>374</v>
      </c>
      <c r="F21" s="37" t="s">
        <v>217</v>
      </c>
      <c r="G21" s="11"/>
      <c r="I21" t="str">
        <f t="shared" si="0"/>
        <v>Theft Steal, Rob, Stole</v>
      </c>
    </row>
    <row r="22" spans="1:9" x14ac:dyDescent="0.25">
      <c r="A22" s="37">
        <f t="shared" si="1"/>
        <v>19</v>
      </c>
      <c r="B22" s="37" t="s">
        <v>145</v>
      </c>
      <c r="C22" s="37" t="s">
        <v>9</v>
      </c>
      <c r="D22" s="37" t="s">
        <v>81</v>
      </c>
      <c r="E22" s="37" t="s">
        <v>375</v>
      </c>
      <c r="F22" s="37" t="s">
        <v>218</v>
      </c>
      <c r="G22" s="11"/>
      <c r="I22" t="str">
        <f t="shared" si="0"/>
        <v>Compromised Takeover, Hijack, Compromise, Compromising</v>
      </c>
    </row>
    <row r="23" spans="1:9" x14ac:dyDescent="0.25">
      <c r="A23" s="37">
        <f t="shared" si="1"/>
        <v>20</v>
      </c>
      <c r="B23" s="37" t="s">
        <v>145</v>
      </c>
      <c r="C23" s="37" t="s">
        <v>10</v>
      </c>
      <c r="D23" s="37" t="s">
        <v>82</v>
      </c>
      <c r="E23" s="37" t="s">
        <v>376</v>
      </c>
      <c r="F23" s="37" t="s">
        <v>219</v>
      </c>
      <c r="G23" s="11"/>
      <c r="I23" t="str">
        <f t="shared" si="0"/>
        <v>Infected Spread, Infect</v>
      </c>
    </row>
    <row r="24" spans="1:9" x14ac:dyDescent="0.25">
      <c r="A24" s="37">
        <f t="shared" si="1"/>
        <v>21</v>
      </c>
      <c r="B24" s="37" t="s">
        <v>145</v>
      </c>
      <c r="C24" s="37" t="s">
        <v>11</v>
      </c>
      <c r="D24" s="37" t="s">
        <v>83</v>
      </c>
      <c r="E24" s="37" t="s">
        <v>377</v>
      </c>
      <c r="F24" s="37" t="s">
        <v>220</v>
      </c>
      <c r="G24" s="11"/>
      <c r="I24" t="str">
        <f t="shared" si="0"/>
        <v>Exposed OR Leaked Eavesdrop, Leak,  Leakage, Expose, Exposure, Exposing, Disclosure, Disclose, Disclosing</v>
      </c>
    </row>
    <row r="25" spans="1:9" x14ac:dyDescent="0.25">
      <c r="A25" s="37">
        <f t="shared" si="1"/>
        <v>22</v>
      </c>
      <c r="B25" s="37" t="s">
        <v>145</v>
      </c>
      <c r="C25" s="37" t="s">
        <v>12</v>
      </c>
      <c r="D25" s="37" t="s">
        <v>84</v>
      </c>
      <c r="E25" s="37" t="s">
        <v>378</v>
      </c>
      <c r="F25" s="37" t="s">
        <v>221</v>
      </c>
      <c r="G25" s="11"/>
      <c r="I25" t="str">
        <f t="shared" si="0"/>
        <v>Corrupted Debase, Alter, Modify, Modification, Inject, Corrupt</v>
      </c>
    </row>
    <row r="26" spans="1:9" x14ac:dyDescent="0.25">
      <c r="A26" s="37">
        <f t="shared" si="1"/>
        <v>23</v>
      </c>
      <c r="B26" s="37" t="s">
        <v>145</v>
      </c>
      <c r="C26" s="37" t="s">
        <v>13</v>
      </c>
      <c r="D26" s="37" t="s">
        <v>142</v>
      </c>
      <c r="E26" s="37" t="s">
        <v>379</v>
      </c>
      <c r="F26" s="37" t="s">
        <v>156</v>
      </c>
      <c r="G26" s="11"/>
      <c r="I26" t="str">
        <f t="shared" si="0"/>
        <v>Reduced Performance Degrade, Degradation, Degrading, Slow, Unresponsive, Delay</v>
      </c>
    </row>
    <row r="27" spans="1:9" x14ac:dyDescent="0.25">
      <c r="A27" s="38">
        <f t="shared" si="1"/>
        <v>24</v>
      </c>
      <c r="B27" s="38" t="s">
        <v>145</v>
      </c>
      <c r="C27" s="38" t="s">
        <v>14</v>
      </c>
      <c r="D27" s="38" t="s">
        <v>86</v>
      </c>
      <c r="E27" s="37" t="s">
        <v>380</v>
      </c>
      <c r="F27" s="38" t="s">
        <v>157</v>
      </c>
      <c r="G27" s="35" t="s">
        <v>247</v>
      </c>
      <c r="I27" t="str">
        <f t="shared" si="0"/>
        <v>Bodily Injury Wound, Injury, Injuries, Injured, Hurt</v>
      </c>
    </row>
    <row r="28" spans="1:9" x14ac:dyDescent="0.25">
      <c r="A28" s="37">
        <f t="shared" si="1"/>
        <v>25</v>
      </c>
      <c r="B28" s="37" t="s">
        <v>145</v>
      </c>
      <c r="C28" s="37" t="s">
        <v>15</v>
      </c>
      <c r="D28" s="37" t="s">
        <v>87</v>
      </c>
      <c r="E28" s="37" t="s">
        <v>381</v>
      </c>
      <c r="F28" s="37" t="s">
        <v>158</v>
      </c>
      <c r="G28" s="11"/>
      <c r="I28" t="str">
        <f t="shared" si="0"/>
        <v>Pain Bleed, Swollen, Ache, Sore, Agony</v>
      </c>
    </row>
    <row r="29" spans="1:9" x14ac:dyDescent="0.25">
      <c r="A29" s="37">
        <f t="shared" si="1"/>
        <v>26</v>
      </c>
      <c r="B29" s="37" t="s">
        <v>145</v>
      </c>
      <c r="C29" s="37" t="s">
        <v>16</v>
      </c>
      <c r="D29" s="37" t="s">
        <v>88</v>
      </c>
      <c r="E29" s="37" t="s">
        <v>382</v>
      </c>
      <c r="F29" s="37" t="s">
        <v>159</v>
      </c>
      <c r="G29" s="11"/>
      <c r="I29" t="str">
        <f t="shared" si="0"/>
        <v>Loss of Life Death, Die, Human safety, Endanger</v>
      </c>
    </row>
    <row r="30" spans="1:9" x14ac:dyDescent="0.25">
      <c r="A30" s="37">
        <f t="shared" si="1"/>
        <v>27</v>
      </c>
      <c r="B30" s="37" t="s">
        <v>145</v>
      </c>
      <c r="C30" s="37" t="s">
        <v>17</v>
      </c>
      <c r="D30" s="37" t="s">
        <v>89</v>
      </c>
      <c r="E30" s="37" t="s">
        <v>383</v>
      </c>
      <c r="F30" s="37" t="s">
        <v>160</v>
      </c>
      <c r="G30" s="11"/>
      <c r="I30" t="str">
        <f t="shared" si="0"/>
        <v>Prosecution Prosecute, Legal, Sentence, Trial, Impeach, Accuse</v>
      </c>
    </row>
    <row r="31" spans="1:9" x14ac:dyDescent="0.25">
      <c r="A31" s="37">
        <f t="shared" si="1"/>
        <v>28</v>
      </c>
      <c r="B31" s="37" t="s">
        <v>145</v>
      </c>
      <c r="C31" s="37" t="s">
        <v>18</v>
      </c>
      <c r="D31" s="37" t="s">
        <v>90</v>
      </c>
      <c r="E31" s="37" t="s">
        <v>384</v>
      </c>
      <c r="F31" s="37" t="s">
        <v>222</v>
      </c>
      <c r="G31" s="11"/>
      <c r="I31" t="str">
        <f t="shared" si="0"/>
        <v>Abuse Misuse, Misappropriate, Mishandle</v>
      </c>
    </row>
    <row r="32" spans="1:9" x14ac:dyDescent="0.25">
      <c r="A32" s="37">
        <f t="shared" si="1"/>
        <v>29</v>
      </c>
      <c r="B32" s="37" t="s">
        <v>145</v>
      </c>
      <c r="C32" s="37" t="s">
        <v>19</v>
      </c>
      <c r="D32" s="37" t="s">
        <v>91</v>
      </c>
      <c r="E32" s="37" t="s">
        <v>385</v>
      </c>
      <c r="F32" s="37" t="s">
        <v>223</v>
      </c>
      <c r="G32" s="11"/>
      <c r="I32" t="str">
        <f t="shared" si="0"/>
        <v>Mistreatment Mistreat,  Misdiagnose, Ill-treat, Maltreat</v>
      </c>
    </row>
    <row r="33" spans="1:9" x14ac:dyDescent="0.25">
      <c r="A33" s="37">
        <f t="shared" si="1"/>
        <v>30</v>
      </c>
      <c r="B33" s="37" t="s">
        <v>145</v>
      </c>
      <c r="C33" s="37" t="s">
        <v>20</v>
      </c>
      <c r="D33" s="37" t="s">
        <v>92</v>
      </c>
      <c r="E33" s="37" t="s">
        <v>386</v>
      </c>
      <c r="F33" s="37" t="s">
        <v>161</v>
      </c>
      <c r="G33" s="11"/>
      <c r="I33" t="str">
        <f t="shared" si="0"/>
        <v>Identity Theft Impersonate, Impersonation, Masquerade, Masquerading</v>
      </c>
    </row>
    <row r="34" spans="1:9" x14ac:dyDescent="0.25">
      <c r="A34" s="11">
        <f t="shared" ref="A34:A69" si="2">A33+1</f>
        <v>31</v>
      </c>
      <c r="B34" s="11" t="s">
        <v>147</v>
      </c>
      <c r="C34" s="11" t="s">
        <v>21</v>
      </c>
      <c r="D34" s="11" t="s">
        <v>106</v>
      </c>
      <c r="E34" s="11" t="s">
        <v>248</v>
      </c>
      <c r="F34" s="11" t="s">
        <v>163</v>
      </c>
      <c r="G34" s="11"/>
      <c r="I34" t="str">
        <f t="shared" si="0"/>
        <v>Disrupted Operation Operate</v>
      </c>
    </row>
    <row r="35" spans="1:9" x14ac:dyDescent="0.25">
      <c r="A35" s="11">
        <f t="shared" si="2"/>
        <v>32</v>
      </c>
      <c r="B35" s="11" t="s">
        <v>147</v>
      </c>
      <c r="C35" s="11" t="s">
        <v>22</v>
      </c>
      <c r="D35" s="11" t="s">
        <v>107</v>
      </c>
      <c r="E35" s="36" t="s">
        <v>338</v>
      </c>
      <c r="F35" s="11" t="s">
        <v>164</v>
      </c>
      <c r="G35" s="11"/>
      <c r="I35" t="str">
        <f t="shared" si="0"/>
        <v>Disrupted Sales OR Turnover Transact, Deal, Trade, Sell, Purchase, Business, Revenue, Income</v>
      </c>
    </row>
    <row r="36" spans="1:9" x14ac:dyDescent="0.25">
      <c r="A36" s="11">
        <f t="shared" si="2"/>
        <v>33</v>
      </c>
      <c r="B36" s="11" t="s">
        <v>147</v>
      </c>
      <c r="C36" s="11" t="s">
        <v>23</v>
      </c>
      <c r="D36" s="11" t="s">
        <v>104</v>
      </c>
      <c r="E36" s="11" t="s">
        <v>249</v>
      </c>
      <c r="F36" s="11" t="s">
        <v>165</v>
      </c>
      <c r="G36" s="11"/>
      <c r="I36" t="str">
        <f t="shared" si="0"/>
        <v>Reduced Customers Client, Purchaser, Buyer, Patron, Shopper, Consumer</v>
      </c>
    </row>
    <row r="37" spans="1:9" x14ac:dyDescent="0.25">
      <c r="A37" s="11">
        <f t="shared" si="2"/>
        <v>34</v>
      </c>
      <c r="B37" s="11" t="s">
        <v>147</v>
      </c>
      <c r="C37" s="11" t="s">
        <v>24</v>
      </c>
      <c r="D37" s="11" t="s">
        <v>105</v>
      </c>
      <c r="E37" s="11" t="s">
        <v>253</v>
      </c>
      <c r="F37" s="11" t="s">
        <v>166</v>
      </c>
      <c r="G37" s="11"/>
      <c r="I37" t="str">
        <f t="shared" si="0"/>
        <v>Reduced Profits Earn, Taking, Proceeds</v>
      </c>
    </row>
    <row r="38" spans="1:9" x14ac:dyDescent="0.25">
      <c r="A38" s="11">
        <f t="shared" si="2"/>
        <v>35</v>
      </c>
      <c r="B38" s="11" t="s">
        <v>147</v>
      </c>
      <c r="C38" s="11" t="s">
        <v>25</v>
      </c>
      <c r="D38" s="11" t="s">
        <v>103</v>
      </c>
      <c r="E38" s="11" t="s">
        <v>254</v>
      </c>
      <c r="F38" s="11" t="s">
        <v>167</v>
      </c>
      <c r="G38" s="11"/>
      <c r="I38" t="str">
        <f t="shared" si="0"/>
        <v>Reduced Growth Progress, Expand, Expansion, Development, Advance</v>
      </c>
    </row>
    <row r="39" spans="1:9" x14ac:dyDescent="0.25">
      <c r="A39" s="11">
        <f t="shared" si="2"/>
        <v>36</v>
      </c>
      <c r="B39" s="11" t="s">
        <v>147</v>
      </c>
      <c r="C39" s="11" t="s">
        <v>26</v>
      </c>
      <c r="D39" s="11" t="s">
        <v>102</v>
      </c>
      <c r="E39" s="11" t="s">
        <v>339</v>
      </c>
      <c r="F39" s="11" t="s">
        <v>168</v>
      </c>
      <c r="G39" s="11"/>
      <c r="I39" t="str">
        <f t="shared" si="0"/>
        <v>Reduced Investment Financing, Outlay</v>
      </c>
    </row>
    <row r="40" spans="1:9" x14ac:dyDescent="0.25">
      <c r="A40" s="11">
        <f t="shared" si="2"/>
        <v>37</v>
      </c>
      <c r="B40" s="11" t="s">
        <v>147</v>
      </c>
      <c r="C40" s="11" t="s">
        <v>27</v>
      </c>
      <c r="D40" s="11" t="s">
        <v>101</v>
      </c>
      <c r="E40" s="11" t="s">
        <v>255</v>
      </c>
      <c r="F40" s="11" t="s">
        <v>169</v>
      </c>
      <c r="G40" s="11"/>
      <c r="I40" t="str">
        <f t="shared" si="0"/>
        <v>Fall in Stock Price Shares, Dividend</v>
      </c>
    </row>
    <row r="41" spans="1:9" x14ac:dyDescent="0.25">
      <c r="A41" s="11">
        <f t="shared" si="2"/>
        <v>38</v>
      </c>
      <c r="B41" s="11" t="s">
        <v>147</v>
      </c>
      <c r="C41" s="11" t="s">
        <v>28</v>
      </c>
      <c r="D41" s="11" t="s">
        <v>100</v>
      </c>
      <c r="E41" s="11" t="s">
        <v>250</v>
      </c>
      <c r="F41" s="11" t="s">
        <v>170</v>
      </c>
      <c r="G41" s="11"/>
      <c r="I41" t="str">
        <f t="shared" si="0"/>
        <v>Theft of Finance Money, Fund</v>
      </c>
    </row>
    <row r="42" spans="1:9" x14ac:dyDescent="0.25">
      <c r="A42" s="11">
        <f t="shared" si="2"/>
        <v>39</v>
      </c>
      <c r="B42" s="11" t="s">
        <v>147</v>
      </c>
      <c r="C42" s="11" t="s">
        <v>29</v>
      </c>
      <c r="D42" s="11" t="s">
        <v>108</v>
      </c>
      <c r="E42" s="36" t="s">
        <v>387</v>
      </c>
      <c r="F42" s="11" t="s">
        <v>171</v>
      </c>
      <c r="G42" s="11"/>
      <c r="I42" t="str">
        <f t="shared" si="0"/>
        <v>Loss of Finance OR Capital Money, Fund, Asset, Wealth, Principal</v>
      </c>
    </row>
    <row r="43" spans="1:9" x14ac:dyDescent="0.25">
      <c r="A43" s="11">
        <f t="shared" si="2"/>
        <v>40</v>
      </c>
      <c r="B43" s="11" t="s">
        <v>147</v>
      </c>
      <c r="C43" s="11" t="s">
        <v>30</v>
      </c>
      <c r="D43" s="11" t="s">
        <v>251</v>
      </c>
      <c r="E43" s="11" t="s">
        <v>256</v>
      </c>
      <c r="F43" s="11" t="s">
        <v>172</v>
      </c>
      <c r="G43" s="11"/>
      <c r="I43" t="str">
        <f t="shared" si="0"/>
        <v>Regulatory Fines Penalty, Penalties, Punish, Pay, Charge, Forfeit, Levy, Regulate, Regulation</v>
      </c>
    </row>
    <row r="44" spans="1:9" x14ac:dyDescent="0.25">
      <c r="A44" s="11">
        <f t="shared" si="2"/>
        <v>41</v>
      </c>
      <c r="B44" s="11" t="s">
        <v>147</v>
      </c>
      <c r="C44" s="11" t="s">
        <v>31</v>
      </c>
      <c r="D44" s="11" t="s">
        <v>98</v>
      </c>
      <c r="E44" s="11" t="s">
        <v>257</v>
      </c>
      <c r="F44" s="11" t="s">
        <v>173</v>
      </c>
      <c r="G44" s="11"/>
      <c r="I44" t="str">
        <f t="shared" si="0"/>
        <v>Investigation Cost Inspect, Probe, Inquiry, Inquiries, Examine, Review, Investigate</v>
      </c>
    </row>
    <row r="45" spans="1:9" x14ac:dyDescent="0.25">
      <c r="A45" s="11">
        <f t="shared" si="2"/>
        <v>42</v>
      </c>
      <c r="B45" s="11" t="s">
        <v>147</v>
      </c>
      <c r="C45" s="11" t="s">
        <v>32</v>
      </c>
      <c r="D45" s="11" t="s">
        <v>97</v>
      </c>
      <c r="E45" s="11" t="s">
        <v>258</v>
      </c>
      <c r="F45" s="11" t="s">
        <v>174</v>
      </c>
      <c r="G45" s="11"/>
      <c r="I45" t="str">
        <f t="shared" si="0"/>
        <v>PR Response Cost Public, Relation</v>
      </c>
    </row>
    <row r="46" spans="1:9" x14ac:dyDescent="0.25">
      <c r="A46" s="11">
        <f t="shared" si="2"/>
        <v>43</v>
      </c>
      <c r="B46" s="11" t="s">
        <v>147</v>
      </c>
      <c r="C46" s="11" t="s">
        <v>33</v>
      </c>
      <c r="D46" s="11" t="s">
        <v>96</v>
      </c>
      <c r="E46" s="11" t="s">
        <v>259</v>
      </c>
      <c r="F46" s="11" t="s">
        <v>175</v>
      </c>
      <c r="G46" s="11"/>
      <c r="I46" t="str">
        <f t="shared" si="0"/>
        <v>Compensation Payment Damage, Cost, Compensate</v>
      </c>
    </row>
    <row r="47" spans="1:9" x14ac:dyDescent="0.25">
      <c r="A47" s="11">
        <f t="shared" si="2"/>
        <v>44</v>
      </c>
      <c r="B47" s="11" t="s">
        <v>147</v>
      </c>
      <c r="C47" s="11" t="s">
        <v>34</v>
      </c>
      <c r="D47" s="11" t="s">
        <v>95</v>
      </c>
      <c r="E47" s="11" t="s">
        <v>340</v>
      </c>
      <c r="F47" s="11" t="s">
        <v>176</v>
      </c>
      <c r="G47" s="11"/>
      <c r="I47" t="str">
        <f t="shared" si="0"/>
        <v>Extortion Payment Blackmail, Force, Threat, Extort</v>
      </c>
    </row>
    <row r="48" spans="1:9" x14ac:dyDescent="0.25">
      <c r="A48" s="11">
        <f t="shared" si="2"/>
        <v>45</v>
      </c>
      <c r="B48" s="11" t="s">
        <v>147</v>
      </c>
      <c r="C48" s="11" t="s">
        <v>35</v>
      </c>
      <c r="D48" s="11" t="s">
        <v>94</v>
      </c>
      <c r="E48" s="11" t="s">
        <v>252</v>
      </c>
      <c r="F48" s="11" t="s">
        <v>177</v>
      </c>
      <c r="G48" s="11"/>
      <c r="I48" t="str">
        <f t="shared" si="0"/>
        <v>Loss of Jobs Retrench, Employ, Vacant, Position, Work</v>
      </c>
    </row>
    <row r="49" spans="1:9" x14ac:dyDescent="0.25">
      <c r="A49" s="11">
        <f t="shared" si="2"/>
        <v>46</v>
      </c>
      <c r="B49" s="11" t="s">
        <v>147</v>
      </c>
      <c r="C49" s="11" t="s">
        <v>36</v>
      </c>
      <c r="D49" s="11" t="s">
        <v>93</v>
      </c>
      <c r="E49" s="11" t="s">
        <v>341</v>
      </c>
      <c r="F49" s="11" t="s">
        <v>178</v>
      </c>
      <c r="G49" s="11"/>
      <c r="I49" t="str">
        <f t="shared" si="0"/>
        <v>Scammed Con, Cheat, Swindle, Trick, Scam</v>
      </c>
    </row>
    <row r="50" spans="1:9" x14ac:dyDescent="0.25">
      <c r="A50" s="11">
        <f t="shared" si="2"/>
        <v>47</v>
      </c>
      <c r="B50" s="11" t="s">
        <v>148</v>
      </c>
      <c r="C50" s="11" t="s">
        <v>37</v>
      </c>
      <c r="D50" s="11" t="s">
        <v>109</v>
      </c>
      <c r="E50" s="11" t="s">
        <v>352</v>
      </c>
      <c r="F50" s="11" t="s">
        <v>179</v>
      </c>
      <c r="G50" s="11"/>
      <c r="I50" t="str">
        <f t="shared" si="0"/>
        <v>Confusion Complicate, Puzzle, Baffle, Perplex, Bewilder, Confound, Confuse</v>
      </c>
    </row>
    <row r="51" spans="1:9" x14ac:dyDescent="0.25">
      <c r="A51" s="11">
        <f t="shared" si="2"/>
        <v>48</v>
      </c>
      <c r="B51" s="11" t="s">
        <v>148</v>
      </c>
      <c r="C51" s="11" t="s">
        <v>38</v>
      </c>
      <c r="D51" s="11" t="s">
        <v>110</v>
      </c>
      <c r="E51" s="11" t="s">
        <v>260</v>
      </c>
      <c r="F51" s="11" t="s">
        <v>180</v>
      </c>
      <c r="G51" s="11"/>
      <c r="I51" t="str">
        <f t="shared" si="0"/>
        <v>Discomfort Uneasy, Distress, Embarrass, Awkward</v>
      </c>
    </row>
    <row r="52" spans="1:9" x14ac:dyDescent="0.25">
      <c r="A52" s="11">
        <f t="shared" si="2"/>
        <v>49</v>
      </c>
      <c r="B52" s="11" t="s">
        <v>148</v>
      </c>
      <c r="C52" s="11" t="s">
        <v>39</v>
      </c>
      <c r="D52" s="11" t="s">
        <v>111</v>
      </c>
      <c r="E52" s="11" t="s">
        <v>353</v>
      </c>
      <c r="F52" s="11" t="s">
        <v>181</v>
      </c>
      <c r="G52" s="11"/>
      <c r="I52" t="str">
        <f t="shared" si="0"/>
        <v>Frustration Annoy, Irritate, Infuriate, Bother, Upset, Frustrate</v>
      </c>
    </row>
    <row r="53" spans="1:9" x14ac:dyDescent="0.25">
      <c r="A53" s="11">
        <f t="shared" si="2"/>
        <v>50</v>
      </c>
      <c r="B53" s="11" t="s">
        <v>148</v>
      </c>
      <c r="C53" s="11" t="s">
        <v>40</v>
      </c>
      <c r="D53" s="11" t="s">
        <v>112</v>
      </c>
      <c r="E53" s="11" t="s">
        <v>354</v>
      </c>
      <c r="F53" s="11" t="s">
        <v>182</v>
      </c>
      <c r="G53" s="11"/>
      <c r="I53" t="str">
        <f t="shared" si="0"/>
        <v>Worry OR Anxiety Fear, Concern, Apprehend, Troubled, Worried</v>
      </c>
    </row>
    <row r="54" spans="1:9" x14ac:dyDescent="0.25">
      <c r="A54" s="11">
        <f t="shared" si="2"/>
        <v>51</v>
      </c>
      <c r="B54" s="11" t="s">
        <v>148</v>
      </c>
      <c r="C54" s="11" t="s">
        <v>41</v>
      </c>
      <c r="D54" s="11" t="s">
        <v>113</v>
      </c>
      <c r="E54" s="59" t="s">
        <v>389</v>
      </c>
      <c r="F54" s="11" t="s">
        <v>183</v>
      </c>
      <c r="G54" s="11"/>
      <c r="I54" t="str">
        <f t="shared" si="0"/>
        <v>Feeling Upset Psychology, Psychological, Disappointed, Sad, Hurt</v>
      </c>
    </row>
    <row r="55" spans="1:9" x14ac:dyDescent="0.25">
      <c r="A55" s="11">
        <f t="shared" si="2"/>
        <v>52</v>
      </c>
      <c r="B55" s="11" t="s">
        <v>148</v>
      </c>
      <c r="C55" s="11" t="s">
        <v>42</v>
      </c>
      <c r="D55" s="11" t="s">
        <v>114</v>
      </c>
      <c r="E55" s="59" t="s">
        <v>390</v>
      </c>
      <c r="F55" s="11" t="s">
        <v>184</v>
      </c>
      <c r="G55" s="11"/>
      <c r="I55" t="str">
        <f t="shared" si="0"/>
        <v>Depressed Unhappy, Miserable</v>
      </c>
    </row>
    <row r="56" spans="1:9" x14ac:dyDescent="0.25">
      <c r="A56" s="11">
        <f t="shared" si="2"/>
        <v>53</v>
      </c>
      <c r="B56" s="11" t="s">
        <v>148</v>
      </c>
      <c r="C56" s="11" t="s">
        <v>43</v>
      </c>
      <c r="D56" s="11" t="s">
        <v>115</v>
      </c>
      <c r="E56" s="59" t="s">
        <v>391</v>
      </c>
      <c r="F56" s="11" t="s">
        <v>185</v>
      </c>
      <c r="G56" s="11"/>
      <c r="I56" t="str">
        <f t="shared" si="0"/>
        <v>Embarassed Embarrass, Embarrassment, Humiliate, Mortify, Shame, Discomfit, Shy</v>
      </c>
    </row>
    <row r="57" spans="1:9" x14ac:dyDescent="0.25">
      <c r="A57" s="11">
        <f t="shared" si="2"/>
        <v>54</v>
      </c>
      <c r="B57" s="11" t="s">
        <v>148</v>
      </c>
      <c r="C57" s="11" t="s">
        <v>44</v>
      </c>
      <c r="D57" s="11" t="s">
        <v>116</v>
      </c>
      <c r="E57" s="59" t="s">
        <v>401</v>
      </c>
      <c r="F57" s="11" t="s">
        <v>186</v>
      </c>
      <c r="G57" s="11"/>
      <c r="I57" t="str">
        <f t="shared" si="0"/>
        <v>Shameful Shame, Disgrace,Disgraceful, Embarrass, Dishonour, Humiliate, Indignity, Infamy, Discredit, Mortify</v>
      </c>
    </row>
    <row r="58" spans="1:9" x14ac:dyDescent="0.25">
      <c r="A58" s="11">
        <f t="shared" si="2"/>
        <v>55</v>
      </c>
      <c r="B58" s="11" t="s">
        <v>148</v>
      </c>
      <c r="C58" s="11" t="s">
        <v>45</v>
      </c>
      <c r="D58" s="11" t="s">
        <v>117</v>
      </c>
      <c r="E58" s="59" t="s">
        <v>402</v>
      </c>
      <c r="F58" s="11" t="s">
        <v>187</v>
      </c>
      <c r="G58" s="11"/>
      <c r="I58" t="str">
        <f t="shared" si="0"/>
        <v>Guilty Guilt, Blame, Culpability, Remorse, Shame, Shameful</v>
      </c>
    </row>
    <row r="59" spans="1:9" x14ac:dyDescent="0.25">
      <c r="A59" s="11">
        <f t="shared" si="2"/>
        <v>56</v>
      </c>
      <c r="B59" s="11" t="s">
        <v>148</v>
      </c>
      <c r="C59" s="11" t="s">
        <v>46</v>
      </c>
      <c r="D59" s="11" t="s">
        <v>118</v>
      </c>
      <c r="E59" s="59" t="s">
        <v>411</v>
      </c>
      <c r="F59" s="11" t="s">
        <v>188</v>
      </c>
      <c r="G59" s="11"/>
      <c r="I59" t="str">
        <f t="shared" si="0"/>
        <v>Loss of Self-Confidence Confidence, Self-esteem, Esteem</v>
      </c>
    </row>
    <row r="60" spans="1:9" x14ac:dyDescent="0.25">
      <c r="A60" s="11">
        <f t="shared" si="2"/>
        <v>57</v>
      </c>
      <c r="B60" s="11" t="s">
        <v>148</v>
      </c>
      <c r="C60" s="11" t="s">
        <v>47</v>
      </c>
      <c r="D60" s="11" t="s">
        <v>396</v>
      </c>
      <c r="E60" s="59" t="s">
        <v>388</v>
      </c>
      <c r="F60" s="11" t="s">
        <v>189</v>
      </c>
      <c r="G60" s="11"/>
      <c r="I60" t="str">
        <f t="shared" si="0"/>
        <v>Low Satisfaction Gratification, Fulfilment, Contentment</v>
      </c>
    </row>
    <row r="61" spans="1:9" x14ac:dyDescent="0.25">
      <c r="A61" s="11">
        <f t="shared" si="2"/>
        <v>58</v>
      </c>
      <c r="B61" s="11" t="s">
        <v>148</v>
      </c>
      <c r="C61" s="11" t="s">
        <v>48</v>
      </c>
      <c r="D61" s="11" t="s">
        <v>397</v>
      </c>
      <c r="E61" s="59" t="s">
        <v>392</v>
      </c>
      <c r="F61" s="11" t="s">
        <v>190</v>
      </c>
      <c r="G61" s="11"/>
      <c r="I61" t="str">
        <f t="shared" si="0"/>
        <v>Negative Changes in Perception Awareness, View, Opinion</v>
      </c>
    </row>
    <row r="62" spans="1:9" x14ac:dyDescent="0.25">
      <c r="A62" s="11">
        <f t="shared" si="2"/>
        <v>59</v>
      </c>
      <c r="B62" s="11" t="s">
        <v>149</v>
      </c>
      <c r="C62" s="11" t="s">
        <v>49</v>
      </c>
      <c r="D62" s="11" t="s">
        <v>123</v>
      </c>
      <c r="E62" s="60" t="s">
        <v>408</v>
      </c>
      <c r="F62" s="11" t="s">
        <v>191</v>
      </c>
      <c r="G62" s="11"/>
      <c r="I62" t="str">
        <f t="shared" si="0"/>
        <v>Damaged public perception Public, View, Picture, Awareness, Opinion</v>
      </c>
    </row>
    <row r="63" spans="1:9" x14ac:dyDescent="0.25">
      <c r="A63" s="11">
        <f t="shared" si="2"/>
        <v>60</v>
      </c>
      <c r="B63" s="11" t="s">
        <v>149</v>
      </c>
      <c r="C63" s="11" t="s">
        <v>50</v>
      </c>
      <c r="D63" s="11" t="s">
        <v>124</v>
      </c>
      <c r="E63" s="59" t="s">
        <v>393</v>
      </c>
      <c r="F63" s="11" t="s">
        <v>192</v>
      </c>
      <c r="G63" s="11"/>
      <c r="I63" t="str">
        <f t="shared" si="0"/>
        <v>Reduced corporate goodwill  Reputation, Repute, Reputational</v>
      </c>
    </row>
    <row r="64" spans="1:9" x14ac:dyDescent="0.25">
      <c r="A64" s="11">
        <f t="shared" si="2"/>
        <v>61</v>
      </c>
      <c r="B64" s="11" t="s">
        <v>149</v>
      </c>
      <c r="C64" s="11" t="s">
        <v>51</v>
      </c>
      <c r="D64" s="11" t="s">
        <v>125</v>
      </c>
      <c r="E64" s="60" t="s">
        <v>404</v>
      </c>
      <c r="F64" s="11" t="s">
        <v>193</v>
      </c>
      <c r="G64" s="11"/>
      <c r="I64" t="str">
        <f t="shared" si="0"/>
        <v>Damaged relationship with customers  Client, Purchaser, Buyer, Patron, Shopper, Consumer</v>
      </c>
    </row>
    <row r="65" spans="1:9" x14ac:dyDescent="0.25">
      <c r="A65" s="11">
        <f t="shared" si="2"/>
        <v>62</v>
      </c>
      <c r="B65" s="11" t="s">
        <v>149</v>
      </c>
      <c r="C65" s="11" t="s">
        <v>52</v>
      </c>
      <c r="D65" s="11" t="s">
        <v>126</v>
      </c>
      <c r="E65" s="59" t="s">
        <v>403</v>
      </c>
      <c r="F65" s="11" t="s">
        <v>194</v>
      </c>
      <c r="G65" s="11"/>
      <c r="I65" t="str">
        <f t="shared" si="0"/>
        <v>Damaged relationship with suppliers Connection, Rapport, Bond, Liaison, Supplier, Contractor, Provider</v>
      </c>
    </row>
    <row r="66" spans="1:9" x14ac:dyDescent="0.25">
      <c r="A66" s="11">
        <f t="shared" si="2"/>
        <v>63</v>
      </c>
      <c r="B66" s="11" t="s">
        <v>149</v>
      </c>
      <c r="C66" s="11" t="s">
        <v>53</v>
      </c>
      <c r="D66" s="11" t="s">
        <v>127</v>
      </c>
      <c r="E66" s="60" t="s">
        <v>409</v>
      </c>
      <c r="F66" s="11" t="s">
        <v>195</v>
      </c>
      <c r="G66" s="11"/>
      <c r="I66" t="str">
        <f t="shared" si="0"/>
        <v>Reduced business opportunities  Chance, Opening, Prospect, Opportunity</v>
      </c>
    </row>
    <row r="67" spans="1:9" x14ac:dyDescent="0.25">
      <c r="A67" s="11">
        <f t="shared" si="2"/>
        <v>64</v>
      </c>
      <c r="B67" s="11" t="s">
        <v>149</v>
      </c>
      <c r="C67" s="11" t="s">
        <v>54</v>
      </c>
      <c r="D67" s="11" t="s">
        <v>128</v>
      </c>
      <c r="E67" s="59" t="s">
        <v>394</v>
      </c>
      <c r="F67" s="11" t="s">
        <v>196</v>
      </c>
      <c r="G67" s="11"/>
      <c r="I67" t="str">
        <f t="shared" si="0"/>
        <v>Inability to recruit desired staff  Employ, Enlist, Engage, Hire</v>
      </c>
    </row>
    <row r="68" spans="1:9" x14ac:dyDescent="0.25">
      <c r="A68" s="11">
        <f t="shared" si="2"/>
        <v>65</v>
      </c>
      <c r="B68" s="11" t="s">
        <v>149</v>
      </c>
      <c r="C68" s="11" t="s">
        <v>55</v>
      </c>
      <c r="D68" s="11" t="s">
        <v>129</v>
      </c>
      <c r="E68" s="60" t="s">
        <v>406</v>
      </c>
      <c r="F68" s="11" t="s">
        <v>197</v>
      </c>
      <c r="G68" s="11"/>
      <c r="I68" t="str">
        <f t="shared" si="0"/>
        <v>Media scrutiny  Inspect, Examine, Inquiry, Enquiry</v>
      </c>
    </row>
    <row r="69" spans="1:9" x14ac:dyDescent="0.25">
      <c r="A69" s="11">
        <f t="shared" si="2"/>
        <v>66</v>
      </c>
      <c r="B69" s="11" t="s">
        <v>149</v>
      </c>
      <c r="C69" s="11" t="s">
        <v>56</v>
      </c>
      <c r="D69" s="11" t="s">
        <v>130</v>
      </c>
      <c r="E69" s="59" t="s">
        <v>395</v>
      </c>
      <c r="F69" s="11" t="s">
        <v>198</v>
      </c>
      <c r="G69" s="11"/>
      <c r="I69" t="str">
        <f t="shared" ref="I69:I74" si="3">D69 &amp; " " &amp; E69</f>
        <v>Loss of key staff  Resign, Quit, Leave, Layoff, Retrench</v>
      </c>
    </row>
    <row r="70" spans="1:9" x14ac:dyDescent="0.25">
      <c r="A70" s="11">
        <f t="shared" ref="A70:A75" si="4">A69+1</f>
        <v>67</v>
      </c>
      <c r="B70" s="11" t="s">
        <v>149</v>
      </c>
      <c r="C70" s="11" t="s">
        <v>57</v>
      </c>
      <c r="D70" s="11" t="s">
        <v>119</v>
      </c>
      <c r="E70" s="59" t="s">
        <v>400</v>
      </c>
      <c r="F70" s="11" t="s">
        <v>199</v>
      </c>
      <c r="G70" s="11"/>
      <c r="I70" t="str">
        <f t="shared" si="3"/>
        <v>Loss or suspension of accreditation or certiﬁcations  Certificate, Certification, Authorisation, Authorization, Endorsement, Approval, Qualification, Credential, Permit, Licence</v>
      </c>
    </row>
    <row r="71" spans="1:9" x14ac:dyDescent="0.25">
      <c r="A71" s="11">
        <f t="shared" si="4"/>
        <v>68</v>
      </c>
      <c r="B71" s="11" t="s">
        <v>149</v>
      </c>
      <c r="C71" s="11" t="s">
        <v>58</v>
      </c>
      <c r="D71" s="11" t="s">
        <v>120</v>
      </c>
      <c r="E71" s="60" t="s">
        <v>399</v>
      </c>
      <c r="F71" s="11" t="s">
        <v>200</v>
      </c>
      <c r="G71" s="11"/>
      <c r="I71" t="str">
        <f t="shared" si="3"/>
        <v>Reduced credit scores Grade, Grading, Rate, Rating</v>
      </c>
    </row>
    <row r="72" spans="1:9" x14ac:dyDescent="0.25">
      <c r="A72" s="11">
        <f t="shared" si="4"/>
        <v>69</v>
      </c>
      <c r="B72" s="11" t="s">
        <v>150</v>
      </c>
      <c r="C72" s="11" t="s">
        <v>74</v>
      </c>
      <c r="D72" s="11" t="s">
        <v>131</v>
      </c>
      <c r="E72" s="59" t="s">
        <v>405</v>
      </c>
      <c r="F72" s="11" t="s">
        <v>201</v>
      </c>
      <c r="G72" s="11"/>
      <c r="I72" t="str">
        <f t="shared" si="3"/>
        <v>Negative Changes in Public Perception Public, View, Picture, Awareness, View, Opinion</v>
      </c>
    </row>
    <row r="73" spans="1:9" x14ac:dyDescent="0.25">
      <c r="A73" s="11">
        <f t="shared" si="4"/>
        <v>70</v>
      </c>
      <c r="B73" s="11" t="s">
        <v>150</v>
      </c>
      <c r="C73" s="11" t="s">
        <v>75</v>
      </c>
      <c r="D73" s="11" t="s">
        <v>132</v>
      </c>
      <c r="E73" s="60" t="s">
        <v>407</v>
      </c>
      <c r="F73" s="11" t="s">
        <v>202</v>
      </c>
      <c r="G73" s="11"/>
      <c r="I73" t="str">
        <f t="shared" si="3"/>
        <v>Disruption in Daily Life Activities Disrupt, Disturb, Upset, Interrupt, Disorder, Unsettle, Mess, Routine</v>
      </c>
    </row>
    <row r="74" spans="1:9" x14ac:dyDescent="0.25">
      <c r="A74" s="11">
        <f t="shared" si="4"/>
        <v>71</v>
      </c>
      <c r="B74" s="11" t="s">
        <v>150</v>
      </c>
      <c r="C74" s="11" t="s">
        <v>76</v>
      </c>
      <c r="D74" s="11" t="s">
        <v>133</v>
      </c>
      <c r="E74" s="60" t="s">
        <v>410</v>
      </c>
      <c r="F74" s="11" t="s">
        <v>203</v>
      </c>
      <c r="G74" s="11"/>
      <c r="I74" t="str">
        <f t="shared" si="3"/>
        <v>Negative Impact on Nation Influence, Effect, Country, Countries</v>
      </c>
    </row>
    <row r="75" spans="1:9" x14ac:dyDescent="0.25">
      <c r="A75" s="11">
        <f t="shared" si="4"/>
        <v>72</v>
      </c>
      <c r="B75" s="11" t="s">
        <v>150</v>
      </c>
      <c r="C75" s="11" t="s">
        <v>77</v>
      </c>
      <c r="D75" s="11" t="s">
        <v>134</v>
      </c>
      <c r="E75" s="60" t="s">
        <v>398</v>
      </c>
      <c r="F75" s="11" t="s">
        <v>204</v>
      </c>
      <c r="G75" s="11"/>
      <c r="I75" t="e">
        <f>D75 &amp; " " &amp;#REF!</f>
        <v>#REF!</v>
      </c>
    </row>
  </sheetData>
  <autoFilter ref="A3:G75" xr:uid="{00000000-0009-0000-0000-000001000000}"/>
  <mergeCells count="2">
    <mergeCell ref="A1:G1"/>
    <mergeCell ref="A2:G2"/>
  </mergeCells>
  <phoneticPr fontId="2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F72"/>
  <sheetViews>
    <sheetView topLeftCell="A16" workbookViewId="0">
      <selection activeCell="F6" sqref="F6"/>
    </sheetView>
  </sheetViews>
  <sheetFormatPr defaultRowHeight="15" x14ac:dyDescent="0.25"/>
  <cols>
    <col min="1" max="1" width="12.5703125" customWidth="1"/>
    <col min="2" max="2" width="13.85546875" customWidth="1"/>
    <col min="3" max="3" width="16" bestFit="1" customWidth="1"/>
    <col min="4" max="4" width="44.140625" style="25" customWidth="1"/>
    <col min="5" max="5" width="42.7109375" bestFit="1" customWidth="1"/>
    <col min="6" max="6" width="104.7109375" customWidth="1"/>
  </cols>
  <sheetData>
    <row r="1" spans="1:6" ht="15.75" x14ac:dyDescent="0.25">
      <c r="A1" s="16" t="s">
        <v>225</v>
      </c>
      <c r="B1" s="16"/>
      <c r="C1" s="16"/>
      <c r="D1" s="33"/>
      <c r="E1" s="16"/>
      <c r="F1" s="16"/>
    </row>
    <row r="2" spans="1:6" ht="30.75" customHeight="1" x14ac:dyDescent="0.25">
      <c r="A2" s="18" t="s">
        <v>3</v>
      </c>
      <c r="B2" s="18" t="s">
        <v>4</v>
      </c>
      <c r="C2" s="18" t="s">
        <v>2</v>
      </c>
      <c r="D2" s="34" t="s">
        <v>1</v>
      </c>
      <c r="E2" s="19" t="s">
        <v>226</v>
      </c>
      <c r="F2" s="17" t="s">
        <v>227</v>
      </c>
    </row>
    <row r="3" spans="1:6" x14ac:dyDescent="0.25">
      <c r="A3" s="40">
        <v>1</v>
      </c>
      <c r="B3" s="28">
        <v>21</v>
      </c>
      <c r="C3" s="30" t="s">
        <v>228</v>
      </c>
      <c r="D3" s="30" t="s">
        <v>229</v>
      </c>
      <c r="E3" s="39"/>
      <c r="F3" s="40"/>
    </row>
    <row r="4" spans="1:6" ht="60" x14ac:dyDescent="0.25">
      <c r="A4" s="40">
        <v>2</v>
      </c>
      <c r="B4" s="28">
        <v>35</v>
      </c>
      <c r="C4" s="30" t="s">
        <v>228</v>
      </c>
      <c r="D4" s="30" t="s">
        <v>230</v>
      </c>
      <c r="E4" s="39"/>
      <c r="F4" s="40"/>
    </row>
    <row r="5" spans="1:6" ht="30" x14ac:dyDescent="0.25">
      <c r="A5" s="40">
        <v>3</v>
      </c>
      <c r="B5" s="28">
        <v>49</v>
      </c>
      <c r="C5" s="30" t="s">
        <v>228</v>
      </c>
      <c r="D5" s="30" t="s">
        <v>231</v>
      </c>
      <c r="E5" s="39"/>
      <c r="F5" s="40"/>
    </row>
    <row r="6" spans="1:6" ht="30" x14ac:dyDescent="0.25">
      <c r="A6" s="40">
        <v>4</v>
      </c>
      <c r="B6" s="28">
        <v>51</v>
      </c>
      <c r="C6" s="30" t="s">
        <v>228</v>
      </c>
      <c r="D6" s="30" t="s">
        <v>232</v>
      </c>
      <c r="E6" s="39"/>
      <c r="F6" s="40"/>
    </row>
    <row r="7" spans="1:6" ht="240" x14ac:dyDescent="0.25">
      <c r="A7" s="40">
        <v>5</v>
      </c>
      <c r="B7" s="28">
        <v>56</v>
      </c>
      <c r="C7" s="30" t="s">
        <v>228</v>
      </c>
      <c r="D7" s="30" t="s">
        <v>233</v>
      </c>
      <c r="E7" s="39" t="s">
        <v>261</v>
      </c>
      <c r="F7" s="41" t="s">
        <v>262</v>
      </c>
    </row>
    <row r="8" spans="1:6" ht="30" x14ac:dyDescent="0.25">
      <c r="A8" s="40">
        <v>6</v>
      </c>
      <c r="B8" s="28">
        <v>57</v>
      </c>
      <c r="C8" s="30" t="s">
        <v>228</v>
      </c>
      <c r="D8" s="30" t="s">
        <v>234</v>
      </c>
      <c r="E8" s="39"/>
      <c r="F8" s="40"/>
    </row>
    <row r="9" spans="1:6" ht="210" x14ac:dyDescent="0.25">
      <c r="A9" s="40">
        <v>7</v>
      </c>
      <c r="B9" s="28">
        <v>58</v>
      </c>
      <c r="C9" s="30" t="s">
        <v>228</v>
      </c>
      <c r="D9" s="30" t="s">
        <v>235</v>
      </c>
      <c r="E9" s="39"/>
      <c r="F9" s="41" t="s">
        <v>263</v>
      </c>
    </row>
    <row r="10" spans="1:6" ht="75" x14ac:dyDescent="0.25">
      <c r="A10" s="40">
        <v>8</v>
      </c>
      <c r="B10" s="28">
        <v>61</v>
      </c>
      <c r="C10" s="30" t="s">
        <v>228</v>
      </c>
      <c r="D10" s="30" t="s">
        <v>236</v>
      </c>
      <c r="E10" s="39"/>
      <c r="F10" s="41" t="s">
        <v>264</v>
      </c>
    </row>
    <row r="11" spans="1:6" ht="30" x14ac:dyDescent="0.25">
      <c r="A11" s="40">
        <v>9</v>
      </c>
      <c r="B11" s="28">
        <v>88</v>
      </c>
      <c r="C11" s="30" t="s">
        <v>228</v>
      </c>
      <c r="D11" s="30" t="s">
        <v>237</v>
      </c>
      <c r="E11" s="39"/>
      <c r="F11" s="40"/>
    </row>
    <row r="12" spans="1:6" ht="180" x14ac:dyDescent="0.25">
      <c r="A12" s="40">
        <v>10</v>
      </c>
      <c r="B12" s="28">
        <v>91</v>
      </c>
      <c r="C12" s="30" t="s">
        <v>228</v>
      </c>
      <c r="D12" s="30" t="s">
        <v>238</v>
      </c>
      <c r="E12" s="39"/>
      <c r="F12" s="41" t="s">
        <v>265</v>
      </c>
    </row>
    <row r="13" spans="1:6" ht="45" x14ac:dyDescent="0.25">
      <c r="A13" s="40">
        <v>11</v>
      </c>
      <c r="B13" s="28">
        <v>109</v>
      </c>
      <c r="C13" s="30" t="s">
        <v>228</v>
      </c>
      <c r="D13" s="30" t="s">
        <v>239</v>
      </c>
      <c r="E13" s="39"/>
      <c r="F13" s="40"/>
    </row>
    <row r="14" spans="1:6" ht="30" x14ac:dyDescent="0.25">
      <c r="A14" s="40">
        <v>12</v>
      </c>
      <c r="B14" s="28">
        <v>123</v>
      </c>
      <c r="C14" s="30" t="s">
        <v>228</v>
      </c>
      <c r="D14" s="30" t="s">
        <v>240</v>
      </c>
      <c r="E14" s="39"/>
      <c r="F14" s="40"/>
    </row>
    <row r="15" spans="1:6" ht="120" x14ac:dyDescent="0.25">
      <c r="A15" s="40">
        <v>13</v>
      </c>
      <c r="B15" s="28">
        <v>133</v>
      </c>
      <c r="C15" s="30" t="s">
        <v>228</v>
      </c>
      <c r="D15" s="30" t="s">
        <v>241</v>
      </c>
      <c r="E15" s="39" t="s">
        <v>266</v>
      </c>
      <c r="F15" s="41" t="s">
        <v>267</v>
      </c>
    </row>
    <row r="16" spans="1:6" ht="30" x14ac:dyDescent="0.25">
      <c r="A16" s="40">
        <v>14</v>
      </c>
      <c r="B16" s="28">
        <v>138</v>
      </c>
      <c r="C16" s="30" t="s">
        <v>228</v>
      </c>
      <c r="D16" s="30" t="s">
        <v>242</v>
      </c>
      <c r="E16" s="39"/>
      <c r="F16" s="40"/>
    </row>
    <row r="17" spans="1:6" ht="60" x14ac:dyDescent="0.25">
      <c r="A17" s="40">
        <v>15</v>
      </c>
      <c r="B17" s="31">
        <v>165</v>
      </c>
      <c r="C17" s="30" t="s">
        <v>228</v>
      </c>
      <c r="D17" s="30" t="s">
        <v>243</v>
      </c>
      <c r="E17" s="39" t="s">
        <v>266</v>
      </c>
      <c r="F17" s="41" t="s">
        <v>268</v>
      </c>
    </row>
    <row r="18" spans="1:6" ht="30" x14ac:dyDescent="0.25">
      <c r="A18" s="40">
        <v>16</v>
      </c>
      <c r="B18" s="31">
        <v>169</v>
      </c>
      <c r="C18" s="30" t="s">
        <v>228</v>
      </c>
      <c r="D18" s="30" t="s">
        <v>244</v>
      </c>
      <c r="E18" s="39"/>
      <c r="F18" s="40"/>
    </row>
    <row r="19" spans="1:6" ht="30" x14ac:dyDescent="0.25">
      <c r="A19" s="42">
        <v>17</v>
      </c>
      <c r="B19" s="40"/>
      <c r="C19" s="40"/>
      <c r="D19" s="41" t="s">
        <v>270</v>
      </c>
      <c r="E19" s="40"/>
      <c r="F19" s="40"/>
    </row>
    <row r="20" spans="1:6" ht="30" x14ac:dyDescent="0.25">
      <c r="A20" s="42">
        <v>18</v>
      </c>
      <c r="B20" s="40"/>
      <c r="C20" s="40"/>
      <c r="D20" s="41" t="s">
        <v>272</v>
      </c>
      <c r="E20" s="40"/>
      <c r="F20" s="40"/>
    </row>
    <row r="21" spans="1:6" ht="60" x14ac:dyDescent="0.25">
      <c r="A21" s="42">
        <v>19</v>
      </c>
      <c r="B21" s="40"/>
      <c r="C21" s="40"/>
      <c r="D21" s="41" t="s">
        <v>273</v>
      </c>
      <c r="E21" s="40"/>
      <c r="F21" s="41" t="s">
        <v>332</v>
      </c>
    </row>
    <row r="22" spans="1:6" ht="60" x14ac:dyDescent="0.25">
      <c r="A22" s="42">
        <v>20</v>
      </c>
      <c r="B22" s="40"/>
      <c r="C22" s="40"/>
      <c r="D22" s="41" t="s">
        <v>274</v>
      </c>
      <c r="E22" s="40"/>
      <c r="F22" s="41" t="s">
        <v>333</v>
      </c>
    </row>
    <row r="23" spans="1:6" ht="45" x14ac:dyDescent="0.25">
      <c r="A23" s="42">
        <v>21</v>
      </c>
      <c r="B23" s="40"/>
      <c r="C23" s="40"/>
      <c r="D23" s="41" t="s">
        <v>269</v>
      </c>
      <c r="E23" s="40"/>
      <c r="F23" s="40"/>
    </row>
    <row r="24" spans="1:6" ht="30" x14ac:dyDescent="0.25">
      <c r="A24" s="42">
        <v>22</v>
      </c>
      <c r="B24" s="40"/>
      <c r="C24" s="40"/>
      <c r="D24" s="41" t="s">
        <v>271</v>
      </c>
      <c r="E24" s="40"/>
      <c r="F24" s="40"/>
    </row>
    <row r="25" spans="1:6" ht="45" x14ac:dyDescent="0.25">
      <c r="A25" s="42">
        <v>23</v>
      </c>
      <c r="B25" s="40"/>
      <c r="C25" s="40"/>
      <c r="D25" s="41" t="s">
        <v>275</v>
      </c>
      <c r="E25" s="40"/>
      <c r="F25" s="40"/>
    </row>
    <row r="26" spans="1:6" ht="45" x14ac:dyDescent="0.25">
      <c r="A26" s="42">
        <v>24</v>
      </c>
      <c r="B26" s="40"/>
      <c r="C26" s="40"/>
      <c r="D26" s="41" t="s">
        <v>276</v>
      </c>
      <c r="E26" s="40"/>
      <c r="F26" s="41" t="s">
        <v>334</v>
      </c>
    </row>
    <row r="27" spans="1:6" ht="45" x14ac:dyDescent="0.25">
      <c r="A27" s="42">
        <v>25</v>
      </c>
      <c r="B27" s="40"/>
      <c r="C27" s="40"/>
      <c r="D27" s="41" t="s">
        <v>277</v>
      </c>
      <c r="E27" s="40"/>
      <c r="F27" s="40"/>
    </row>
    <row r="28" spans="1:6" ht="30" x14ac:dyDescent="0.25">
      <c r="A28" s="42">
        <v>26</v>
      </c>
      <c r="B28" s="40"/>
      <c r="C28" s="40"/>
      <c r="D28" s="41" t="s">
        <v>278</v>
      </c>
      <c r="E28" s="40"/>
      <c r="F28" s="40"/>
    </row>
    <row r="29" spans="1:6" ht="30" x14ac:dyDescent="0.25">
      <c r="A29" s="42">
        <v>27</v>
      </c>
      <c r="B29" s="40"/>
      <c r="C29" s="40"/>
      <c r="D29" s="41" t="s">
        <v>279</v>
      </c>
      <c r="E29" s="40"/>
      <c r="F29" s="40"/>
    </row>
    <row r="30" spans="1:6" ht="45" x14ac:dyDescent="0.25">
      <c r="A30" s="42">
        <v>28</v>
      </c>
      <c r="B30" s="40"/>
      <c r="C30" s="40"/>
      <c r="D30" s="41" t="s">
        <v>280</v>
      </c>
      <c r="E30" s="40"/>
      <c r="F30" s="40"/>
    </row>
    <row r="31" spans="1:6" ht="30" x14ac:dyDescent="0.25">
      <c r="A31" s="42">
        <v>29</v>
      </c>
      <c r="B31" s="40"/>
      <c r="C31" s="40"/>
      <c r="D31" s="41" t="s">
        <v>281</v>
      </c>
      <c r="E31" s="40"/>
      <c r="F31" s="40"/>
    </row>
    <row r="32" spans="1:6" ht="30" x14ac:dyDescent="0.25">
      <c r="A32" s="42">
        <v>30</v>
      </c>
      <c r="B32" s="40"/>
      <c r="C32" s="40"/>
      <c r="D32" s="41" t="s">
        <v>282</v>
      </c>
      <c r="E32" s="40"/>
      <c r="F32" s="40"/>
    </row>
    <row r="33" spans="1:6" ht="30" x14ac:dyDescent="0.25">
      <c r="A33" s="42">
        <v>31</v>
      </c>
      <c r="B33" s="40"/>
      <c r="C33" s="40"/>
      <c r="D33" s="41" t="s">
        <v>283</v>
      </c>
      <c r="E33" s="40"/>
      <c r="F33" s="40"/>
    </row>
    <row r="34" spans="1:6" ht="30" x14ac:dyDescent="0.25">
      <c r="A34" s="42">
        <v>32</v>
      </c>
      <c r="B34" s="40"/>
      <c r="C34" s="40"/>
      <c r="D34" s="41" t="s">
        <v>284</v>
      </c>
      <c r="E34" s="40"/>
      <c r="F34" s="40"/>
    </row>
    <row r="35" spans="1:6" ht="30" x14ac:dyDescent="0.25">
      <c r="A35" s="42">
        <v>33</v>
      </c>
      <c r="B35" s="40"/>
      <c r="C35" s="40"/>
      <c r="D35" s="41" t="s">
        <v>285</v>
      </c>
      <c r="E35" s="40"/>
      <c r="F35" s="40"/>
    </row>
    <row r="36" spans="1:6" ht="30" x14ac:dyDescent="0.25">
      <c r="A36" s="42">
        <v>34</v>
      </c>
      <c r="B36" s="40"/>
      <c r="C36" s="40"/>
      <c r="D36" s="41" t="s">
        <v>286</v>
      </c>
      <c r="E36" s="40"/>
      <c r="F36" s="40"/>
    </row>
    <row r="37" spans="1:6" ht="30" x14ac:dyDescent="0.25">
      <c r="A37" s="42">
        <v>35</v>
      </c>
      <c r="B37" s="40"/>
      <c r="C37" s="40"/>
      <c r="D37" s="41" t="s">
        <v>287</v>
      </c>
      <c r="E37" s="40"/>
      <c r="F37" s="40"/>
    </row>
    <row r="38" spans="1:6" ht="45" x14ac:dyDescent="0.25">
      <c r="A38" s="42">
        <v>36</v>
      </c>
      <c r="B38" s="40"/>
      <c r="C38" s="40"/>
      <c r="D38" s="41" t="s">
        <v>288</v>
      </c>
      <c r="E38" s="40"/>
      <c r="F38" s="40"/>
    </row>
    <row r="39" spans="1:6" ht="30" x14ac:dyDescent="0.25">
      <c r="A39" s="42">
        <v>37</v>
      </c>
      <c r="B39" s="40"/>
      <c r="C39" s="40"/>
      <c r="D39" s="41" t="s">
        <v>289</v>
      </c>
      <c r="E39" s="40"/>
      <c r="F39" s="40"/>
    </row>
    <row r="40" spans="1:6" ht="30" x14ac:dyDescent="0.25">
      <c r="A40" s="42">
        <v>38</v>
      </c>
      <c r="B40" s="40"/>
      <c r="C40" s="40"/>
      <c r="D40" s="41" t="s">
        <v>290</v>
      </c>
      <c r="E40" s="40"/>
      <c r="F40" s="40"/>
    </row>
    <row r="41" spans="1:6" ht="45" x14ac:dyDescent="0.25">
      <c r="A41" s="42">
        <v>39</v>
      </c>
      <c r="B41" s="40"/>
      <c r="C41" s="40"/>
      <c r="D41" s="41" t="s">
        <v>291</v>
      </c>
      <c r="E41" s="40"/>
      <c r="F41" s="40"/>
    </row>
    <row r="42" spans="1:6" ht="30" x14ac:dyDescent="0.25">
      <c r="A42" s="42">
        <v>40</v>
      </c>
      <c r="B42" s="40"/>
      <c r="C42" s="40"/>
      <c r="D42" s="41" t="s">
        <v>292</v>
      </c>
      <c r="E42" s="40"/>
      <c r="F42" s="40"/>
    </row>
    <row r="43" spans="1:6" ht="75" x14ac:dyDescent="0.25">
      <c r="A43" s="42">
        <v>41</v>
      </c>
      <c r="B43" s="40"/>
      <c r="C43" s="40"/>
      <c r="D43" s="41" t="s">
        <v>293</v>
      </c>
      <c r="E43" s="40"/>
      <c r="F43" s="41" t="s">
        <v>335</v>
      </c>
    </row>
    <row r="44" spans="1:6" ht="30" x14ac:dyDescent="0.25">
      <c r="A44" s="42">
        <v>42</v>
      </c>
      <c r="B44" s="40"/>
      <c r="C44" s="40"/>
      <c r="D44" s="41" t="s">
        <v>294</v>
      </c>
      <c r="E44" s="40"/>
      <c r="F44" s="40"/>
    </row>
    <row r="45" spans="1:6" ht="60" x14ac:dyDescent="0.25">
      <c r="A45" s="42">
        <v>43</v>
      </c>
      <c r="B45" s="40"/>
      <c r="C45" s="40"/>
      <c r="D45" s="41" t="s">
        <v>295</v>
      </c>
      <c r="E45" s="40"/>
      <c r="F45" s="41" t="s">
        <v>336</v>
      </c>
    </row>
    <row r="46" spans="1:6" ht="30" x14ac:dyDescent="0.25">
      <c r="A46" s="42">
        <v>44</v>
      </c>
      <c r="B46" s="40"/>
      <c r="C46" s="40"/>
      <c r="D46" s="41" t="s">
        <v>296</v>
      </c>
      <c r="E46" s="40"/>
      <c r="F46" s="40"/>
    </row>
    <row r="47" spans="1:6" ht="45" x14ac:dyDescent="0.25">
      <c r="A47" s="42">
        <v>45</v>
      </c>
      <c r="B47" s="40"/>
      <c r="C47" s="40"/>
      <c r="D47" s="41" t="s">
        <v>297</v>
      </c>
      <c r="E47" s="40"/>
      <c r="F47" s="40"/>
    </row>
    <row r="48" spans="1:6" ht="30" x14ac:dyDescent="0.25">
      <c r="A48" s="42">
        <v>46</v>
      </c>
      <c r="B48" s="40"/>
      <c r="C48" s="40"/>
      <c r="D48" s="41" t="s">
        <v>298</v>
      </c>
      <c r="E48" s="40"/>
      <c r="F48" s="40"/>
    </row>
    <row r="49" spans="1:6" ht="30" x14ac:dyDescent="0.25">
      <c r="A49" s="42">
        <v>47</v>
      </c>
      <c r="B49" s="40"/>
      <c r="C49" s="40"/>
      <c r="D49" s="41" t="s">
        <v>299</v>
      </c>
      <c r="E49" s="40"/>
      <c r="F49" s="40"/>
    </row>
    <row r="50" spans="1:6" ht="30" x14ac:dyDescent="0.25">
      <c r="A50" s="42">
        <v>48</v>
      </c>
      <c r="B50" s="40"/>
      <c r="C50" s="40"/>
      <c r="D50" s="41" t="s">
        <v>300</v>
      </c>
      <c r="E50" s="40"/>
      <c r="F50" s="40"/>
    </row>
    <row r="51" spans="1:6" ht="75" x14ac:dyDescent="0.25">
      <c r="A51" s="42">
        <v>49</v>
      </c>
      <c r="B51" s="40"/>
      <c r="C51" s="40"/>
      <c r="D51" s="41" t="s">
        <v>301</v>
      </c>
      <c r="E51" s="40"/>
      <c r="F51" s="41" t="s">
        <v>337</v>
      </c>
    </row>
    <row r="52" spans="1:6" ht="30" x14ac:dyDescent="0.25">
      <c r="A52" s="42">
        <v>50</v>
      </c>
      <c r="B52" s="40"/>
      <c r="C52" s="40"/>
      <c r="D52" s="41" t="s">
        <v>302</v>
      </c>
      <c r="E52" s="40"/>
      <c r="F52" s="40"/>
    </row>
    <row r="53" spans="1:6" ht="30" x14ac:dyDescent="0.25">
      <c r="A53" s="42">
        <v>51</v>
      </c>
      <c r="B53" s="40"/>
      <c r="C53" s="40"/>
      <c r="D53" s="41" t="s">
        <v>303</v>
      </c>
      <c r="E53" s="40"/>
      <c r="F53" s="40"/>
    </row>
    <row r="54" spans="1:6" ht="30" x14ac:dyDescent="0.25">
      <c r="A54" s="42">
        <v>52</v>
      </c>
      <c r="B54" s="40"/>
      <c r="C54" s="40"/>
      <c r="D54" s="41" t="s">
        <v>304</v>
      </c>
      <c r="E54" s="40"/>
      <c r="F54" s="40"/>
    </row>
    <row r="55" spans="1:6" ht="45" x14ac:dyDescent="0.25">
      <c r="A55" s="42">
        <v>53</v>
      </c>
      <c r="B55" s="40"/>
      <c r="C55" s="40"/>
      <c r="D55" s="41" t="s">
        <v>305</v>
      </c>
      <c r="E55" s="40"/>
      <c r="F55" s="40"/>
    </row>
    <row r="56" spans="1:6" ht="30" x14ac:dyDescent="0.25">
      <c r="A56" s="42">
        <v>54</v>
      </c>
      <c r="B56" s="40"/>
      <c r="C56" s="40"/>
      <c r="D56" s="41" t="s">
        <v>306</v>
      </c>
      <c r="E56" s="40"/>
      <c r="F56" s="40"/>
    </row>
    <row r="57" spans="1:6" ht="30" x14ac:dyDescent="0.25">
      <c r="A57" s="42">
        <v>55</v>
      </c>
      <c r="B57" s="40"/>
      <c r="C57" s="40"/>
      <c r="D57" s="41" t="s">
        <v>307</v>
      </c>
      <c r="E57" s="40"/>
      <c r="F57" s="40"/>
    </row>
    <row r="58" spans="1:6" ht="30" x14ac:dyDescent="0.25">
      <c r="A58" s="42">
        <v>56</v>
      </c>
      <c r="B58" s="40"/>
      <c r="C58" s="40"/>
      <c r="D58" s="41" t="s">
        <v>308</v>
      </c>
      <c r="E58" s="40"/>
      <c r="F58" s="40"/>
    </row>
    <row r="59" spans="1:6" ht="30" x14ac:dyDescent="0.25">
      <c r="A59" s="42">
        <v>57</v>
      </c>
      <c r="B59" s="40"/>
      <c r="C59" s="40"/>
      <c r="D59" s="41" t="s">
        <v>309</v>
      </c>
      <c r="E59" s="40"/>
      <c r="F59" s="40"/>
    </row>
    <row r="60" spans="1:6" x14ac:dyDescent="0.25">
      <c r="A60" s="42">
        <v>58</v>
      </c>
      <c r="B60" s="40"/>
      <c r="C60" s="40"/>
      <c r="D60" s="41" t="s">
        <v>310</v>
      </c>
      <c r="E60" s="40"/>
      <c r="F60" s="40"/>
    </row>
    <row r="61" spans="1:6" ht="30" x14ac:dyDescent="0.25">
      <c r="A61" s="42">
        <v>59</v>
      </c>
      <c r="B61" s="40"/>
      <c r="C61" s="40"/>
      <c r="D61" s="41" t="s">
        <v>311</v>
      </c>
      <c r="E61" s="40"/>
      <c r="F61" s="40"/>
    </row>
    <row r="62" spans="1:6" ht="30" x14ac:dyDescent="0.25">
      <c r="A62" s="42">
        <v>60</v>
      </c>
      <c r="B62" s="40"/>
      <c r="C62" s="40"/>
      <c r="D62" s="41" t="s">
        <v>312</v>
      </c>
      <c r="E62" s="40"/>
      <c r="F62" s="40"/>
    </row>
    <row r="63" spans="1:6" ht="45" x14ac:dyDescent="0.25">
      <c r="A63" s="42">
        <v>61</v>
      </c>
      <c r="B63" s="40"/>
      <c r="C63" s="40"/>
      <c r="D63" s="41" t="s">
        <v>313</v>
      </c>
      <c r="E63" s="40"/>
      <c r="F63" s="40"/>
    </row>
    <row r="64" spans="1:6" ht="30" x14ac:dyDescent="0.25">
      <c r="A64" s="42">
        <v>62</v>
      </c>
      <c r="B64" s="40"/>
      <c r="C64" s="40"/>
      <c r="D64" s="41" t="s">
        <v>314</v>
      </c>
      <c r="E64" s="40"/>
      <c r="F64" s="40"/>
    </row>
    <row r="65" spans="1:6" ht="30" x14ac:dyDescent="0.25">
      <c r="A65" s="42">
        <v>63</v>
      </c>
      <c r="B65" s="40"/>
      <c r="C65" s="40"/>
      <c r="D65" s="41" t="s">
        <v>315</v>
      </c>
      <c r="E65" s="40"/>
      <c r="F65" s="40"/>
    </row>
    <row r="66" spans="1:6" ht="30" x14ac:dyDescent="0.25">
      <c r="A66" s="42">
        <v>64</v>
      </c>
      <c r="B66" s="40"/>
      <c r="C66" s="40"/>
      <c r="D66" s="41" t="s">
        <v>316</v>
      </c>
      <c r="E66" s="40"/>
      <c r="F66" s="40"/>
    </row>
    <row r="67" spans="1:6" ht="30" x14ac:dyDescent="0.25">
      <c r="A67" s="42">
        <v>65</v>
      </c>
      <c r="B67" s="40"/>
      <c r="C67" s="40"/>
      <c r="D67" s="41" t="s">
        <v>317</v>
      </c>
      <c r="E67" s="40"/>
      <c r="F67" s="40"/>
    </row>
    <row r="68" spans="1:6" ht="30" x14ac:dyDescent="0.25">
      <c r="A68" s="42">
        <v>66</v>
      </c>
      <c r="B68" s="40"/>
      <c r="C68" s="40"/>
      <c r="D68" s="41" t="s">
        <v>318</v>
      </c>
      <c r="E68" s="40"/>
      <c r="F68" s="40"/>
    </row>
    <row r="69" spans="1:6" x14ac:dyDescent="0.25">
      <c r="A69" s="42">
        <v>67</v>
      </c>
      <c r="B69" s="40"/>
      <c r="C69" s="40"/>
      <c r="D69" s="41" t="s">
        <v>319</v>
      </c>
      <c r="E69" s="40"/>
      <c r="F69" s="40"/>
    </row>
    <row r="70" spans="1:6" ht="45" x14ac:dyDescent="0.25">
      <c r="A70" s="42">
        <v>68</v>
      </c>
      <c r="B70" s="40"/>
      <c r="C70" s="40"/>
      <c r="D70" s="41" t="s">
        <v>320</v>
      </c>
      <c r="E70" s="40"/>
      <c r="F70" s="40"/>
    </row>
    <row r="71" spans="1:6" ht="30" x14ac:dyDescent="0.25">
      <c r="A71" s="42">
        <v>69</v>
      </c>
      <c r="B71" s="40"/>
      <c r="C71" s="40"/>
      <c r="D71" s="41" t="s">
        <v>321</v>
      </c>
      <c r="E71" s="40"/>
      <c r="F71" s="40"/>
    </row>
    <row r="72" spans="1:6" ht="45" x14ac:dyDescent="0.25">
      <c r="A72" s="42">
        <v>70</v>
      </c>
      <c r="B72" s="40"/>
      <c r="C72" s="40"/>
      <c r="D72" s="41" t="s">
        <v>322</v>
      </c>
      <c r="E72" s="40"/>
      <c r="F72" s="4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C86"/>
  <sheetViews>
    <sheetView topLeftCell="A52" zoomScale="110" zoomScaleNormal="110" workbookViewId="0">
      <selection activeCell="E3" sqref="E3:E17"/>
    </sheetView>
  </sheetViews>
  <sheetFormatPr defaultRowHeight="15" x14ac:dyDescent="0.25"/>
  <cols>
    <col min="1" max="1" width="3.28515625" bestFit="1" customWidth="1"/>
    <col min="2" max="2" width="19.7109375" bestFit="1" customWidth="1"/>
    <col min="3" max="3" width="39.7109375" customWidth="1"/>
    <col min="4" max="4" width="9.7109375" bestFit="1" customWidth="1"/>
    <col min="5" max="5" width="10.42578125" bestFit="1" customWidth="1"/>
    <col min="6" max="6" width="10.28515625" bestFit="1" customWidth="1"/>
  </cols>
  <sheetData>
    <row r="1" spans="1:29" x14ac:dyDescent="0.25">
      <c r="A1" s="95" t="s">
        <v>342</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A2" s="12" t="s">
        <v>0</v>
      </c>
      <c r="B2" s="13" t="s">
        <v>138</v>
      </c>
      <c r="C2" s="10" t="s">
        <v>139</v>
      </c>
      <c r="D2" s="10" t="s">
        <v>140</v>
      </c>
      <c r="E2" s="49" t="s">
        <v>325</v>
      </c>
      <c r="F2" s="50" t="s">
        <v>326</v>
      </c>
    </row>
    <row r="3" spans="1:29" x14ac:dyDescent="0.25">
      <c r="A3" s="37">
        <v>1</v>
      </c>
      <c r="B3" s="37" t="s">
        <v>144</v>
      </c>
      <c r="C3" s="37" t="s">
        <v>78</v>
      </c>
      <c r="D3" s="37" t="s">
        <v>59</v>
      </c>
      <c r="E3" s="40">
        <f>'Cyber Harms'!E86</f>
        <v>13</v>
      </c>
      <c r="F3" s="40">
        <f>'Cyber Harms'!E87</f>
        <v>66</v>
      </c>
    </row>
    <row r="4" spans="1:29" x14ac:dyDescent="0.25">
      <c r="A4" s="37">
        <f>A3+1</f>
        <v>2</v>
      </c>
      <c r="B4" s="37" t="s">
        <v>144</v>
      </c>
      <c r="C4" s="37" t="s">
        <v>79</v>
      </c>
      <c r="D4" s="37" t="s">
        <v>60</v>
      </c>
      <c r="E4" s="40">
        <f>'Cyber Harms'!F86</f>
        <v>3</v>
      </c>
      <c r="F4" s="40">
        <f>'Cyber Harms'!F87</f>
        <v>76</v>
      </c>
    </row>
    <row r="5" spans="1:29" x14ac:dyDescent="0.25">
      <c r="A5" s="37">
        <f t="shared" ref="A5:A68" si="0">A4+1</f>
        <v>3</v>
      </c>
      <c r="B5" s="37" t="s">
        <v>144</v>
      </c>
      <c r="C5" s="37" t="s">
        <v>80</v>
      </c>
      <c r="D5" s="37" t="s">
        <v>61</v>
      </c>
      <c r="E5" s="40">
        <f>'Cyber Harms'!G86</f>
        <v>11</v>
      </c>
      <c r="F5" s="40">
        <f>'Cyber Harms'!G87</f>
        <v>68</v>
      </c>
    </row>
    <row r="6" spans="1:29" x14ac:dyDescent="0.25">
      <c r="A6" s="37">
        <f t="shared" si="0"/>
        <v>4</v>
      </c>
      <c r="B6" s="37" t="s">
        <v>144</v>
      </c>
      <c r="C6" s="37" t="s">
        <v>81</v>
      </c>
      <c r="D6" s="37" t="s">
        <v>62</v>
      </c>
      <c r="E6" s="40">
        <f>'Cyber Harms'!H86</f>
        <v>8</v>
      </c>
      <c r="F6" s="40">
        <f>'Cyber Harms'!H87</f>
        <v>71</v>
      </c>
    </row>
    <row r="7" spans="1:29" x14ac:dyDescent="0.25">
      <c r="A7" s="37">
        <f t="shared" si="0"/>
        <v>5</v>
      </c>
      <c r="B7" s="37" t="s">
        <v>144</v>
      </c>
      <c r="C7" s="37" t="s">
        <v>82</v>
      </c>
      <c r="D7" s="37" t="s">
        <v>63</v>
      </c>
      <c r="E7" s="40">
        <f>'Cyber Harms'!I86</f>
        <v>4</v>
      </c>
      <c r="F7" s="40">
        <f>'Cyber Harms'!I87</f>
        <v>75</v>
      </c>
    </row>
    <row r="8" spans="1:29" x14ac:dyDescent="0.25">
      <c r="A8" s="37">
        <f t="shared" si="0"/>
        <v>6</v>
      </c>
      <c r="B8" s="37" t="s">
        <v>144</v>
      </c>
      <c r="C8" s="37" t="s">
        <v>83</v>
      </c>
      <c r="D8" s="37" t="s">
        <v>64</v>
      </c>
      <c r="E8" s="40">
        <f>'Cyber Harms'!J86</f>
        <v>6</v>
      </c>
      <c r="F8" s="40">
        <f>'Cyber Harms'!J87</f>
        <v>73</v>
      </c>
    </row>
    <row r="9" spans="1:29" x14ac:dyDescent="0.25">
      <c r="A9" s="37">
        <f t="shared" si="0"/>
        <v>7</v>
      </c>
      <c r="B9" s="37" t="s">
        <v>144</v>
      </c>
      <c r="C9" s="37" t="s">
        <v>84</v>
      </c>
      <c r="D9" s="37" t="s">
        <v>65</v>
      </c>
      <c r="E9" s="40">
        <f>'Cyber Harms'!K86</f>
        <v>3</v>
      </c>
      <c r="F9" s="40">
        <f>'Cyber Harms'!K87</f>
        <v>76</v>
      </c>
    </row>
    <row r="10" spans="1:29" x14ac:dyDescent="0.25">
      <c r="A10" s="37">
        <f t="shared" si="0"/>
        <v>8</v>
      </c>
      <c r="B10" s="37" t="s">
        <v>144</v>
      </c>
      <c r="C10" s="37" t="s">
        <v>142</v>
      </c>
      <c r="D10" s="37" t="s">
        <v>66</v>
      </c>
      <c r="E10" s="40">
        <f>'Cyber Harms'!L86</f>
        <v>0</v>
      </c>
      <c r="F10" s="40">
        <f>'Cyber Harms'!L87</f>
        <v>79</v>
      </c>
    </row>
    <row r="11" spans="1:29" x14ac:dyDescent="0.25">
      <c r="A11" s="37">
        <f t="shared" si="0"/>
        <v>9</v>
      </c>
      <c r="B11" s="37" t="s">
        <v>144</v>
      </c>
      <c r="C11" s="37" t="s">
        <v>86</v>
      </c>
      <c r="D11" s="37" t="s">
        <v>67</v>
      </c>
      <c r="E11" s="40">
        <f>'Cyber Harms'!M86</f>
        <v>14</v>
      </c>
      <c r="F11" s="40">
        <f>'Cyber Harms'!M87</f>
        <v>65</v>
      </c>
    </row>
    <row r="12" spans="1:29" x14ac:dyDescent="0.25">
      <c r="A12" s="37">
        <f t="shared" si="0"/>
        <v>10</v>
      </c>
      <c r="B12" s="37" t="s">
        <v>144</v>
      </c>
      <c r="C12" s="37" t="s">
        <v>87</v>
      </c>
      <c r="D12" s="37" t="s">
        <v>68</v>
      </c>
      <c r="E12" s="40">
        <f>'Cyber Harms'!N86</f>
        <v>5</v>
      </c>
      <c r="F12" s="40">
        <f>'Cyber Harms'!N87</f>
        <v>74</v>
      </c>
    </row>
    <row r="13" spans="1:29" x14ac:dyDescent="0.25">
      <c r="A13" s="37">
        <f t="shared" si="0"/>
        <v>11</v>
      </c>
      <c r="B13" s="37" t="s">
        <v>144</v>
      </c>
      <c r="C13" s="37" t="s">
        <v>88</v>
      </c>
      <c r="D13" s="37" t="s">
        <v>69</v>
      </c>
      <c r="E13" s="40">
        <f>'Cyber Harms'!O86</f>
        <v>19</v>
      </c>
      <c r="F13" s="40">
        <f>'Cyber Harms'!O87</f>
        <v>60</v>
      </c>
    </row>
    <row r="14" spans="1:29" x14ac:dyDescent="0.25">
      <c r="A14" s="37">
        <f t="shared" si="0"/>
        <v>12</v>
      </c>
      <c r="B14" s="37" t="s">
        <v>144</v>
      </c>
      <c r="C14" s="37" t="s">
        <v>89</v>
      </c>
      <c r="D14" s="37" t="s">
        <v>70</v>
      </c>
      <c r="E14" s="40">
        <f>'Cyber Harms'!P86</f>
        <v>2</v>
      </c>
      <c r="F14" s="40">
        <f>'Cyber Harms'!P87</f>
        <v>77</v>
      </c>
    </row>
    <row r="15" spans="1:29" x14ac:dyDescent="0.25">
      <c r="A15" s="37">
        <f t="shared" si="0"/>
        <v>13</v>
      </c>
      <c r="B15" s="37" t="s">
        <v>144</v>
      </c>
      <c r="C15" s="37" t="s">
        <v>90</v>
      </c>
      <c r="D15" s="37" t="s">
        <v>71</v>
      </c>
      <c r="E15" s="40">
        <f>'Cyber Harms'!Q86</f>
        <v>3</v>
      </c>
      <c r="F15" s="40">
        <f>'Cyber Harms'!Q87</f>
        <v>76</v>
      </c>
    </row>
    <row r="16" spans="1:29" x14ac:dyDescent="0.25">
      <c r="A16" s="37">
        <f t="shared" si="0"/>
        <v>14</v>
      </c>
      <c r="B16" s="37" t="s">
        <v>144</v>
      </c>
      <c r="C16" s="37" t="s">
        <v>91</v>
      </c>
      <c r="D16" s="37" t="s">
        <v>72</v>
      </c>
      <c r="E16" s="40">
        <f>'Cyber Harms'!R86</f>
        <v>0</v>
      </c>
      <c r="F16" s="40">
        <f>'Cyber Harms'!R87</f>
        <v>79</v>
      </c>
    </row>
    <row r="17" spans="1:6" x14ac:dyDescent="0.25">
      <c r="A17" s="37">
        <f t="shared" si="0"/>
        <v>15</v>
      </c>
      <c r="B17" s="37" t="s">
        <v>144</v>
      </c>
      <c r="C17" s="37" t="s">
        <v>92</v>
      </c>
      <c r="D17" s="37" t="s">
        <v>73</v>
      </c>
      <c r="E17" s="40">
        <f>'Cyber Harms'!S86</f>
        <v>0</v>
      </c>
      <c r="F17" s="40">
        <f>'Cyber Harms'!S87</f>
        <v>79</v>
      </c>
    </row>
    <row r="18" spans="1:6" x14ac:dyDescent="0.25">
      <c r="A18" s="37">
        <f t="shared" si="0"/>
        <v>16</v>
      </c>
      <c r="B18" s="37" t="s">
        <v>145</v>
      </c>
      <c r="C18" s="37" t="s">
        <v>78</v>
      </c>
      <c r="D18" s="37" t="s">
        <v>6</v>
      </c>
      <c r="E18" s="40">
        <f>'Cyber Harms'!T86</f>
        <v>18</v>
      </c>
      <c r="F18" s="40">
        <f>'Cyber Harms'!T87</f>
        <v>61</v>
      </c>
    </row>
    <row r="19" spans="1:6" x14ac:dyDescent="0.25">
      <c r="A19" s="37">
        <f t="shared" si="0"/>
        <v>17</v>
      </c>
      <c r="B19" s="37" t="s">
        <v>145</v>
      </c>
      <c r="C19" s="37" t="s">
        <v>79</v>
      </c>
      <c r="D19" s="37" t="s">
        <v>7</v>
      </c>
      <c r="E19" s="40">
        <f>'Cyber Harms'!U86</f>
        <v>4</v>
      </c>
      <c r="F19" s="40">
        <f>'Cyber Harms'!U87</f>
        <v>75</v>
      </c>
    </row>
    <row r="20" spans="1:6" x14ac:dyDescent="0.25">
      <c r="A20" s="37">
        <f t="shared" si="0"/>
        <v>18</v>
      </c>
      <c r="B20" s="37" t="s">
        <v>145</v>
      </c>
      <c r="C20" s="37" t="s">
        <v>80</v>
      </c>
      <c r="D20" s="37" t="s">
        <v>8</v>
      </c>
      <c r="E20" s="40">
        <f>'Cyber Harms'!V86</f>
        <v>13</v>
      </c>
      <c r="F20" s="40">
        <f>'Cyber Harms'!V87</f>
        <v>66</v>
      </c>
    </row>
    <row r="21" spans="1:6" x14ac:dyDescent="0.25">
      <c r="A21" s="37">
        <f t="shared" si="0"/>
        <v>19</v>
      </c>
      <c r="B21" s="37" t="s">
        <v>145</v>
      </c>
      <c r="C21" s="37" t="s">
        <v>81</v>
      </c>
      <c r="D21" s="37" t="s">
        <v>9</v>
      </c>
      <c r="E21" s="40">
        <f>'Cyber Harms'!W86</f>
        <v>51</v>
      </c>
      <c r="F21" s="40">
        <f>'Cyber Harms'!W87</f>
        <v>28</v>
      </c>
    </row>
    <row r="22" spans="1:6" x14ac:dyDescent="0.25">
      <c r="A22" s="37">
        <f t="shared" si="0"/>
        <v>20</v>
      </c>
      <c r="B22" s="37" t="s">
        <v>145</v>
      </c>
      <c r="C22" s="37" t="s">
        <v>82</v>
      </c>
      <c r="D22" s="37" t="s">
        <v>10</v>
      </c>
      <c r="E22" s="40">
        <f>'Cyber Harms'!X86</f>
        <v>9</v>
      </c>
      <c r="F22" s="40">
        <f>'Cyber Harms'!X87</f>
        <v>70</v>
      </c>
    </row>
    <row r="23" spans="1:6" x14ac:dyDescent="0.25">
      <c r="A23" s="37">
        <f t="shared" si="0"/>
        <v>21</v>
      </c>
      <c r="B23" s="37" t="s">
        <v>145</v>
      </c>
      <c r="C23" s="37" t="s">
        <v>83</v>
      </c>
      <c r="D23" s="37" t="s">
        <v>11</v>
      </c>
      <c r="E23" s="40">
        <f>'Cyber Harms'!Y86</f>
        <v>54</v>
      </c>
      <c r="F23" s="40">
        <f>'Cyber Harms'!Y87</f>
        <v>25</v>
      </c>
    </row>
    <row r="24" spans="1:6" x14ac:dyDescent="0.25">
      <c r="A24" s="37">
        <f t="shared" si="0"/>
        <v>22</v>
      </c>
      <c r="B24" s="37" t="s">
        <v>145</v>
      </c>
      <c r="C24" s="37" t="s">
        <v>84</v>
      </c>
      <c r="D24" s="37" t="s">
        <v>12</v>
      </c>
      <c r="E24" s="40">
        <f>'Cyber Harms'!Z86</f>
        <v>47</v>
      </c>
      <c r="F24" s="40">
        <f>'Cyber Harms'!Z87</f>
        <v>32</v>
      </c>
    </row>
    <row r="25" spans="1:6" x14ac:dyDescent="0.25">
      <c r="A25" s="37">
        <f t="shared" si="0"/>
        <v>23</v>
      </c>
      <c r="B25" s="37" t="s">
        <v>145</v>
      </c>
      <c r="C25" s="37" t="s">
        <v>142</v>
      </c>
      <c r="D25" s="37" t="s">
        <v>13</v>
      </c>
      <c r="E25" s="40">
        <f>'Cyber Harms'!AA86</f>
        <v>38</v>
      </c>
      <c r="F25" s="40">
        <f>'Cyber Harms'!AA87</f>
        <v>41</v>
      </c>
    </row>
    <row r="26" spans="1:6" x14ac:dyDescent="0.25">
      <c r="A26" s="38">
        <f t="shared" si="0"/>
        <v>24</v>
      </c>
      <c r="B26" s="38" t="s">
        <v>145</v>
      </c>
      <c r="C26" s="38" t="s">
        <v>86</v>
      </c>
      <c r="D26" s="38" t="s">
        <v>14</v>
      </c>
      <c r="E26" s="40">
        <f>'Cyber Harms'!AB86</f>
        <v>6</v>
      </c>
      <c r="F26" s="40">
        <f>'Cyber Harms'!AB87</f>
        <v>73</v>
      </c>
    </row>
    <row r="27" spans="1:6" x14ac:dyDescent="0.25">
      <c r="A27" s="37">
        <f t="shared" si="0"/>
        <v>25</v>
      </c>
      <c r="B27" s="37" t="s">
        <v>145</v>
      </c>
      <c r="C27" s="37" t="s">
        <v>87</v>
      </c>
      <c r="D27" s="37" t="s">
        <v>15</v>
      </c>
      <c r="E27" s="40">
        <f>'Cyber Harms'!AC86</f>
        <v>0</v>
      </c>
      <c r="F27" s="40">
        <f>'Cyber Harms'!AC87</f>
        <v>79</v>
      </c>
    </row>
    <row r="28" spans="1:6" x14ac:dyDescent="0.25">
      <c r="A28" s="37">
        <f t="shared" si="0"/>
        <v>26</v>
      </c>
      <c r="B28" s="37" t="s">
        <v>145</v>
      </c>
      <c r="C28" s="37" t="s">
        <v>88</v>
      </c>
      <c r="D28" s="37" t="s">
        <v>16</v>
      </c>
      <c r="E28" s="40">
        <f>'Cyber Harms'!AD86</f>
        <v>15</v>
      </c>
      <c r="F28" s="40">
        <f>'Cyber Harms'!AD87</f>
        <v>64</v>
      </c>
    </row>
    <row r="29" spans="1:6" x14ac:dyDescent="0.25">
      <c r="A29" s="37">
        <f t="shared" si="0"/>
        <v>27</v>
      </c>
      <c r="B29" s="37" t="s">
        <v>145</v>
      </c>
      <c r="C29" s="37" t="s">
        <v>89</v>
      </c>
      <c r="D29" s="37" t="s">
        <v>17</v>
      </c>
      <c r="E29" s="40">
        <f>'Cyber Harms'!AE86</f>
        <v>21</v>
      </c>
      <c r="F29" s="40">
        <f>'Cyber Harms'!AE87</f>
        <v>58</v>
      </c>
    </row>
    <row r="30" spans="1:6" x14ac:dyDescent="0.25">
      <c r="A30" s="37">
        <f t="shared" si="0"/>
        <v>28</v>
      </c>
      <c r="B30" s="37" t="s">
        <v>145</v>
      </c>
      <c r="C30" s="37" t="s">
        <v>90</v>
      </c>
      <c r="D30" s="37" t="s">
        <v>18</v>
      </c>
      <c r="E30" s="40">
        <f>'Cyber Harms'!AF86</f>
        <v>11</v>
      </c>
      <c r="F30" s="40">
        <f>'Cyber Harms'!AF87</f>
        <v>68</v>
      </c>
    </row>
    <row r="31" spans="1:6" x14ac:dyDescent="0.25">
      <c r="A31" s="37">
        <f t="shared" si="0"/>
        <v>29</v>
      </c>
      <c r="B31" s="37" t="s">
        <v>145</v>
      </c>
      <c r="C31" s="37" t="s">
        <v>91</v>
      </c>
      <c r="D31" s="37" t="s">
        <v>19</v>
      </c>
      <c r="E31" s="40">
        <f>'Cyber Harms'!AG86</f>
        <v>2</v>
      </c>
      <c r="F31" s="40">
        <f>'Cyber Harms'!AG87</f>
        <v>77</v>
      </c>
    </row>
    <row r="32" spans="1:6" x14ac:dyDescent="0.25">
      <c r="A32" s="37">
        <f t="shared" si="0"/>
        <v>30</v>
      </c>
      <c r="B32" s="37" t="s">
        <v>145</v>
      </c>
      <c r="C32" s="37" t="s">
        <v>92</v>
      </c>
      <c r="D32" s="37" t="s">
        <v>20</v>
      </c>
      <c r="E32" s="40">
        <f>'Cyber Harms'!AH86</f>
        <v>19</v>
      </c>
      <c r="F32" s="40">
        <f>'Cyber Harms'!AH87</f>
        <v>60</v>
      </c>
    </row>
    <row r="33" spans="1:6" x14ac:dyDescent="0.25">
      <c r="A33" s="11">
        <f t="shared" si="0"/>
        <v>31</v>
      </c>
      <c r="B33" s="11" t="s">
        <v>331</v>
      </c>
      <c r="C33" s="11" t="s">
        <v>106</v>
      </c>
      <c r="D33" s="11" t="s">
        <v>21</v>
      </c>
      <c r="E33" s="40">
        <f>'Cyber Harms'!AI86</f>
        <v>12</v>
      </c>
      <c r="F33" s="40">
        <f>'Cyber Harms'!AI87</f>
        <v>67</v>
      </c>
    </row>
    <row r="34" spans="1:6" x14ac:dyDescent="0.25">
      <c r="A34" s="11">
        <f t="shared" si="0"/>
        <v>32</v>
      </c>
      <c r="B34" s="11" t="s">
        <v>331</v>
      </c>
      <c r="C34" s="11" t="s">
        <v>107</v>
      </c>
      <c r="D34" s="11" t="s">
        <v>22</v>
      </c>
      <c r="E34" s="40">
        <f>'Cyber Harms'!AJ86</f>
        <v>0</v>
      </c>
      <c r="F34" s="40">
        <f>'Cyber Harms'!AJ87</f>
        <v>79</v>
      </c>
    </row>
    <row r="35" spans="1:6" x14ac:dyDescent="0.25">
      <c r="A35" s="11">
        <f t="shared" si="0"/>
        <v>33</v>
      </c>
      <c r="B35" s="11" t="s">
        <v>331</v>
      </c>
      <c r="C35" s="11" t="s">
        <v>104</v>
      </c>
      <c r="D35" s="11" t="s">
        <v>23</v>
      </c>
      <c r="E35" s="40">
        <f>'Cyber Harms'!AK86</f>
        <v>0</v>
      </c>
      <c r="F35" s="40">
        <f>'Cyber Harms'!AK87</f>
        <v>79</v>
      </c>
    </row>
    <row r="36" spans="1:6" x14ac:dyDescent="0.25">
      <c r="A36" s="11">
        <f t="shared" si="0"/>
        <v>34</v>
      </c>
      <c r="B36" s="11" t="s">
        <v>331</v>
      </c>
      <c r="C36" s="11" t="s">
        <v>105</v>
      </c>
      <c r="D36" s="11" t="s">
        <v>24</v>
      </c>
      <c r="E36" s="40">
        <f>'Cyber Harms'!AL86</f>
        <v>2</v>
      </c>
      <c r="F36" s="40">
        <f>'Cyber Harms'!AL87</f>
        <v>77</v>
      </c>
    </row>
    <row r="37" spans="1:6" x14ac:dyDescent="0.25">
      <c r="A37" s="11">
        <f t="shared" si="0"/>
        <v>35</v>
      </c>
      <c r="B37" s="11" t="s">
        <v>331</v>
      </c>
      <c r="C37" s="11" t="s">
        <v>103</v>
      </c>
      <c r="D37" s="11" t="s">
        <v>25</v>
      </c>
      <c r="E37" s="40">
        <f>'Cyber Harms'!AM86</f>
        <v>0</v>
      </c>
      <c r="F37" s="40">
        <f>'Cyber Harms'!AM87</f>
        <v>79</v>
      </c>
    </row>
    <row r="38" spans="1:6" x14ac:dyDescent="0.25">
      <c r="A38" s="11">
        <f t="shared" si="0"/>
        <v>36</v>
      </c>
      <c r="B38" s="11" t="s">
        <v>331</v>
      </c>
      <c r="C38" s="11" t="s">
        <v>102</v>
      </c>
      <c r="D38" s="11" t="s">
        <v>26</v>
      </c>
      <c r="E38" s="40">
        <f>'Cyber Harms'!AN86</f>
        <v>0</v>
      </c>
      <c r="F38" s="40">
        <f>'Cyber Harms'!AN87</f>
        <v>79</v>
      </c>
    </row>
    <row r="39" spans="1:6" x14ac:dyDescent="0.25">
      <c r="A39" s="11">
        <f t="shared" si="0"/>
        <v>37</v>
      </c>
      <c r="B39" s="11" t="s">
        <v>331</v>
      </c>
      <c r="C39" s="11" t="s">
        <v>101</v>
      </c>
      <c r="D39" s="11" t="s">
        <v>27</v>
      </c>
      <c r="E39" s="40">
        <f>'Cyber Harms'!AO86</f>
        <v>0</v>
      </c>
      <c r="F39" s="40">
        <f>'Cyber Harms'!AO87</f>
        <v>79</v>
      </c>
    </row>
    <row r="40" spans="1:6" x14ac:dyDescent="0.25">
      <c r="A40" s="11">
        <f t="shared" si="0"/>
        <v>38</v>
      </c>
      <c r="B40" s="11" t="s">
        <v>331</v>
      </c>
      <c r="C40" s="11" t="s">
        <v>100</v>
      </c>
      <c r="D40" s="11" t="s">
        <v>28</v>
      </c>
      <c r="E40" s="40">
        <f>'Cyber Harms'!AP86</f>
        <v>0</v>
      </c>
      <c r="F40" s="40">
        <f>'Cyber Harms'!AP87</f>
        <v>79</v>
      </c>
    </row>
    <row r="41" spans="1:6" x14ac:dyDescent="0.25">
      <c r="A41" s="11">
        <f t="shared" si="0"/>
        <v>39</v>
      </c>
      <c r="B41" s="11" t="s">
        <v>331</v>
      </c>
      <c r="C41" s="11" t="s">
        <v>108</v>
      </c>
      <c r="D41" s="11" t="s">
        <v>29</v>
      </c>
      <c r="E41" s="40">
        <f>'Cyber Harms'!AQ86</f>
        <v>1</v>
      </c>
      <c r="F41" s="40">
        <f>'Cyber Harms'!AQ87</f>
        <v>78</v>
      </c>
    </row>
    <row r="42" spans="1:6" x14ac:dyDescent="0.25">
      <c r="A42" s="11">
        <f t="shared" si="0"/>
        <v>40</v>
      </c>
      <c r="B42" s="11" t="s">
        <v>331</v>
      </c>
      <c r="C42" s="11" t="s">
        <v>251</v>
      </c>
      <c r="D42" s="11" t="s">
        <v>30</v>
      </c>
      <c r="E42" s="40">
        <f>'Cyber Harms'!AR86</f>
        <v>0</v>
      </c>
      <c r="F42" s="40">
        <f>'Cyber Harms'!AR87</f>
        <v>79</v>
      </c>
    </row>
    <row r="43" spans="1:6" x14ac:dyDescent="0.25">
      <c r="A43" s="11">
        <f t="shared" si="0"/>
        <v>41</v>
      </c>
      <c r="B43" s="11" t="s">
        <v>331</v>
      </c>
      <c r="C43" s="11" t="s">
        <v>98</v>
      </c>
      <c r="D43" s="11" t="s">
        <v>31</v>
      </c>
      <c r="E43" s="40">
        <f>'Cyber Harms'!AS86</f>
        <v>0</v>
      </c>
      <c r="F43" s="40">
        <f>'Cyber Harms'!AS87</f>
        <v>79</v>
      </c>
    </row>
    <row r="44" spans="1:6" x14ac:dyDescent="0.25">
      <c r="A44" s="11">
        <f t="shared" si="0"/>
        <v>42</v>
      </c>
      <c r="B44" s="11" t="s">
        <v>331</v>
      </c>
      <c r="C44" s="11" t="s">
        <v>97</v>
      </c>
      <c r="D44" s="11" t="s">
        <v>32</v>
      </c>
      <c r="E44" s="40">
        <f>'Cyber Harms'!AT86</f>
        <v>0</v>
      </c>
      <c r="F44" s="40">
        <f>'Cyber Harms'!AT87</f>
        <v>79</v>
      </c>
    </row>
    <row r="45" spans="1:6" x14ac:dyDescent="0.25">
      <c r="A45" s="11">
        <f t="shared" si="0"/>
        <v>43</v>
      </c>
      <c r="B45" s="11" t="s">
        <v>331</v>
      </c>
      <c r="C45" s="11" t="s">
        <v>96</v>
      </c>
      <c r="D45" s="11" t="s">
        <v>33</v>
      </c>
      <c r="E45" s="40">
        <f>'Cyber Harms'!AU86</f>
        <v>0</v>
      </c>
      <c r="F45" s="40">
        <f>'Cyber Harms'!AU87</f>
        <v>79</v>
      </c>
    </row>
    <row r="46" spans="1:6" x14ac:dyDescent="0.25">
      <c r="A46" s="11">
        <f t="shared" si="0"/>
        <v>44</v>
      </c>
      <c r="B46" s="11" t="s">
        <v>331</v>
      </c>
      <c r="C46" s="11" t="s">
        <v>95</v>
      </c>
      <c r="D46" s="11" t="s">
        <v>34</v>
      </c>
      <c r="E46" s="40">
        <f>'Cyber Harms'!AV86</f>
        <v>1</v>
      </c>
      <c r="F46" s="40">
        <f>'Cyber Harms'!AV87</f>
        <v>78</v>
      </c>
    </row>
    <row r="47" spans="1:6" x14ac:dyDescent="0.25">
      <c r="A47" s="11">
        <f t="shared" si="0"/>
        <v>45</v>
      </c>
      <c r="B47" s="11" t="s">
        <v>331</v>
      </c>
      <c r="C47" s="11" t="s">
        <v>94</v>
      </c>
      <c r="D47" s="11" t="s">
        <v>35</v>
      </c>
      <c r="E47" s="40">
        <f>'Cyber Harms'!AW86</f>
        <v>0</v>
      </c>
      <c r="F47" s="40">
        <f>'Cyber Harms'!AW87</f>
        <v>79</v>
      </c>
    </row>
    <row r="48" spans="1:6" x14ac:dyDescent="0.25">
      <c r="A48" s="11">
        <f t="shared" si="0"/>
        <v>46</v>
      </c>
      <c r="B48" s="11" t="s">
        <v>331</v>
      </c>
      <c r="C48" s="11" t="s">
        <v>93</v>
      </c>
      <c r="D48" s="11" t="s">
        <v>36</v>
      </c>
      <c r="E48" s="40">
        <f>'Cyber Harms'!AX86</f>
        <v>0</v>
      </c>
      <c r="F48" s="40">
        <f>'Cyber Harms'!AX87</f>
        <v>79</v>
      </c>
    </row>
    <row r="49" spans="1:6" x14ac:dyDescent="0.25">
      <c r="A49" s="11">
        <f t="shared" si="0"/>
        <v>47</v>
      </c>
      <c r="B49" s="11" t="s">
        <v>148</v>
      </c>
      <c r="C49" s="11" t="s">
        <v>109</v>
      </c>
      <c r="D49" s="11" t="s">
        <v>37</v>
      </c>
      <c r="E49" s="40">
        <f>'Cyber Harms'!AY86</f>
        <v>0</v>
      </c>
      <c r="F49" s="40">
        <f>'Cyber Harms'!AY87</f>
        <v>79</v>
      </c>
    </row>
    <row r="50" spans="1:6" x14ac:dyDescent="0.25">
      <c r="A50" s="11">
        <f t="shared" si="0"/>
        <v>48</v>
      </c>
      <c r="B50" s="11" t="s">
        <v>148</v>
      </c>
      <c r="C50" s="11" t="s">
        <v>110</v>
      </c>
      <c r="D50" s="11" t="s">
        <v>38</v>
      </c>
      <c r="E50" s="40">
        <f>'Cyber Harms'!AZ86</f>
        <v>0</v>
      </c>
      <c r="F50" s="40">
        <f>'Cyber Harms'!AZ87</f>
        <v>79</v>
      </c>
    </row>
    <row r="51" spans="1:6" x14ac:dyDescent="0.25">
      <c r="A51" s="11">
        <f t="shared" si="0"/>
        <v>49</v>
      </c>
      <c r="B51" s="11" t="s">
        <v>148</v>
      </c>
      <c r="C51" s="11" t="s">
        <v>111</v>
      </c>
      <c r="D51" s="11" t="s">
        <v>39</v>
      </c>
      <c r="E51" s="40">
        <f>'Cyber Harms'!BA86</f>
        <v>0</v>
      </c>
      <c r="F51" s="40">
        <f>'Cyber Harms'!BA87</f>
        <v>79</v>
      </c>
    </row>
    <row r="52" spans="1:6" x14ac:dyDescent="0.25">
      <c r="A52" s="11">
        <f t="shared" si="0"/>
        <v>50</v>
      </c>
      <c r="B52" s="11" t="s">
        <v>148</v>
      </c>
      <c r="C52" s="11" t="s">
        <v>112</v>
      </c>
      <c r="D52" s="11" t="s">
        <v>40</v>
      </c>
      <c r="E52" s="40">
        <f>'Cyber Harms'!BB86</f>
        <v>0</v>
      </c>
      <c r="F52" s="40">
        <f>'Cyber Harms'!BB87</f>
        <v>79</v>
      </c>
    </row>
    <row r="53" spans="1:6" x14ac:dyDescent="0.25">
      <c r="A53" s="11">
        <f t="shared" si="0"/>
        <v>51</v>
      </c>
      <c r="B53" s="11" t="s">
        <v>148</v>
      </c>
      <c r="C53" s="11" t="s">
        <v>113</v>
      </c>
      <c r="D53" s="11" t="s">
        <v>41</v>
      </c>
      <c r="E53" s="40">
        <f>'Cyber Harms'!BC86</f>
        <v>0</v>
      </c>
      <c r="F53" s="40">
        <f>'Cyber Harms'!BC87</f>
        <v>79</v>
      </c>
    </row>
    <row r="54" spans="1:6" x14ac:dyDescent="0.25">
      <c r="A54" s="11">
        <f t="shared" si="0"/>
        <v>52</v>
      </c>
      <c r="B54" s="11" t="s">
        <v>148</v>
      </c>
      <c r="C54" s="11" t="s">
        <v>114</v>
      </c>
      <c r="D54" s="11" t="s">
        <v>42</v>
      </c>
      <c r="E54" s="40">
        <f>'Cyber Harms'!BD86</f>
        <v>0</v>
      </c>
      <c r="F54" s="40">
        <f>'Cyber Harms'!BD87</f>
        <v>79</v>
      </c>
    </row>
    <row r="55" spans="1:6" x14ac:dyDescent="0.25">
      <c r="A55" s="11">
        <f t="shared" si="0"/>
        <v>53</v>
      </c>
      <c r="B55" s="11" t="s">
        <v>148</v>
      </c>
      <c r="C55" s="11" t="s">
        <v>115</v>
      </c>
      <c r="D55" s="11" t="s">
        <v>43</v>
      </c>
      <c r="E55" s="40">
        <f>'Cyber Harms'!BE86</f>
        <v>0</v>
      </c>
      <c r="F55" s="40">
        <f>'Cyber Harms'!BE87</f>
        <v>79</v>
      </c>
    </row>
    <row r="56" spans="1:6" x14ac:dyDescent="0.25">
      <c r="A56" s="11">
        <f t="shared" si="0"/>
        <v>54</v>
      </c>
      <c r="B56" s="11" t="s">
        <v>148</v>
      </c>
      <c r="C56" s="11" t="s">
        <v>116</v>
      </c>
      <c r="D56" s="11" t="s">
        <v>44</v>
      </c>
      <c r="E56" s="40">
        <f>'Cyber Harms'!BF86</f>
        <v>0</v>
      </c>
      <c r="F56" s="40">
        <f>'Cyber Harms'!BF87</f>
        <v>79</v>
      </c>
    </row>
    <row r="57" spans="1:6" x14ac:dyDescent="0.25">
      <c r="A57" s="11">
        <f t="shared" si="0"/>
        <v>55</v>
      </c>
      <c r="B57" s="11" t="s">
        <v>148</v>
      </c>
      <c r="C57" s="11" t="s">
        <v>117</v>
      </c>
      <c r="D57" s="11" t="s">
        <v>45</v>
      </c>
      <c r="E57" s="40">
        <f>'Cyber Harms'!BG86</f>
        <v>0</v>
      </c>
      <c r="F57" s="40">
        <f>'Cyber Harms'!BG87</f>
        <v>79</v>
      </c>
    </row>
    <row r="58" spans="1:6" x14ac:dyDescent="0.25">
      <c r="A58" s="11">
        <f t="shared" si="0"/>
        <v>56</v>
      </c>
      <c r="B58" s="11" t="s">
        <v>148</v>
      </c>
      <c r="C58" s="11" t="s">
        <v>118</v>
      </c>
      <c r="D58" s="11" t="s">
        <v>46</v>
      </c>
      <c r="E58" s="40">
        <f>'Cyber Harms'!BH86</f>
        <v>0</v>
      </c>
      <c r="F58" s="40">
        <f>'Cyber Harms'!BH87</f>
        <v>79</v>
      </c>
    </row>
    <row r="59" spans="1:6" x14ac:dyDescent="0.25">
      <c r="A59" s="11">
        <f t="shared" si="0"/>
        <v>57</v>
      </c>
      <c r="B59" s="11" t="s">
        <v>148</v>
      </c>
      <c r="C59" s="11" t="s">
        <v>121</v>
      </c>
      <c r="D59" s="11" t="s">
        <v>47</v>
      </c>
      <c r="E59" s="40">
        <f>'Cyber Harms'!BI86</f>
        <v>0</v>
      </c>
      <c r="F59" s="40">
        <f>'Cyber Harms'!BI87</f>
        <v>79</v>
      </c>
    </row>
    <row r="60" spans="1:6" x14ac:dyDescent="0.25">
      <c r="A60" s="11">
        <f t="shared" si="0"/>
        <v>58</v>
      </c>
      <c r="B60" s="11" t="s">
        <v>148</v>
      </c>
      <c r="C60" s="11" t="s">
        <v>122</v>
      </c>
      <c r="D60" s="11" t="s">
        <v>48</v>
      </c>
      <c r="E60" s="40">
        <f>'Cyber Harms'!BJ86</f>
        <v>0</v>
      </c>
      <c r="F60" s="40">
        <f>'Cyber Harms'!BJ87</f>
        <v>79</v>
      </c>
    </row>
    <row r="61" spans="1:6" x14ac:dyDescent="0.25">
      <c r="A61" s="11">
        <f t="shared" si="0"/>
        <v>59</v>
      </c>
      <c r="B61" s="11" t="s">
        <v>330</v>
      </c>
      <c r="C61" s="11" t="s">
        <v>123</v>
      </c>
      <c r="D61" s="11" t="s">
        <v>49</v>
      </c>
      <c r="E61" s="40">
        <f>'Cyber Harms'!BK86</f>
        <v>0</v>
      </c>
      <c r="F61" s="40">
        <f>'Cyber Harms'!BK87</f>
        <v>79</v>
      </c>
    </row>
    <row r="62" spans="1:6" x14ac:dyDescent="0.25">
      <c r="A62" s="11">
        <f t="shared" si="0"/>
        <v>60</v>
      </c>
      <c r="B62" s="11" t="s">
        <v>330</v>
      </c>
      <c r="C62" s="11" t="s">
        <v>124</v>
      </c>
      <c r="D62" s="11" t="s">
        <v>50</v>
      </c>
      <c r="E62" s="40">
        <f>'Cyber Harms'!BL86</f>
        <v>2</v>
      </c>
      <c r="F62" s="40">
        <f>'Cyber Harms'!BL87</f>
        <v>77</v>
      </c>
    </row>
    <row r="63" spans="1:6" x14ac:dyDescent="0.25">
      <c r="A63" s="11">
        <f t="shared" si="0"/>
        <v>61</v>
      </c>
      <c r="B63" s="11" t="s">
        <v>330</v>
      </c>
      <c r="C63" s="11" t="s">
        <v>125</v>
      </c>
      <c r="D63" s="11" t="s">
        <v>51</v>
      </c>
      <c r="E63" s="40">
        <f>'Cyber Harms'!BM86</f>
        <v>1</v>
      </c>
      <c r="F63" s="40">
        <f>'Cyber Harms'!BM87</f>
        <v>78</v>
      </c>
    </row>
    <row r="64" spans="1:6" x14ac:dyDescent="0.25">
      <c r="A64" s="11">
        <f t="shared" si="0"/>
        <v>62</v>
      </c>
      <c r="B64" s="11" t="s">
        <v>330</v>
      </c>
      <c r="C64" s="11" t="s">
        <v>126</v>
      </c>
      <c r="D64" s="11" t="s">
        <v>52</v>
      </c>
      <c r="E64" s="40">
        <f>'Cyber Harms'!BN86</f>
        <v>0</v>
      </c>
      <c r="F64" s="40">
        <f>'Cyber Harms'!BN87</f>
        <v>79</v>
      </c>
    </row>
    <row r="65" spans="1:6" x14ac:dyDescent="0.25">
      <c r="A65" s="11">
        <f t="shared" si="0"/>
        <v>63</v>
      </c>
      <c r="B65" s="11" t="s">
        <v>330</v>
      </c>
      <c r="C65" s="11" t="s">
        <v>127</v>
      </c>
      <c r="D65" s="11" t="s">
        <v>53</v>
      </c>
      <c r="E65" s="40">
        <f>'Cyber Harms'!BO86</f>
        <v>0</v>
      </c>
      <c r="F65" s="40">
        <f>'Cyber Harms'!BO87</f>
        <v>79</v>
      </c>
    </row>
    <row r="66" spans="1:6" x14ac:dyDescent="0.25">
      <c r="A66" s="11">
        <f t="shared" si="0"/>
        <v>64</v>
      </c>
      <c r="B66" s="11" t="s">
        <v>330</v>
      </c>
      <c r="C66" s="11" t="s">
        <v>128</v>
      </c>
      <c r="D66" s="11" t="s">
        <v>54</v>
      </c>
      <c r="E66" s="40">
        <f>'Cyber Harms'!BP86</f>
        <v>0</v>
      </c>
      <c r="F66" s="40">
        <f>'Cyber Harms'!BP87</f>
        <v>79</v>
      </c>
    </row>
    <row r="67" spans="1:6" x14ac:dyDescent="0.25">
      <c r="A67" s="11">
        <f t="shared" si="0"/>
        <v>65</v>
      </c>
      <c r="B67" s="11" t="s">
        <v>330</v>
      </c>
      <c r="C67" s="11" t="s">
        <v>129</v>
      </c>
      <c r="D67" s="11" t="s">
        <v>55</v>
      </c>
      <c r="E67" s="40">
        <f>'Cyber Harms'!BQ86</f>
        <v>0</v>
      </c>
      <c r="F67" s="40">
        <f>'Cyber Harms'!BQ87</f>
        <v>79</v>
      </c>
    </row>
    <row r="68" spans="1:6" x14ac:dyDescent="0.25">
      <c r="A68" s="11">
        <f t="shared" si="0"/>
        <v>66</v>
      </c>
      <c r="B68" s="11" t="s">
        <v>330</v>
      </c>
      <c r="C68" s="11" t="s">
        <v>130</v>
      </c>
      <c r="D68" s="11" t="s">
        <v>56</v>
      </c>
      <c r="E68" s="40">
        <f>'Cyber Harms'!BR86</f>
        <v>0</v>
      </c>
      <c r="F68" s="40">
        <f>'Cyber Harms'!BR87</f>
        <v>79</v>
      </c>
    </row>
    <row r="69" spans="1:6" x14ac:dyDescent="0.25">
      <c r="A69" s="11">
        <f t="shared" ref="A69:A74" si="1">A68+1</f>
        <v>67</v>
      </c>
      <c r="B69" s="11" t="s">
        <v>330</v>
      </c>
      <c r="C69" s="11" t="s">
        <v>119</v>
      </c>
      <c r="D69" s="11" t="s">
        <v>57</v>
      </c>
      <c r="E69" s="40">
        <f>'Cyber Harms'!BS86</f>
        <v>0</v>
      </c>
      <c r="F69" s="40">
        <f>'Cyber Harms'!BS87</f>
        <v>79</v>
      </c>
    </row>
    <row r="70" spans="1:6" x14ac:dyDescent="0.25">
      <c r="A70" s="11">
        <f t="shared" si="1"/>
        <v>68</v>
      </c>
      <c r="B70" s="11" t="s">
        <v>330</v>
      </c>
      <c r="C70" s="11" t="s">
        <v>120</v>
      </c>
      <c r="D70" s="11" t="s">
        <v>58</v>
      </c>
      <c r="E70" s="40">
        <f>'Cyber Harms'!BT86</f>
        <v>0</v>
      </c>
      <c r="F70" s="40">
        <f>'Cyber Harms'!BT87</f>
        <v>79</v>
      </c>
    </row>
    <row r="71" spans="1:6" x14ac:dyDescent="0.25">
      <c r="A71" s="11">
        <f t="shared" si="1"/>
        <v>69</v>
      </c>
      <c r="B71" s="11" t="s">
        <v>150</v>
      </c>
      <c r="C71" s="47" t="s">
        <v>131</v>
      </c>
      <c r="D71" s="11" t="s">
        <v>74</v>
      </c>
      <c r="E71" s="40">
        <f>'Cyber Harms'!BU86</f>
        <v>0</v>
      </c>
      <c r="F71" s="40">
        <f>'Cyber Harms'!BU87</f>
        <v>79</v>
      </c>
    </row>
    <row r="72" spans="1:6" x14ac:dyDescent="0.25">
      <c r="A72" s="11">
        <f t="shared" si="1"/>
        <v>70</v>
      </c>
      <c r="B72" s="11" t="s">
        <v>150</v>
      </c>
      <c r="C72" s="47" t="s">
        <v>132</v>
      </c>
      <c r="D72" s="11" t="s">
        <v>75</v>
      </c>
      <c r="E72" s="40">
        <f>'Cyber Harms'!BV86</f>
        <v>0</v>
      </c>
      <c r="F72" s="40">
        <f>'Cyber Harms'!BV87</f>
        <v>79</v>
      </c>
    </row>
    <row r="73" spans="1:6" x14ac:dyDescent="0.25">
      <c r="A73" s="11">
        <f t="shared" si="1"/>
        <v>71</v>
      </c>
      <c r="B73" s="11" t="s">
        <v>150</v>
      </c>
      <c r="C73" s="47" t="s">
        <v>133</v>
      </c>
      <c r="D73" s="11" t="s">
        <v>76</v>
      </c>
      <c r="E73" s="40">
        <f>'Cyber Harms'!BW86</f>
        <v>0</v>
      </c>
      <c r="F73" s="40">
        <f>'Cyber Harms'!BW87</f>
        <v>79</v>
      </c>
    </row>
    <row r="74" spans="1:6" x14ac:dyDescent="0.25">
      <c r="A74" s="11">
        <f t="shared" si="1"/>
        <v>72</v>
      </c>
      <c r="B74" s="11" t="s">
        <v>150</v>
      </c>
      <c r="C74" s="47" t="s">
        <v>134</v>
      </c>
      <c r="D74" s="11" t="s">
        <v>77</v>
      </c>
      <c r="E74" s="40">
        <f>'Cyber Harms'!BX86</f>
        <v>0</v>
      </c>
      <c r="F74" s="40">
        <f>'Cyber Harms'!BX87</f>
        <v>79</v>
      </c>
    </row>
    <row r="75" spans="1:6" x14ac:dyDescent="0.25">
      <c r="A75" s="92" t="s">
        <v>327</v>
      </c>
      <c r="B75" s="93"/>
      <c r="C75" s="93"/>
      <c r="D75" s="94"/>
      <c r="E75" s="48">
        <f>SUM(E3:E74)</f>
        <v>418</v>
      </c>
      <c r="F75" s="48">
        <f>SUM(F3:F74)</f>
        <v>5270</v>
      </c>
    </row>
    <row r="79" spans="1:6" x14ac:dyDescent="0.25">
      <c r="A79" s="54" t="s">
        <v>0</v>
      </c>
      <c r="B79" s="54" t="s">
        <v>138</v>
      </c>
      <c r="C79" s="55" t="s">
        <v>325</v>
      </c>
    </row>
    <row r="80" spans="1:6" x14ac:dyDescent="0.25">
      <c r="A80" s="40">
        <v>1</v>
      </c>
      <c r="B80" s="37" t="s">
        <v>144</v>
      </c>
      <c r="C80" s="56">
        <f>SUM(E3:E17)</f>
        <v>91</v>
      </c>
    </row>
    <row r="81" spans="1:3" x14ac:dyDescent="0.25">
      <c r="A81" s="40">
        <v>2</v>
      </c>
      <c r="B81" s="37" t="s">
        <v>145</v>
      </c>
      <c r="C81" s="56">
        <f>SUM(E18:E30)</f>
        <v>287</v>
      </c>
    </row>
    <row r="82" spans="1:3" x14ac:dyDescent="0.25">
      <c r="A82" s="40">
        <v>3</v>
      </c>
      <c r="B82" s="11" t="s">
        <v>331</v>
      </c>
      <c r="C82" s="56">
        <f>SUM(E31:E46)</f>
        <v>37</v>
      </c>
    </row>
    <row r="83" spans="1:3" x14ac:dyDescent="0.25">
      <c r="A83" s="40">
        <v>4</v>
      </c>
      <c r="B83" s="11" t="s">
        <v>148</v>
      </c>
      <c r="C83" s="56">
        <f>SUM(E49:E60)</f>
        <v>0</v>
      </c>
    </row>
    <row r="84" spans="1:3" x14ac:dyDescent="0.25">
      <c r="A84" s="40">
        <v>5</v>
      </c>
      <c r="B84" s="11" t="s">
        <v>330</v>
      </c>
      <c r="C84" s="56">
        <f>SUM(E61:E70)</f>
        <v>3</v>
      </c>
    </row>
    <row r="85" spans="1:3" x14ac:dyDescent="0.25">
      <c r="A85" s="40">
        <v>6</v>
      </c>
      <c r="B85" s="11" t="s">
        <v>150</v>
      </c>
      <c r="C85" s="56">
        <f>SUM(E71:E74)</f>
        <v>0</v>
      </c>
    </row>
    <row r="86" spans="1:3" x14ac:dyDescent="0.25">
      <c r="A86" s="91" t="s">
        <v>327</v>
      </c>
      <c r="B86" s="91"/>
      <c r="C86" s="57">
        <f>SUM(C80:C85)</f>
        <v>418</v>
      </c>
    </row>
  </sheetData>
  <mergeCells count="3">
    <mergeCell ref="A86:B86"/>
    <mergeCell ref="A75:D75"/>
    <mergeCell ref="A1:AC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9BDC-F5E3-4DB2-810C-09651663FA89}">
  <dimension ref="A1:G17"/>
  <sheetViews>
    <sheetView tabSelected="1" workbookViewId="0">
      <selection activeCell="E7" sqref="E7"/>
    </sheetView>
  </sheetViews>
  <sheetFormatPr defaultRowHeight="15" x14ac:dyDescent="0.25"/>
  <cols>
    <col min="2" max="2" width="7" bestFit="1" customWidth="1"/>
    <col min="3" max="3" width="6.7109375" bestFit="1" customWidth="1"/>
    <col min="4" max="4" width="12.42578125" bestFit="1" customWidth="1"/>
    <col min="5" max="5" width="11" bestFit="1" customWidth="1"/>
    <col min="6" max="6" width="12.85546875" bestFit="1" customWidth="1"/>
    <col min="7" max="7" width="6.140625" bestFit="1" customWidth="1"/>
  </cols>
  <sheetData>
    <row r="1" spans="1:7" x14ac:dyDescent="0.25">
      <c r="A1" s="98" t="s">
        <v>0</v>
      </c>
      <c r="B1" s="99" t="s">
        <v>413</v>
      </c>
      <c r="C1" s="100" t="s">
        <v>412</v>
      </c>
      <c r="D1" s="99" t="s">
        <v>416</v>
      </c>
      <c r="E1" s="99" t="s">
        <v>417</v>
      </c>
      <c r="F1" s="99" t="s">
        <v>415</v>
      </c>
      <c r="G1" s="99" t="s">
        <v>414</v>
      </c>
    </row>
    <row r="2" spans="1:7" x14ac:dyDescent="0.25">
      <c r="A2" s="97">
        <v>1</v>
      </c>
      <c r="B2" s="96">
        <v>18</v>
      </c>
      <c r="C2" s="96">
        <v>13</v>
      </c>
      <c r="D2" s="96">
        <v>0</v>
      </c>
      <c r="E2" s="96">
        <v>12</v>
      </c>
      <c r="F2" s="96">
        <v>0</v>
      </c>
      <c r="G2" s="96">
        <v>0</v>
      </c>
    </row>
    <row r="3" spans="1:7" x14ac:dyDescent="0.25">
      <c r="A3" s="97">
        <f>A2+1</f>
        <v>2</v>
      </c>
      <c r="B3" s="96">
        <v>4</v>
      </c>
      <c r="C3" s="96">
        <v>3</v>
      </c>
      <c r="D3" s="96">
        <v>2</v>
      </c>
      <c r="E3" s="96">
        <v>0</v>
      </c>
      <c r="F3" s="96">
        <v>0</v>
      </c>
      <c r="G3" s="96">
        <v>0</v>
      </c>
    </row>
    <row r="4" spans="1:7" x14ac:dyDescent="0.25">
      <c r="A4" s="97">
        <f t="shared" ref="A4:A17" si="0">A3+1</f>
        <v>3</v>
      </c>
      <c r="B4" s="96">
        <v>13</v>
      </c>
      <c r="C4" s="96">
        <v>11</v>
      </c>
      <c r="D4" s="96">
        <v>1</v>
      </c>
      <c r="E4" s="96">
        <v>0</v>
      </c>
      <c r="F4" s="96">
        <v>0</v>
      </c>
      <c r="G4" s="96">
        <v>0</v>
      </c>
    </row>
    <row r="5" spans="1:7" x14ac:dyDescent="0.25">
      <c r="A5" s="97">
        <f t="shared" si="0"/>
        <v>4</v>
      </c>
      <c r="B5" s="96">
        <v>51</v>
      </c>
      <c r="C5" s="96">
        <v>8</v>
      </c>
      <c r="D5" s="96">
        <v>0</v>
      </c>
      <c r="E5" s="96">
        <v>2</v>
      </c>
      <c r="F5" s="96">
        <v>0</v>
      </c>
      <c r="G5" s="96">
        <v>0</v>
      </c>
    </row>
    <row r="6" spans="1:7" x14ac:dyDescent="0.25">
      <c r="A6" s="97">
        <f t="shared" si="0"/>
        <v>5</v>
      </c>
      <c r="B6" s="96">
        <v>9</v>
      </c>
      <c r="C6" s="96">
        <v>4</v>
      </c>
      <c r="D6" s="96">
        <v>0</v>
      </c>
      <c r="E6" s="96">
        <v>0</v>
      </c>
      <c r="F6" s="96">
        <v>0</v>
      </c>
      <c r="G6" s="96"/>
    </row>
    <row r="7" spans="1:7" x14ac:dyDescent="0.25">
      <c r="A7" s="97">
        <f t="shared" si="0"/>
        <v>6</v>
      </c>
      <c r="B7" s="96">
        <v>54</v>
      </c>
      <c r="C7" s="96">
        <v>6</v>
      </c>
      <c r="D7" s="96">
        <v>0</v>
      </c>
      <c r="E7" s="96">
        <v>0</v>
      </c>
      <c r="F7" s="96">
        <v>0</v>
      </c>
      <c r="G7" s="96"/>
    </row>
    <row r="8" spans="1:7" x14ac:dyDescent="0.25">
      <c r="A8" s="97">
        <f t="shared" si="0"/>
        <v>7</v>
      </c>
      <c r="B8" s="96">
        <v>47</v>
      </c>
      <c r="C8" s="96">
        <v>3</v>
      </c>
      <c r="D8" s="96">
        <v>0</v>
      </c>
      <c r="E8" s="96">
        <v>0</v>
      </c>
      <c r="F8" s="96">
        <v>0</v>
      </c>
      <c r="G8" s="96"/>
    </row>
    <row r="9" spans="1:7" x14ac:dyDescent="0.25">
      <c r="A9" s="97">
        <f t="shared" si="0"/>
        <v>8</v>
      </c>
      <c r="B9" s="96">
        <v>38</v>
      </c>
      <c r="C9" s="96">
        <v>0</v>
      </c>
      <c r="D9" s="96">
        <v>0</v>
      </c>
      <c r="E9" s="96">
        <v>0</v>
      </c>
      <c r="F9" s="96">
        <v>0</v>
      </c>
      <c r="G9" s="96"/>
    </row>
    <row r="10" spans="1:7" x14ac:dyDescent="0.25">
      <c r="A10" s="97">
        <f t="shared" si="0"/>
        <v>9</v>
      </c>
      <c r="B10" s="96">
        <v>6</v>
      </c>
      <c r="C10" s="96">
        <v>14</v>
      </c>
      <c r="D10" s="96">
        <v>0</v>
      </c>
      <c r="E10" s="96">
        <v>1</v>
      </c>
      <c r="F10" s="96">
        <v>0</v>
      </c>
      <c r="G10" s="96"/>
    </row>
    <row r="11" spans="1:7" x14ac:dyDescent="0.25">
      <c r="A11" s="97">
        <f t="shared" si="0"/>
        <v>10</v>
      </c>
      <c r="B11" s="96">
        <v>0</v>
      </c>
      <c r="C11" s="96">
        <v>5</v>
      </c>
      <c r="D11" s="96">
        <v>0</v>
      </c>
      <c r="E11" s="96">
        <v>0</v>
      </c>
      <c r="F11" s="96">
        <v>0</v>
      </c>
      <c r="G11" s="96"/>
    </row>
    <row r="12" spans="1:7" x14ac:dyDescent="0.25">
      <c r="A12" s="97">
        <f t="shared" si="0"/>
        <v>11</v>
      </c>
      <c r="B12" s="96">
        <v>15</v>
      </c>
      <c r="C12" s="96">
        <v>19</v>
      </c>
      <c r="D12" s="96"/>
      <c r="E12" s="96">
        <v>0</v>
      </c>
      <c r="F12" s="96">
        <v>0</v>
      </c>
      <c r="G12" s="96"/>
    </row>
    <row r="13" spans="1:7" x14ac:dyDescent="0.25">
      <c r="A13" s="97">
        <f t="shared" si="0"/>
        <v>12</v>
      </c>
      <c r="B13" s="96">
        <v>21</v>
      </c>
      <c r="C13" s="96">
        <v>2</v>
      </c>
      <c r="D13" s="96"/>
      <c r="E13" s="96">
        <v>0</v>
      </c>
      <c r="F13" s="96">
        <v>0</v>
      </c>
      <c r="G13" s="96"/>
    </row>
    <row r="14" spans="1:7" x14ac:dyDescent="0.25">
      <c r="A14" s="97">
        <f t="shared" si="0"/>
        <v>13</v>
      </c>
      <c r="B14" s="96">
        <v>11</v>
      </c>
      <c r="C14" s="96">
        <v>3</v>
      </c>
      <c r="D14" s="96"/>
      <c r="E14" s="96">
        <v>0</v>
      </c>
      <c r="F14" s="96"/>
      <c r="G14" s="96"/>
    </row>
    <row r="15" spans="1:7" x14ac:dyDescent="0.25">
      <c r="A15" s="97">
        <f t="shared" si="0"/>
        <v>14</v>
      </c>
      <c r="B15" s="96">
        <v>2</v>
      </c>
      <c r="C15" s="96">
        <v>0</v>
      </c>
      <c r="D15" s="96"/>
      <c r="E15" s="96">
        <v>1</v>
      </c>
      <c r="F15" s="96"/>
      <c r="G15" s="96"/>
    </row>
    <row r="16" spans="1:7" x14ac:dyDescent="0.25">
      <c r="A16" s="97">
        <f t="shared" si="0"/>
        <v>15</v>
      </c>
      <c r="B16" s="96">
        <v>19</v>
      </c>
      <c r="C16" s="96">
        <v>0</v>
      </c>
      <c r="D16" s="96"/>
      <c r="E16" s="96">
        <v>0</v>
      </c>
      <c r="F16" s="96"/>
      <c r="G16" s="96"/>
    </row>
    <row r="17" spans="1:7" x14ac:dyDescent="0.25">
      <c r="A17" s="97">
        <f t="shared" si="0"/>
        <v>16</v>
      </c>
      <c r="B17" s="96"/>
      <c r="C17" s="96"/>
      <c r="D17" s="96"/>
      <c r="E17" s="96">
        <v>0</v>
      </c>
      <c r="F17" s="96"/>
      <c r="G17" s="9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Cyber Harms</vt:lpstr>
      <vt:lpstr>A2 - Taxonomy (CH)</vt:lpstr>
      <vt:lpstr>Cyber Harms Reference</vt:lpstr>
      <vt:lpstr>Statistics &amp; Dashboards</vt:lpstr>
      <vt:lpstr>Hybrid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 Wei Liang</dc:creator>
  <cp:lastModifiedBy>Xiao</cp:lastModifiedBy>
  <dcterms:created xsi:type="dcterms:W3CDTF">2020-01-30T15:25:46Z</dcterms:created>
  <dcterms:modified xsi:type="dcterms:W3CDTF">2020-03-22T19:04:29Z</dcterms:modified>
</cp:coreProperties>
</file>