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sensei0-my.sharepoint.com/personal/jamesbotes_basensei_com/Documents/Desktop/"/>
    </mc:Choice>
  </mc:AlternateContent>
  <xr:revisionPtr revIDLastSave="0" documentId="8_{374F8083-2F13-4356-ACA0-5859E052372C}" xr6:coauthVersionLast="47" xr6:coauthVersionMax="47" xr10:uidLastSave="{00000000-0000-0000-0000-000000000000}"/>
  <bookViews>
    <workbookView xWindow="14625" yWindow="255" windowWidth="33180" windowHeight="9705" activeTab="1" xr2:uid="{AE8A1552-0E0D-496E-8E77-D402FB389D6E}"/>
  </bookViews>
  <sheets>
    <sheet name="Bill &amp; Melinda Gates Foundation" sheetId="1" r:id="rId1"/>
    <sheet name="Semper Augustu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C37" i="2"/>
  <c r="D27" i="1"/>
  <c r="C27" i="1"/>
  <c r="B27" i="1"/>
</calcChain>
</file>

<file path=xl/sharedStrings.xml><?xml version="1.0" encoding="utf-8"?>
<sst xmlns="http://schemas.openxmlformats.org/spreadsheetml/2006/main" count="65" uniqueCount="63">
  <si>
    <t>Portfolio details</t>
  </si>
  <si>
    <t>Stock</t>
  </si>
  <si>
    <t>Q4 2022</t>
  </si>
  <si>
    <t>Q3 2022</t>
  </si>
  <si>
    <t>Q1 2022</t>
  </si>
  <si>
    <t>BRK.B - Berkshire Hathaway CL B</t>
  </si>
  <si>
    <t>CAT - Caterpillar Inc.</t>
  </si>
  <si>
    <t>CCI - Crown Castle International Corp.</t>
  </si>
  <si>
    <t>CNI - Canadian Natl Railway Co.</t>
  </si>
  <si>
    <t>CPNG - Coupang Inc.</t>
  </si>
  <si>
    <t>CVNA - Carvana Co.</t>
  </si>
  <si>
    <t>DE - Deere &amp; Co.</t>
  </si>
  <si>
    <t>DHR - Danaher Corp.</t>
  </si>
  <si>
    <t>ECL - Ecolab Inc.</t>
  </si>
  <si>
    <t>FDX - FedEx Corp.</t>
  </si>
  <si>
    <t>HRL - Hormel Foods Corp.</t>
  </si>
  <si>
    <t>KHC - Kraft Heinz Co.</t>
  </si>
  <si>
    <t>KOF - Coca-Cola FEMSA S A CV</t>
  </si>
  <si>
    <t>MSFT - Microsoft Corp.</t>
  </si>
  <si>
    <t>MSGS - Madison Square Garden Sports Corp.</t>
  </si>
  <si>
    <t>ONON - On Holding AG</t>
  </si>
  <si>
    <t>SDGR - SCHRODINGER Inc.</t>
  </si>
  <si>
    <t>UPS - United Parcel Service</t>
  </si>
  <si>
    <t>VRM - Vroom Inc.</t>
  </si>
  <si>
    <t>WCN - Waste Connections</t>
  </si>
  <si>
    <t>WEBR-OLD - Weber Inc.</t>
  </si>
  <si>
    <t>WM - Waste Management Inc.</t>
  </si>
  <si>
    <t>WMT - Walmart Inc.</t>
  </si>
  <si>
    <t>Q3 2021</t>
  </si>
  <si>
    <t>Q1 2020</t>
  </si>
  <si>
    <t>AAPL - Apple Inc.</t>
  </si>
  <si>
    <t>ALK - Alaska Air Group</t>
  </si>
  <si>
    <t>AXP - American Express</t>
  </si>
  <si>
    <t>BRK.A - Berkshire Hathaway CL A</t>
  </si>
  <si>
    <t>CMI - Cummins Inc.</t>
  </si>
  <si>
    <t>COST - Costco Co.</t>
  </si>
  <si>
    <t>CVX - Chevron Corp.</t>
  </si>
  <si>
    <t>DG - Dollar General</t>
  </si>
  <si>
    <t>DINO - HF Sinclair Corp.</t>
  </si>
  <si>
    <t>DIS - Walt Disney Co.</t>
  </si>
  <si>
    <t>DLTR - Dollar Tree Inc.</t>
  </si>
  <si>
    <t>DOW - Dow Inc.</t>
  </si>
  <si>
    <t>EQNR - Equinor ASA</t>
  </si>
  <si>
    <t>GE - General Electric</t>
  </si>
  <si>
    <t>HXL - Hexcel Corp.</t>
  </si>
  <si>
    <t>KGC - Kinross Gold Corp.</t>
  </si>
  <si>
    <t>KO - Coca Cola Co.</t>
  </si>
  <si>
    <t>MCY - Mercury General Corp.</t>
  </si>
  <si>
    <t>MRK - Merck &amp; Co.</t>
  </si>
  <si>
    <t>NEM - Newmont Corp.</t>
  </si>
  <si>
    <t>NKE - NIKE Inc.</t>
  </si>
  <si>
    <t>NXPI - NXP Semiconductors NV</t>
  </si>
  <si>
    <t>OLN - Olin Corp.</t>
  </si>
  <si>
    <t>PARA - Paramount Global CL B</t>
  </si>
  <si>
    <t>PEP - PepsiCo Inc.</t>
  </si>
  <si>
    <t>SBUX - Starbucks Corp.</t>
  </si>
  <si>
    <t>SHEL - Shell plc</t>
  </si>
  <si>
    <t>SMHI - SEACOR Marine Holdings Inc.</t>
  </si>
  <si>
    <t>TRV - Travelers Companies Inc.</t>
  </si>
  <si>
    <t>VLO - Valero Energy</t>
  </si>
  <si>
    <t>WAFD - Washington Federal Inc.</t>
  </si>
  <si>
    <t>XOM - Exxon Mobil Corp.</t>
  </si>
  <si>
    <t>Protfolio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</si>
</sst>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ropbox\Camtasia%20Videos\Pq%20-%20Dynamically%20Transform%20Nested%20Tables\Datagenerator.xlsx" TargetMode="External"/><Relationship Id="rId1" Type="http://schemas.openxmlformats.org/officeDocument/2006/relationships/externalLinkPath" Target="file:///C:\Users\User\Dropbox\Camtasia%20Videos\Pq%20-%20Dynamically%20Transform%20Nested%20Tables\Data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"/>
      <sheetName val="3"/>
      <sheetName val="4"/>
      <sheetName val="5"/>
      <sheetName val="6"/>
      <sheetName val="Portfolio Main (6)"/>
      <sheetName val="Portfolio Main (5)"/>
      <sheetName val="Portfolio Main (4)"/>
      <sheetName val="Portfolio Main (3)"/>
      <sheetName val="Portfolio Main (2)"/>
      <sheetName val="Portfolio Main"/>
      <sheetName val="06_ValueInvestorHoldings31032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245F-8889-4FA4-9A22-A4ADC0668DDF}">
  <dimension ref="A1:D27"/>
  <sheetViews>
    <sheetView workbookViewId="0"/>
  </sheetViews>
  <sheetFormatPr defaultRowHeight="15" x14ac:dyDescent="0.25"/>
  <cols>
    <col min="2" max="4" width="12" bestFit="1" customWidth="1"/>
  </cols>
  <sheetData>
    <row r="1" spans="1:4" x14ac:dyDescent="0.25">
      <c r="A1" t="s">
        <v>0</v>
      </c>
    </row>
    <row r="3" spans="1:4" x14ac:dyDescent="0.25">
      <c r="A3" s="1" t="s">
        <v>1</v>
      </c>
      <c r="B3" s="1" t="s">
        <v>2</v>
      </c>
      <c r="C3" s="1" t="s">
        <v>3</v>
      </c>
      <c r="D3" s="2" t="s">
        <v>4</v>
      </c>
    </row>
    <row r="4" spans="1:4" x14ac:dyDescent="0.25">
      <c r="A4" s="3" t="s">
        <v>5</v>
      </c>
      <c r="B4" s="3">
        <v>30261697.399999999</v>
      </c>
      <c r="C4" s="3">
        <v>1184293563.3999999</v>
      </c>
      <c r="D4" s="4">
        <v>68819213.199999988</v>
      </c>
    </row>
    <row r="5" spans="1:4" x14ac:dyDescent="0.25">
      <c r="A5" s="5" t="s">
        <v>6</v>
      </c>
      <c r="B5" s="5">
        <v>273474509.19999999</v>
      </c>
      <c r="C5" s="5">
        <v>1423760418.3599999</v>
      </c>
      <c r="D5" s="6">
        <v>791518218</v>
      </c>
    </row>
    <row r="6" spans="1:4" x14ac:dyDescent="0.25">
      <c r="A6" s="3" t="s">
        <v>7</v>
      </c>
      <c r="B6" s="3">
        <v>738886014.19999993</v>
      </c>
      <c r="C6" s="3">
        <v>2505948.9999999995</v>
      </c>
      <c r="D6" s="4">
        <v>438422932.55999994</v>
      </c>
    </row>
    <row r="7" spans="1:4" x14ac:dyDescent="0.25">
      <c r="A7" s="5" t="s">
        <v>8</v>
      </c>
      <c r="B7" s="5">
        <v>579797256.31999993</v>
      </c>
      <c r="C7" s="5">
        <v>1129033912.1599998</v>
      </c>
      <c r="D7" s="6">
        <v>640887191.84000003</v>
      </c>
    </row>
    <row r="8" spans="1:4" x14ac:dyDescent="0.25">
      <c r="A8" s="3" t="s">
        <v>9</v>
      </c>
      <c r="B8" s="3">
        <v>66661409.970000006</v>
      </c>
      <c r="C8" s="3">
        <v>85848074.850000009</v>
      </c>
      <c r="D8" s="4">
        <v>92737017.920000002</v>
      </c>
    </row>
    <row r="9" spans="1:4" x14ac:dyDescent="0.25">
      <c r="A9" s="5" t="s">
        <v>10</v>
      </c>
      <c r="B9" s="5">
        <v>43386575.640000001</v>
      </c>
      <c r="C9" s="5">
        <v>42686700.420000002</v>
      </c>
      <c r="D9" s="6">
        <v>10658610.48</v>
      </c>
    </row>
    <row r="10" spans="1:4" x14ac:dyDescent="0.25">
      <c r="A10" s="3" t="s">
        <v>11</v>
      </c>
      <c r="B10" s="3">
        <v>481433594.75999999</v>
      </c>
      <c r="C10" s="3">
        <v>99908797.679999992</v>
      </c>
      <c r="D10" s="4">
        <v>1031361599.52</v>
      </c>
    </row>
    <row r="11" spans="1:4" x14ac:dyDescent="0.25">
      <c r="A11" s="5" t="s">
        <v>12</v>
      </c>
      <c r="B11" s="5">
        <v>324887616.42000002</v>
      </c>
      <c r="C11" s="5">
        <v>605511404.86000001</v>
      </c>
      <c r="D11" s="6">
        <v>2533293758.2400002</v>
      </c>
    </row>
    <row r="12" spans="1:4" x14ac:dyDescent="0.25">
      <c r="A12" s="3" t="s">
        <v>13</v>
      </c>
      <c r="B12" s="3">
        <v>1334054197.6800001</v>
      </c>
      <c r="C12" s="3">
        <v>760385789.39999998</v>
      </c>
      <c r="D12" s="4">
        <v>415806404.88</v>
      </c>
    </row>
    <row r="13" spans="1:4" x14ac:dyDescent="0.25">
      <c r="A13" s="5" t="s">
        <v>14</v>
      </c>
      <c r="B13" s="5">
        <v>1472121886.8</v>
      </c>
      <c r="C13" s="5">
        <v>46369796.799999997</v>
      </c>
      <c r="D13" s="6">
        <v>563475890</v>
      </c>
    </row>
    <row r="14" spans="1:4" x14ac:dyDescent="0.25">
      <c r="A14" s="3" t="s">
        <v>15</v>
      </c>
      <c r="B14" s="3">
        <v>147906042.69999999</v>
      </c>
      <c r="C14" s="3">
        <v>151745087.79999998</v>
      </c>
      <c r="D14" s="4">
        <v>185658201.54999998</v>
      </c>
    </row>
    <row r="15" spans="1:4" x14ac:dyDescent="0.25">
      <c r="A15" s="5" t="s">
        <v>16</v>
      </c>
      <c r="B15" s="5">
        <v>136336446.56999999</v>
      </c>
      <c r="C15" s="5">
        <v>245592316.17000002</v>
      </c>
      <c r="D15" s="6">
        <v>95705220.420000002</v>
      </c>
    </row>
    <row r="16" spans="1:4" x14ac:dyDescent="0.25">
      <c r="A16" s="3" t="s">
        <v>17</v>
      </c>
      <c r="B16" s="3">
        <v>432512557.23999995</v>
      </c>
      <c r="C16" s="3">
        <v>170245212.16</v>
      </c>
      <c r="D16" s="4">
        <v>280487491.03999996</v>
      </c>
    </row>
    <row r="17" spans="1:4" x14ac:dyDescent="0.25">
      <c r="A17" s="5" t="s">
        <v>18</v>
      </c>
      <c r="B17" s="5">
        <v>1057955857.5599999</v>
      </c>
      <c r="C17" s="5">
        <v>2351876128.98</v>
      </c>
      <c r="D17" s="6">
        <v>2024515114.02</v>
      </c>
    </row>
    <row r="18" spans="1:4" x14ac:dyDescent="0.25">
      <c r="A18" s="3" t="s">
        <v>19</v>
      </c>
      <c r="B18" s="3">
        <v>1633491932.9400001</v>
      </c>
      <c r="C18" s="3">
        <v>530179360.20000005</v>
      </c>
      <c r="D18" s="4">
        <v>427706323.38000005</v>
      </c>
    </row>
    <row r="19" spans="1:4" x14ac:dyDescent="0.25">
      <c r="A19" s="5" t="s">
        <v>20</v>
      </c>
      <c r="B19" s="5">
        <v>137959553.16</v>
      </c>
      <c r="C19" s="5">
        <v>3446671.8</v>
      </c>
      <c r="D19" s="6">
        <v>100197154.2</v>
      </c>
    </row>
    <row r="20" spans="1:4" x14ac:dyDescent="0.25">
      <c r="A20" s="3" t="s">
        <v>21</v>
      </c>
      <c r="B20" s="3">
        <v>113919830.01000001</v>
      </c>
      <c r="C20" s="3">
        <v>140874099.45000002</v>
      </c>
      <c r="D20" s="4">
        <v>49516949.580000006</v>
      </c>
    </row>
    <row r="21" spans="1:4" x14ac:dyDescent="0.25">
      <c r="A21" s="5" t="s">
        <v>22</v>
      </c>
      <c r="B21" s="5">
        <v>332284208.07999998</v>
      </c>
      <c r="C21" s="5">
        <v>928269267.44000006</v>
      </c>
      <c r="D21" s="6">
        <v>985772236.48000002</v>
      </c>
    </row>
    <row r="22" spans="1:4" x14ac:dyDescent="0.25">
      <c r="A22" s="3" t="s">
        <v>23</v>
      </c>
      <c r="B22" s="3">
        <v>9048294.540000001</v>
      </c>
      <c r="C22" s="3">
        <v>8973232.7400000002</v>
      </c>
      <c r="D22" s="4">
        <v>4595861.9400000004</v>
      </c>
    </row>
    <row r="23" spans="1:4" x14ac:dyDescent="0.25">
      <c r="A23" s="5" t="s">
        <v>24</v>
      </c>
      <c r="B23" s="5">
        <v>893545998.96000004</v>
      </c>
      <c r="C23" s="5">
        <v>576351791.36000001</v>
      </c>
      <c r="D23" s="6">
        <v>594159238.96000004</v>
      </c>
    </row>
    <row r="24" spans="1:4" x14ac:dyDescent="0.25">
      <c r="A24" s="3" t="s">
        <v>25</v>
      </c>
      <c r="B24" s="3">
        <v>69266072.050000012</v>
      </c>
      <c r="C24" s="3">
        <v>43741381.600000001</v>
      </c>
      <c r="D24" s="4">
        <v>11606490.000000002</v>
      </c>
    </row>
    <row r="25" spans="1:4" x14ac:dyDescent="0.25">
      <c r="A25" s="5" t="s">
        <v>26</v>
      </c>
      <c r="B25" s="5">
        <v>309365006.80000001</v>
      </c>
      <c r="C25" s="5">
        <v>1382677097.3599999</v>
      </c>
      <c r="D25" s="6">
        <v>1498800771.52</v>
      </c>
    </row>
    <row r="26" spans="1:4" ht="15.75" thickBot="1" x14ac:dyDescent="0.3">
      <c r="A26" s="3" t="s">
        <v>27</v>
      </c>
      <c r="B26" s="3">
        <v>807855614.5</v>
      </c>
      <c r="C26" s="3">
        <v>919282278.52999997</v>
      </c>
      <c r="D26" s="4">
        <v>1121719548.0699999</v>
      </c>
    </row>
    <row r="27" spans="1:4" ht="15.75" thickTop="1" x14ac:dyDescent="0.25">
      <c r="A27" s="7"/>
      <c r="B27" s="7">
        <f>SUBTOTAL(109,[1]!_2[Q4 2022])</f>
        <v>11426412173.5</v>
      </c>
      <c r="C27" s="7">
        <f>SUBTOTAL(109,[1]!_2[Q3 2022])</f>
        <v>12833558332.520002</v>
      </c>
      <c r="D27" s="8">
        <f>SUBTOTAL(109,[1]!_2[Q1 2022])</f>
        <v>13967421437.799999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54A3-A546-4CCE-A5A4-017F2795CB0C}">
  <dimension ref="B1:D37"/>
  <sheetViews>
    <sheetView tabSelected="1" workbookViewId="0">
      <selection activeCell="P6" sqref="P6"/>
    </sheetView>
  </sheetViews>
  <sheetFormatPr defaultRowHeight="15" x14ac:dyDescent="0.25"/>
  <sheetData>
    <row r="1" spans="2:4" x14ac:dyDescent="0.25">
      <c r="B1" t="s">
        <v>62</v>
      </c>
    </row>
    <row r="3" spans="2:4" x14ac:dyDescent="0.25">
      <c r="B3" s="1" t="s">
        <v>1</v>
      </c>
      <c r="C3" s="1" t="s">
        <v>28</v>
      </c>
      <c r="D3" s="2" t="s">
        <v>29</v>
      </c>
    </row>
    <row r="4" spans="2:4" x14ac:dyDescent="0.25">
      <c r="B4" s="3" t="s">
        <v>30</v>
      </c>
      <c r="C4" s="3">
        <v>1188186722.46</v>
      </c>
      <c r="D4" s="4">
        <v>17003549.310000002</v>
      </c>
    </row>
    <row r="5" spans="2:4" x14ac:dyDescent="0.25">
      <c r="B5" s="5" t="s">
        <v>31</v>
      </c>
      <c r="C5" s="5">
        <v>30655209.52</v>
      </c>
      <c r="D5" s="6">
        <v>162157198.97999999</v>
      </c>
    </row>
    <row r="6" spans="2:4" x14ac:dyDescent="0.25">
      <c r="B6" s="3" t="s">
        <v>32</v>
      </c>
      <c r="C6" s="3">
        <v>53611399.310000002</v>
      </c>
      <c r="D6" s="4">
        <v>1293237526.8400002</v>
      </c>
    </row>
    <row r="7" spans="2:4" x14ac:dyDescent="0.25">
      <c r="B7" s="5" t="s">
        <v>33</v>
      </c>
      <c r="C7" s="5">
        <v>3428871145302.6001</v>
      </c>
      <c r="D7" s="6">
        <v>484133660473.68005</v>
      </c>
    </row>
    <row r="8" spans="2:4" x14ac:dyDescent="0.25">
      <c r="B8" s="3" t="s">
        <v>5</v>
      </c>
      <c r="C8" s="3">
        <v>738509779.69999993</v>
      </c>
      <c r="D8" s="4">
        <v>2514645858.2999997</v>
      </c>
    </row>
    <row r="9" spans="2:4" x14ac:dyDescent="0.25">
      <c r="B9" s="5" t="s">
        <v>34</v>
      </c>
      <c r="C9" s="5">
        <v>1154206806.8899999</v>
      </c>
      <c r="D9" s="6">
        <v>1158438644.03</v>
      </c>
    </row>
    <row r="10" spans="2:4" x14ac:dyDescent="0.25">
      <c r="B10" s="3" t="s">
        <v>35</v>
      </c>
      <c r="C10" s="3">
        <v>3998939785.4900002</v>
      </c>
      <c r="D10" s="4">
        <v>4462460425.54</v>
      </c>
    </row>
    <row r="11" spans="2:4" x14ac:dyDescent="0.25">
      <c r="B11" s="5" t="s">
        <v>36</v>
      </c>
      <c r="C11" s="5">
        <v>392364097.51999998</v>
      </c>
      <c r="D11" s="6">
        <v>582796994.20000005</v>
      </c>
    </row>
    <row r="12" spans="2:4" x14ac:dyDescent="0.25">
      <c r="B12" s="3" t="s">
        <v>37</v>
      </c>
      <c r="C12" s="3">
        <v>1257956192.1600001</v>
      </c>
      <c r="D12" s="4">
        <v>2321678518.5599999</v>
      </c>
    </row>
    <row r="13" spans="2:4" x14ac:dyDescent="0.25">
      <c r="B13" s="5" t="s">
        <v>38</v>
      </c>
      <c r="C13" s="5">
        <v>238325062.09999999</v>
      </c>
      <c r="D13" s="6">
        <v>308069217.63</v>
      </c>
    </row>
    <row r="14" spans="2:4" x14ac:dyDescent="0.25">
      <c r="B14" s="3" t="s">
        <v>39</v>
      </c>
      <c r="C14" s="3">
        <v>668128659.36000001</v>
      </c>
      <c r="D14" s="4">
        <v>373374097.91999996</v>
      </c>
    </row>
    <row r="15" spans="2:4" x14ac:dyDescent="0.25">
      <c r="B15" s="5" t="s">
        <v>40</v>
      </c>
      <c r="C15" s="5">
        <v>353892215.04000002</v>
      </c>
      <c r="D15" s="6">
        <v>1157881162.8799999</v>
      </c>
    </row>
    <row r="16" spans="2:4" x14ac:dyDescent="0.25">
      <c r="B16" s="3" t="s">
        <v>41</v>
      </c>
      <c r="C16" s="3">
        <v>87575167.099999994</v>
      </c>
      <c r="D16" s="4">
        <v>231583061.09999999</v>
      </c>
    </row>
    <row r="17" spans="2:4" x14ac:dyDescent="0.25">
      <c r="B17" s="5" t="s">
        <v>42</v>
      </c>
      <c r="C17" s="5">
        <v>183724136.06</v>
      </c>
      <c r="D17" s="6">
        <v>201461831.74000001</v>
      </c>
    </row>
    <row r="18" spans="2:4" x14ac:dyDescent="0.25">
      <c r="B18" s="3" t="s">
        <v>43</v>
      </c>
      <c r="C18" s="3">
        <v>802896079.08000004</v>
      </c>
      <c r="D18" s="4">
        <v>442528054.5</v>
      </c>
    </row>
    <row r="19" spans="2:4" x14ac:dyDescent="0.25">
      <c r="B19" s="5" t="s">
        <v>44</v>
      </c>
      <c r="C19" s="5">
        <v>61832253.420000002</v>
      </c>
      <c r="D19" s="6">
        <v>588060194.93999994</v>
      </c>
    </row>
    <row r="20" spans="2:4" x14ac:dyDescent="0.25">
      <c r="B20" s="3" t="s">
        <v>45</v>
      </c>
      <c r="C20" s="3">
        <v>30620349.419999998</v>
      </c>
      <c r="D20" s="4">
        <v>21445195.16</v>
      </c>
    </row>
    <row r="21" spans="2:4" x14ac:dyDescent="0.25">
      <c r="B21" s="5" t="s">
        <v>46</v>
      </c>
      <c r="C21" s="5">
        <v>10002389.050000001</v>
      </c>
      <c r="D21" s="6">
        <v>223590325.16000003</v>
      </c>
    </row>
    <row r="22" spans="2:4" x14ac:dyDescent="0.25">
      <c r="B22" s="3" t="s">
        <v>47</v>
      </c>
      <c r="C22" s="3">
        <v>97598523.600000009</v>
      </c>
      <c r="D22" s="4">
        <v>304774394.40000004</v>
      </c>
    </row>
    <row r="23" spans="2:4" x14ac:dyDescent="0.25">
      <c r="B23" s="5" t="s">
        <v>48</v>
      </c>
      <c r="C23" s="5">
        <v>750216994.98000002</v>
      </c>
      <c r="D23" s="6">
        <v>40800958.5</v>
      </c>
    </row>
    <row r="24" spans="2:4" x14ac:dyDescent="0.25">
      <c r="B24" s="3" t="s">
        <v>49</v>
      </c>
      <c r="C24" s="3">
        <v>217232808</v>
      </c>
      <c r="D24" s="4">
        <v>156593504.80000001</v>
      </c>
    </row>
    <row r="25" spans="2:4" x14ac:dyDescent="0.25">
      <c r="B25" s="5" t="s">
        <v>50</v>
      </c>
      <c r="C25" s="5">
        <v>687269207.70000005</v>
      </c>
      <c r="D25" s="6">
        <v>1118016145.3199999</v>
      </c>
    </row>
    <row r="26" spans="2:4" x14ac:dyDescent="0.25">
      <c r="B26" s="3" t="s">
        <v>51</v>
      </c>
      <c r="C26" s="3">
        <v>349298291.87</v>
      </c>
      <c r="D26" s="4">
        <v>75819001.280000001</v>
      </c>
    </row>
    <row r="27" spans="2:4" x14ac:dyDescent="0.25">
      <c r="B27" s="5" t="s">
        <v>52</v>
      </c>
      <c r="C27" s="5">
        <v>366643593.35999995</v>
      </c>
      <c r="D27" s="6">
        <v>362825137.03999996</v>
      </c>
    </row>
    <row r="28" spans="2:4" x14ac:dyDescent="0.25">
      <c r="B28" s="3" t="s">
        <v>53</v>
      </c>
      <c r="C28" s="3">
        <v>33998328.719999999</v>
      </c>
      <c r="D28" s="4">
        <v>32339041.599999998</v>
      </c>
    </row>
    <row r="29" spans="2:4" x14ac:dyDescent="0.25">
      <c r="B29" s="5" t="s">
        <v>54</v>
      </c>
      <c r="C29" s="5">
        <v>581055664.01999998</v>
      </c>
      <c r="D29" s="6">
        <v>1174828477.9200001</v>
      </c>
    </row>
    <row r="30" spans="2:4" x14ac:dyDescent="0.25">
      <c r="B30" s="3" t="s">
        <v>55</v>
      </c>
      <c r="C30" s="3">
        <v>682672476.80000007</v>
      </c>
      <c r="D30" s="4">
        <v>699785270.39999998</v>
      </c>
    </row>
    <row r="31" spans="2:4" x14ac:dyDescent="0.25">
      <c r="B31" s="5" t="s">
        <v>56</v>
      </c>
      <c r="C31" s="5">
        <v>120629422.5</v>
      </c>
      <c r="D31" s="6">
        <v>182751533.79999998</v>
      </c>
    </row>
    <row r="32" spans="2:4" x14ac:dyDescent="0.25">
      <c r="B32" s="3" t="s">
        <v>57</v>
      </c>
      <c r="C32" s="3">
        <v>71018588.359999999</v>
      </c>
      <c r="D32" s="4">
        <v>13671272.52</v>
      </c>
    </row>
    <row r="33" spans="2:4" x14ac:dyDescent="0.25">
      <c r="B33" s="5" t="s">
        <v>58</v>
      </c>
      <c r="C33" s="5">
        <v>215202187.5</v>
      </c>
      <c r="D33" s="6">
        <v>1217088750</v>
      </c>
    </row>
    <row r="34" spans="2:4" x14ac:dyDescent="0.25">
      <c r="B34" s="3" t="s">
        <v>59</v>
      </c>
      <c r="C34" s="3">
        <v>235045700.56</v>
      </c>
      <c r="D34" s="4">
        <v>1051266238.92</v>
      </c>
    </row>
    <row r="35" spans="2:4" x14ac:dyDescent="0.25">
      <c r="B35" s="5" t="s">
        <v>60</v>
      </c>
      <c r="C35" s="5">
        <v>241602505.56</v>
      </c>
      <c r="D35" s="6">
        <v>77490044.579999998</v>
      </c>
    </row>
    <row r="36" spans="2:4" ht="15.75" thickBot="1" x14ac:dyDescent="0.3">
      <c r="B36" s="3" t="s">
        <v>61</v>
      </c>
      <c r="C36" s="3">
        <v>249369438.69999999</v>
      </c>
      <c r="D36" s="4">
        <v>254174989.09999999</v>
      </c>
    </row>
    <row r="37" spans="2:4" ht="15.75" thickTop="1" x14ac:dyDescent="0.25">
      <c r="B37" s="7"/>
      <c r="C37" s="7">
        <f>SUBTOTAL(109,[1]!_3[Q3 2021])</f>
        <v>3445021425338.5112</v>
      </c>
      <c r="D37" s="8">
        <f>SUBTOTAL(109,[1]!_3[Q1 2020])</f>
        <v>506956297090.64996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&amp; Melinda Gates Foundation</vt:lpstr>
      <vt:lpstr>Semper Augustus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2024-01-30T18:22:52Z</dcterms:created>
  <dcterms:modified xsi:type="dcterms:W3CDTF">2024-01-30T18:26:20Z</dcterms:modified>
</cp:coreProperties>
</file>