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1206f3082396b7/Documenti/Uni/GRENOBLE/AVR/Results/"/>
    </mc:Choice>
  </mc:AlternateContent>
  <xr:revisionPtr revIDLastSave="484" documentId="8_{2AF0DA42-F462-4D56-84A3-1889AA0AC881}" xr6:coauthVersionLast="47" xr6:coauthVersionMax="47" xr10:uidLastSave="{BB926A70-3E26-458A-82C0-E836A8255213}"/>
  <bookViews>
    <workbookView xWindow="-120" yWindow="-120" windowWidth="29040" windowHeight="15720" xr2:uid="{10DC1246-9CE9-41EC-8A3F-4E380051C501}"/>
  </bookViews>
  <sheets>
    <sheet name="Sheet1" sheetId="1" r:id="rId1"/>
  </sheets>
  <definedNames>
    <definedName name="_xlchart.v1.0" hidden="1">(Sheet1!$A$2,Sheet1!$A$4,Sheet1!$A$6,Sheet1!$A$8,Sheet1!$A$10,Sheet1!$A$12,Sheet1!$A$20,Sheet1!$A$22,Sheet1!$A$24,Sheet1!$A$26,Sheet1!$A$28,Sheet1!$A$30)</definedName>
    <definedName name="_xlchart.v1.1" hidden="1">(Sheet1!$B$2,Sheet1!$B$4,Sheet1!$B$6,Sheet1!$B$8,Sheet1!$B$10,Sheet1!$B$12,Sheet1!$B$20,Sheet1!$B$22,Sheet1!$B$24,Sheet1!$B$26,Sheet1!$B$28,Sheet1!$B$30)</definedName>
    <definedName name="_xlchart.v1.10" hidden="1">Sheet1!$E$1</definedName>
    <definedName name="_xlchart.v1.11" hidden="1">Sheet1!$F$1</definedName>
    <definedName name="_xlchart.v1.12" hidden="1">(Sheet1!$A$2,Sheet1!$A$4,Sheet1!$A$6,Sheet1!$A$8,Sheet1!$A$10,Sheet1!$A$12,Sheet1!$A$20,Sheet1!$A$22,Sheet1!$A$24,Sheet1!$A$26,Sheet1!$A$28,Sheet1!$A$30)</definedName>
    <definedName name="_xlchart.v1.13" hidden="1">(Sheet1!$B$2,Sheet1!$B$4,Sheet1!$B$6,Sheet1!$B$8,Sheet1!$B$10,Sheet1!$B$12,Sheet1!$B$20,Sheet1!$B$22,Sheet1!$B$24,Sheet1!$B$26,Sheet1!$B$28,Sheet1!$B$30)</definedName>
    <definedName name="_xlchart.v1.14" hidden="1">(Sheet1!$C$2,Sheet1!$C$4,Sheet1!$C$6,Sheet1!$C$8,Sheet1!$C$10,Sheet1!$C$12,Sheet1!$C$20,Sheet1!$C$22,Sheet1!$C$24,Sheet1!$C$26,Sheet1!$C$28,Sheet1!$C$30)</definedName>
    <definedName name="_xlchart.v1.15" hidden="1">(Sheet1!$D$2,Sheet1!$D$4,Sheet1!$D$6,Sheet1!$D$8,Sheet1!$D$10,Sheet1!$D$12,Sheet1!$D$20,Sheet1!$D$22,Sheet1!$D$24,Sheet1!$D$26,Sheet1!$D$28,Sheet1!$D$30)</definedName>
    <definedName name="_xlchart.v1.16" hidden="1">(Sheet1!$E$2,Sheet1!$E$4,Sheet1!$E$6,Sheet1!$E$8,Sheet1!$E$10,Sheet1!$E$12,Sheet1!$E$20,Sheet1!$E$22,Sheet1!$E$24,Sheet1!$E$26,Sheet1!$E$28,Sheet1!$E$30)</definedName>
    <definedName name="_xlchart.v1.17" hidden="1">(Sheet1!$F$2,Sheet1!$F$4,Sheet1!$F$6,Sheet1!$F$8,Sheet1!$F$10,Sheet1!$F$12,Sheet1!$F$20,Sheet1!$F$22,Sheet1!$F$24,Sheet1!$F$26,Sheet1!$F$28,Sheet1!$F$30)</definedName>
    <definedName name="_xlchart.v1.18" hidden="1">(Sheet1!$N$2,Sheet1!$N$4,Sheet1!$N$6,Sheet1!$N$8,Sheet1!$N$10,Sheet1!$N$12,Sheet1!$N$20,Sheet1!$N$22,Sheet1!$N$24,Sheet1!$N$26,Sheet1!$N$28,Sheet1!$N$30)</definedName>
    <definedName name="_xlchart.v1.19" hidden="1">Sheet1!$A$1</definedName>
    <definedName name="_xlchart.v1.2" hidden="1">(Sheet1!$C$2,Sheet1!$C$4,Sheet1!$C$6,Sheet1!$C$8,Sheet1!$C$10,Sheet1!$C$12,Sheet1!$C$20,Sheet1!$C$22,Sheet1!$C$24,Sheet1!$C$26,Sheet1!$C$28,Sheet1!$C$30)</definedName>
    <definedName name="_xlchart.v1.20" hidden="1">Sheet1!$B$1</definedName>
    <definedName name="_xlchart.v1.21" hidden="1">Sheet1!$C$1</definedName>
    <definedName name="_xlchart.v1.22" hidden="1">Sheet1!$D$1</definedName>
    <definedName name="_xlchart.v1.23" hidden="1">Sheet1!$E$1</definedName>
    <definedName name="_xlchart.v1.24" hidden="1">Sheet1!$F$1</definedName>
    <definedName name="_xlchart.v1.25" hidden="1">Sheet1!$O$1</definedName>
    <definedName name="_xlchart.v1.26" hidden="1">(Sheet1!$A$3,Sheet1!$A$5,Sheet1!$A$7,Sheet1!$A$9,Sheet1!$A$11,Sheet1!$A$13,Sheet1!$A$19,Sheet1!$A$21,Sheet1!$A$23,Sheet1!$A$25,Sheet1!$A$27,Sheet1!$A$29)</definedName>
    <definedName name="_xlchart.v1.27" hidden="1">(Sheet1!$B$3,Sheet1!$B$5,Sheet1!$B$7,Sheet1!$B$9,Sheet1!$B$11,Sheet1!$B$13,Sheet1!$B$19,Sheet1!$B$21,Sheet1!$B$23,Sheet1!$B$25,Sheet1!$B$27,Sheet1!$B$29)</definedName>
    <definedName name="_xlchart.v1.28" hidden="1">(Sheet1!$C$3,Sheet1!$C$5,Sheet1!$C$7,Sheet1!$C$9,Sheet1!$C$11,Sheet1!$C$13,Sheet1!$C$19,Sheet1!$C$21,Sheet1!$C$23,Sheet1!$C$25,Sheet1!$C$27,Sheet1!$C$29)</definedName>
    <definedName name="_xlchart.v1.29" hidden="1">(Sheet1!$D$3,Sheet1!$D$5,Sheet1!$D$7,Sheet1!$D$9,Sheet1!$D$11,Sheet1!$D$13,Sheet1!$D$19,Sheet1!$D$21,Sheet1!$D$23,Sheet1!$D$25,Sheet1!$D$27,Sheet1!$D$29)</definedName>
    <definedName name="_xlchart.v1.3" hidden="1">(Sheet1!$D$2,Sheet1!$D$4,Sheet1!$D$6,Sheet1!$D$8,Sheet1!$D$10,Sheet1!$D$12,Sheet1!$D$20,Sheet1!$D$22,Sheet1!$D$24,Sheet1!$D$26,Sheet1!$D$28,Sheet1!$D$30)</definedName>
    <definedName name="_xlchart.v1.30" hidden="1">(Sheet1!$E$3,Sheet1!$E$5,Sheet1!$E$7,Sheet1!$E$9,Sheet1!$E$11,Sheet1!$E$13,Sheet1!$E$19,Sheet1!$E$21,Sheet1!$E$23,Sheet1!$E$25,Sheet1!$E$27,Sheet1!$E$29)</definedName>
    <definedName name="_xlchart.v1.31" hidden="1">(Sheet1!$F$3,Sheet1!$F$5,Sheet1!$F$7,Sheet1!$F$9,Sheet1!$F$11,Sheet1!$F$13,Sheet1!$F$19,Sheet1!$F$21,Sheet1!$F$23,Sheet1!$F$25,Sheet1!$F$27,Sheet1!$F$29)</definedName>
    <definedName name="_xlchart.v1.32" hidden="1">(Sheet1!$N$3,Sheet1!$N$5,Sheet1!$N$7,Sheet1!$N$9,Sheet1!$N$11,Sheet1!$N$13,Sheet1!$N$19,Sheet1!$N$21,Sheet1!$N$23,Sheet1!$N$25,Sheet1!$N$27,Sheet1!$N$29)</definedName>
    <definedName name="_xlchart.v1.33" hidden="1">Sheet1!$A$1</definedName>
    <definedName name="_xlchart.v1.34" hidden="1">Sheet1!$B$1</definedName>
    <definedName name="_xlchart.v1.35" hidden="1">Sheet1!$C$1</definedName>
    <definedName name="_xlchart.v1.36" hidden="1">Sheet1!$D$1</definedName>
    <definedName name="_xlchart.v1.37" hidden="1">Sheet1!$E$1</definedName>
    <definedName name="_xlchart.v1.38" hidden="1">Sheet1!$F$1</definedName>
    <definedName name="_xlchart.v1.39" hidden="1">Sheet1!$N$18</definedName>
    <definedName name="_xlchart.v1.4" hidden="1">(Sheet1!$E$2,Sheet1!$E$4,Sheet1!$E$6,Sheet1!$E$8,Sheet1!$E$10,Sheet1!$E$12,Sheet1!$E$20,Sheet1!$E$22,Sheet1!$E$24,Sheet1!$E$26,Sheet1!$E$28,Sheet1!$E$30)</definedName>
    <definedName name="_xlchart.v1.40" hidden="1">(Sheet1!$A$2,Sheet1!$A$4,Sheet1!$A$6,Sheet1!$A$8,Sheet1!$A$10,Sheet1!$A$12)</definedName>
    <definedName name="_xlchart.v1.41" hidden="1">(Sheet1!$B$2,Sheet1!$B$4,Sheet1!$B$6,Sheet1!$B$8,Sheet1!$B$10,Sheet1!$B$12)</definedName>
    <definedName name="_xlchart.v1.42" hidden="1">(Sheet1!$C$2,Sheet1!$C$4,Sheet1!$C$6,Sheet1!$C$8,Sheet1!$C$10,Sheet1!$C$12)</definedName>
    <definedName name="_xlchart.v1.43" hidden="1">(Sheet1!$D$2,Sheet1!$D$4,Sheet1!$D$6,Sheet1!$D$8,Sheet1!$D$10,Sheet1!$D$12)</definedName>
    <definedName name="_xlchart.v1.44" hidden="1">(Sheet1!$E$2,Sheet1!$E$4,Sheet1!$E$6,Sheet1!$E$8,Sheet1!$E$10,Sheet1!$E$12)</definedName>
    <definedName name="_xlchart.v1.45" hidden="1">(Sheet1!$F$2,Sheet1!$F$4,Sheet1!$F$6,Sheet1!$F$8,Sheet1!$F$10,Sheet1!$F$12)</definedName>
    <definedName name="_xlchart.v1.46" hidden="1">Sheet1!$A$1</definedName>
    <definedName name="_xlchart.v1.47" hidden="1">Sheet1!$B$1</definedName>
    <definedName name="_xlchart.v1.48" hidden="1">Sheet1!$C$1</definedName>
    <definedName name="_xlchart.v1.49" hidden="1">Sheet1!$D$1</definedName>
    <definedName name="_xlchart.v1.5" hidden="1">(Sheet1!$F$2,Sheet1!$F$4,Sheet1!$F$6,Sheet1!$F$8,Sheet1!$F$10,Sheet1!$F$12,Sheet1!$F$20,Sheet1!$F$22,Sheet1!$F$24,Sheet1!$F$26,Sheet1!$F$28,Sheet1!$F$30)</definedName>
    <definedName name="_xlchart.v1.50" hidden="1">Sheet1!$E$1</definedName>
    <definedName name="_xlchart.v1.51" hidden="1">Sheet1!$F$1</definedName>
    <definedName name="_xlchart.v1.52" hidden="1">(Sheet1!$A$20,Sheet1!$A$22,Sheet1!$A$24,Sheet1!$A$26,Sheet1!$A$28,Sheet1!$A$30)</definedName>
    <definedName name="_xlchart.v1.53" hidden="1">(Sheet1!$B$20,Sheet1!$B$22,Sheet1!$B$24,Sheet1!$B$26,Sheet1!$B$28,Sheet1!$B$30)</definedName>
    <definedName name="_xlchart.v1.54" hidden="1">(Sheet1!$C$20,Sheet1!$C$22,Sheet1!$C$24,Sheet1!$C$26,Sheet1!$C$28,Sheet1!$C$30)</definedName>
    <definedName name="_xlchart.v1.55" hidden="1">(Sheet1!$D$20,Sheet1!$D$22,Sheet1!$D$24,Sheet1!$D$26,Sheet1!$D$28,Sheet1!$D$30)</definedName>
    <definedName name="_xlchart.v1.56" hidden="1">(Sheet1!$E$20,Sheet1!$E$22,Sheet1!$E$24,Sheet1!$E$26,Sheet1!$E$28,Sheet1!$E$30)</definedName>
    <definedName name="_xlchart.v1.57" hidden="1">(Sheet1!$F$20,Sheet1!$F$22,Sheet1!$F$24,Sheet1!$F$26,Sheet1!$F$28,Sheet1!$F$30)</definedName>
    <definedName name="_xlchart.v1.58" hidden="1">Sheet1!$A$18</definedName>
    <definedName name="_xlchart.v1.59" hidden="1">Sheet1!$B$18</definedName>
    <definedName name="_xlchart.v1.6" hidden="1">Sheet1!$A$1</definedName>
    <definedName name="_xlchart.v1.60" hidden="1">Sheet1!$C$18</definedName>
    <definedName name="_xlchart.v1.61" hidden="1">Sheet1!$D$18</definedName>
    <definedName name="_xlchart.v1.62" hidden="1">Sheet1!$E$18</definedName>
    <definedName name="_xlchart.v1.63" hidden="1">Sheet1!$F$18</definedName>
    <definedName name="_xlchart.v1.64" hidden="1">(Sheet1!$A$3,Sheet1!$A$5,Sheet1!$A$7,Sheet1!$A$9,Sheet1!$A$11,Sheet1!$A$13)</definedName>
    <definedName name="_xlchart.v1.65" hidden="1">(Sheet1!$B$3,Sheet1!$B$5,Sheet1!$B$7,Sheet1!$B$9,Sheet1!$B$11,Sheet1!$B$13)</definedName>
    <definedName name="_xlchart.v1.66" hidden="1">(Sheet1!$C$3,Sheet1!$C$5,Sheet1!$C$7,Sheet1!$C$9,Sheet1!$C$11,Sheet1!$C$13)</definedName>
    <definedName name="_xlchart.v1.67" hidden="1">(Sheet1!$D$3,Sheet1!$D$5,Sheet1!$D$7,Sheet1!$D$9,Sheet1!$D$11,Sheet1!$D$13)</definedName>
    <definedName name="_xlchart.v1.68" hidden="1">(Sheet1!$E$3,Sheet1!$E$5,Sheet1!$E$7,Sheet1!$E$9,Sheet1!$E$11,Sheet1!$E$13)</definedName>
    <definedName name="_xlchart.v1.69" hidden="1">(Sheet1!$F$3,Sheet1!$F$5,Sheet1!$F$7,Sheet1!$F$9,Sheet1!$F$11,Sheet1!$F$13)</definedName>
    <definedName name="_xlchart.v1.7" hidden="1">Sheet1!$B$1</definedName>
    <definedName name="_xlchart.v1.70" hidden="1">Sheet1!$A$1</definedName>
    <definedName name="_xlchart.v1.71" hidden="1">Sheet1!$B$1</definedName>
    <definedName name="_xlchart.v1.72" hidden="1">Sheet1!$C$1</definedName>
    <definedName name="_xlchart.v1.73" hidden="1">Sheet1!$D$1</definedName>
    <definedName name="_xlchart.v1.74" hidden="1">Sheet1!$E$1</definedName>
    <definedName name="_xlchart.v1.75" hidden="1">Sheet1!$F$1</definedName>
    <definedName name="_xlchart.v1.76" hidden="1">(Sheet1!$A$19,Sheet1!$A$21,Sheet1!$A$23,Sheet1!$A$25,Sheet1!$A$27,Sheet1!$A$29)</definedName>
    <definedName name="_xlchart.v1.77" hidden="1">(Sheet1!$B$19,Sheet1!$B$21,Sheet1!$B$23,Sheet1!$B$25,Sheet1!$B$27,Sheet1!$B$29)</definedName>
    <definedName name="_xlchart.v1.78" hidden="1">(Sheet1!$C$19,Sheet1!$C$21,Sheet1!$C$23,Sheet1!$C$25,Sheet1!$C$27,Sheet1!$C$29)</definedName>
    <definedName name="_xlchart.v1.79" hidden="1">(Sheet1!$D$19,Sheet1!$D$21,Sheet1!$D$23,Sheet1!$D$25,Sheet1!$D$27,Sheet1!$D$29)</definedName>
    <definedName name="_xlchart.v1.8" hidden="1">Sheet1!$C$1</definedName>
    <definedName name="_xlchart.v1.80" hidden="1">(Sheet1!$E$19,Sheet1!$E$21,Sheet1!$E$23,Sheet1!$E$25,Sheet1!$E$27,Sheet1!$E$29)</definedName>
    <definedName name="_xlchart.v1.81" hidden="1">(Sheet1!$F$19,Sheet1!$F$21,Sheet1!$F$23,Sheet1!$F$25,Sheet1!$F$27,Sheet1!$F$29)</definedName>
    <definedName name="_xlchart.v1.82" hidden="1">Sheet1!$A$18</definedName>
    <definedName name="_xlchart.v1.83" hidden="1">Sheet1!$B$18</definedName>
    <definedName name="_xlchart.v1.84" hidden="1">Sheet1!$C$18</definedName>
    <definedName name="_xlchart.v1.85" hidden="1">Sheet1!$D$18</definedName>
    <definedName name="_xlchart.v1.86" hidden="1">Sheet1!$E$18</definedName>
    <definedName name="_xlchart.v1.87" hidden="1">Sheet1!$F$18</definedName>
    <definedName name="_xlchart.v1.9" hidden="1">Sheet1!$D$1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1" l="1"/>
  <c r="N20" i="1"/>
  <c r="N21" i="1"/>
  <c r="N22" i="1"/>
  <c r="N23" i="1"/>
  <c r="N24" i="1"/>
  <c r="N25" i="1"/>
  <c r="N26" i="1"/>
  <c r="N27" i="1"/>
  <c r="N28" i="1"/>
  <c r="N29" i="1"/>
  <c r="N30" i="1"/>
  <c r="N13" i="1"/>
  <c r="N12" i="1"/>
  <c r="N3" i="1"/>
  <c r="N4" i="1"/>
  <c r="N5" i="1"/>
  <c r="N6" i="1"/>
  <c r="N7" i="1"/>
  <c r="N8" i="1"/>
  <c r="N9" i="1"/>
  <c r="N10" i="1"/>
  <c r="N11" i="1"/>
  <c r="N2" i="1"/>
  <c r="O32" i="1" l="1"/>
  <c r="P32" i="1"/>
  <c r="O15" i="1"/>
  <c r="P15" i="1"/>
  <c r="R35" i="1" l="1"/>
  <c r="R36" i="1"/>
</calcChain>
</file>

<file path=xl/sharedStrings.xml><?xml version="1.0" encoding="utf-8"?>
<sst xmlns="http://schemas.openxmlformats.org/spreadsheetml/2006/main" count="36" uniqueCount="24">
  <si>
    <t>MENTAL</t>
  </si>
  <si>
    <t>PHYSICAL</t>
  </si>
  <si>
    <t>TEMPORAL</t>
  </si>
  <si>
    <t>PERFORMANCE</t>
  </si>
  <si>
    <t>EFFORT</t>
  </si>
  <si>
    <t>FRUSTRATION</t>
  </si>
  <si>
    <t>WM</t>
  </si>
  <si>
    <t>WP</t>
  </si>
  <si>
    <t>WT</t>
  </si>
  <si>
    <t>WPER</t>
  </si>
  <si>
    <t>WE</t>
  </si>
  <si>
    <t>WF</t>
  </si>
  <si>
    <t>AVERAGE</t>
  </si>
  <si>
    <t>Column1</t>
  </si>
  <si>
    <t>Cuboctahedron-&gt;Sphere</t>
  </si>
  <si>
    <t>GENERAL AVERAGE cubocta</t>
  </si>
  <si>
    <t>GENERAL AVERAGE Sphere</t>
  </si>
  <si>
    <t>Sphere-&gt;Cuboctahedron</t>
  </si>
  <si>
    <t>AVERAGE CUBOCTA</t>
  </si>
  <si>
    <t>AVERAGE SPHERE</t>
  </si>
  <si>
    <t>MENTAL DEMAND</t>
  </si>
  <si>
    <t>PHYSICAL DEMAND</t>
  </si>
  <si>
    <t>TEMPORAL DEMAND</t>
  </si>
  <si>
    <t>AVERAGEE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</si>
</sst>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3"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_xlchart.v1.40</cx:f>
      </cx:numDim>
    </cx:data>
    <cx:data id="1">
      <cx:numDim type="val">
        <cx:f>_xlchart.v1.41</cx:f>
      </cx:numDim>
    </cx:data>
    <cx:data id="2">
      <cx:numDim type="val">
        <cx:f>_xlchart.v1.42</cx:f>
      </cx:numDim>
    </cx:data>
    <cx:data id="3">
      <cx:numDim type="val">
        <cx:f>_xlchart.v1.43</cx:f>
      </cx:numDim>
    </cx:data>
    <cx:data id="4">
      <cx:numDim type="val">
        <cx:f>_xlchart.v1.44</cx:f>
      </cx:numDim>
    </cx:data>
    <cx:data id="5">
      <cx:numDim type="val">
        <cx:f>_xlchart.v1.45</cx:f>
      </cx:numDim>
    </cx:data>
  </cx:chartData>
  <cx:chart>
    <cx:title pos="t" align="ctr" overlay="0">
      <cx:tx>
        <cx:txData>
          <cx:v>Nasa-TLX Cuboctahedron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Nasa-TLX Cuboctahedron</a:t>
          </a:r>
        </a:p>
      </cx:txPr>
    </cx:title>
    <cx:plotArea>
      <cx:plotAreaRegion>
        <cx:series layoutId="boxWhisker" uniqueId="{9C06F87E-7478-47AD-9CCB-0602F7F40803}">
          <cx:tx>
            <cx:txData>
              <cx:f>_xlchart.v1.46</cx:f>
              <cx:v>MENTAL DEMAND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6CCDC01-8330-474E-A5D4-F377A09E795B}">
          <cx:tx>
            <cx:txData>
              <cx:f>_xlchart.v1.47</cx:f>
              <cx:v>PHYSICAL DEMAND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D773079-FCE0-4340-A32E-4807D1B70C7E}">
          <cx:tx>
            <cx:txData>
              <cx:f>_xlchart.v1.48</cx:f>
              <cx:v>TEMPORAL DEMAND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6DEF23A-7ABE-4590-A2D6-ABFC6A585D45}">
          <cx:tx>
            <cx:txData>
              <cx:f>_xlchart.v1.49</cx:f>
              <cx:v>PERFORMANCE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17D2823-2A46-4EAB-A72E-B4657BDB6FB2}">
          <cx:tx>
            <cx:txData>
              <cx:f>_xlchart.v1.50</cx:f>
              <cx:v>EFFORT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D43FC47F-98D9-4B35-A2F4-743FB32B3711}">
          <cx:tx>
            <cx:txData>
              <cx:f>_xlchart.v1.51</cx:f>
              <cx:v>FRUSTRATION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_xlchart.v1.64</cx:f>
      </cx:numDim>
    </cx:data>
    <cx:data id="1">
      <cx:numDim type="val">
        <cx:f>_xlchart.v1.65</cx:f>
      </cx:numDim>
    </cx:data>
    <cx:data id="2">
      <cx:numDim type="val">
        <cx:f>_xlchart.v1.66</cx:f>
      </cx:numDim>
    </cx:data>
    <cx:data id="3">
      <cx:numDim type="val">
        <cx:f>_xlchart.v1.67</cx:f>
      </cx:numDim>
    </cx:data>
    <cx:data id="4">
      <cx:numDim type="val">
        <cx:f>_xlchart.v1.68</cx:f>
      </cx:numDim>
    </cx:data>
    <cx:data id="5">
      <cx:numDim type="val">
        <cx:f>_xlchart.v1.69</cx:f>
      </cx:numDim>
    </cx:data>
  </cx:chartData>
  <cx:chart>
    <cx:title pos="t" align="ctr" overlay="0">
      <cx:tx>
        <cx:txData>
          <cx:v>Nasa-TLX Sphere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Nasa-TLX Sphere</a:t>
          </a:r>
        </a:p>
      </cx:txPr>
    </cx:title>
    <cx:plotArea>
      <cx:plotAreaRegion>
        <cx:series layoutId="boxWhisker" uniqueId="{E205E0DF-9A17-4B3D-ACFB-E790FD1B7790}">
          <cx:tx>
            <cx:txData>
              <cx:f>_xlchart.v1.70</cx:f>
              <cx:v>MENTAL DEMAND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F2168DE-C5BE-43B1-9DF8-DB66BC51C0A8}">
          <cx:tx>
            <cx:txData>
              <cx:f>_xlchart.v1.71</cx:f>
              <cx:v>PHYSICAL DEMAND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CA2CAFD-B7C3-4001-9EBE-1CE6D2DD0826}">
          <cx:tx>
            <cx:txData>
              <cx:f>_xlchart.v1.72</cx:f>
              <cx:v>TEMPORAL DEMAND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0838F0F-E76D-48F0-9FD9-5BB4FBB1F540}">
          <cx:tx>
            <cx:txData>
              <cx:f>_xlchart.v1.73</cx:f>
              <cx:v>PERFORMANCE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5AC1524-A2B6-48B8-ABA8-FD9B1D87933A}">
          <cx:tx>
            <cx:txData>
              <cx:f>_xlchart.v1.74</cx:f>
              <cx:v>EFFORT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36C2E0B-2234-414D-9ABE-F5AD721E7404}">
          <cx:tx>
            <cx:txData>
              <cx:f>_xlchart.v1.75</cx:f>
              <cx:v>FRUSTRATION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_xlchart.v1.76</cx:f>
      </cx:numDim>
    </cx:data>
    <cx:data id="1">
      <cx:numDim type="val">
        <cx:f>_xlchart.v1.77</cx:f>
      </cx:numDim>
    </cx:data>
    <cx:data id="2">
      <cx:numDim type="val">
        <cx:f>_xlchart.v1.78</cx:f>
      </cx:numDim>
    </cx:data>
    <cx:data id="3">
      <cx:numDim type="val">
        <cx:f>_xlchart.v1.79</cx:f>
      </cx:numDim>
    </cx:data>
    <cx:data id="4">
      <cx:numDim type="val">
        <cx:f>_xlchart.v1.80</cx:f>
      </cx:numDim>
    </cx:data>
    <cx:data id="5">
      <cx:numDim type="val">
        <cx:f>_xlchart.v1.81</cx:f>
      </cx:numDim>
    </cx:data>
  </cx:chartData>
  <cx:chart>
    <cx:title pos="t" align="ctr" overlay="0">
      <cx:tx>
        <cx:txData>
          <cx:v>Nasa-TLX  Sphere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Nasa-TLX  Sphere</a:t>
          </a:r>
        </a:p>
      </cx:txPr>
    </cx:title>
    <cx:plotArea>
      <cx:plotAreaRegion>
        <cx:series layoutId="boxWhisker" uniqueId="{C5FD23B1-7B00-4459-903C-1C2923126FAD}">
          <cx:tx>
            <cx:txData>
              <cx:f>_xlchart.v1.82</cx:f>
              <cx:v>MENTAL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A16ED2D-40D2-402C-8424-EEC791652737}">
          <cx:tx>
            <cx:txData>
              <cx:f>_xlchart.v1.83</cx:f>
              <cx:v>PHYSICAL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3CF303B-C756-45BE-87D3-95A8C04A339F}">
          <cx:tx>
            <cx:txData>
              <cx:f>_xlchart.v1.84</cx:f>
              <cx:v>TEMPORAL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A7A65D5-8E93-427E-A247-5A2221148A15}">
          <cx:tx>
            <cx:txData>
              <cx:f>_xlchart.v1.85</cx:f>
              <cx:v>PERFORMANCE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DD6CA23-5834-4BE6-A780-DCBA59399F1F}">
          <cx:tx>
            <cx:txData>
              <cx:f>_xlchart.v1.86</cx:f>
              <cx:v>EFFORT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2A20495-7902-4574-A61B-D8D2475DF576}">
          <cx:tx>
            <cx:txData>
              <cx:f>_xlchart.v1.87</cx:f>
              <cx:v>FRUSTRATION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_xlchart.v1.52</cx:f>
      </cx:numDim>
    </cx:data>
    <cx:data id="1">
      <cx:numDim type="val">
        <cx:f>_xlchart.v1.53</cx:f>
      </cx:numDim>
    </cx:data>
    <cx:data id="2">
      <cx:numDim type="val">
        <cx:f>_xlchart.v1.54</cx:f>
      </cx:numDim>
    </cx:data>
    <cx:data id="3">
      <cx:numDim type="val">
        <cx:f>_xlchart.v1.55</cx:f>
      </cx:numDim>
    </cx:data>
    <cx:data id="4">
      <cx:numDim type="val">
        <cx:f>_xlchart.v1.56</cx:f>
      </cx:numDim>
    </cx:data>
    <cx:data id="5">
      <cx:numDim type="val">
        <cx:f>_xlchart.v1.57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Nasa-TLX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Cuboctahedron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B4127914-8858-4F98-B322-4737A9A56C8E}">
          <cx:tx>
            <cx:txData>
              <cx:f>_xlchart.v1.58</cx:f>
              <cx:v>MENTAL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F6168D2-88B8-4DD5-8064-2BA13D7CF626}">
          <cx:tx>
            <cx:txData>
              <cx:f>_xlchart.v1.59</cx:f>
              <cx:v>PHYSICAL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9FFFD6C-D837-4E25-8CDB-1B891974D1D6}">
          <cx:tx>
            <cx:txData>
              <cx:f>_xlchart.v1.60</cx:f>
              <cx:v>TEMPORAL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F82BDCB-A0A0-4354-BF31-6B99DD483A44}">
          <cx:tx>
            <cx:txData>
              <cx:f>_xlchart.v1.61</cx:f>
              <cx:v>PERFORMANCE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8E82E32-664B-465D-A053-713541710A2C}">
          <cx:tx>
            <cx:txData>
              <cx:f>_xlchart.v1.62</cx:f>
              <cx:v>EFFORT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89DE407A-E27F-4D17-BE26-0268BCA7D176}">
          <cx:tx>
            <cx:txData>
              <cx:f>_xlchart.v1.63</cx:f>
              <cx:v>FRUSTRATION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  <cx:data id="2">
      <cx:numDim type="val">
        <cx:f>_xlchart.v1.14</cx:f>
      </cx:numDim>
    </cx:data>
    <cx:data id="3">
      <cx:numDim type="val">
        <cx:f>_xlchart.v1.15</cx:f>
      </cx:numDim>
    </cx:data>
    <cx:data id="4">
      <cx:numDim type="val">
        <cx:f>_xlchart.v1.16</cx:f>
      </cx:numDim>
    </cx:data>
    <cx:data id="5">
      <cx:numDim type="val">
        <cx:f>_xlchart.v1.17</cx:f>
      </cx:numDim>
    </cx:data>
    <cx:data id="6">
      <cx:numDim type="val">
        <cx:f>_xlchart.v1.18</cx:f>
      </cx:numDim>
    </cx:data>
  </cx:chartData>
  <cx:chart>
    <cx:title pos="t" align="ctr" overlay="0">
      <cx:tx>
        <cx:txData>
          <cx:v>Nasa-TLX Cuboctahedron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Nasa-TLX Cuboctahedron</a:t>
          </a:r>
        </a:p>
      </cx:txPr>
    </cx:title>
    <cx:plotArea>
      <cx:plotAreaRegion>
        <cx:series layoutId="boxWhisker" uniqueId="{63C75816-984C-46E0-8537-36CF29352611}">
          <cx:tx>
            <cx:txData>
              <cx:f>_xlchart.v1.19</cx:f>
              <cx:v>MENTAL DEMAND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EDFEDBA-3D2C-4ABC-846D-FD975128C3DA}">
          <cx:tx>
            <cx:txData>
              <cx:f>_xlchart.v1.20</cx:f>
              <cx:v>PHYSICAL DEMAND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C3B131E-D009-4CFF-A33F-DF79CFF843C1}">
          <cx:tx>
            <cx:txData>
              <cx:f>_xlchart.v1.21</cx:f>
              <cx:v>TEMPORAL DEMAND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3463CBD-8C4D-4AC5-89FD-8950BD4D6883}">
          <cx:tx>
            <cx:txData>
              <cx:f>_xlchart.v1.22</cx:f>
              <cx:v>PERFORMANCE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5EBD170A-0C28-4F28-9E49-2290AD6EBCCE}">
          <cx:tx>
            <cx:txData>
              <cx:f>_xlchart.v1.23</cx:f>
              <cx:v>EFFORT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A9325B6-D5A5-4854-AA11-CF6E8F6B2379}">
          <cx:tx>
            <cx:txData>
              <cx:f>_xlchart.v1.24</cx:f>
              <cx:v>FRUSTRATION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00000000-5F23-4A4B-847B-5E296089E2B5}">
          <cx:tx>
            <cx:txData>
              <cx:f>_xlchart.v1.25</cx:f>
              <cx:v>AVERAGE</cx:v>
            </cx:txData>
          </cx:tx>
          <cx:dataId val="6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0"/>
        <cx:majorGridlines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_xlchart.v1.27</cx:f>
      </cx:numDim>
    </cx:data>
    <cx:data id="2">
      <cx:numDim type="val">
        <cx:f>_xlchart.v1.28</cx:f>
      </cx:numDim>
    </cx:data>
    <cx:data id="3">
      <cx:numDim type="val">
        <cx:f>_xlchart.v1.29</cx:f>
      </cx:numDim>
    </cx:data>
    <cx:data id="4">
      <cx:numDim type="val">
        <cx:f>_xlchart.v1.30</cx:f>
      </cx:numDim>
    </cx:data>
    <cx:data id="5">
      <cx:numDim type="val">
        <cx:f>_xlchart.v1.31</cx:f>
      </cx:numDim>
    </cx:data>
    <cx:data id="6">
      <cx:numDim type="val">
        <cx:f>_xlchart.v1.32</cx:f>
      </cx:numDim>
    </cx:data>
  </cx:chartData>
  <cx:chart>
    <cx:title pos="t" align="ctr" overlay="0">
      <cx:tx>
        <cx:txData>
          <cx:v>Nasa-TLX Sphere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Nasa-TLX Sphere</a:t>
          </a:r>
        </a:p>
      </cx:txPr>
    </cx:title>
    <cx:plotArea>
      <cx:plotAreaRegion>
        <cx:series layoutId="boxWhisker" uniqueId="{9F8F9862-565F-4223-9325-A73EF75C7EBB}">
          <cx:tx>
            <cx:txData>
              <cx:f>_xlchart.v1.33</cx:f>
              <cx:v>MENTAL DEMAND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60308E0-158C-42F3-884F-82361BA3A819}">
          <cx:tx>
            <cx:txData>
              <cx:f>_xlchart.v1.34</cx:f>
              <cx:v>PHYSICAL DEMAND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0A0DF15-4097-45F7-90A8-1664219F16C5}">
          <cx:tx>
            <cx:txData>
              <cx:f>_xlchart.v1.35</cx:f>
              <cx:v>TEMPORAL DEMAND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74B7C59-2A61-448E-9592-37DBA33B7EB1}">
          <cx:tx>
            <cx:txData>
              <cx:f>_xlchart.v1.36</cx:f>
              <cx:v>PERFORMANCE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53D0BA1C-A595-4A63-A242-97A1C41DA6D5}">
          <cx:tx>
            <cx:txData>
              <cx:f>_xlchart.v1.37</cx:f>
              <cx:v>EFFORT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E82D476-60B9-4949-9D62-08D76F249965}">
          <cx:tx>
            <cx:txData>
              <cx:f>_xlchart.v1.38</cx:f>
              <cx:v>FRUSTRATION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00000000-C923-47B5-BB9A-434DF69EDDD6}">
          <cx:tx>
            <cx:txData>
              <cx:f>_xlchart.v1.39</cx:f>
              <cx:v>AVERAGE</cx:v>
            </cx:txData>
          </cx:tx>
          <cx:dataId val="6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0"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0</xdr:row>
      <xdr:rowOff>28575</xdr:rowOff>
    </xdr:from>
    <xdr:to>
      <xdr:col>24</xdr:col>
      <xdr:colOff>133350</xdr:colOff>
      <xdr:row>16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6EEF5D5-0A5A-CB32-4D62-3FA3839E25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96825" y="28575"/>
              <a:ext cx="6134100" cy="3143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104774</xdr:colOff>
      <xdr:row>0</xdr:row>
      <xdr:rowOff>0</xdr:rowOff>
    </xdr:from>
    <xdr:to>
      <xdr:col>33</xdr:col>
      <xdr:colOff>95249</xdr:colOff>
      <xdr:row>16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D33F4CA-2CCC-9C09-350F-60517112A7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02349" y="0"/>
              <a:ext cx="5476875" cy="3190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19049</xdr:colOff>
      <xdr:row>16</xdr:row>
      <xdr:rowOff>123824</xdr:rowOff>
    </xdr:from>
    <xdr:to>
      <xdr:col>24</xdr:col>
      <xdr:colOff>209549</xdr:colOff>
      <xdr:row>33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EC04CFD-A145-7E86-5B6A-0880C460BC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87299" y="3171824"/>
              <a:ext cx="6219825" cy="3133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57150</xdr:colOff>
      <xdr:row>16</xdr:row>
      <xdr:rowOff>104775</xdr:rowOff>
    </xdr:from>
    <xdr:to>
      <xdr:col>33</xdr:col>
      <xdr:colOff>133350</xdr:colOff>
      <xdr:row>33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650524F-0EE4-5B77-F6EE-464DC397F6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54725" y="3152775"/>
              <a:ext cx="5562600" cy="3143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33</xdr:row>
      <xdr:rowOff>190499</xdr:rowOff>
    </xdr:from>
    <xdr:to>
      <xdr:col>9</xdr:col>
      <xdr:colOff>200025</xdr:colOff>
      <xdr:row>56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7EFC3C5-5BD6-03CE-1971-EAAE0BF398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476999"/>
              <a:ext cx="7362825" cy="41910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214311</xdr:colOff>
      <xdr:row>33</xdr:row>
      <xdr:rowOff>190499</xdr:rowOff>
    </xdr:from>
    <xdr:to>
      <xdr:col>17</xdr:col>
      <xdr:colOff>304799</xdr:colOff>
      <xdr:row>55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B8B36422-7F1D-698D-22B1-FC67CB1AF6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77111" y="6476999"/>
              <a:ext cx="7358063" cy="4181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FEB04-6618-42F3-96EF-3C89B204F180}" name="Table1" displayName="Table1" ref="A1:P16" totalsRowShown="0">
  <autoFilter ref="A1:P16" xr:uid="{F0CFEB04-6618-42F3-96EF-3C89B204F180}"/>
  <tableColumns count="16">
    <tableColumn id="1" xr3:uid="{57FA5B29-2C2D-4CBB-8A4B-5072D3878815}" name="MENTAL DEMAND"/>
    <tableColumn id="2" xr3:uid="{FA3B7B57-F31C-46B3-83B1-58065E60E920}" name="PHYSICAL DEMAND"/>
    <tableColumn id="3" xr3:uid="{C8FCC166-C615-4C96-9573-CF08D782C55B}" name="TEMPORAL DEMAND"/>
    <tableColumn id="4" xr3:uid="{7A0DAE09-8B5E-4976-8149-9C31AE96D505}" name="PERFORMANCE"/>
    <tableColumn id="5" xr3:uid="{84ADB1FC-8594-4A92-A8E9-C82D5ACD2694}" name="EFFORT"/>
    <tableColumn id="6" xr3:uid="{2F4985BA-50A4-4B7C-AEC7-5F816D82BC09}" name="FRUSTRATION"/>
    <tableColumn id="7" xr3:uid="{5220F812-1BA8-474D-B309-57418408D8A9}" name="WM"/>
    <tableColumn id="8" xr3:uid="{E26CDC25-0FA6-47F6-895D-FA17D5404AE2}" name="WP"/>
    <tableColumn id="9" xr3:uid="{7B9DCC53-0FD5-4176-9E85-E8C50CDFBC53}" name="WT"/>
    <tableColumn id="10" xr3:uid="{85C6B87C-12B8-407E-8F96-59700215863B}" name="WPER"/>
    <tableColumn id="11" xr3:uid="{2E1A4B95-CA3E-4541-B598-C4D77EF01F62}" name="WE"/>
    <tableColumn id="12" xr3:uid="{DE0B0F26-2EAE-4A3E-9CCD-E34D58502C19}" name="WF"/>
    <tableColumn id="13" xr3:uid="{236CAA8E-0C17-4303-BA27-173F719173B4}" name="Column1"/>
    <tableColumn id="14" xr3:uid="{BF830F49-3319-40A9-B37C-1AA470CC10C1}" name="AVERAGEE"/>
    <tableColumn id="15" xr3:uid="{0E94A485-E411-4DB9-A698-999F1B03E9F8}" name="AVERAGE"/>
    <tableColumn id="16" xr3:uid="{05969470-010C-4FB2-B992-48F119CC6F7A}" name="AVERAGE SPHER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40B269-BC78-4BE7-93EF-5E78517988B8}" name="Table2" displayName="Table2" ref="A18:P33" totalsRowShown="0" headerRowDxfId="2" headerRowBorderDxfId="1" tableBorderDxfId="0">
  <autoFilter ref="A18:P33" xr:uid="{DD40B269-BC78-4BE7-93EF-5E78517988B8}"/>
  <tableColumns count="16">
    <tableColumn id="1" xr3:uid="{26487F7A-EFA7-4773-B8C6-2EFC7A27CB36}" name="MENTAL"/>
    <tableColumn id="2" xr3:uid="{7544336A-E726-4129-A9D5-B98488F6DFFF}" name="PHYSICAL"/>
    <tableColumn id="3" xr3:uid="{10110B1B-6285-49B9-9BB5-3EDD1E15B615}" name="TEMPORAL"/>
    <tableColumn id="4" xr3:uid="{81BB33FB-FA47-4E5E-BD84-09D734035E8B}" name="PERFORMANCE"/>
    <tableColumn id="5" xr3:uid="{6D7810F5-F01F-4082-932B-E3C41455D836}" name="EFFORT"/>
    <tableColumn id="6" xr3:uid="{CEC56176-8ECD-4C33-9DF4-7B1123AC37F3}" name="FRUSTRATION"/>
    <tableColumn id="7" xr3:uid="{333712CC-FB9C-4C27-828A-0C0DF1D13908}" name="WM"/>
    <tableColumn id="8" xr3:uid="{9EF9A11E-730F-4AC7-B19A-F46B90B4F249}" name="WP"/>
    <tableColumn id="9" xr3:uid="{E27C7885-888F-4407-A868-349635912BC3}" name="WT"/>
    <tableColumn id="10" xr3:uid="{67FEC963-DD7B-42E3-B84A-6B6B4D572C88}" name="WPER"/>
    <tableColumn id="11" xr3:uid="{280F9F07-3863-4910-9A37-D2781415A6E9}" name="WE"/>
    <tableColumn id="12" xr3:uid="{874852F3-9A15-4E6B-8213-BA2AEC713764}" name="WF"/>
    <tableColumn id="13" xr3:uid="{8000E389-6F62-45AA-9A11-818465CA5084}" name="Column1"/>
    <tableColumn id="14" xr3:uid="{41B187BC-1608-4088-A2AA-1C5A5A6D0CC1}" name="AVERAGE"/>
    <tableColumn id="15" xr3:uid="{0DE6F898-A916-4557-8CA5-C731DCD195A5}" name="AVERAGE CUBOCTA"/>
    <tableColumn id="16" xr3:uid="{7102122E-9A5E-47A2-8F6F-6D46E5BE582A}" name="AVERAGE SPHERE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BA92-9E9E-4E05-B084-9D793665EBA1}">
  <dimension ref="A1:R36"/>
  <sheetViews>
    <sheetView tabSelected="1" workbookViewId="0">
      <selection activeCell="N18" sqref="N18"/>
    </sheetView>
  </sheetViews>
  <sheetFormatPr defaultRowHeight="15" x14ac:dyDescent="0.25"/>
  <cols>
    <col min="1" max="1" width="13.28515625" customWidth="1"/>
    <col min="2" max="2" width="11.85546875" customWidth="1"/>
    <col min="3" max="3" width="12.85546875" customWidth="1"/>
    <col min="4" max="4" width="16.7109375" customWidth="1"/>
    <col min="5" max="5" width="9.7109375" customWidth="1"/>
    <col min="6" max="6" width="15.5703125" customWidth="1"/>
    <col min="13" max="13" width="11" customWidth="1"/>
    <col min="14" max="14" width="11.5703125" customWidth="1"/>
    <col min="15" max="15" width="15.140625" customWidth="1"/>
    <col min="16" max="16" width="17.42578125" customWidth="1"/>
    <col min="17" max="17" width="26.42578125" customWidth="1"/>
  </cols>
  <sheetData>
    <row r="1" spans="1:16" x14ac:dyDescent="0.25">
      <c r="A1" t="s">
        <v>20</v>
      </c>
      <c r="B1" t="s">
        <v>21</v>
      </c>
      <c r="C1" t="s">
        <v>22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23</v>
      </c>
      <c r="O1" t="s">
        <v>12</v>
      </c>
      <c r="P1" t="s">
        <v>19</v>
      </c>
    </row>
    <row r="2" spans="1:16" x14ac:dyDescent="0.25">
      <c r="A2">
        <v>30</v>
      </c>
      <c r="B2">
        <v>45</v>
      </c>
      <c r="C2">
        <v>5</v>
      </c>
      <c r="D2">
        <v>15</v>
      </c>
      <c r="E2">
        <v>10</v>
      </c>
      <c r="F2">
        <v>5</v>
      </c>
      <c r="G2">
        <v>2</v>
      </c>
      <c r="H2">
        <v>3</v>
      </c>
      <c r="I2">
        <v>1</v>
      </c>
      <c r="J2">
        <v>5</v>
      </c>
      <c r="K2">
        <v>4</v>
      </c>
      <c r="L2">
        <v>0</v>
      </c>
      <c r="N2">
        <f>(A2*G2)/15+(B2*H2)/15+(C2*I2)/15+(D2*J2)/15+(E2*K2)/15+(F2*L2)/15</f>
        <v>21.000000000000004</v>
      </c>
    </row>
    <row r="3" spans="1:16" x14ac:dyDescent="0.25">
      <c r="A3">
        <v>20</v>
      </c>
      <c r="B3">
        <v>30</v>
      </c>
      <c r="C3">
        <v>10</v>
      </c>
      <c r="D3">
        <v>50</v>
      </c>
      <c r="E3">
        <v>50</v>
      </c>
      <c r="F3">
        <v>35</v>
      </c>
      <c r="G3">
        <v>0</v>
      </c>
      <c r="H3">
        <v>1</v>
      </c>
      <c r="I3">
        <v>4</v>
      </c>
      <c r="J3">
        <v>4</v>
      </c>
      <c r="K3">
        <v>4</v>
      </c>
      <c r="L3">
        <v>2</v>
      </c>
      <c r="N3">
        <f t="shared" ref="N3:N11" si="0">(A3*G3)/15+(B3*H3)/15+(C3*I3)/15+(D3*J3)/15+(E3*K3)/15+(F3*L3)/15</f>
        <v>36</v>
      </c>
    </row>
    <row r="4" spans="1:16" x14ac:dyDescent="0.25">
      <c r="A4">
        <v>85</v>
      </c>
      <c r="B4">
        <v>20</v>
      </c>
      <c r="C4">
        <v>50</v>
      </c>
      <c r="D4">
        <v>25</v>
      </c>
      <c r="E4">
        <v>65</v>
      </c>
      <c r="F4">
        <v>25</v>
      </c>
      <c r="G4">
        <v>5</v>
      </c>
      <c r="H4">
        <v>0</v>
      </c>
      <c r="I4">
        <v>2</v>
      </c>
      <c r="J4">
        <v>4</v>
      </c>
      <c r="K4">
        <v>3</v>
      </c>
      <c r="L4">
        <v>1</v>
      </c>
      <c r="N4">
        <f t="shared" si="0"/>
        <v>56.333333333333329</v>
      </c>
    </row>
    <row r="5" spans="1:16" x14ac:dyDescent="0.25">
      <c r="A5">
        <v>90</v>
      </c>
      <c r="B5">
        <v>20</v>
      </c>
      <c r="C5">
        <v>30</v>
      </c>
      <c r="D5">
        <v>15</v>
      </c>
      <c r="E5">
        <v>50</v>
      </c>
      <c r="F5">
        <v>15</v>
      </c>
      <c r="G5">
        <v>5</v>
      </c>
      <c r="H5">
        <v>0</v>
      </c>
      <c r="I5">
        <v>2</v>
      </c>
      <c r="J5">
        <v>4</v>
      </c>
      <c r="K5">
        <v>3</v>
      </c>
      <c r="L5">
        <v>1</v>
      </c>
      <c r="N5">
        <f t="shared" si="0"/>
        <v>49</v>
      </c>
    </row>
    <row r="6" spans="1:16" x14ac:dyDescent="0.25">
      <c r="A6">
        <v>75</v>
      </c>
      <c r="B6">
        <v>15</v>
      </c>
      <c r="C6">
        <v>55</v>
      </c>
      <c r="D6">
        <v>45</v>
      </c>
      <c r="E6">
        <v>80</v>
      </c>
      <c r="F6">
        <v>30</v>
      </c>
      <c r="G6">
        <v>5</v>
      </c>
      <c r="H6">
        <v>0</v>
      </c>
      <c r="I6">
        <v>1</v>
      </c>
      <c r="J6">
        <v>2</v>
      </c>
      <c r="K6">
        <v>4</v>
      </c>
      <c r="L6">
        <v>3</v>
      </c>
      <c r="N6">
        <f t="shared" si="0"/>
        <v>62</v>
      </c>
    </row>
    <row r="7" spans="1:16" x14ac:dyDescent="0.25">
      <c r="A7">
        <v>90</v>
      </c>
      <c r="B7">
        <v>20</v>
      </c>
      <c r="C7">
        <v>70</v>
      </c>
      <c r="D7">
        <v>70</v>
      </c>
      <c r="E7">
        <v>70</v>
      </c>
      <c r="F7">
        <v>70</v>
      </c>
      <c r="G7">
        <v>4</v>
      </c>
      <c r="H7">
        <v>0</v>
      </c>
      <c r="I7">
        <v>2</v>
      </c>
      <c r="J7">
        <v>2</v>
      </c>
      <c r="K7">
        <v>2</v>
      </c>
      <c r="L7">
        <v>5</v>
      </c>
      <c r="N7">
        <f t="shared" si="0"/>
        <v>75.333333333333343</v>
      </c>
    </row>
    <row r="8" spans="1:16" x14ac:dyDescent="0.25">
      <c r="A8">
        <v>100</v>
      </c>
      <c r="B8">
        <v>10</v>
      </c>
      <c r="C8">
        <v>5</v>
      </c>
      <c r="D8">
        <v>15</v>
      </c>
      <c r="E8">
        <v>75</v>
      </c>
      <c r="F8">
        <v>75</v>
      </c>
      <c r="G8">
        <v>3</v>
      </c>
      <c r="H8">
        <v>0</v>
      </c>
      <c r="I8">
        <v>2</v>
      </c>
      <c r="J8">
        <v>4</v>
      </c>
      <c r="K8">
        <v>5</v>
      </c>
      <c r="L8">
        <v>1</v>
      </c>
      <c r="N8">
        <f t="shared" si="0"/>
        <v>54.666666666666671</v>
      </c>
    </row>
    <row r="9" spans="1:16" x14ac:dyDescent="0.25">
      <c r="A9">
        <v>50</v>
      </c>
      <c r="B9">
        <v>5</v>
      </c>
      <c r="C9">
        <v>5</v>
      </c>
      <c r="D9">
        <v>5</v>
      </c>
      <c r="E9">
        <v>50</v>
      </c>
      <c r="F9">
        <v>50</v>
      </c>
      <c r="G9">
        <v>3</v>
      </c>
      <c r="H9">
        <v>2</v>
      </c>
      <c r="I9">
        <v>1</v>
      </c>
      <c r="J9">
        <v>5</v>
      </c>
      <c r="K9">
        <v>4</v>
      </c>
      <c r="L9">
        <v>0</v>
      </c>
      <c r="N9">
        <f t="shared" si="0"/>
        <v>26</v>
      </c>
    </row>
    <row r="10" spans="1:16" x14ac:dyDescent="0.25">
      <c r="A10">
        <v>15</v>
      </c>
      <c r="B10">
        <v>40</v>
      </c>
      <c r="C10">
        <v>70</v>
      </c>
      <c r="D10">
        <v>20</v>
      </c>
      <c r="E10">
        <v>60</v>
      </c>
      <c r="F10">
        <v>35</v>
      </c>
      <c r="G10">
        <v>0</v>
      </c>
      <c r="H10">
        <v>3</v>
      </c>
      <c r="I10">
        <v>4</v>
      </c>
      <c r="J10">
        <v>5</v>
      </c>
      <c r="K10">
        <v>1</v>
      </c>
      <c r="L10">
        <v>2</v>
      </c>
      <c r="N10">
        <f t="shared" si="0"/>
        <v>42</v>
      </c>
    </row>
    <row r="11" spans="1:16" x14ac:dyDescent="0.25">
      <c r="A11">
        <v>20</v>
      </c>
      <c r="B11">
        <v>45</v>
      </c>
      <c r="C11">
        <v>25</v>
      </c>
      <c r="D11">
        <v>40</v>
      </c>
      <c r="E11">
        <v>35</v>
      </c>
      <c r="F11">
        <v>50</v>
      </c>
      <c r="G11">
        <v>0</v>
      </c>
      <c r="H11">
        <v>2</v>
      </c>
      <c r="I11">
        <v>2</v>
      </c>
      <c r="J11">
        <v>4</v>
      </c>
      <c r="K11">
        <v>2</v>
      </c>
      <c r="L11">
        <v>5</v>
      </c>
      <c r="N11">
        <f t="shared" si="0"/>
        <v>41.333333333333336</v>
      </c>
    </row>
    <row r="12" spans="1:16" x14ac:dyDescent="0.25">
      <c r="A12">
        <v>25</v>
      </c>
      <c r="B12">
        <v>35</v>
      </c>
      <c r="C12">
        <v>55</v>
      </c>
      <c r="D12">
        <v>20</v>
      </c>
      <c r="E12">
        <v>45</v>
      </c>
      <c r="F12">
        <v>40</v>
      </c>
      <c r="G12">
        <v>1</v>
      </c>
      <c r="H12">
        <v>2</v>
      </c>
      <c r="I12">
        <v>5</v>
      </c>
      <c r="J12">
        <v>0</v>
      </c>
      <c r="K12">
        <v>4</v>
      </c>
      <c r="L12">
        <v>3</v>
      </c>
      <c r="N12">
        <f>(A12*G12)/15+(B12*H12)/15+(C12*I12)/15+(D12*J12)/15+(E12*K12)/15+(F12*L12)/15</f>
        <v>44.666666666666664</v>
      </c>
    </row>
    <row r="13" spans="1:16" x14ac:dyDescent="0.25">
      <c r="A13">
        <v>35</v>
      </c>
      <c r="B13">
        <v>50</v>
      </c>
      <c r="C13">
        <v>65</v>
      </c>
      <c r="D13">
        <v>20</v>
      </c>
      <c r="E13">
        <v>50</v>
      </c>
      <c r="F13">
        <v>50</v>
      </c>
      <c r="G13">
        <v>1</v>
      </c>
      <c r="H13">
        <v>2</v>
      </c>
      <c r="I13">
        <v>5</v>
      </c>
      <c r="J13">
        <v>0</v>
      </c>
      <c r="K13">
        <v>4</v>
      </c>
      <c r="L13">
        <v>3</v>
      </c>
      <c r="N13">
        <f>(A13*G13)/15+(B13*H13)/15+(C13*I13)/15+(D13*J13)/15+(E13*K13)/15+(F13*L13)/15</f>
        <v>54</v>
      </c>
    </row>
    <row r="15" spans="1:16" x14ac:dyDescent="0.25">
      <c r="O15">
        <f>(N2+N4+N6+N8+N10+N12)/6</f>
        <v>46.777777777777779</v>
      </c>
      <c r="P15">
        <f>(N3+N5+N7+N9+N11+N13)/6</f>
        <v>46.94444444444445</v>
      </c>
    </row>
    <row r="16" spans="1:16" x14ac:dyDescent="0.25">
      <c r="A16" t="s">
        <v>14</v>
      </c>
    </row>
    <row r="18" spans="1:16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13</v>
      </c>
      <c r="N18" s="1" t="s">
        <v>12</v>
      </c>
      <c r="O18" s="1" t="s">
        <v>18</v>
      </c>
      <c r="P18" s="1" t="s">
        <v>19</v>
      </c>
    </row>
    <row r="19" spans="1:16" x14ac:dyDescent="0.25">
      <c r="A19">
        <v>60</v>
      </c>
      <c r="B19">
        <v>35</v>
      </c>
      <c r="C19">
        <v>25</v>
      </c>
      <c r="D19">
        <v>20</v>
      </c>
      <c r="E19">
        <v>35</v>
      </c>
      <c r="F19">
        <v>10</v>
      </c>
      <c r="G19">
        <v>3</v>
      </c>
      <c r="H19">
        <v>1</v>
      </c>
      <c r="I19">
        <v>2</v>
      </c>
      <c r="J19">
        <v>5</v>
      </c>
      <c r="K19">
        <v>4</v>
      </c>
      <c r="L19">
        <v>0</v>
      </c>
      <c r="N19">
        <f t="shared" ref="N19:N30" si="1">(A19*G19)/15+(B19*H19)/15+(C19*I19)/15+(D19*J19)/15+(E19*K19)/15+(F19*L19)/15</f>
        <v>33.666666666666671</v>
      </c>
    </row>
    <row r="20" spans="1:16" x14ac:dyDescent="0.25">
      <c r="A20">
        <v>30</v>
      </c>
      <c r="B20">
        <v>40</v>
      </c>
      <c r="C20">
        <v>60</v>
      </c>
      <c r="D20">
        <v>15</v>
      </c>
      <c r="E20">
        <v>30</v>
      </c>
      <c r="F20">
        <v>10</v>
      </c>
      <c r="G20">
        <v>4</v>
      </c>
      <c r="H20">
        <v>1</v>
      </c>
      <c r="I20">
        <v>3</v>
      </c>
      <c r="J20">
        <v>5</v>
      </c>
      <c r="K20">
        <v>2</v>
      </c>
      <c r="L20">
        <v>0</v>
      </c>
      <c r="N20">
        <f t="shared" si="1"/>
        <v>31.666666666666664</v>
      </c>
    </row>
    <row r="21" spans="1:16" x14ac:dyDescent="0.25">
      <c r="A21">
        <v>30</v>
      </c>
      <c r="B21">
        <v>10</v>
      </c>
      <c r="C21">
        <v>40</v>
      </c>
      <c r="D21">
        <v>10</v>
      </c>
      <c r="E21">
        <v>10</v>
      </c>
      <c r="F21">
        <v>10</v>
      </c>
      <c r="G21">
        <v>2</v>
      </c>
      <c r="H21">
        <v>1</v>
      </c>
      <c r="I21">
        <v>5</v>
      </c>
      <c r="J21">
        <v>4</v>
      </c>
      <c r="K21">
        <v>3</v>
      </c>
      <c r="L21">
        <v>0</v>
      </c>
      <c r="N21">
        <f t="shared" si="1"/>
        <v>22.666666666666668</v>
      </c>
    </row>
    <row r="22" spans="1:16" x14ac:dyDescent="0.25">
      <c r="A22">
        <v>35</v>
      </c>
      <c r="B22">
        <v>50</v>
      </c>
      <c r="C22">
        <v>45</v>
      </c>
      <c r="D22">
        <v>40</v>
      </c>
      <c r="E22">
        <v>35</v>
      </c>
      <c r="F22">
        <v>30</v>
      </c>
      <c r="G22">
        <v>3</v>
      </c>
      <c r="H22">
        <v>3</v>
      </c>
      <c r="I22">
        <v>4</v>
      </c>
      <c r="J22">
        <v>0</v>
      </c>
      <c r="K22">
        <v>2</v>
      </c>
      <c r="L22">
        <v>3</v>
      </c>
      <c r="N22">
        <f t="shared" si="1"/>
        <v>39.666666666666664</v>
      </c>
    </row>
    <row r="23" spans="1:16" x14ac:dyDescent="0.25">
      <c r="A23">
        <v>75</v>
      </c>
      <c r="B23">
        <v>10</v>
      </c>
      <c r="C23">
        <v>20</v>
      </c>
      <c r="D23">
        <v>30</v>
      </c>
      <c r="E23">
        <v>60</v>
      </c>
      <c r="F23">
        <v>30</v>
      </c>
      <c r="G23">
        <v>4</v>
      </c>
      <c r="H23">
        <v>0</v>
      </c>
      <c r="I23">
        <v>1</v>
      </c>
      <c r="J23">
        <v>5</v>
      </c>
      <c r="K23">
        <v>2</v>
      </c>
      <c r="L23">
        <v>3</v>
      </c>
      <c r="N23">
        <f t="shared" si="1"/>
        <v>45.333333333333329</v>
      </c>
    </row>
    <row r="24" spans="1:16" x14ac:dyDescent="0.25">
      <c r="A24">
        <v>90</v>
      </c>
      <c r="B24">
        <v>10</v>
      </c>
      <c r="C24">
        <v>20</v>
      </c>
      <c r="D24">
        <v>30</v>
      </c>
      <c r="E24">
        <v>35</v>
      </c>
      <c r="F24">
        <v>25</v>
      </c>
      <c r="G24">
        <v>3</v>
      </c>
      <c r="H24">
        <v>0</v>
      </c>
      <c r="I24">
        <v>1</v>
      </c>
      <c r="J24">
        <v>5</v>
      </c>
      <c r="K24">
        <v>3</v>
      </c>
      <c r="L24">
        <v>3</v>
      </c>
      <c r="N24">
        <f t="shared" si="1"/>
        <v>41.333333333333329</v>
      </c>
    </row>
    <row r="25" spans="1:16" x14ac:dyDescent="0.25">
      <c r="A25">
        <v>5</v>
      </c>
      <c r="B25">
        <v>50</v>
      </c>
      <c r="C25">
        <v>30</v>
      </c>
      <c r="D25">
        <v>15</v>
      </c>
      <c r="E25">
        <v>70</v>
      </c>
      <c r="F25">
        <v>15</v>
      </c>
      <c r="G25">
        <v>0</v>
      </c>
      <c r="H25">
        <v>4</v>
      </c>
      <c r="I25">
        <v>2</v>
      </c>
      <c r="J25">
        <v>5</v>
      </c>
      <c r="K25">
        <v>3</v>
      </c>
      <c r="L25">
        <v>1</v>
      </c>
      <c r="N25">
        <f t="shared" si="1"/>
        <v>37.333333333333336</v>
      </c>
    </row>
    <row r="26" spans="1:16" x14ac:dyDescent="0.25">
      <c r="A26">
        <v>5</v>
      </c>
      <c r="B26">
        <v>65</v>
      </c>
      <c r="C26">
        <v>30</v>
      </c>
      <c r="D26">
        <v>15</v>
      </c>
      <c r="E26">
        <v>55</v>
      </c>
      <c r="F26">
        <v>15</v>
      </c>
      <c r="G26">
        <v>0</v>
      </c>
      <c r="H26">
        <v>3</v>
      </c>
      <c r="I26">
        <v>2</v>
      </c>
      <c r="J26">
        <v>5</v>
      </c>
      <c r="K26">
        <v>4</v>
      </c>
      <c r="L26">
        <v>1</v>
      </c>
      <c r="N26">
        <f t="shared" si="1"/>
        <v>37.666666666666664</v>
      </c>
    </row>
    <row r="27" spans="1:16" x14ac:dyDescent="0.25">
      <c r="A27">
        <v>75</v>
      </c>
      <c r="B27">
        <v>35</v>
      </c>
      <c r="C27">
        <v>75</v>
      </c>
      <c r="D27">
        <v>80</v>
      </c>
      <c r="E27">
        <v>85</v>
      </c>
      <c r="F27">
        <v>95</v>
      </c>
      <c r="G27">
        <v>1</v>
      </c>
      <c r="H27">
        <v>0</v>
      </c>
      <c r="I27">
        <v>3</v>
      </c>
      <c r="J27">
        <v>2</v>
      </c>
      <c r="K27">
        <v>4</v>
      </c>
      <c r="L27">
        <v>5</v>
      </c>
      <c r="N27">
        <f t="shared" si="1"/>
        <v>85</v>
      </c>
    </row>
    <row r="28" spans="1:16" x14ac:dyDescent="0.25">
      <c r="A28">
        <v>75</v>
      </c>
      <c r="B28">
        <v>55</v>
      </c>
      <c r="C28">
        <v>45</v>
      </c>
      <c r="D28">
        <v>65</v>
      </c>
      <c r="E28">
        <v>75</v>
      </c>
      <c r="F28">
        <v>65</v>
      </c>
      <c r="G28">
        <v>5</v>
      </c>
      <c r="H28">
        <v>0</v>
      </c>
      <c r="I28">
        <v>2</v>
      </c>
      <c r="J28">
        <v>1</v>
      </c>
      <c r="K28">
        <v>4</v>
      </c>
      <c r="L28">
        <v>3</v>
      </c>
      <c r="N28">
        <f t="shared" si="1"/>
        <v>68.333333333333343</v>
      </c>
    </row>
    <row r="29" spans="1:16" x14ac:dyDescent="0.25">
      <c r="A29">
        <v>40</v>
      </c>
      <c r="B29">
        <v>70</v>
      </c>
      <c r="C29">
        <v>20</v>
      </c>
      <c r="D29">
        <v>10</v>
      </c>
      <c r="E29">
        <v>70</v>
      </c>
      <c r="F29">
        <v>60</v>
      </c>
      <c r="G29">
        <v>3</v>
      </c>
      <c r="H29">
        <v>3</v>
      </c>
      <c r="I29">
        <v>4</v>
      </c>
      <c r="J29">
        <v>1</v>
      </c>
      <c r="K29">
        <v>1</v>
      </c>
      <c r="L29">
        <v>3</v>
      </c>
      <c r="N29">
        <f t="shared" si="1"/>
        <v>44.666666666666664</v>
      </c>
    </row>
    <row r="30" spans="1:16" x14ac:dyDescent="0.25">
      <c r="A30">
        <v>20</v>
      </c>
      <c r="B30">
        <v>80</v>
      </c>
      <c r="C30">
        <v>20</v>
      </c>
      <c r="D30">
        <v>60</v>
      </c>
      <c r="E30">
        <v>40</v>
      </c>
      <c r="F30">
        <v>90</v>
      </c>
      <c r="G30">
        <v>2</v>
      </c>
      <c r="H30">
        <v>4</v>
      </c>
      <c r="I30">
        <v>2</v>
      </c>
      <c r="J30">
        <v>0</v>
      </c>
      <c r="K30">
        <v>2</v>
      </c>
      <c r="L30">
        <v>5</v>
      </c>
      <c r="N30">
        <f t="shared" si="1"/>
        <v>62</v>
      </c>
    </row>
    <row r="32" spans="1:16" x14ac:dyDescent="0.25">
      <c r="O32">
        <f>(N20+N22+N24+N26+N28+N30)/6</f>
        <v>46.777777777777771</v>
      </c>
      <c r="P32">
        <f>(N19+N21+N23+N25+N27+N29)/6</f>
        <v>44.777777777777779</v>
      </c>
    </row>
    <row r="33" spans="1:18" x14ac:dyDescent="0.25">
      <c r="A33" t="s">
        <v>17</v>
      </c>
    </row>
    <row r="35" spans="1:18" x14ac:dyDescent="0.25">
      <c r="Q35" t="s">
        <v>15</v>
      </c>
      <c r="R35">
        <f>((O15*6)+(O32*6))/12</f>
        <v>46.777777777777771</v>
      </c>
    </row>
    <row r="36" spans="1:18" x14ac:dyDescent="0.25">
      <c r="Q36" t="s">
        <v>16</v>
      </c>
      <c r="R36">
        <f>((P15*6)+(P32*6))/12</f>
        <v>45.861111111111114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Masi</dc:creator>
  <cp:lastModifiedBy>Alessio Masi</cp:lastModifiedBy>
  <dcterms:created xsi:type="dcterms:W3CDTF">2023-12-22T13:29:19Z</dcterms:created>
  <dcterms:modified xsi:type="dcterms:W3CDTF">2024-01-23T09:19:32Z</dcterms:modified>
</cp:coreProperties>
</file>