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/Desktop/"/>
    </mc:Choice>
  </mc:AlternateContent>
  <xr:revisionPtr revIDLastSave="0" documentId="10_ncr:8100000_{6405A86E-B744-894A-B52A-19F67AA50B19}" xr6:coauthVersionLast="33" xr6:coauthVersionMax="33" xr10:uidLastSave="{00000000-0000-0000-0000-000000000000}"/>
  <bookViews>
    <workbookView xWindow="0" yWindow="460" windowWidth="25600" windowHeight="13400" xr2:uid="{3CF9311D-ABE9-F14D-B937-02B1A8DC3EC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B11" i="1"/>
  <c r="D11" i="1" s="1"/>
  <c r="D15" i="1" s="1"/>
  <c r="H14" i="1" s="1"/>
  <c r="B3" i="1"/>
  <c r="D13" i="1"/>
  <c r="D12" i="1"/>
  <c r="D5" i="1"/>
  <c r="D4" i="1"/>
  <c r="D3" i="1"/>
  <c r="D7" i="1" s="1"/>
  <c r="G14" i="1" s="1"/>
  <c r="I14" i="1" l="1"/>
  <c r="I18" i="1" s="1"/>
  <c r="I20" i="1" s="1"/>
</calcChain>
</file>

<file path=xl/sharedStrings.xml><?xml version="1.0" encoding="utf-8"?>
<sst xmlns="http://schemas.openxmlformats.org/spreadsheetml/2006/main" count="26" uniqueCount="17">
  <si>
    <t>Process</t>
  </si>
  <si>
    <t>Time</t>
  </si>
  <si>
    <t>mAh</t>
  </si>
  <si>
    <t>Idle</t>
  </si>
  <si>
    <t>Sense</t>
  </si>
  <si>
    <t>Send</t>
  </si>
  <si>
    <t>ms-&gt;hours</t>
  </si>
  <si>
    <t>Power (mA)</t>
  </si>
  <si>
    <t>Sample period</t>
  </si>
  <si>
    <t>Samples a day</t>
  </si>
  <si>
    <t>Send samples</t>
  </si>
  <si>
    <t>Sense samples</t>
  </si>
  <si>
    <t>Energy for send samples</t>
  </si>
  <si>
    <t>Energy for sense samples</t>
  </si>
  <si>
    <t>Energy per day</t>
  </si>
  <si>
    <t>Days</t>
  </si>
  <si>
    <t>Battery size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</si>
</sst>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3091-D102-E44D-BCFB-480C74252653}">
  <dimension ref="A2:I20"/>
  <sheetViews>
    <sheetView tabSelected="1" workbookViewId="0">
      <selection activeCell="G11" sqref="G11"/>
    </sheetView>
  </sheetViews>
  <sheetFormatPr baseColWidth="10" defaultRowHeight="16" x14ac:dyDescent="0.2"/>
  <cols>
    <col min="7" max="7" width="21.5" bestFit="1" customWidth="1"/>
    <col min="8" max="8" width="22.33203125" bestFit="1" customWidth="1"/>
    <col min="9" max="9" width="13.1640625" bestFit="1" customWidth="1"/>
  </cols>
  <sheetData>
    <row r="2" spans="1:9" x14ac:dyDescent="0.2">
      <c r="A2" t="s">
        <v>0</v>
      </c>
      <c r="B2" t="s">
        <v>1</v>
      </c>
      <c r="C2" t="s">
        <v>7</v>
      </c>
      <c r="D2" t="s">
        <v>2</v>
      </c>
      <c r="G2" t="s">
        <v>8</v>
      </c>
      <c r="I2" t="s">
        <v>6</v>
      </c>
    </row>
    <row r="3" spans="1:9" x14ac:dyDescent="0.2">
      <c r="A3" t="s">
        <v>3</v>
      </c>
      <c r="B3">
        <f>$G$3-B5-B4</f>
        <v>24866</v>
      </c>
      <c r="C3">
        <v>14.3</v>
      </c>
      <c r="D3" s="1">
        <f>(B3*$I$3)*C3</f>
        <v>9.8774067963999998E-2</v>
      </c>
      <c r="G3">
        <v>60000</v>
      </c>
      <c r="I3" s="1">
        <v>2.7777999999999999E-7</v>
      </c>
    </row>
    <row r="4" spans="1:9" x14ac:dyDescent="0.2">
      <c r="A4" t="s">
        <v>4</v>
      </c>
      <c r="B4">
        <v>134</v>
      </c>
      <c r="C4">
        <v>25</v>
      </c>
      <c r="D4" s="1">
        <f>(B4*$I$3)*C4</f>
        <v>9.3056300000000003E-4</v>
      </c>
    </row>
    <row r="5" spans="1:9" x14ac:dyDescent="0.2">
      <c r="A5" t="s">
        <v>5</v>
      </c>
      <c r="B5">
        <v>35000</v>
      </c>
      <c r="C5">
        <v>120</v>
      </c>
      <c r="D5" s="1">
        <f>(B5*$I$3)*C5</f>
        <v>1.166676</v>
      </c>
    </row>
    <row r="6" spans="1:9" x14ac:dyDescent="0.2">
      <c r="G6" t="s">
        <v>9</v>
      </c>
    </row>
    <row r="7" spans="1:9" x14ac:dyDescent="0.2">
      <c r="D7" s="1">
        <f>SUM(D3:D5)</f>
        <v>1.266380630964</v>
      </c>
      <c r="E7" t="s">
        <v>2</v>
      </c>
      <c r="G7">
        <v>1440</v>
      </c>
    </row>
    <row r="10" spans="1:9" x14ac:dyDescent="0.2">
      <c r="A10" t="s">
        <v>0</v>
      </c>
      <c r="B10" t="s">
        <v>1</v>
      </c>
      <c r="C10" t="s">
        <v>7</v>
      </c>
      <c r="D10" t="s">
        <v>2</v>
      </c>
      <c r="G10" t="s">
        <v>10</v>
      </c>
      <c r="H10" t="s">
        <v>11</v>
      </c>
    </row>
    <row r="11" spans="1:9" x14ac:dyDescent="0.2">
      <c r="A11" t="s">
        <v>3</v>
      </c>
      <c r="B11">
        <f>$G$3-B13-B12</f>
        <v>59866</v>
      </c>
      <c r="C11">
        <v>14.3</v>
      </c>
      <c r="D11" s="1">
        <f>(B11*$I$3)*C11</f>
        <v>0.23780295796400003</v>
      </c>
      <c r="G11">
        <f>G7*0.05</f>
        <v>72</v>
      </c>
      <c r="H11">
        <f>G7-G11</f>
        <v>1368</v>
      </c>
    </row>
    <row r="12" spans="1:9" x14ac:dyDescent="0.2">
      <c r="A12" t="s">
        <v>4</v>
      </c>
      <c r="B12">
        <v>134</v>
      </c>
      <c r="C12">
        <v>25</v>
      </c>
      <c r="D12" s="1">
        <f>(B12*$I$3)*C12</f>
        <v>9.3056300000000003E-4</v>
      </c>
    </row>
    <row r="13" spans="1:9" x14ac:dyDescent="0.2">
      <c r="A13" t="s">
        <v>5</v>
      </c>
      <c r="B13">
        <v>0</v>
      </c>
      <c r="C13">
        <v>0</v>
      </c>
      <c r="D13" s="1">
        <f>(B13*$I$3)*C13</f>
        <v>0</v>
      </c>
      <c r="G13" t="s">
        <v>12</v>
      </c>
      <c r="H13" t="s">
        <v>13</v>
      </c>
      <c r="I13" t="s">
        <v>14</v>
      </c>
    </row>
    <row r="14" spans="1:9" x14ac:dyDescent="0.2">
      <c r="G14" s="3">
        <f>G11*D7</f>
        <v>91.179405429408007</v>
      </c>
      <c r="H14" s="3">
        <f>H11*D15</f>
        <v>326.58745667875201</v>
      </c>
      <c r="I14" s="3">
        <f>G14+H14</f>
        <v>417.76686210816001</v>
      </c>
    </row>
    <row r="15" spans="1:9" x14ac:dyDescent="0.2">
      <c r="D15" s="1">
        <f>SUM(D11:D13)</f>
        <v>0.23873352096400002</v>
      </c>
      <c r="E15" t="s">
        <v>2</v>
      </c>
    </row>
    <row r="16" spans="1:9" x14ac:dyDescent="0.2">
      <c r="H16" t="s">
        <v>16</v>
      </c>
      <c r="I16">
        <v>10000</v>
      </c>
    </row>
    <row r="17" spans="9:9" x14ac:dyDescent="0.2">
      <c r="I17" t="s">
        <v>15</v>
      </c>
    </row>
    <row r="18" spans="9:9" x14ac:dyDescent="0.2">
      <c r="I18" s="2">
        <f>I16/I14</f>
        <v>23.93679563174878</v>
      </c>
    </row>
    <row r="20" spans="9:9" x14ac:dyDescent="0.2">
      <c r="I20">
        <f>I18*0.7</f>
        <v>16.755756942224146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Wilkins</dc:creator>
  <cp:lastModifiedBy>Ross Wilkins</cp:lastModifiedBy>
  <dcterms:created xsi:type="dcterms:W3CDTF">2018-05-09T09:54:42Z</dcterms:created>
  <dcterms:modified xsi:type="dcterms:W3CDTF">2018-05-09T13:08:37Z</dcterms:modified>
</cp:coreProperties>
</file>