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<sst xmlns="http://schemas.openxmlformats.org/spreadsheetml/2006/main" count="27" uniqueCount="15">
  <si>
    <t>RAJIV ENTERPRISE LOTUS HERBALS HSN REPORT NOV-2022</t>
  </si>
  <si>
    <t>HSN CODE</t>
  </si>
  <si>
    <t>QUANTITY</t>
  </si>
  <si>
    <t>RATE%</t>
  </si>
  <si>
    <t>TAXABLE VALUE</t>
  </si>
  <si>
    <t>CGST 9%</t>
  </si>
  <si>
    <t>SGST 9%</t>
  </si>
  <si>
    <t>IGST</t>
  </si>
  <si>
    <t>TOTAL</t>
  </si>
  <si>
    <t>RAJIV ENTERPRISE JYOTHY LABORATORY HSN REPORT NOV-2022</t>
  </si>
  <si>
    <t>CGST</t>
  </si>
  <si>
    <t>SGST</t>
  </si>
  <si>
    <t>RAJIV ENTERPRISE NIINE HSN REPORT NOV-2022</t>
  </si>
  <si>
    <t>CGST 0%</t>
  </si>
  <si>
    <t>SGST 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</si>
</sst>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/>
      <name val="Arial"/>
      <scheme val="minor"/>
    </font>
    <font>
      <sz val="11.0"/>
      <color/>
      <name val="Calibri"/>
    </font>
    <font>
      <b/>
      <u/>
      <sz val="12.0"/>
      <color/>
      <name val="Calibri"/>
    </font>
    <font/>
    <font>
      <b/>
      <sz val="11.0"/>
      <color rgb="FFC55A11"/>
      <name val="Calibri"/>
    </font>
    <font>
      <b/>
      <sz val="12.0"/>
      <color/>
      <name val="Calibri"/>
    </font>
    <font>
      <b/>
      <sz val="12.0"/>
      <color/>
      <name val="Cambria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2" xfId="0" applyFont="1" applyNumberFormat="1"/>
    <xf borderId="0" fillId="0" fontId="1" numFmtId="2" xfId="0" applyAlignment="1" applyFont="1" applyNumberFormat="1">
      <alignment horizontal="right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2" xfId="0" applyAlignment="1" applyFont="1" applyNumberFormat="1">
      <alignment horizontal="center"/>
    </xf>
    <xf borderId="5" fillId="0" fontId="4" numFmtId="2" xfId="0" applyAlignment="1" applyBorder="1" applyFont="1" applyNumberFormat="1">
      <alignment horizontal="right"/>
    </xf>
    <xf borderId="4" fillId="0" fontId="1" numFmtId="0" xfId="0" applyAlignment="1" applyBorder="1" applyFont="1">
      <alignment horizontal="center" shrinkToFit="0" wrapText="1"/>
    </xf>
    <xf borderId="0" fillId="0" fontId="1" numFmtId="9" xfId="0" applyAlignment="1" applyFont="1" applyNumberFormat="1">
      <alignment horizontal="center"/>
    </xf>
    <xf borderId="5" fillId="0" fontId="1" numFmtId="2" xfId="0" applyAlignment="1" applyBorder="1" applyFont="1" applyNumberFormat="1">
      <alignment horizontal="right"/>
    </xf>
    <xf borderId="4" fillId="0" fontId="1" numFmtId="0" xfId="0" applyAlignment="1" applyBorder="1" applyFont="1">
      <alignment horizontal="center" shrinkToFit="0" vertical="center" wrapText="1"/>
    </xf>
    <xf borderId="0" fillId="0" fontId="5" numFmtId="0" xfId="0" applyFont="1"/>
    <xf borderId="6" fillId="0" fontId="5" numFmtId="0" xfId="0" applyBorder="1" applyFont="1"/>
    <xf borderId="7" fillId="2" fontId="6" numFmtId="0" xfId="0" applyAlignment="1" applyBorder="1" applyFill="1" applyFont="1">
      <alignment horizontal="center"/>
    </xf>
    <xf borderId="7" fillId="2" fontId="6" numFmtId="2" xfId="0" applyBorder="1" applyFont="1" applyNumberFormat="1"/>
    <xf borderId="8" fillId="2" fontId="6" numFmtId="2" xfId="0" applyAlignment="1" applyBorder="1" applyFont="1" applyNumberFormat="1">
      <alignment horizontal="right"/>
    </xf>
    <xf borderId="5" fillId="0" fontId="4" numFmtId="2" xfId="0" applyAlignment="1" applyBorder="1" applyFont="1" applyNumberFormat="1">
      <alignment horizont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right" shrinkToFit="0" vertical="center" wrapText="1"/>
    </xf>
    <xf borderId="5" fillId="0" fontId="1" numFmtId="2" xfId="0" applyAlignment="1" applyBorder="1" applyFont="1" applyNumberForma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3" width="9.75"/>
    <col customWidth="1" min="4" max="4" width="8.0"/>
    <col customWidth="1" min="5" max="5" width="13.88"/>
    <col customWidth="1" min="6" max="7" width="9.5"/>
    <col customWidth="1" min="8" max="8" width="8.25"/>
    <col customWidth="1" min="9" max="9" width="11.13"/>
    <col customWidth="1" min="10" max="29" width="7.63"/>
  </cols>
  <sheetData>
    <row r="1">
      <c r="C1" s="1"/>
      <c r="D1" s="1"/>
      <c r="E1" s="2"/>
      <c r="H1" s="2"/>
      <c r="I1" s="3"/>
    </row>
    <row r="2">
      <c r="B2" s="4" t="s">
        <v>0</v>
      </c>
      <c r="C2" s="5"/>
      <c r="D2" s="5"/>
      <c r="E2" s="5"/>
      <c r="F2" s="5"/>
      <c r="G2" s="5"/>
      <c r="H2" s="5"/>
      <c r="I2" s="6"/>
    </row>
    <row r="3">
      <c r="A3" s="1"/>
      <c r="B3" s="7" t="s">
        <v>1</v>
      </c>
      <c r="C3" s="8" t="s">
        <v>2</v>
      </c>
      <c r="D3" s="8" t="s">
        <v>3</v>
      </c>
      <c r="E3" s="9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B4" s="11">
        <v>3.304991E7</v>
      </c>
      <c r="C4" s="1">
        <v>776.0</v>
      </c>
      <c r="D4" s="12">
        <v>0.18</v>
      </c>
      <c r="E4" s="2">
        <v>164898.71</v>
      </c>
      <c r="F4" s="2" t="str">
        <f t="shared" ref="F4:F10" si="1">E4*9%</f>
        <v>14840.88</v>
      </c>
      <c r="G4" s="2" t="str">
        <f t="shared" ref="G4:G10" si="2">E4*9%</f>
        <v>14840.88</v>
      </c>
      <c r="H4" s="2">
        <v>0.0</v>
      </c>
      <c r="I4" s="13" t="str">
        <f t="shared" ref="I4:I10" si="3">E4+F4+G4</f>
        <v>194580.48</v>
      </c>
    </row>
    <row r="5">
      <c r="B5" s="11">
        <v>3.304993E7</v>
      </c>
      <c r="C5" s="1">
        <v>722.0</v>
      </c>
      <c r="D5" s="12">
        <v>0.18</v>
      </c>
      <c r="E5" s="2">
        <v>170114.92</v>
      </c>
      <c r="F5" s="2" t="str">
        <f t="shared" si="1"/>
        <v>15310.34</v>
      </c>
      <c r="G5" s="2" t="str">
        <f t="shared" si="2"/>
        <v>15310.34</v>
      </c>
      <c r="H5" s="2">
        <v>0.0</v>
      </c>
      <c r="I5" s="13" t="str">
        <f t="shared" si="3"/>
        <v>200735.61</v>
      </c>
    </row>
    <row r="6">
      <c r="B6" s="11">
        <v>3.304999E7</v>
      </c>
      <c r="C6" s="1">
        <v>1856.0</v>
      </c>
      <c r="D6" s="12">
        <v>0.18</v>
      </c>
      <c r="E6" s="2">
        <v>361851.01</v>
      </c>
      <c r="F6" s="2" t="str">
        <f t="shared" si="1"/>
        <v>32566.59</v>
      </c>
      <c r="G6" s="2" t="str">
        <f t="shared" si="2"/>
        <v>32566.59</v>
      </c>
      <c r="H6" s="2">
        <v>0.0</v>
      </c>
      <c r="I6" s="13" t="str">
        <f t="shared" si="3"/>
        <v>426984.19</v>
      </c>
    </row>
    <row r="7">
      <c r="B7" s="14">
        <v>3.3041E7</v>
      </c>
      <c r="C7" s="1">
        <v>37.0</v>
      </c>
      <c r="D7" s="12">
        <v>0.18</v>
      </c>
      <c r="E7" s="2">
        <v>7074.36</v>
      </c>
      <c r="F7" s="2" t="str">
        <f t="shared" si="1"/>
        <v>636.69</v>
      </c>
      <c r="G7" s="2" t="str">
        <f t="shared" si="2"/>
        <v>636.69</v>
      </c>
      <c r="H7" s="2">
        <v>0.0</v>
      </c>
      <c r="I7" s="13" t="str">
        <f t="shared" si="3"/>
        <v>8347.74</v>
      </c>
    </row>
    <row r="8">
      <c r="B8" s="11">
        <v>3.3042E7</v>
      </c>
      <c r="C8" s="1">
        <v>50.0</v>
      </c>
      <c r="D8" s="12">
        <v>0.18</v>
      </c>
      <c r="E8" s="2">
        <v>12945.15</v>
      </c>
      <c r="F8" s="2" t="str">
        <f t="shared" si="1"/>
        <v>1165.06</v>
      </c>
      <c r="G8" s="2" t="str">
        <f t="shared" si="2"/>
        <v>1165.06</v>
      </c>
      <c r="H8" s="2">
        <v>0.0</v>
      </c>
      <c r="I8" s="13" t="str">
        <f t="shared" si="3"/>
        <v>15275.28</v>
      </c>
    </row>
    <row r="9">
      <c r="B9" s="11">
        <v>3.304911E7</v>
      </c>
      <c r="C9" s="1">
        <v>10.0</v>
      </c>
      <c r="D9" s="12">
        <v>0.18</v>
      </c>
      <c r="E9" s="2">
        <v>2488.14</v>
      </c>
      <c r="F9" s="2" t="str">
        <f t="shared" si="1"/>
        <v>223.93</v>
      </c>
      <c r="G9" s="2" t="str">
        <f t="shared" si="2"/>
        <v>223.93</v>
      </c>
      <c r="H9" s="2">
        <v>0.0</v>
      </c>
      <c r="I9" s="13" t="str">
        <f t="shared" si="3"/>
        <v>2936.01</v>
      </c>
    </row>
    <row r="10">
      <c r="B10" s="11">
        <v>3.307909E7</v>
      </c>
      <c r="C10" s="1">
        <v>6.0</v>
      </c>
      <c r="D10" s="12">
        <v>0.18</v>
      </c>
      <c r="E10" s="2">
        <v>1047.45</v>
      </c>
      <c r="F10" s="2" t="str">
        <f t="shared" si="1"/>
        <v>94.27</v>
      </c>
      <c r="G10" s="2" t="str">
        <f t="shared" si="2"/>
        <v>94.27</v>
      </c>
      <c r="H10" s="2">
        <v>0.0</v>
      </c>
      <c r="I10" s="13" t="str">
        <f t="shared" si="3"/>
        <v>1235.99</v>
      </c>
    </row>
    <row r="11">
      <c r="A11" s="15"/>
      <c r="B11" s="16"/>
      <c r="C11" s="17" t="str">
        <f>SUM(C4:C10)</f>
        <v>3457</v>
      </c>
      <c r="D11" s="17"/>
      <c r="E11" s="18" t="str">
        <f t="shared" ref="E11:I11" si="4">SUM(E4:E10)</f>
        <v>720419.74</v>
      </c>
      <c r="F11" s="18" t="str">
        <f t="shared" si="4"/>
        <v>64837.78</v>
      </c>
      <c r="G11" s="18" t="str">
        <f t="shared" si="4"/>
        <v>64837.78</v>
      </c>
      <c r="H11" s="18" t="str">
        <f t="shared" si="4"/>
        <v>0.00</v>
      </c>
      <c r="I11" s="19" t="str">
        <f t="shared" si="4"/>
        <v>850095.29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>
      <c r="C12" s="1"/>
      <c r="D12" s="1"/>
      <c r="E12" s="2"/>
      <c r="H12" s="2"/>
      <c r="I12" s="3"/>
    </row>
    <row r="13">
      <c r="B13" s="4" t="s">
        <v>9</v>
      </c>
      <c r="C13" s="5"/>
      <c r="D13" s="5"/>
      <c r="E13" s="5"/>
      <c r="F13" s="5"/>
      <c r="G13" s="5"/>
      <c r="H13" s="5"/>
      <c r="I13" s="6"/>
    </row>
    <row r="14">
      <c r="B14" s="7" t="s">
        <v>1</v>
      </c>
      <c r="C14" s="8" t="s">
        <v>2</v>
      </c>
      <c r="D14" s="8" t="s">
        <v>3</v>
      </c>
      <c r="E14" s="9" t="s">
        <v>4</v>
      </c>
      <c r="F14" s="8" t="s">
        <v>10</v>
      </c>
      <c r="G14" s="8" t="s">
        <v>11</v>
      </c>
      <c r="H14" s="9" t="s">
        <v>7</v>
      </c>
      <c r="I14" s="20" t="s">
        <v>8</v>
      </c>
    </row>
    <row r="15">
      <c r="B15" s="14">
        <v>3.2041294E7</v>
      </c>
      <c r="C15" s="1">
        <v>1959.0</v>
      </c>
      <c r="D15" s="12">
        <v>0.18</v>
      </c>
      <c r="E15" s="2">
        <v>25478.34</v>
      </c>
      <c r="F15" s="2" t="str">
        <f t="shared" ref="F15:F16" si="5">E15*9%</f>
        <v>2293.05</v>
      </c>
      <c r="G15" s="2" t="str">
        <f t="shared" ref="G15:G16" si="6">E15*9%</f>
        <v>2293.05</v>
      </c>
      <c r="H15" s="2">
        <v>0.0</v>
      </c>
      <c r="I15" s="13" t="str">
        <f t="shared" ref="I15:I28" si="7">E15+F15+G15</f>
        <v>30064.44</v>
      </c>
      <c r="M15" s="21"/>
      <c r="N15" s="1"/>
      <c r="O15" s="12"/>
      <c r="P15" s="2"/>
      <c r="Q15" s="2"/>
      <c r="R15" s="2"/>
      <c r="S15" s="2"/>
      <c r="T15" s="13"/>
    </row>
    <row r="16">
      <c r="B16" s="14">
        <v>3.306102E7</v>
      </c>
      <c r="C16" s="1">
        <v>10.0</v>
      </c>
      <c r="D16" s="12">
        <v>0.18</v>
      </c>
      <c r="E16" s="2">
        <v>554.56</v>
      </c>
      <c r="F16" s="2" t="str">
        <f t="shared" si="5"/>
        <v>49.91</v>
      </c>
      <c r="G16" s="2" t="str">
        <f t="shared" si="6"/>
        <v>49.91</v>
      </c>
      <c r="H16" s="2">
        <v>0.0</v>
      </c>
      <c r="I16" s="13" t="str">
        <f t="shared" si="7"/>
        <v>654.38</v>
      </c>
    </row>
    <row r="17">
      <c r="B17" s="14">
        <v>3.30741E7</v>
      </c>
      <c r="C17" s="1">
        <v>26.0</v>
      </c>
      <c r="D17" s="12">
        <v>0.05</v>
      </c>
      <c r="E17" s="2">
        <v>818.14</v>
      </c>
      <c r="F17" s="2" t="str">
        <f>E17*2.5%</f>
        <v>20.45</v>
      </c>
      <c r="G17" s="2" t="str">
        <f>E17*2.5%</f>
        <v>20.45</v>
      </c>
      <c r="H17" s="2">
        <v>0.0</v>
      </c>
      <c r="I17" s="13" t="str">
        <f t="shared" si="7"/>
        <v>859.05</v>
      </c>
    </row>
    <row r="18">
      <c r="B18" s="14">
        <v>3.30741E7</v>
      </c>
      <c r="C18" s="1">
        <v>192.0</v>
      </c>
      <c r="D18" s="12">
        <v>0.18</v>
      </c>
      <c r="E18" s="2">
        <v>1814.5</v>
      </c>
      <c r="F18" s="2" t="str">
        <f t="shared" ref="F18:F28" si="8">E18*9%</f>
        <v>163.31</v>
      </c>
      <c r="G18" s="2" t="str">
        <f t="shared" ref="G18:G28" si="9">E18*9%</f>
        <v>163.31</v>
      </c>
      <c r="H18" s="2">
        <v>0.0</v>
      </c>
      <c r="I18" s="13" t="str">
        <f t="shared" si="7"/>
        <v>2141.11</v>
      </c>
    </row>
    <row r="19">
      <c r="B19" s="14">
        <v>3.401119E7</v>
      </c>
      <c r="C19" s="1">
        <v>9621.0</v>
      </c>
      <c r="D19" s="12">
        <v>0.18</v>
      </c>
      <c r="E19" s="2">
        <v>105084.5</v>
      </c>
      <c r="F19" s="2" t="str">
        <f t="shared" si="8"/>
        <v>9457.61</v>
      </c>
      <c r="G19" s="2" t="str">
        <f t="shared" si="9"/>
        <v>9457.61</v>
      </c>
      <c r="H19" s="2">
        <v>0.0</v>
      </c>
      <c r="I19" s="13" t="str">
        <f t="shared" si="7"/>
        <v>123999.71</v>
      </c>
    </row>
    <row r="20">
      <c r="B20" s="14">
        <v>3.401309E7</v>
      </c>
      <c r="C20" s="1">
        <v>2.0</v>
      </c>
      <c r="D20" s="12">
        <v>0.18</v>
      </c>
      <c r="E20" s="2">
        <v>37.47</v>
      </c>
      <c r="F20" s="2" t="str">
        <f t="shared" si="8"/>
        <v>3.37</v>
      </c>
      <c r="G20" s="2" t="str">
        <f t="shared" si="9"/>
        <v>3.37</v>
      </c>
      <c r="H20" s="2">
        <v>0.0</v>
      </c>
      <c r="I20" s="13" t="str">
        <f t="shared" si="7"/>
        <v>44.21</v>
      </c>
    </row>
    <row r="21" ht="15.75" customHeight="1">
      <c r="B21" s="14">
        <v>3.402201E7</v>
      </c>
      <c r="C21" s="1">
        <v>45.0</v>
      </c>
      <c r="D21" s="12">
        <v>0.18</v>
      </c>
      <c r="E21" s="2">
        <v>847.54</v>
      </c>
      <c r="F21" s="2" t="str">
        <f t="shared" si="8"/>
        <v>76.28</v>
      </c>
      <c r="G21" s="2" t="str">
        <f t="shared" si="9"/>
        <v>76.28</v>
      </c>
      <c r="H21" s="2">
        <v>0.0</v>
      </c>
      <c r="I21" s="13" t="str">
        <f t="shared" si="7"/>
        <v>1000.10</v>
      </c>
    </row>
    <row r="22" ht="15.75" customHeight="1">
      <c r="B22" s="14">
        <v>3.4025E7</v>
      </c>
      <c r="C22" s="1">
        <v>9.0</v>
      </c>
      <c r="D22" s="12">
        <v>0.18</v>
      </c>
      <c r="E22" s="2">
        <v>208.9</v>
      </c>
      <c r="F22" s="2" t="str">
        <f t="shared" si="8"/>
        <v>18.80</v>
      </c>
      <c r="G22" s="2" t="str">
        <f t="shared" si="9"/>
        <v>18.80</v>
      </c>
      <c r="H22" s="2">
        <v>0.0</v>
      </c>
      <c r="I22" s="13" t="str">
        <f t="shared" si="7"/>
        <v>246.50</v>
      </c>
    </row>
    <row r="23" ht="15.75" customHeight="1">
      <c r="B23" s="14">
        <v>3.4029051E7</v>
      </c>
      <c r="C23" s="1">
        <v>80.0</v>
      </c>
      <c r="D23" s="12">
        <v>0.18</v>
      </c>
      <c r="E23" s="2">
        <v>4003.56</v>
      </c>
      <c r="F23" s="2" t="str">
        <f t="shared" si="8"/>
        <v>360.32</v>
      </c>
      <c r="G23" s="2" t="str">
        <f t="shared" si="9"/>
        <v>360.32</v>
      </c>
      <c r="H23" s="2">
        <v>0.0</v>
      </c>
      <c r="I23" s="13" t="str">
        <f t="shared" si="7"/>
        <v>4724.20</v>
      </c>
    </row>
    <row r="24" ht="15.75" customHeight="1">
      <c r="A24" s="21"/>
      <c r="B24" s="14">
        <v>3.4054E7</v>
      </c>
      <c r="C24" s="21">
        <v>797.0</v>
      </c>
      <c r="D24" s="12">
        <v>0.18</v>
      </c>
      <c r="E24" s="22">
        <v>4487.82</v>
      </c>
      <c r="F24" s="2" t="str">
        <f t="shared" si="8"/>
        <v>403.90</v>
      </c>
      <c r="G24" s="2" t="str">
        <f t="shared" si="9"/>
        <v>403.90</v>
      </c>
      <c r="H24" s="2">
        <v>0.0</v>
      </c>
      <c r="I24" s="13" t="str">
        <f t="shared" si="7"/>
        <v>5295.63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 ht="15.75" customHeight="1">
      <c r="A25" s="21"/>
      <c r="B25" s="14">
        <v>3.8089191E7</v>
      </c>
      <c r="C25" s="21">
        <v>2794.0</v>
      </c>
      <c r="D25" s="12">
        <v>0.18</v>
      </c>
      <c r="E25" s="22">
        <v>58872.87</v>
      </c>
      <c r="F25" s="2" t="str">
        <f t="shared" si="8"/>
        <v>5298.56</v>
      </c>
      <c r="G25" s="2" t="str">
        <f t="shared" si="9"/>
        <v>5298.56</v>
      </c>
      <c r="H25" s="2">
        <v>0.0</v>
      </c>
      <c r="I25" s="23" t="str">
        <f t="shared" si="7"/>
        <v>69469.99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ht="15.75" customHeight="1">
      <c r="A26" s="21"/>
      <c r="B26" s="14">
        <v>3.905129E7</v>
      </c>
      <c r="C26" s="21">
        <v>3.0</v>
      </c>
      <c r="D26" s="12">
        <v>0.18</v>
      </c>
      <c r="E26" s="22">
        <v>132.0</v>
      </c>
      <c r="F26" s="2" t="str">
        <f t="shared" si="8"/>
        <v>11.88</v>
      </c>
      <c r="G26" s="2" t="str">
        <f t="shared" si="9"/>
        <v>11.88</v>
      </c>
      <c r="H26" s="2">
        <v>0.0</v>
      </c>
      <c r="I26" s="23" t="str">
        <f t="shared" si="7"/>
        <v>155.76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ht="15.75" customHeight="1">
      <c r="A27" s="21"/>
      <c r="B27" s="14">
        <v>6.8053E7</v>
      </c>
      <c r="C27" s="21">
        <v>86.0</v>
      </c>
      <c r="D27" s="12">
        <v>0.18</v>
      </c>
      <c r="E27" s="22">
        <v>283.4</v>
      </c>
      <c r="F27" s="2" t="str">
        <f t="shared" si="8"/>
        <v>25.51</v>
      </c>
      <c r="G27" s="2" t="str">
        <f t="shared" si="9"/>
        <v>25.51</v>
      </c>
      <c r="H27" s="2">
        <v>0.0</v>
      </c>
      <c r="I27" s="23" t="str">
        <f t="shared" si="7"/>
        <v>334.41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ht="15.75" customHeight="1">
      <c r="B28" s="14">
        <v>7.3231E7</v>
      </c>
      <c r="C28" s="1">
        <v>1176.0</v>
      </c>
      <c r="D28" s="12">
        <v>0.18</v>
      </c>
      <c r="E28" s="2">
        <v>6449.16</v>
      </c>
      <c r="F28" s="2" t="str">
        <f t="shared" si="8"/>
        <v>580.42</v>
      </c>
      <c r="G28" s="2" t="str">
        <f t="shared" si="9"/>
        <v>580.42</v>
      </c>
      <c r="H28" s="2">
        <v>0.0</v>
      </c>
      <c r="I28" s="13" t="str">
        <f t="shared" si="7"/>
        <v>7610.01</v>
      </c>
    </row>
    <row r="29" ht="15.75" customHeight="1">
      <c r="B29" s="16"/>
      <c r="C29" s="17" t="str">
        <f>SUM(C15:C28)</f>
        <v>16800</v>
      </c>
      <c r="D29" s="17"/>
      <c r="E29" s="18" t="str">
        <f t="shared" ref="E29:I29" si="10">SUM(E15:E28)</f>
        <v>209072.76</v>
      </c>
      <c r="F29" s="18" t="str">
        <f t="shared" si="10"/>
        <v>18763.37</v>
      </c>
      <c r="G29" s="18" t="str">
        <f t="shared" si="10"/>
        <v>18763.37</v>
      </c>
      <c r="H29" s="18" t="str">
        <f t="shared" si="10"/>
        <v>0.00</v>
      </c>
      <c r="I29" s="19" t="str">
        <f t="shared" si="10"/>
        <v>246599.50</v>
      </c>
      <c r="J29" s="2"/>
    </row>
    <row r="30" ht="15.75" customHeight="1">
      <c r="C30" s="1"/>
      <c r="D30" s="1"/>
      <c r="E30" s="2"/>
      <c r="H30" s="2"/>
      <c r="I30" s="3"/>
    </row>
    <row r="31" ht="15.75" customHeight="1">
      <c r="B31" s="4" t="s">
        <v>12</v>
      </c>
      <c r="C31" s="5"/>
      <c r="D31" s="5"/>
      <c r="E31" s="5"/>
      <c r="F31" s="5"/>
      <c r="G31" s="5"/>
      <c r="H31" s="5"/>
      <c r="I31" s="6"/>
    </row>
    <row r="32" ht="15.75" customHeight="1">
      <c r="B32" s="7" t="s">
        <v>1</v>
      </c>
      <c r="C32" s="8" t="s">
        <v>2</v>
      </c>
      <c r="D32" s="8" t="s">
        <v>3</v>
      </c>
      <c r="E32" s="9" t="s">
        <v>4</v>
      </c>
      <c r="F32" s="8" t="s">
        <v>13</v>
      </c>
      <c r="G32" s="8" t="s">
        <v>14</v>
      </c>
      <c r="H32" s="9" t="s">
        <v>7</v>
      </c>
      <c r="I32" s="20" t="s">
        <v>8</v>
      </c>
    </row>
    <row r="33" ht="15.75" customHeight="1">
      <c r="B33" s="14">
        <v>3307.0</v>
      </c>
      <c r="C33" s="1">
        <v>6.0</v>
      </c>
      <c r="D33" s="12">
        <v>0.0</v>
      </c>
      <c r="E33" s="2">
        <v>164.04</v>
      </c>
      <c r="F33" s="2" t="str">
        <f t="shared" ref="F33:F34" si="11">E33*0%</f>
        <v>0.00</v>
      </c>
      <c r="G33" s="2" t="str">
        <f t="shared" ref="G33:G34" si="12">E33*0%</f>
        <v>0.00</v>
      </c>
      <c r="H33" s="2">
        <v>0.0</v>
      </c>
      <c r="I33" s="13" t="str">
        <f t="shared" ref="I33:I38" si="13">E33+F33+G33</f>
        <v>164.04</v>
      </c>
    </row>
    <row r="34" ht="15.75" customHeight="1">
      <c r="B34" s="14">
        <v>9.619001E7</v>
      </c>
      <c r="C34" s="1">
        <v>729.0</v>
      </c>
      <c r="D34" s="12">
        <v>0.0</v>
      </c>
      <c r="E34" s="2">
        <v>20498.0</v>
      </c>
      <c r="F34" s="2" t="str">
        <f t="shared" si="11"/>
        <v>0.00</v>
      </c>
      <c r="G34" s="2" t="str">
        <f t="shared" si="12"/>
        <v>0.00</v>
      </c>
      <c r="H34" s="2">
        <v>0.0</v>
      </c>
      <c r="I34" s="13" t="str">
        <f t="shared" si="13"/>
        <v>20498.00</v>
      </c>
    </row>
    <row r="35" ht="15.75" customHeight="1">
      <c r="B35" s="14">
        <v>9.619001E7</v>
      </c>
      <c r="C35" s="1">
        <v>244.0</v>
      </c>
      <c r="D35" s="12">
        <v>0.12</v>
      </c>
      <c r="E35" s="2">
        <v>5216.22</v>
      </c>
      <c r="F35" s="2" t="str">
        <f>E35*6%</f>
        <v>312.97</v>
      </c>
      <c r="G35" s="2" t="str">
        <f>E35*6%</f>
        <v>312.97</v>
      </c>
      <c r="H35" s="2">
        <v>0.0</v>
      </c>
      <c r="I35" s="13" t="str">
        <f t="shared" si="13"/>
        <v>5842.17</v>
      </c>
    </row>
    <row r="36" ht="15.75" customHeight="1">
      <c r="B36" s="14">
        <v>9.619001E7</v>
      </c>
      <c r="C36" s="1">
        <v>4.0</v>
      </c>
      <c r="D36" s="12">
        <v>0.18</v>
      </c>
      <c r="E36" s="2">
        <v>186.5</v>
      </c>
      <c r="F36" s="2" t="str">
        <f>E36*9%</f>
        <v>16.79</v>
      </c>
      <c r="G36" s="2" t="str">
        <f>E36*9%</f>
        <v>16.79</v>
      </c>
      <c r="H36" s="2">
        <v>0.0</v>
      </c>
      <c r="I36" s="13" t="str">
        <f t="shared" si="13"/>
        <v>220.07</v>
      </c>
    </row>
    <row r="37" ht="15.75" customHeight="1">
      <c r="B37" s="14">
        <v>9.619003E7</v>
      </c>
      <c r="C37" s="1">
        <v>727.0</v>
      </c>
      <c r="D37" s="12">
        <v>0.0</v>
      </c>
      <c r="E37" s="2">
        <v>20313.0</v>
      </c>
      <c r="F37" s="2" t="str">
        <f>E37*0%</f>
        <v>0.00</v>
      </c>
      <c r="G37" s="2" t="str">
        <f>E37*0%</f>
        <v>0.00</v>
      </c>
      <c r="H37" s="2">
        <v>0.0</v>
      </c>
      <c r="I37" s="13" t="str">
        <f t="shared" si="13"/>
        <v>20313.00</v>
      </c>
    </row>
    <row r="38" ht="15.75" customHeight="1">
      <c r="B38" s="14">
        <v>9.619003E7</v>
      </c>
      <c r="C38" s="1">
        <v>1399.0</v>
      </c>
      <c r="D38" s="12">
        <v>0.12</v>
      </c>
      <c r="E38" s="2">
        <v>17098.17</v>
      </c>
      <c r="F38" s="2" t="str">
        <f>E38*6%</f>
        <v>1025.89</v>
      </c>
      <c r="G38" s="2" t="str">
        <f>E38*6%</f>
        <v>1025.89</v>
      </c>
      <c r="H38" s="2">
        <v>0.0</v>
      </c>
      <c r="I38" s="13" t="str">
        <f t="shared" si="13"/>
        <v>19149.95</v>
      </c>
    </row>
    <row r="39" ht="15.75" customHeight="1">
      <c r="B39" s="16"/>
      <c r="C39" s="17" t="str">
        <f>SUM(C33:C38)</f>
        <v>3109</v>
      </c>
      <c r="D39" s="17"/>
      <c r="E39" s="18" t="str">
        <f t="shared" ref="E39:I39" si="14">SUM(E33:E38)</f>
        <v>63475.93</v>
      </c>
      <c r="F39" s="18" t="str">
        <f t="shared" si="14"/>
        <v>1355.65</v>
      </c>
      <c r="G39" s="18" t="str">
        <f t="shared" si="14"/>
        <v>1355.65</v>
      </c>
      <c r="H39" s="18" t="str">
        <f t="shared" si="14"/>
        <v>0.00</v>
      </c>
      <c r="I39" s="19" t="str">
        <f t="shared" si="14"/>
        <v>66187.23</v>
      </c>
    </row>
    <row r="40" ht="15.75" customHeight="1">
      <c r="C40" s="1"/>
      <c r="D40" s="1"/>
      <c r="E40" s="2"/>
      <c r="H40" s="2"/>
      <c r="I40" s="3"/>
    </row>
    <row r="41" ht="15.75" customHeight="1">
      <c r="C41" s="1"/>
      <c r="D41" s="1"/>
      <c r="E41" s="2"/>
      <c r="H41" s="2"/>
      <c r="I41" s="3"/>
    </row>
    <row r="42" ht="15.75" customHeight="1">
      <c r="C42" s="1"/>
      <c r="D42" s="1"/>
      <c r="E42" s="2"/>
      <c r="H42" s="2"/>
      <c r="I42" s="3"/>
    </row>
    <row r="43" ht="15.75" customHeight="1">
      <c r="C43" s="1"/>
      <c r="D43" s="1"/>
      <c r="E43" s="2"/>
      <c r="H43" s="2"/>
      <c r="I43" s="3"/>
    </row>
    <row r="44" ht="15.75" customHeight="1">
      <c r="C44" s="1"/>
      <c r="D44" s="1"/>
      <c r="E44" s="2"/>
      <c r="H44" s="2"/>
      <c r="I44" s="3"/>
    </row>
    <row r="45" ht="15.75" customHeight="1">
      <c r="C45" s="1"/>
      <c r="D45" s="1"/>
      <c r="E45" s="2"/>
      <c r="H45" s="2"/>
      <c r="I45" s="3"/>
    </row>
    <row r="46" ht="15.75" customHeight="1">
      <c r="C46" s="1"/>
      <c r="D46" s="1"/>
      <c r="E46" s="2"/>
      <c r="H46" s="2"/>
      <c r="I46" s="3"/>
    </row>
    <row r="47" ht="15.75" customHeight="1">
      <c r="C47" s="1"/>
      <c r="D47" s="1"/>
      <c r="E47" s="2"/>
      <c r="H47" s="2"/>
      <c r="I47" s="3"/>
    </row>
    <row r="48" ht="15.75" customHeight="1">
      <c r="C48" s="1"/>
      <c r="D48" s="1"/>
      <c r="E48" s="2"/>
      <c r="H48" s="2"/>
      <c r="I48" s="3"/>
    </row>
    <row r="49" ht="15.75" customHeight="1">
      <c r="C49" s="1"/>
      <c r="D49" s="1"/>
      <c r="E49" s="2"/>
      <c r="H49" s="2"/>
      <c r="I49" s="3"/>
    </row>
    <row r="50" ht="15.75" customHeight="1">
      <c r="C50" s="1"/>
      <c r="D50" s="1"/>
      <c r="E50" s="2"/>
      <c r="H50" s="2"/>
      <c r="I50" s="3"/>
    </row>
    <row r="51" ht="15.75" customHeight="1">
      <c r="C51" s="1"/>
      <c r="D51" s="1"/>
      <c r="E51" s="2"/>
      <c r="H51" s="2"/>
      <c r="I51" s="3"/>
    </row>
    <row r="52" ht="15.75" customHeight="1">
      <c r="C52" s="1"/>
      <c r="D52" s="1"/>
      <c r="E52" s="2"/>
      <c r="H52" s="2"/>
      <c r="I52" s="3"/>
    </row>
    <row r="53" ht="15.75" customHeight="1">
      <c r="C53" s="1"/>
      <c r="D53" s="1"/>
      <c r="E53" s="2"/>
      <c r="H53" s="2"/>
      <c r="I53" s="3"/>
    </row>
    <row r="54" ht="15.75" customHeight="1">
      <c r="C54" s="1"/>
      <c r="D54" s="1"/>
      <c r="E54" s="2"/>
      <c r="H54" s="2"/>
      <c r="I54" s="3"/>
    </row>
    <row r="55" ht="15.75" customHeight="1">
      <c r="C55" s="1"/>
      <c r="D55" s="1"/>
      <c r="E55" s="2"/>
      <c r="H55" s="2"/>
      <c r="I55" s="3"/>
    </row>
    <row r="56" ht="15.75" customHeight="1">
      <c r="C56" s="1"/>
      <c r="D56" s="1"/>
      <c r="E56" s="2"/>
      <c r="H56" s="2"/>
      <c r="I56" s="3"/>
    </row>
    <row r="57" ht="15.75" customHeight="1">
      <c r="C57" s="1"/>
      <c r="D57" s="1"/>
      <c r="E57" s="2"/>
      <c r="H57" s="2"/>
      <c r="I57" s="3"/>
    </row>
    <row r="58" ht="15.75" customHeight="1">
      <c r="C58" s="1"/>
      <c r="D58" s="1"/>
      <c r="E58" s="2"/>
      <c r="H58" s="2"/>
      <c r="I58" s="3"/>
    </row>
    <row r="59" ht="15.75" customHeight="1">
      <c r="C59" s="1"/>
      <c r="D59" s="1"/>
      <c r="E59" s="2"/>
      <c r="H59" s="2"/>
      <c r="I59" s="3"/>
    </row>
    <row r="60" ht="15.75" customHeight="1">
      <c r="C60" s="1"/>
      <c r="D60" s="1"/>
      <c r="E60" s="2"/>
      <c r="H60" s="2"/>
      <c r="I60" s="3"/>
    </row>
    <row r="61" ht="15.75" customHeight="1">
      <c r="C61" s="1"/>
      <c r="D61" s="1"/>
      <c r="E61" s="2"/>
      <c r="H61" s="2"/>
      <c r="I61" s="3"/>
    </row>
    <row r="62" ht="15.75" customHeight="1">
      <c r="C62" s="1"/>
      <c r="D62" s="1"/>
      <c r="E62" s="2"/>
      <c r="H62" s="2"/>
      <c r="I62" s="3"/>
    </row>
    <row r="63" ht="15.75" customHeight="1">
      <c r="C63" s="1"/>
      <c r="D63" s="1"/>
      <c r="E63" s="2"/>
      <c r="H63" s="2"/>
      <c r="I63" s="3"/>
    </row>
    <row r="64" ht="15.75" customHeight="1">
      <c r="C64" s="1"/>
      <c r="D64" s="1"/>
      <c r="E64" s="2"/>
      <c r="H64" s="2"/>
      <c r="I64" s="3"/>
    </row>
    <row r="65" ht="15.75" customHeight="1">
      <c r="C65" s="1"/>
      <c r="D65" s="1"/>
      <c r="E65" s="2"/>
      <c r="H65" s="2"/>
      <c r="I65" s="3"/>
    </row>
    <row r="66" ht="15.75" customHeight="1">
      <c r="C66" s="1"/>
      <c r="D66" s="1"/>
      <c r="E66" s="2"/>
      <c r="H66" s="2"/>
      <c r="I66" s="3"/>
    </row>
    <row r="67" ht="15.75" customHeight="1">
      <c r="C67" s="1"/>
      <c r="D67" s="1"/>
      <c r="E67" s="2"/>
      <c r="H67" s="2"/>
      <c r="I67" s="3"/>
    </row>
    <row r="68" ht="15.75" customHeight="1">
      <c r="C68" s="1"/>
      <c r="D68" s="1"/>
      <c r="E68" s="2"/>
      <c r="H68" s="2"/>
      <c r="I68" s="3"/>
    </row>
    <row r="69" ht="15.75" customHeight="1">
      <c r="C69" s="1"/>
      <c r="D69" s="1"/>
      <c r="E69" s="2"/>
      <c r="H69" s="2"/>
      <c r="I69" s="3"/>
    </row>
    <row r="70" ht="15.75" customHeight="1">
      <c r="C70" s="1"/>
      <c r="D70" s="1"/>
      <c r="E70" s="2"/>
      <c r="H70" s="2"/>
      <c r="I70" s="3"/>
    </row>
    <row r="71" ht="15.75" customHeight="1">
      <c r="C71" s="1"/>
      <c r="D71" s="1"/>
      <c r="E71" s="2"/>
      <c r="H71" s="2"/>
      <c r="I71" s="3"/>
    </row>
    <row r="72" ht="15.75" customHeight="1">
      <c r="C72" s="1"/>
      <c r="D72" s="1"/>
      <c r="E72" s="2"/>
      <c r="H72" s="2"/>
      <c r="I72" s="3"/>
    </row>
    <row r="73" ht="15.75" customHeight="1">
      <c r="C73" s="1"/>
      <c r="D73" s="1"/>
      <c r="E73" s="2"/>
      <c r="H73" s="2"/>
      <c r="I73" s="3"/>
    </row>
    <row r="74" ht="15.75" customHeight="1">
      <c r="C74" s="1"/>
      <c r="D74" s="1"/>
      <c r="E74" s="2"/>
      <c r="H74" s="2"/>
      <c r="I74" s="3"/>
    </row>
    <row r="75" ht="15.75" customHeight="1">
      <c r="C75" s="1"/>
      <c r="D75" s="1"/>
      <c r="E75" s="2"/>
      <c r="H75" s="2"/>
      <c r="I75" s="3"/>
    </row>
    <row r="76" ht="15.75" customHeight="1">
      <c r="C76" s="1"/>
      <c r="D76" s="1"/>
      <c r="E76" s="2"/>
      <c r="H76" s="2"/>
      <c r="I76" s="3"/>
    </row>
    <row r="77" ht="15.75" customHeight="1">
      <c r="C77" s="1"/>
      <c r="D77" s="1"/>
      <c r="E77" s="2"/>
      <c r="H77" s="2"/>
      <c r="I77" s="3"/>
    </row>
    <row r="78" ht="15.75" customHeight="1">
      <c r="C78" s="1"/>
      <c r="D78" s="1"/>
      <c r="E78" s="2"/>
      <c r="H78" s="2"/>
      <c r="I78" s="3"/>
    </row>
    <row r="79" ht="15.75" customHeight="1">
      <c r="C79" s="1"/>
      <c r="D79" s="1"/>
      <c r="E79" s="2"/>
      <c r="H79" s="2"/>
      <c r="I79" s="3"/>
    </row>
    <row r="80" ht="15.75" customHeight="1">
      <c r="C80" s="1"/>
      <c r="D80" s="1"/>
      <c r="E80" s="2"/>
      <c r="H80" s="2"/>
      <c r="I80" s="3"/>
    </row>
    <row r="81" ht="15.75" customHeight="1">
      <c r="C81" s="1"/>
      <c r="D81" s="1"/>
      <c r="E81" s="2"/>
      <c r="H81" s="2"/>
      <c r="I81" s="3"/>
    </row>
    <row r="82" ht="15.75" customHeight="1">
      <c r="C82" s="1"/>
      <c r="D82" s="1"/>
      <c r="E82" s="2"/>
      <c r="H82" s="2"/>
      <c r="I82" s="3"/>
    </row>
    <row r="83" ht="15.75" customHeight="1">
      <c r="C83" s="1"/>
      <c r="D83" s="1"/>
      <c r="E83" s="2"/>
      <c r="H83" s="2"/>
      <c r="I83" s="3"/>
    </row>
    <row r="84" ht="15.75" customHeight="1">
      <c r="C84" s="1"/>
      <c r="D84" s="1"/>
      <c r="E84" s="2"/>
      <c r="H84" s="2"/>
      <c r="I84" s="3"/>
    </row>
    <row r="85" ht="15.75" customHeight="1">
      <c r="C85" s="1"/>
      <c r="D85" s="1"/>
      <c r="E85" s="2"/>
      <c r="H85" s="2"/>
      <c r="I85" s="3"/>
    </row>
    <row r="86" ht="15.75" customHeight="1">
      <c r="C86" s="1"/>
      <c r="D86" s="1"/>
      <c r="E86" s="2"/>
      <c r="H86" s="2"/>
      <c r="I86" s="3"/>
    </row>
    <row r="87" ht="15.75" customHeight="1">
      <c r="C87" s="1"/>
      <c r="D87" s="1"/>
      <c r="E87" s="2"/>
      <c r="H87" s="2"/>
      <c r="I87" s="3"/>
    </row>
    <row r="88" ht="15.75" customHeight="1">
      <c r="C88" s="1"/>
      <c r="D88" s="1"/>
      <c r="E88" s="2"/>
      <c r="H88" s="2"/>
      <c r="I88" s="3"/>
    </row>
    <row r="89" ht="15.75" customHeight="1">
      <c r="C89" s="1"/>
      <c r="D89" s="1"/>
      <c r="E89" s="2"/>
      <c r="H89" s="2"/>
      <c r="I89" s="3"/>
    </row>
    <row r="90" ht="15.75" customHeight="1">
      <c r="C90" s="1"/>
      <c r="D90" s="1"/>
      <c r="E90" s="2"/>
      <c r="H90" s="2"/>
      <c r="I90" s="3"/>
    </row>
    <row r="91" ht="15.75" customHeight="1">
      <c r="C91" s="1"/>
      <c r="D91" s="1"/>
      <c r="E91" s="2"/>
      <c r="H91" s="2"/>
      <c r="I91" s="3"/>
    </row>
    <row r="92" ht="15.75" customHeight="1">
      <c r="C92" s="1"/>
      <c r="D92" s="1"/>
      <c r="E92" s="2"/>
      <c r="H92" s="2"/>
      <c r="I92" s="3"/>
    </row>
    <row r="93" ht="15.75" customHeight="1">
      <c r="C93" s="1"/>
      <c r="D93" s="1"/>
      <c r="E93" s="2"/>
      <c r="H93" s="2"/>
      <c r="I93" s="3"/>
    </row>
    <row r="94" ht="15.75" customHeight="1">
      <c r="C94" s="1"/>
      <c r="D94" s="1"/>
      <c r="E94" s="2"/>
      <c r="H94" s="2"/>
      <c r="I94" s="3"/>
    </row>
    <row r="95" ht="15.75" customHeight="1">
      <c r="C95" s="1"/>
      <c r="D95" s="1"/>
      <c r="E95" s="2"/>
      <c r="H95" s="2"/>
      <c r="I95" s="3"/>
    </row>
    <row r="96" ht="15.75" customHeight="1">
      <c r="C96" s="1"/>
      <c r="D96" s="1"/>
      <c r="E96" s="2"/>
      <c r="H96" s="2"/>
      <c r="I96" s="3"/>
    </row>
    <row r="97" ht="15.75" customHeight="1">
      <c r="C97" s="1"/>
      <c r="D97" s="1"/>
      <c r="E97" s="2"/>
      <c r="H97" s="2"/>
      <c r="I97" s="3"/>
    </row>
    <row r="98" ht="15.75" customHeight="1">
      <c r="C98" s="1"/>
      <c r="D98" s="1"/>
      <c r="E98" s="2"/>
      <c r="H98" s="2"/>
      <c r="I98" s="3"/>
    </row>
    <row r="99" ht="15.75" customHeight="1">
      <c r="C99" s="1"/>
      <c r="D99" s="1"/>
      <c r="E99" s="2"/>
      <c r="H99" s="2"/>
      <c r="I99" s="3"/>
    </row>
    <row r="100" ht="15.75" customHeight="1">
      <c r="C100" s="1"/>
      <c r="D100" s="1"/>
      <c r="E100" s="2"/>
      <c r="H100" s="2"/>
      <c r="I100" s="3"/>
    </row>
  </sheetData>
  <mergeCells count="3">
    <mergeCell ref="B2:I2"/>
    <mergeCell ref="B13:I13"/>
    <mergeCell ref="B31:I31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2022-09-03T06:05:42Z</dcterms:created>
  <dc:creator>user</dc:creator>
  <cp:lastModifiedBy>user</cp:lastModifiedBy>
  <dcterms:modified xsi:type="dcterms:W3CDTF">2022-12-05T07:31:37Z</dcterms:modified>
</cp:coreProperties>
</file>