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lo\OneDrive\Documents\sluggos\bowl19\"/>
    </mc:Choice>
  </mc:AlternateContent>
  <xr:revisionPtr revIDLastSave="0" documentId="13_ncr:1_{A4D310B6-A768-4CBF-9AD8-F39491548167}" xr6:coauthVersionLast="45" xr6:coauthVersionMax="45" xr10:uidLastSave="{00000000-0000-0000-0000-000000000000}"/>
  <bookViews>
    <workbookView xWindow="2070" yWindow="1170" windowWidth="24960" windowHeight="14730" xr2:uid="{00000000-000D-0000-FFFF-FFFF00000000}"/>
  </bookViews>
  <sheets>
    <sheet name="2019 Bowl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5" i="1" l="1"/>
  <c r="AB75" i="1" l="1"/>
  <c r="Y46" i="1" s="1"/>
  <c r="AA75" i="1"/>
  <c r="X46" i="1" s="1"/>
  <c r="G14" i="1"/>
  <c r="V15" i="1"/>
  <c r="AB73" i="1"/>
  <c r="Y45" i="1" s="1"/>
  <c r="AA73" i="1"/>
  <c r="X45" i="1" s="1"/>
  <c r="AB71" i="1"/>
  <c r="Y44" i="1" s="1"/>
  <c r="AA71" i="1"/>
  <c r="X44" i="1" s="1"/>
  <c r="AB69" i="1"/>
  <c r="Y43" i="1" s="1"/>
  <c r="AA69" i="1"/>
  <c r="X43" i="1" s="1"/>
  <c r="AB67" i="1"/>
  <c r="Y42" i="1" s="1"/>
  <c r="AA67" i="1"/>
  <c r="X42" i="1" s="1"/>
  <c r="AB65" i="1"/>
  <c r="Y41" i="1" s="1"/>
  <c r="AA65" i="1"/>
  <c r="X41" i="1" s="1"/>
  <c r="AB63" i="1"/>
  <c r="Y40" i="1" s="1"/>
  <c r="AA63" i="1"/>
  <c r="X40" i="1" s="1"/>
  <c r="AB61" i="1"/>
  <c r="Y39" i="1"/>
  <c r="AA61" i="1"/>
  <c r="X39" i="1" s="1"/>
  <c r="AB59" i="1"/>
  <c r="Y38" i="1" s="1"/>
  <c r="AA59" i="1"/>
  <c r="X38" i="1" s="1"/>
  <c r="AB57" i="1"/>
  <c r="Y37" i="1" s="1"/>
  <c r="AA57" i="1"/>
  <c r="X37" i="1" s="1"/>
  <c r="AB55" i="1"/>
  <c r="Y36" i="1" s="1"/>
  <c r="AA55" i="1"/>
  <c r="X36" i="1" s="1"/>
  <c r="AB53" i="1"/>
  <c r="Y35" i="1" s="1"/>
  <c r="AA53" i="1"/>
  <c r="X35" i="1" s="1"/>
  <c r="AB51" i="1"/>
  <c r="Y34" i="1" s="1"/>
  <c r="AA51" i="1"/>
  <c r="X34" i="1" s="1"/>
  <c r="AB49" i="1"/>
  <c r="Y33" i="1" s="1"/>
  <c r="AA49" i="1"/>
  <c r="X33" i="1" s="1"/>
  <c r="AB47" i="1"/>
  <c r="Y32" i="1" s="1"/>
  <c r="AA47" i="1"/>
  <c r="X32" i="1" s="1"/>
  <c r="AB45" i="1"/>
  <c r="Y31" i="1" s="1"/>
  <c r="AA45" i="1"/>
  <c r="X31" i="1" s="1"/>
  <c r="AB43" i="1"/>
  <c r="Y30" i="1" s="1"/>
  <c r="AA43" i="1"/>
  <c r="X30" i="1" s="1"/>
  <c r="AB41" i="1"/>
  <c r="Y29" i="1" s="1"/>
  <c r="AA41" i="1"/>
  <c r="X29" i="1" s="1"/>
  <c r="AB39" i="1"/>
  <c r="Y28" i="1" s="1"/>
  <c r="AA39" i="1"/>
  <c r="X28" i="1" s="1"/>
  <c r="AB37" i="1"/>
  <c r="Y27" i="1" s="1"/>
  <c r="AA37" i="1"/>
  <c r="X27" i="1" s="1"/>
  <c r="AB35" i="1"/>
  <c r="Y26" i="1" s="1"/>
  <c r="AA35" i="1"/>
  <c r="X26" i="1" s="1"/>
  <c r="AB33" i="1"/>
  <c r="Y25" i="1" s="1"/>
  <c r="AA33" i="1"/>
  <c r="X25" i="1" s="1"/>
  <c r="AB31" i="1"/>
  <c r="Y24" i="1" s="1"/>
  <c r="AA31" i="1"/>
  <c r="X24" i="1" s="1"/>
  <c r="AB29" i="1"/>
  <c r="Y23" i="1" s="1"/>
  <c r="AA29" i="1"/>
  <c r="X23" i="1" s="1"/>
  <c r="AB27" i="1"/>
  <c r="Y22" i="1" s="1"/>
  <c r="AA27" i="1"/>
  <c r="X22" i="1" s="1"/>
  <c r="AB25" i="1"/>
  <c r="Y21" i="1" s="1"/>
  <c r="AA25" i="1"/>
  <c r="X21" i="1" s="1"/>
  <c r="AB23" i="1"/>
  <c r="Y20" i="1" s="1"/>
  <c r="AA23" i="1"/>
  <c r="X20" i="1" s="1"/>
  <c r="AB21" i="1"/>
  <c r="Y19" i="1" s="1"/>
  <c r="AA21" i="1"/>
  <c r="X19" i="1" s="1"/>
  <c r="AB19" i="1"/>
  <c r="Y18" i="1" s="1"/>
  <c r="AA19" i="1"/>
  <c r="X18" i="1" s="1"/>
  <c r="AB17" i="1"/>
  <c r="Y17" i="1" s="1"/>
  <c r="AA17" i="1"/>
  <c r="X17" i="1" s="1"/>
</calcChain>
</file>

<file path=xl/sharedStrings.xml><?xml version="1.0" encoding="utf-8"?>
<sst xmlns="http://schemas.openxmlformats.org/spreadsheetml/2006/main" count="320" uniqueCount="141">
  <si>
    <t>Bowl Game</t>
  </si>
  <si>
    <t>Date</t>
  </si>
  <si>
    <t>Time (EST)</t>
  </si>
  <si>
    <t>City</t>
  </si>
  <si>
    <t>Teams</t>
  </si>
  <si>
    <t>Hawaii</t>
  </si>
  <si>
    <t>Tues</t>
  </si>
  <si>
    <t>Honolulu, HI</t>
  </si>
  <si>
    <t>Thurs</t>
  </si>
  <si>
    <t>Detroit, MI</t>
  </si>
  <si>
    <t>San Diego, CA</t>
  </si>
  <si>
    <t>Military</t>
  </si>
  <si>
    <t>Fri</t>
  </si>
  <si>
    <t>Annapolis, MD</t>
  </si>
  <si>
    <t>Texas</t>
  </si>
  <si>
    <t>Houston, TX</t>
  </si>
  <si>
    <t>Washington</t>
  </si>
  <si>
    <t>Pinstripe</t>
  </si>
  <si>
    <t>Sat</t>
  </si>
  <si>
    <t>Bronx, NY</t>
  </si>
  <si>
    <t>Orlando, FL</t>
  </si>
  <si>
    <t>Mon</t>
  </si>
  <si>
    <t>Music City</t>
  </si>
  <si>
    <t>Nashville, TN</t>
  </si>
  <si>
    <t>Alamo</t>
  </si>
  <si>
    <t>San Antonio, TX</t>
  </si>
  <si>
    <t>Holiday</t>
  </si>
  <si>
    <t>Shreveport, LA</t>
  </si>
  <si>
    <t>Arizona</t>
  </si>
  <si>
    <t>Sun</t>
  </si>
  <si>
    <t>El Paso, TX</t>
  </si>
  <si>
    <t>Liberty</t>
  </si>
  <si>
    <t>Memphis, TN</t>
  </si>
  <si>
    <t>Peach</t>
  </si>
  <si>
    <t>Atlanta, GA</t>
  </si>
  <si>
    <t>Texas A&amp;M</t>
  </si>
  <si>
    <t>Wed</t>
  </si>
  <si>
    <t>Jacksonville, FL</t>
  </si>
  <si>
    <t>Georgia</t>
  </si>
  <si>
    <t>Dallas, TX</t>
  </si>
  <si>
    <t>Wisconsin</t>
  </si>
  <si>
    <t>Outback</t>
  </si>
  <si>
    <t>Tampa, FL</t>
  </si>
  <si>
    <t>Iowa</t>
  </si>
  <si>
    <t>LSU</t>
  </si>
  <si>
    <t>Rose</t>
  </si>
  <si>
    <t>Pasadena, CA</t>
  </si>
  <si>
    <t>Fiesta</t>
  </si>
  <si>
    <t>Glendale, AZ</t>
  </si>
  <si>
    <t>Sugar</t>
  </si>
  <si>
    <t>New Orleans, LA</t>
  </si>
  <si>
    <t>Alabama</t>
  </si>
  <si>
    <t>Oklahoma</t>
  </si>
  <si>
    <t>Cotton</t>
  </si>
  <si>
    <t>Arlington, TX</t>
  </si>
  <si>
    <t>Oklahoma State</t>
  </si>
  <si>
    <t>Orange</t>
  </si>
  <si>
    <t>Miami, FL</t>
  </si>
  <si>
    <t>Clemson</t>
  </si>
  <si>
    <t>Ohio State</t>
  </si>
  <si>
    <t>Birmingham, AL</t>
  </si>
  <si>
    <t>Auburn</t>
  </si>
  <si>
    <t>Rank</t>
  </si>
  <si>
    <t>#</t>
  </si>
  <si>
    <t>E-Mail:</t>
  </si>
  <si>
    <t>Phone:</t>
  </si>
  <si>
    <t>$10 entry fee</t>
  </si>
  <si>
    <t xml:space="preserve">  Should be 465:</t>
  </si>
  <si>
    <t>Click on the cell next to the team you want to pick under "Rank"</t>
  </si>
  <si>
    <t>Use the pull-down menu to enter the Confidence Ranking (1 to 30) for that team</t>
  </si>
  <si>
    <t>Please enter your name, phone number, and e-mail address</t>
  </si>
  <si>
    <t>The spreadsheet will automatically highlight your pick and add up your ranking values</t>
  </si>
  <si>
    <t>Your total ranking values should add up to 465 (if not, check your entries)</t>
  </si>
  <si>
    <t>E-Mail your completed spreadsheet as an attachment to: sluggoswebpage@earthlink.net</t>
  </si>
  <si>
    <t>Team Name:</t>
  </si>
  <si>
    <t>Your Name:</t>
  </si>
  <si>
    <t>Quick Lane</t>
  </si>
  <si>
    <t>Independence</t>
  </si>
  <si>
    <t>Citrus</t>
  </si>
  <si>
    <t>Birmingham</t>
  </si>
  <si>
    <t>Santa Clara, CA</t>
  </si>
  <si>
    <t>Penn State</t>
  </si>
  <si>
    <t>Miami (FL)</t>
  </si>
  <si>
    <t>Washington State</t>
  </si>
  <si>
    <t>Tucson, AZ</t>
  </si>
  <si>
    <t>Michigan</t>
  </si>
  <si>
    <t>Mississippi State</t>
  </si>
  <si>
    <t>Boston College</t>
  </si>
  <si>
    <t>Wake Forest</t>
  </si>
  <si>
    <t>Phoenix, AZ</t>
  </si>
  <si>
    <t>Utah</t>
  </si>
  <si>
    <t>Kentucky</t>
  </si>
  <si>
    <t>Belk</t>
  </si>
  <si>
    <t>Virginia Tech</t>
  </si>
  <si>
    <t>Virginia</t>
  </si>
  <si>
    <t>Camping World</t>
  </si>
  <si>
    <t>Michigan State</t>
  </si>
  <si>
    <t>Charlotte, NC</t>
  </si>
  <si>
    <t>Iowa State</t>
  </si>
  <si>
    <t>Memphis</t>
  </si>
  <si>
    <t>Notre Dame</t>
  </si>
  <si>
    <t>Louisiana Tech</t>
  </si>
  <si>
    <t>Boise State</t>
  </si>
  <si>
    <t>Minnesota</t>
  </si>
  <si>
    <t>Cheez-It</t>
  </si>
  <si>
    <t>California</t>
  </si>
  <si>
    <t>Temple</t>
  </si>
  <si>
    <t>Baylor</t>
  </si>
  <si>
    <t>Florida</t>
  </si>
  <si>
    <t>Cincinnati</t>
  </si>
  <si>
    <t>Pittsburgh</t>
  </si>
  <si>
    <t>Redbox</t>
  </si>
  <si>
    <t>Oregon</t>
  </si>
  <si>
    <t>Gator</t>
  </si>
  <si>
    <t>2019-2020 College Football Bowl Game Challenge Entry Form</t>
  </si>
  <si>
    <t>Las Vegas</t>
  </si>
  <si>
    <t>New Orleans</t>
  </si>
  <si>
    <t>Gasparilla</t>
  </si>
  <si>
    <t>First Responder</t>
  </si>
  <si>
    <t>Las Vegas, NV</t>
  </si>
  <si>
    <t>Alabama-Birmingham</t>
  </si>
  <si>
    <t>Appalachian State</t>
  </si>
  <si>
    <t>Marshall</t>
  </si>
  <si>
    <t>Central Florida</t>
  </si>
  <si>
    <t>BYU</t>
  </si>
  <si>
    <t>Eastern Michigan</t>
  </si>
  <si>
    <t>North Carolina</t>
  </si>
  <si>
    <t>Southern California</t>
  </si>
  <si>
    <t>Air Force</t>
  </si>
  <si>
    <t>Western Michigan</t>
  </si>
  <si>
    <t>Western Kentucky</t>
  </si>
  <si>
    <t>Illinois</t>
  </si>
  <si>
    <t>Louisville</t>
  </si>
  <si>
    <t>Florida State</t>
  </si>
  <si>
    <t>Arizona State</t>
  </si>
  <si>
    <t>Kansas State</t>
  </si>
  <si>
    <t>Navy</t>
  </si>
  <si>
    <t>Wyoming</t>
  </si>
  <si>
    <t>Georgia State</t>
  </si>
  <si>
    <t>Indiana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</si>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</sst>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16" fontId="3" fillId="3" borderId="9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" fontId="3" fillId="2" borderId="13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3" fillId="3" borderId="2" xfId="0" applyFont="1" applyFill="1" applyBorder="1" applyAlignment="1">
      <alignment horizontal="center" vertical="center" wrapText="1"/>
    </xf>
    <xf numFmtId="16" fontId="3" fillId="3" borderId="13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8" fontId="3" fillId="3" borderId="9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18" fontId="3" fillId="3" borderId="8" xfId="0" applyNumberFormat="1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18" fontId="3" fillId="2" borderId="8" xfId="0" applyNumberFormat="1" applyFont="1" applyFill="1" applyBorder="1" applyAlignment="1">
      <alignment horizontal="center" vertical="center" wrapText="1"/>
    </xf>
    <xf numFmtId="18" fontId="3" fillId="2" borderId="9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4" borderId="16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8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18" fontId="0" fillId="0" borderId="0" xfId="0" applyNumberFormat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6"/>
  <sheetViews>
    <sheetView tabSelected="1" zoomScaleNormal="100" workbookViewId="0"/>
  </sheetViews>
  <sheetFormatPr defaultRowHeight="15" x14ac:dyDescent="0.25"/>
  <cols>
    <col min="1" max="1" width="6.7109375" customWidth="1"/>
    <col min="2" max="2" width="20.7109375" customWidth="1"/>
    <col min="3" max="4" width="16.7109375" customWidth="1"/>
    <col min="5" max="5" width="22.7109375" customWidth="1"/>
    <col min="6" max="6" width="26.7109375" customWidth="1"/>
    <col min="7" max="7" width="12.7109375" customWidth="1"/>
    <col min="12" max="12" width="9.140625" customWidth="1"/>
    <col min="16" max="16" width="16.5703125" bestFit="1" customWidth="1"/>
    <col min="20" max="22" width="20.7109375" customWidth="1"/>
  </cols>
  <sheetData>
    <row r="1" spans="1:22" ht="15.75" thickBot="1" x14ac:dyDescent="0.3"/>
    <row r="2" spans="1:22" ht="24.75" thickTop="1" thickBot="1" x14ac:dyDescent="0.4">
      <c r="B2" s="42" t="s">
        <v>114</v>
      </c>
      <c r="C2" s="43"/>
      <c r="D2" s="43"/>
      <c r="E2" s="43"/>
      <c r="F2" s="44"/>
    </row>
    <row r="3" spans="1:22" ht="15.75" thickTop="1" x14ac:dyDescent="0.25"/>
    <row r="4" spans="1:22" ht="18" customHeight="1" x14ac:dyDescent="0.25">
      <c r="B4" s="27" t="s">
        <v>70</v>
      </c>
      <c r="C4" s="27"/>
      <c r="D4" s="27"/>
      <c r="E4" s="27"/>
      <c r="F4" s="27"/>
      <c r="G4" s="27"/>
    </row>
    <row r="5" spans="1:22" ht="18" customHeight="1" x14ac:dyDescent="0.25">
      <c r="B5" s="27" t="s">
        <v>68</v>
      </c>
      <c r="C5" s="27"/>
      <c r="D5" s="27"/>
      <c r="E5" s="27"/>
      <c r="F5" s="27"/>
      <c r="G5" s="27"/>
    </row>
    <row r="6" spans="1:22" ht="18" customHeight="1" x14ac:dyDescent="0.25">
      <c r="B6" s="27" t="s">
        <v>69</v>
      </c>
      <c r="C6" s="27"/>
      <c r="D6" s="27"/>
      <c r="E6" s="27"/>
      <c r="F6" s="27"/>
      <c r="G6" s="27"/>
    </row>
    <row r="7" spans="1:22" ht="18" customHeight="1" x14ac:dyDescent="0.25">
      <c r="B7" s="27" t="s">
        <v>71</v>
      </c>
      <c r="C7" s="27"/>
      <c r="D7" s="27"/>
      <c r="E7" s="27"/>
      <c r="F7" s="27"/>
      <c r="G7" s="27"/>
    </row>
    <row r="8" spans="1:22" ht="18" customHeight="1" x14ac:dyDescent="0.25">
      <c r="B8" s="27" t="s">
        <v>72</v>
      </c>
      <c r="C8" s="27"/>
      <c r="D8" s="27"/>
      <c r="E8" s="27"/>
      <c r="F8" s="27"/>
      <c r="G8" s="27"/>
    </row>
    <row r="9" spans="1:22" ht="18" customHeight="1" x14ac:dyDescent="0.25">
      <c r="B9" s="27" t="s">
        <v>73</v>
      </c>
      <c r="C9" s="27"/>
      <c r="D9" s="27"/>
      <c r="E9" s="27"/>
      <c r="F9" s="27"/>
      <c r="G9" s="27"/>
      <c r="H9" s="27"/>
      <c r="I9" s="27"/>
    </row>
    <row r="11" spans="1:22" ht="18" x14ac:dyDescent="0.25">
      <c r="B11" s="5" t="s">
        <v>74</v>
      </c>
      <c r="C11" s="45"/>
      <c r="D11" s="46"/>
      <c r="E11" s="47"/>
    </row>
    <row r="12" spans="1:22" ht="18" x14ac:dyDescent="0.25">
      <c r="B12" s="5" t="s">
        <v>75</v>
      </c>
      <c r="C12" s="45"/>
      <c r="D12" s="46"/>
      <c r="E12" s="47"/>
      <c r="F12" s="9" t="s">
        <v>66</v>
      </c>
    </row>
    <row r="13" spans="1:22" ht="18" x14ac:dyDescent="0.25">
      <c r="B13" s="5" t="s">
        <v>65</v>
      </c>
      <c r="C13" s="48"/>
      <c r="D13" s="48"/>
      <c r="E13" s="48"/>
      <c r="F13" s="9"/>
    </row>
    <row r="14" spans="1:22" ht="18" x14ac:dyDescent="0.25">
      <c r="B14" s="5" t="s">
        <v>64</v>
      </c>
      <c r="C14" s="49"/>
      <c r="D14" s="50"/>
      <c r="E14" s="51"/>
      <c r="F14" s="10" t="s">
        <v>67</v>
      </c>
      <c r="G14" s="11">
        <f>SUM(G17:G76)</f>
        <v>0</v>
      </c>
    </row>
    <row r="15" spans="1:22" x14ac:dyDescent="0.25">
      <c r="U15">
        <f>C11</f>
        <v>0</v>
      </c>
      <c r="V15">
        <f>C12</f>
        <v>0</v>
      </c>
    </row>
    <row r="16" spans="1:22" ht="21" customHeight="1" x14ac:dyDescent="0.25">
      <c r="A16" s="6" t="s">
        <v>63</v>
      </c>
      <c r="B16" s="6" t="s">
        <v>0</v>
      </c>
      <c r="C16" s="7" t="s">
        <v>1</v>
      </c>
      <c r="D16" s="7" t="s">
        <v>2</v>
      </c>
      <c r="E16" s="7" t="s">
        <v>3</v>
      </c>
      <c r="F16" s="8" t="s">
        <v>4</v>
      </c>
      <c r="G16" s="5" t="s">
        <v>62</v>
      </c>
    </row>
    <row r="17" spans="1:29" ht="18" customHeight="1" x14ac:dyDescent="0.25">
      <c r="A17" s="30">
        <v>1</v>
      </c>
      <c r="B17" s="36" t="s">
        <v>115</v>
      </c>
      <c r="C17" s="18" t="s">
        <v>18</v>
      </c>
      <c r="D17" s="38">
        <v>0.8125</v>
      </c>
      <c r="E17" s="40" t="s">
        <v>119</v>
      </c>
      <c r="F17" s="20" t="s">
        <v>102</v>
      </c>
      <c r="G17" s="3"/>
      <c r="W17" s="12">
        <v>1</v>
      </c>
      <c r="X17" s="1">
        <f>AA17</f>
        <v>0</v>
      </c>
      <c r="Y17" s="1">
        <f>AB17</f>
        <v>0</v>
      </c>
      <c r="AA17" s="1">
        <f>IF(G17&gt;0,1,IF(G18&gt;0,2,0))</f>
        <v>0</v>
      </c>
      <c r="AB17" s="1">
        <f>IF(G17&gt;0,G17,IF(G18&gt;0,G18,0))</f>
        <v>0</v>
      </c>
      <c r="AC17" s="12">
        <v>1</v>
      </c>
    </row>
    <row r="18" spans="1:29" ht="18" customHeight="1" x14ac:dyDescent="0.25">
      <c r="A18" s="32"/>
      <c r="B18" s="37"/>
      <c r="C18" s="13">
        <v>43820</v>
      </c>
      <c r="D18" s="39"/>
      <c r="E18" s="41"/>
      <c r="F18" s="21" t="s">
        <v>16</v>
      </c>
      <c r="G18" s="3"/>
      <c r="W18" s="12">
        <v>2</v>
      </c>
      <c r="X18" s="1">
        <f>AA19</f>
        <v>0</v>
      </c>
      <c r="Y18" s="1">
        <f>AB19</f>
        <v>0</v>
      </c>
    </row>
    <row r="19" spans="1:29" ht="18" customHeight="1" x14ac:dyDescent="0.25">
      <c r="A19" s="28">
        <v>2</v>
      </c>
      <c r="B19" s="33" t="s">
        <v>116</v>
      </c>
      <c r="C19" s="17" t="s">
        <v>18</v>
      </c>
      <c r="D19" s="35">
        <v>0.875</v>
      </c>
      <c r="E19" s="26" t="s">
        <v>50</v>
      </c>
      <c r="F19" s="22" t="s">
        <v>120</v>
      </c>
      <c r="G19" s="4"/>
      <c r="W19" s="12">
        <v>3</v>
      </c>
      <c r="X19" s="1">
        <f>AA21</f>
        <v>0</v>
      </c>
      <c r="Y19" s="1">
        <f>AB21</f>
        <v>0</v>
      </c>
      <c r="AA19" s="1">
        <f>IF(G19&gt;0,1,IF(G20&gt;0,2,0))</f>
        <v>0</v>
      </c>
      <c r="AB19" s="1">
        <f>IF(G19&gt;0,G19,IF(G20&gt;0,G20,0))</f>
        <v>0</v>
      </c>
      <c r="AC19" s="12">
        <v>2</v>
      </c>
    </row>
    <row r="20" spans="1:29" ht="18" customHeight="1" x14ac:dyDescent="0.25">
      <c r="A20" s="29"/>
      <c r="B20" s="34"/>
      <c r="C20" s="2">
        <v>43820</v>
      </c>
      <c r="D20" s="25"/>
      <c r="E20" s="24"/>
      <c r="F20" s="23" t="s">
        <v>121</v>
      </c>
      <c r="G20" s="4"/>
      <c r="W20" s="12">
        <v>4</v>
      </c>
      <c r="X20" s="1">
        <f>AA23</f>
        <v>0</v>
      </c>
      <c r="Y20" s="1">
        <f>AB23</f>
        <v>0</v>
      </c>
    </row>
    <row r="21" spans="1:29" ht="18" customHeight="1" x14ac:dyDescent="0.25">
      <c r="A21" s="30">
        <v>3</v>
      </c>
      <c r="B21" s="36" t="s">
        <v>117</v>
      </c>
      <c r="C21" s="18" t="s">
        <v>21</v>
      </c>
      <c r="D21" s="38">
        <v>0.60416666666666663</v>
      </c>
      <c r="E21" s="40" t="s">
        <v>42</v>
      </c>
      <c r="F21" s="20" t="s">
        <v>122</v>
      </c>
      <c r="G21" s="3"/>
      <c r="W21" s="12">
        <v>5</v>
      </c>
      <c r="X21" s="1">
        <f>AA25</f>
        <v>0</v>
      </c>
      <c r="Y21" s="1">
        <f>AB25</f>
        <v>0</v>
      </c>
      <c r="AA21" s="1">
        <f>IF(G21&gt;0,1,IF(G22&gt;0,2,0))</f>
        <v>0</v>
      </c>
      <c r="AB21" s="1">
        <f>IF(G21&gt;0,G21,IF(G22&gt;0,G22,0))</f>
        <v>0</v>
      </c>
      <c r="AC21" s="12">
        <v>3</v>
      </c>
    </row>
    <row r="22" spans="1:29" ht="18" customHeight="1" x14ac:dyDescent="0.25">
      <c r="A22" s="32"/>
      <c r="B22" s="37"/>
      <c r="C22" s="13">
        <v>43822</v>
      </c>
      <c r="D22" s="39"/>
      <c r="E22" s="41"/>
      <c r="F22" s="21" t="s">
        <v>123</v>
      </c>
      <c r="G22" s="3"/>
      <c r="W22" s="12">
        <v>6</v>
      </c>
      <c r="X22" s="1">
        <f>AA27</f>
        <v>0</v>
      </c>
      <c r="Y22" s="1">
        <f>AB27</f>
        <v>0</v>
      </c>
    </row>
    <row r="23" spans="1:29" ht="18" customHeight="1" x14ac:dyDescent="0.25">
      <c r="A23" s="28">
        <v>4</v>
      </c>
      <c r="B23" s="33" t="s">
        <v>5</v>
      </c>
      <c r="C23" s="17" t="s">
        <v>6</v>
      </c>
      <c r="D23" s="35">
        <v>0.83333333333333337</v>
      </c>
      <c r="E23" s="26" t="s">
        <v>7</v>
      </c>
      <c r="F23" s="22" t="s">
        <v>124</v>
      </c>
      <c r="G23" s="4"/>
      <c r="W23" s="12">
        <v>7</v>
      </c>
      <c r="X23" s="1">
        <f>AA29</f>
        <v>0</v>
      </c>
      <c r="Y23" s="1">
        <f>AB29</f>
        <v>0</v>
      </c>
      <c r="AA23" s="1">
        <f>IF(G23&gt;0,1,IF(G24&gt;0,2,0))</f>
        <v>0</v>
      </c>
      <c r="AB23" s="1">
        <f>IF(G23&gt;0,G23,IF(G24&gt;0,G24,0))</f>
        <v>0</v>
      </c>
      <c r="AC23" s="12">
        <v>4</v>
      </c>
    </row>
    <row r="24" spans="1:29" ht="18" customHeight="1" x14ac:dyDescent="0.25">
      <c r="A24" s="29"/>
      <c r="B24" s="34"/>
      <c r="C24" s="2">
        <v>43823</v>
      </c>
      <c r="D24" s="25"/>
      <c r="E24" s="24"/>
      <c r="F24" s="23" t="s">
        <v>5</v>
      </c>
      <c r="G24" s="4"/>
      <c r="W24" s="12">
        <v>8</v>
      </c>
      <c r="X24" s="1">
        <f>AA31</f>
        <v>0</v>
      </c>
      <c r="Y24" s="1">
        <f>AB31</f>
        <v>0</v>
      </c>
    </row>
    <row r="25" spans="1:29" ht="18" customHeight="1" x14ac:dyDescent="0.25">
      <c r="A25" s="30">
        <v>5</v>
      </c>
      <c r="B25" s="36" t="s">
        <v>77</v>
      </c>
      <c r="C25" s="18" t="s">
        <v>8</v>
      </c>
      <c r="D25" s="38">
        <v>0.66666666666666663</v>
      </c>
      <c r="E25" s="40" t="s">
        <v>27</v>
      </c>
      <c r="F25" s="20" t="s">
        <v>82</v>
      </c>
      <c r="G25" s="3"/>
      <c r="W25" s="12">
        <v>9</v>
      </c>
      <c r="X25" s="1">
        <f>AA33</f>
        <v>0</v>
      </c>
      <c r="Y25" s="1">
        <f>AB33</f>
        <v>0</v>
      </c>
      <c r="AA25" s="1">
        <f>IF(G25&gt;0,1,IF(G26&gt;0,2,0))</f>
        <v>0</v>
      </c>
      <c r="AB25" s="1">
        <f>IF(G25&gt;0,G25,IF(G26&gt;0,G26,0))</f>
        <v>0</v>
      </c>
      <c r="AC25" s="12">
        <v>5</v>
      </c>
    </row>
    <row r="26" spans="1:29" ht="18" customHeight="1" x14ac:dyDescent="0.25">
      <c r="A26" s="32"/>
      <c r="B26" s="37"/>
      <c r="C26" s="13">
        <v>43825</v>
      </c>
      <c r="D26" s="39"/>
      <c r="E26" s="41"/>
      <c r="F26" s="21" t="s">
        <v>101</v>
      </c>
      <c r="G26" s="3"/>
      <c r="W26" s="12">
        <v>10</v>
      </c>
      <c r="X26" s="1">
        <f>AA35</f>
        <v>0</v>
      </c>
      <c r="Y26" s="1">
        <f>AB35</f>
        <v>0</v>
      </c>
    </row>
    <row r="27" spans="1:29" ht="18" customHeight="1" x14ac:dyDescent="0.25">
      <c r="A27" s="28">
        <v>6</v>
      </c>
      <c r="B27" s="33" t="s">
        <v>76</v>
      </c>
      <c r="C27" s="17" t="s">
        <v>8</v>
      </c>
      <c r="D27" s="35">
        <v>0.83333333333333337</v>
      </c>
      <c r="E27" s="26" t="s">
        <v>9</v>
      </c>
      <c r="F27" s="22" t="s">
        <v>125</v>
      </c>
      <c r="G27" s="4"/>
      <c r="W27" s="12">
        <v>11</v>
      </c>
      <c r="X27" s="1">
        <f>AA37</f>
        <v>0</v>
      </c>
      <c r="Y27" s="1">
        <f>AB37</f>
        <v>0</v>
      </c>
      <c r="AA27" s="1">
        <f>IF(G27&gt;0,1,IF(G28&gt;0,2,0))</f>
        <v>0</v>
      </c>
      <c r="AB27" s="1">
        <f>IF(G27&gt;0,G27,IF(G28&gt;0,G28,0))</f>
        <v>0</v>
      </c>
      <c r="AC27" s="12">
        <v>6</v>
      </c>
    </row>
    <row r="28" spans="1:29" ht="18" customHeight="1" x14ac:dyDescent="0.25">
      <c r="A28" s="29"/>
      <c r="B28" s="34"/>
      <c r="C28" s="2">
        <v>43825</v>
      </c>
      <c r="D28" s="25"/>
      <c r="E28" s="24"/>
      <c r="F28" s="23" t="s">
        <v>110</v>
      </c>
      <c r="G28" s="4"/>
      <c r="W28" s="12">
        <v>12</v>
      </c>
      <c r="X28" s="1">
        <f>AA39</f>
        <v>0</v>
      </c>
      <c r="Y28" s="1">
        <f>AB39</f>
        <v>0</v>
      </c>
    </row>
    <row r="29" spans="1:29" ht="18" customHeight="1" x14ac:dyDescent="0.25">
      <c r="A29" s="30">
        <v>7</v>
      </c>
      <c r="B29" s="36" t="s">
        <v>11</v>
      </c>
      <c r="C29" s="18" t="s">
        <v>12</v>
      </c>
      <c r="D29" s="38">
        <v>0.5</v>
      </c>
      <c r="E29" s="40" t="s">
        <v>13</v>
      </c>
      <c r="F29" s="20" t="s">
        <v>126</v>
      </c>
      <c r="G29" s="3"/>
      <c r="W29" s="12">
        <v>13</v>
      </c>
      <c r="X29" s="1">
        <f>AA41</f>
        <v>0</v>
      </c>
      <c r="Y29" s="1">
        <f>AB41</f>
        <v>0</v>
      </c>
      <c r="AA29" s="1">
        <f>IF(G29&gt;0,1,IF(G30&gt;0,2,0))</f>
        <v>0</v>
      </c>
      <c r="AB29" s="1">
        <f>IF(G29&gt;0,G29,IF(G30&gt;0,G30,0))</f>
        <v>0</v>
      </c>
      <c r="AC29" s="12">
        <v>7</v>
      </c>
    </row>
    <row r="30" spans="1:29" ht="18" customHeight="1" x14ac:dyDescent="0.25">
      <c r="A30" s="32"/>
      <c r="B30" s="37"/>
      <c r="C30" s="13">
        <v>43826</v>
      </c>
      <c r="D30" s="39"/>
      <c r="E30" s="41"/>
      <c r="F30" s="21" t="s">
        <v>106</v>
      </c>
      <c r="G30" s="3"/>
      <c r="W30" s="12">
        <v>14</v>
      </c>
      <c r="X30" s="1">
        <f>AA43</f>
        <v>0</v>
      </c>
      <c r="Y30" s="1">
        <f>AB43</f>
        <v>0</v>
      </c>
    </row>
    <row r="31" spans="1:29" ht="18" customHeight="1" x14ac:dyDescent="0.25">
      <c r="A31" s="28">
        <v>8</v>
      </c>
      <c r="B31" s="33" t="s">
        <v>17</v>
      </c>
      <c r="C31" s="17" t="s">
        <v>12</v>
      </c>
      <c r="D31" s="35">
        <v>0.63888888888888895</v>
      </c>
      <c r="E31" s="26" t="s">
        <v>19</v>
      </c>
      <c r="F31" s="22" t="s">
        <v>88</v>
      </c>
      <c r="G31" s="4"/>
      <c r="W31" s="12">
        <v>15</v>
      </c>
      <c r="X31" s="1">
        <f>AA45</f>
        <v>0</v>
      </c>
      <c r="Y31" s="1">
        <f>AB45</f>
        <v>0</v>
      </c>
      <c r="AA31" s="1">
        <f>IF(G31&gt;0,1,IF(G32&gt;0,2,0))</f>
        <v>0</v>
      </c>
      <c r="AB31" s="1">
        <f>IF(G31&gt;0,G31,IF(G32&gt;0,G32,0))</f>
        <v>0</v>
      </c>
      <c r="AC31" s="12">
        <v>8</v>
      </c>
    </row>
    <row r="32" spans="1:29" ht="18" customHeight="1" x14ac:dyDescent="0.25">
      <c r="A32" s="29"/>
      <c r="B32" s="34"/>
      <c r="C32" s="2">
        <v>43826</v>
      </c>
      <c r="D32" s="25"/>
      <c r="E32" s="24"/>
      <c r="F32" s="23" t="s">
        <v>96</v>
      </c>
      <c r="G32" s="4"/>
      <c r="W32" s="12">
        <v>16</v>
      </c>
      <c r="X32" s="1">
        <f>AA47</f>
        <v>0</v>
      </c>
      <c r="Y32" s="1">
        <f>AB47</f>
        <v>0</v>
      </c>
    </row>
    <row r="33" spans="1:29" ht="18" customHeight="1" x14ac:dyDescent="0.25">
      <c r="A33" s="30">
        <v>9</v>
      </c>
      <c r="B33" s="36" t="s">
        <v>14</v>
      </c>
      <c r="C33" s="18" t="s">
        <v>12</v>
      </c>
      <c r="D33" s="38">
        <v>0.78125</v>
      </c>
      <c r="E33" s="40" t="s">
        <v>15</v>
      </c>
      <c r="F33" s="20" t="s">
        <v>55</v>
      </c>
      <c r="G33" s="3"/>
      <c r="W33" s="12">
        <v>17</v>
      </c>
      <c r="X33" s="1">
        <f>AA49</f>
        <v>0</v>
      </c>
      <c r="Y33" s="1">
        <f>AB49</f>
        <v>0</v>
      </c>
      <c r="AA33" s="1">
        <f>IF(G33&gt;0,1,IF(G34&gt;0,2,0))</f>
        <v>0</v>
      </c>
      <c r="AB33" s="1">
        <f>IF(G33&gt;0,G33,IF(G34&gt;0,G34,0))</f>
        <v>0</v>
      </c>
      <c r="AC33" s="12">
        <v>9</v>
      </c>
    </row>
    <row r="34" spans="1:29" ht="18" customHeight="1" x14ac:dyDescent="0.25">
      <c r="A34" s="32"/>
      <c r="B34" s="37"/>
      <c r="C34" s="13">
        <v>43826</v>
      </c>
      <c r="D34" s="39"/>
      <c r="E34" s="41"/>
      <c r="F34" s="21" t="s">
        <v>35</v>
      </c>
      <c r="G34" s="3"/>
      <c r="W34" s="12">
        <v>18</v>
      </c>
      <c r="X34" s="1">
        <f>AA51</f>
        <v>0</v>
      </c>
      <c r="Y34" s="1">
        <f>AB51</f>
        <v>0</v>
      </c>
    </row>
    <row r="35" spans="1:29" ht="18" customHeight="1" x14ac:dyDescent="0.25">
      <c r="A35" s="28">
        <v>10</v>
      </c>
      <c r="B35" s="33" t="s">
        <v>26</v>
      </c>
      <c r="C35" s="19" t="s">
        <v>12</v>
      </c>
      <c r="D35" s="35">
        <v>0.83333333333333337</v>
      </c>
      <c r="E35" s="26" t="s">
        <v>10</v>
      </c>
      <c r="F35" s="22" t="s">
        <v>43</v>
      </c>
      <c r="G35" s="4"/>
      <c r="W35" s="12">
        <v>19</v>
      </c>
      <c r="X35" s="1">
        <f>AA53</f>
        <v>0</v>
      </c>
      <c r="Y35" s="1">
        <f>AB53</f>
        <v>0</v>
      </c>
      <c r="AA35" s="1">
        <f>IF(G35&gt;0,1,IF(G36&gt;0,2,0))</f>
        <v>0</v>
      </c>
      <c r="AB35" s="1">
        <f>IF(G35&gt;0,G35,IF(G36&gt;0,G36,0))</f>
        <v>0</v>
      </c>
      <c r="AC35" s="12">
        <v>10</v>
      </c>
    </row>
    <row r="36" spans="1:29" ht="18" customHeight="1" x14ac:dyDescent="0.25">
      <c r="A36" s="29"/>
      <c r="B36" s="34"/>
      <c r="C36" s="16">
        <v>43826</v>
      </c>
      <c r="D36" s="25"/>
      <c r="E36" s="24"/>
      <c r="F36" s="23" t="s">
        <v>127</v>
      </c>
      <c r="G36" s="4"/>
      <c r="W36" s="12">
        <v>20</v>
      </c>
      <c r="X36" s="1">
        <f>AA55</f>
        <v>0</v>
      </c>
      <c r="Y36" s="1">
        <f>AB55</f>
        <v>0</v>
      </c>
    </row>
    <row r="37" spans="1:29" ht="18" customHeight="1" x14ac:dyDescent="0.25">
      <c r="A37" s="30">
        <v>11</v>
      </c>
      <c r="B37" s="36" t="s">
        <v>104</v>
      </c>
      <c r="C37" s="18" t="s">
        <v>12</v>
      </c>
      <c r="D37" s="38">
        <v>0.92708333333333337</v>
      </c>
      <c r="E37" s="40" t="s">
        <v>89</v>
      </c>
      <c r="F37" s="20" t="s">
        <v>128</v>
      </c>
      <c r="G37" s="3"/>
      <c r="W37" s="12">
        <v>21</v>
      </c>
      <c r="X37" s="1">
        <f>AA57</f>
        <v>0</v>
      </c>
      <c r="Y37" s="1">
        <f>AB57</f>
        <v>0</v>
      </c>
      <c r="AA37" s="1">
        <f>IF(G37&gt;0,1,IF(G38&gt;0,2,0))</f>
        <v>0</v>
      </c>
      <c r="AB37" s="1">
        <f>IF(G37&gt;0,G37,IF(G38&gt;0,G38,0))</f>
        <v>0</v>
      </c>
      <c r="AC37" s="12">
        <v>11</v>
      </c>
    </row>
    <row r="38" spans="1:29" ht="18" customHeight="1" x14ac:dyDescent="0.25">
      <c r="A38" s="32"/>
      <c r="B38" s="37"/>
      <c r="C38" s="13">
        <v>43826</v>
      </c>
      <c r="D38" s="39"/>
      <c r="E38" s="41"/>
      <c r="F38" s="21" t="s">
        <v>83</v>
      </c>
      <c r="G38" s="3"/>
      <c r="W38" s="12">
        <v>22</v>
      </c>
      <c r="X38" s="1">
        <f>AA59</f>
        <v>0</v>
      </c>
      <c r="Y38" s="1">
        <f>AB59</f>
        <v>0</v>
      </c>
    </row>
    <row r="39" spans="1:29" ht="18" customHeight="1" x14ac:dyDescent="0.25">
      <c r="A39" s="28">
        <v>12</v>
      </c>
      <c r="B39" s="33" t="s">
        <v>95</v>
      </c>
      <c r="C39" s="17" t="s">
        <v>18</v>
      </c>
      <c r="D39" s="35">
        <v>0.5</v>
      </c>
      <c r="E39" s="26" t="s">
        <v>20</v>
      </c>
      <c r="F39" s="22" t="s">
        <v>100</v>
      </c>
      <c r="G39" s="4"/>
      <c r="W39" s="12">
        <v>23</v>
      </c>
      <c r="X39" s="1">
        <f>AA61</f>
        <v>0</v>
      </c>
      <c r="Y39" s="1">
        <f>AB61</f>
        <v>0</v>
      </c>
      <c r="AA39" s="1">
        <f>IF(G39&gt;0,1,IF(G40&gt;0,2,0))</f>
        <v>0</v>
      </c>
      <c r="AB39" s="1">
        <f>IF(G39&gt;0,G39,IF(G40&gt;0,G40,0))</f>
        <v>0</v>
      </c>
      <c r="AC39" s="12">
        <v>12</v>
      </c>
    </row>
    <row r="40" spans="1:29" ht="18" customHeight="1" x14ac:dyDescent="0.25">
      <c r="A40" s="29"/>
      <c r="B40" s="34"/>
      <c r="C40" s="2">
        <v>43827</v>
      </c>
      <c r="D40" s="25"/>
      <c r="E40" s="24"/>
      <c r="F40" s="23" t="s">
        <v>98</v>
      </c>
      <c r="G40" s="4"/>
      <c r="W40" s="12">
        <v>24</v>
      </c>
      <c r="X40" s="1">
        <f>AA63</f>
        <v>0</v>
      </c>
      <c r="Y40" s="1">
        <f>AB63</f>
        <v>0</v>
      </c>
    </row>
    <row r="41" spans="1:29" ht="18" customHeight="1" x14ac:dyDescent="0.25">
      <c r="A41" s="30">
        <v>13</v>
      </c>
      <c r="B41" s="36" t="s">
        <v>53</v>
      </c>
      <c r="C41" s="18" t="s">
        <v>18</v>
      </c>
      <c r="D41" s="38">
        <v>0.5</v>
      </c>
      <c r="E41" s="40" t="s">
        <v>54</v>
      </c>
      <c r="F41" s="20" t="s">
        <v>81</v>
      </c>
      <c r="G41" s="3"/>
      <c r="W41" s="12">
        <v>25</v>
      </c>
      <c r="X41" s="1">
        <f>AA65</f>
        <v>0</v>
      </c>
      <c r="Y41" s="1">
        <f>AB65</f>
        <v>0</v>
      </c>
      <c r="AA41" s="1">
        <f>IF(G41&gt;0,1,IF(G42&gt;0,2,0))</f>
        <v>0</v>
      </c>
      <c r="AB41" s="1">
        <f>IF(G41&gt;0,G41,IF(G42&gt;0,G42,0))</f>
        <v>0</v>
      </c>
      <c r="AC41" s="12">
        <v>13</v>
      </c>
    </row>
    <row r="42" spans="1:29" ht="18" customHeight="1" x14ac:dyDescent="0.25">
      <c r="A42" s="32"/>
      <c r="B42" s="37"/>
      <c r="C42" s="13">
        <v>43827</v>
      </c>
      <c r="D42" s="39"/>
      <c r="E42" s="41"/>
      <c r="F42" s="21" t="s">
        <v>99</v>
      </c>
      <c r="G42" s="3"/>
      <c r="W42" s="12">
        <v>26</v>
      </c>
      <c r="X42" s="1">
        <f>AA67</f>
        <v>0</v>
      </c>
      <c r="Y42" s="1">
        <f>AB67</f>
        <v>0</v>
      </c>
    </row>
    <row r="43" spans="1:29" ht="18" customHeight="1" x14ac:dyDescent="0.25">
      <c r="A43" s="28">
        <v>14</v>
      </c>
      <c r="B43" s="33" t="s">
        <v>33</v>
      </c>
      <c r="C43" s="17" t="s">
        <v>18</v>
      </c>
      <c r="D43" s="35">
        <v>0.66666666666666663</v>
      </c>
      <c r="E43" s="26" t="s">
        <v>34</v>
      </c>
      <c r="F43" s="22" t="s">
        <v>44</v>
      </c>
      <c r="G43" s="4"/>
      <c r="W43" s="12">
        <v>27</v>
      </c>
      <c r="X43" s="1">
        <f>AA69</f>
        <v>0</v>
      </c>
      <c r="Y43" s="1">
        <f>AB69</f>
        <v>0</v>
      </c>
      <c r="AA43" s="1">
        <f>IF(G43&gt;0,1,IF(G44&gt;0,2,0))</f>
        <v>0</v>
      </c>
      <c r="AB43" s="1">
        <f>IF(G43&gt;0,G43,IF(G44&gt;0,G44,0))</f>
        <v>0</v>
      </c>
      <c r="AC43" s="12">
        <v>14</v>
      </c>
    </row>
    <row r="44" spans="1:29" ht="18" customHeight="1" x14ac:dyDescent="0.25">
      <c r="A44" s="29"/>
      <c r="B44" s="34"/>
      <c r="C44" s="2">
        <v>43827</v>
      </c>
      <c r="D44" s="25"/>
      <c r="E44" s="24"/>
      <c r="F44" s="23" t="s">
        <v>52</v>
      </c>
      <c r="G44" s="4"/>
      <c r="W44" s="12">
        <v>28</v>
      </c>
      <c r="X44" s="1">
        <f>AA71</f>
        <v>0</v>
      </c>
      <c r="Y44" s="1">
        <f>AB71</f>
        <v>0</v>
      </c>
    </row>
    <row r="45" spans="1:29" ht="18" customHeight="1" x14ac:dyDescent="0.25">
      <c r="A45" s="30">
        <v>15</v>
      </c>
      <c r="B45" s="36" t="s">
        <v>47</v>
      </c>
      <c r="C45" s="18" t="s">
        <v>18</v>
      </c>
      <c r="D45" s="38">
        <v>0.83333333333333337</v>
      </c>
      <c r="E45" s="40" t="s">
        <v>48</v>
      </c>
      <c r="F45" s="20" t="s">
        <v>59</v>
      </c>
      <c r="G45" s="3"/>
      <c r="W45" s="12">
        <v>29</v>
      </c>
      <c r="X45" s="1">
        <f>AA73</f>
        <v>0</v>
      </c>
      <c r="Y45" s="1">
        <f>AB73</f>
        <v>0</v>
      </c>
      <c r="AA45" s="1">
        <f>IF(G45&gt;0,1,IF(G46&gt;0,2,0))</f>
        <v>0</v>
      </c>
      <c r="AB45" s="1">
        <f>IF(G45&gt;0,G45,IF(G46&gt;0,G46,0))</f>
        <v>0</v>
      </c>
      <c r="AC45" s="12">
        <v>15</v>
      </c>
    </row>
    <row r="46" spans="1:29" ht="18" customHeight="1" x14ac:dyDescent="0.25">
      <c r="A46" s="32"/>
      <c r="B46" s="37"/>
      <c r="C46" s="13">
        <v>43827</v>
      </c>
      <c r="D46" s="39"/>
      <c r="E46" s="41"/>
      <c r="F46" s="21" t="s">
        <v>58</v>
      </c>
      <c r="G46" s="3"/>
      <c r="W46" s="12">
        <v>30</v>
      </c>
      <c r="X46" s="1" t="e">
        <f>AA75</f>
        <v>#REF!</v>
      </c>
      <c r="Y46" s="1" t="e">
        <f>AB75</f>
        <v>#REF!</v>
      </c>
    </row>
    <row r="47" spans="1:29" ht="18" customHeight="1" x14ac:dyDescent="0.25">
      <c r="A47" s="28">
        <v>16</v>
      </c>
      <c r="B47" s="33" t="s">
        <v>118</v>
      </c>
      <c r="C47" s="17" t="s">
        <v>21</v>
      </c>
      <c r="D47" s="35">
        <v>0.52083333333333337</v>
      </c>
      <c r="E47" s="26" t="s">
        <v>39</v>
      </c>
      <c r="F47" s="22" t="s">
        <v>129</v>
      </c>
      <c r="G47" s="4"/>
      <c r="AA47" s="1">
        <f>IF(G47&gt;0,1,IF(G48&gt;0,2,0))</f>
        <v>0</v>
      </c>
      <c r="AB47" s="1">
        <f>IF(G47&gt;0,G47,IF(G48&gt;0,G48,0))</f>
        <v>0</v>
      </c>
      <c r="AC47" s="12">
        <v>16</v>
      </c>
    </row>
    <row r="48" spans="1:29" ht="18" customHeight="1" x14ac:dyDescent="0.25">
      <c r="A48" s="29"/>
      <c r="B48" s="34"/>
      <c r="C48" s="2">
        <v>43829</v>
      </c>
      <c r="D48" s="25"/>
      <c r="E48" s="24"/>
      <c r="F48" s="23" t="s">
        <v>130</v>
      </c>
      <c r="G48" s="4"/>
    </row>
    <row r="49" spans="1:29" ht="18" customHeight="1" x14ac:dyDescent="0.25">
      <c r="A49" s="30">
        <v>17</v>
      </c>
      <c r="B49" s="36" t="s">
        <v>111</v>
      </c>
      <c r="C49" s="18" t="s">
        <v>21</v>
      </c>
      <c r="D49" s="38">
        <v>0.66666666666666663</v>
      </c>
      <c r="E49" s="40" t="s">
        <v>80</v>
      </c>
      <c r="F49" s="20" t="s">
        <v>131</v>
      </c>
      <c r="G49" s="3"/>
      <c r="AA49" s="1">
        <f>IF(G49&gt;0,1,IF(G50&gt;0,2,0))</f>
        <v>0</v>
      </c>
      <c r="AB49" s="1">
        <f>IF(G49&gt;0,G49,IF(G50&gt;0,G50,0))</f>
        <v>0</v>
      </c>
      <c r="AC49" s="12">
        <v>17</v>
      </c>
    </row>
    <row r="50" spans="1:29" ht="18" customHeight="1" x14ac:dyDescent="0.25">
      <c r="A50" s="32"/>
      <c r="B50" s="37"/>
      <c r="C50" s="13">
        <v>43829</v>
      </c>
      <c r="D50" s="39"/>
      <c r="E50" s="41"/>
      <c r="F50" s="21" t="s">
        <v>105</v>
      </c>
      <c r="G50" s="3"/>
    </row>
    <row r="51" spans="1:29" ht="18" customHeight="1" x14ac:dyDescent="0.25">
      <c r="A51" s="28">
        <v>18</v>
      </c>
      <c r="B51" s="33" t="s">
        <v>22</v>
      </c>
      <c r="C51" s="17" t="s">
        <v>21</v>
      </c>
      <c r="D51" s="35">
        <v>0.66666666666666663</v>
      </c>
      <c r="E51" s="26" t="s">
        <v>23</v>
      </c>
      <c r="F51" s="22" t="s">
        <v>132</v>
      </c>
      <c r="G51" s="4"/>
      <c r="AA51" s="1">
        <f>IF(G51&gt;0,1,IF(G52&gt;0,2,0))</f>
        <v>0</v>
      </c>
      <c r="AB51" s="1">
        <f>IF(G51&gt;0,G51,IF(G52&gt;0,G52,0))</f>
        <v>0</v>
      </c>
      <c r="AC51" s="12">
        <v>18</v>
      </c>
    </row>
    <row r="52" spans="1:29" ht="18" customHeight="1" x14ac:dyDescent="0.25">
      <c r="A52" s="29"/>
      <c r="B52" s="34"/>
      <c r="C52" s="2">
        <v>43829</v>
      </c>
      <c r="D52" s="25"/>
      <c r="E52" s="24"/>
      <c r="F52" s="23" t="s">
        <v>86</v>
      </c>
      <c r="G52" s="4"/>
    </row>
    <row r="53" spans="1:29" ht="18" customHeight="1" x14ac:dyDescent="0.25">
      <c r="A53" s="30">
        <v>19</v>
      </c>
      <c r="B53" s="36" t="s">
        <v>56</v>
      </c>
      <c r="C53" s="18" t="s">
        <v>21</v>
      </c>
      <c r="D53" s="38">
        <v>0.83333333333333337</v>
      </c>
      <c r="E53" s="40" t="s">
        <v>57</v>
      </c>
      <c r="F53" s="20" t="s">
        <v>94</v>
      </c>
      <c r="G53" s="3"/>
      <c r="AA53" s="1">
        <f>IF(G53&gt;0,1,IF(G54&gt;0,2,0))</f>
        <v>0</v>
      </c>
      <c r="AB53" s="1">
        <f>IF(G53&gt;0,G53,IF(G54&gt;0,G54,0))</f>
        <v>0</v>
      </c>
      <c r="AC53" s="12">
        <v>19</v>
      </c>
    </row>
    <row r="54" spans="1:29" ht="18" customHeight="1" x14ac:dyDescent="0.25">
      <c r="A54" s="32"/>
      <c r="B54" s="37"/>
      <c r="C54" s="13">
        <v>43829</v>
      </c>
      <c r="D54" s="39"/>
      <c r="E54" s="41"/>
      <c r="F54" s="21" t="s">
        <v>108</v>
      </c>
      <c r="G54" s="3"/>
    </row>
    <row r="55" spans="1:29" ht="18" customHeight="1" x14ac:dyDescent="0.25">
      <c r="A55" s="28">
        <v>20</v>
      </c>
      <c r="B55" s="33" t="s">
        <v>92</v>
      </c>
      <c r="C55" s="17" t="s">
        <v>6</v>
      </c>
      <c r="D55" s="35">
        <v>0.5</v>
      </c>
      <c r="E55" s="26" t="s">
        <v>97</v>
      </c>
      <c r="F55" s="22" t="s">
        <v>93</v>
      </c>
      <c r="G55" s="4"/>
      <c r="AA55" s="1">
        <f>IF(G55&gt;0,1,IF(G56&gt;0,2,0))</f>
        <v>0</v>
      </c>
      <c r="AB55" s="1">
        <f>IF(G55&gt;0,G55,IF(G56&gt;0,G56,0))</f>
        <v>0</v>
      </c>
      <c r="AC55" s="12">
        <v>20</v>
      </c>
    </row>
    <row r="56" spans="1:29" ht="18" customHeight="1" x14ac:dyDescent="0.25">
      <c r="A56" s="29"/>
      <c r="B56" s="34"/>
      <c r="C56" s="2">
        <v>43830</v>
      </c>
      <c r="D56" s="25"/>
      <c r="E56" s="24"/>
      <c r="F56" s="23" t="s">
        <v>91</v>
      </c>
      <c r="G56" s="4"/>
    </row>
    <row r="57" spans="1:29" ht="18" customHeight="1" x14ac:dyDescent="0.25">
      <c r="A57" s="30">
        <v>21</v>
      </c>
      <c r="B57" s="36" t="s">
        <v>29</v>
      </c>
      <c r="C57" s="18" t="s">
        <v>6</v>
      </c>
      <c r="D57" s="38">
        <v>0.58333333333333337</v>
      </c>
      <c r="E57" s="40" t="s">
        <v>30</v>
      </c>
      <c r="F57" s="20" t="s">
        <v>133</v>
      </c>
      <c r="G57" s="3"/>
      <c r="AA57" s="1">
        <f>IF(G57&gt;0,1,IF(G58&gt;0,2,0))</f>
        <v>0</v>
      </c>
      <c r="AB57" s="1">
        <f>IF(G57&gt;0,G57,IF(G58&gt;0,G58,0))</f>
        <v>0</v>
      </c>
      <c r="AC57" s="12">
        <v>21</v>
      </c>
    </row>
    <row r="58" spans="1:29" ht="18" customHeight="1" x14ac:dyDescent="0.25">
      <c r="A58" s="32"/>
      <c r="B58" s="37"/>
      <c r="C58" s="13">
        <v>43830</v>
      </c>
      <c r="D58" s="39"/>
      <c r="E58" s="41"/>
      <c r="F58" s="21" t="s">
        <v>134</v>
      </c>
      <c r="G58" s="3"/>
    </row>
    <row r="59" spans="1:29" ht="18" customHeight="1" x14ac:dyDescent="0.25">
      <c r="A59" s="28">
        <v>22</v>
      </c>
      <c r="B59" s="33" t="s">
        <v>31</v>
      </c>
      <c r="C59" s="17" t="s">
        <v>6</v>
      </c>
      <c r="D59" s="35">
        <v>0.65625</v>
      </c>
      <c r="E59" s="26" t="s">
        <v>32</v>
      </c>
      <c r="F59" s="22" t="s">
        <v>135</v>
      </c>
      <c r="G59" s="4"/>
      <c r="AA59" s="1">
        <f>IF(G59&gt;0,1,IF(G60&gt;0,2,0))</f>
        <v>0</v>
      </c>
      <c r="AB59" s="1">
        <f>IF(G59&gt;0,G59,IF(G60&gt;0,G60,0))</f>
        <v>0</v>
      </c>
      <c r="AC59" s="12">
        <v>22</v>
      </c>
    </row>
    <row r="60" spans="1:29" ht="18" customHeight="1" x14ac:dyDescent="0.25">
      <c r="A60" s="29"/>
      <c r="B60" s="34"/>
      <c r="C60" s="2">
        <v>43830</v>
      </c>
      <c r="D60" s="25"/>
      <c r="E60" s="24"/>
      <c r="F60" s="23" t="s">
        <v>136</v>
      </c>
      <c r="G60" s="4"/>
    </row>
    <row r="61" spans="1:29" ht="18" customHeight="1" x14ac:dyDescent="0.25">
      <c r="A61" s="30">
        <v>23</v>
      </c>
      <c r="B61" s="36" t="s">
        <v>28</v>
      </c>
      <c r="C61" s="18" t="s">
        <v>6</v>
      </c>
      <c r="D61" s="38">
        <v>0.6875</v>
      </c>
      <c r="E61" s="40" t="s">
        <v>84</v>
      </c>
      <c r="F61" s="20" t="s">
        <v>137</v>
      </c>
      <c r="G61" s="3"/>
      <c r="AA61" s="1">
        <f>IF(G61&gt;0,1,IF(G62&gt;0,2,0))</f>
        <v>0</v>
      </c>
      <c r="AB61" s="1">
        <f>IF(G61&gt;0,G61,IF(G62&gt;0,G62,0))</f>
        <v>0</v>
      </c>
      <c r="AC61" s="12">
        <v>23</v>
      </c>
    </row>
    <row r="62" spans="1:29" ht="18" customHeight="1" x14ac:dyDescent="0.25">
      <c r="A62" s="32"/>
      <c r="B62" s="37"/>
      <c r="C62" s="13">
        <v>43830</v>
      </c>
      <c r="D62" s="39"/>
      <c r="E62" s="41"/>
      <c r="F62" s="21" t="s">
        <v>138</v>
      </c>
      <c r="G62" s="3"/>
    </row>
    <row r="63" spans="1:29" ht="18" customHeight="1" x14ac:dyDescent="0.25">
      <c r="A63" s="28">
        <v>24</v>
      </c>
      <c r="B63" s="33" t="s">
        <v>24</v>
      </c>
      <c r="C63" s="17" t="s">
        <v>6</v>
      </c>
      <c r="D63" s="35">
        <v>0.8125</v>
      </c>
      <c r="E63" s="26" t="s">
        <v>25</v>
      </c>
      <c r="F63" s="22" t="s">
        <v>90</v>
      </c>
      <c r="G63" s="4"/>
      <c r="AA63" s="1">
        <f>IF(G63&gt;0,1,IF(G64&gt;0,2,0))</f>
        <v>0</v>
      </c>
      <c r="AB63" s="1">
        <f>IF(G63&gt;0,G63,IF(G64&gt;0,G64,0))</f>
        <v>0</v>
      </c>
      <c r="AC63" s="12">
        <v>24</v>
      </c>
    </row>
    <row r="64" spans="1:29" ht="18" customHeight="1" x14ac:dyDescent="0.25">
      <c r="A64" s="29"/>
      <c r="B64" s="34"/>
      <c r="C64" s="2">
        <v>43830</v>
      </c>
      <c r="D64" s="25"/>
      <c r="E64" s="24"/>
      <c r="F64" s="23" t="s">
        <v>14</v>
      </c>
      <c r="G64" s="4"/>
    </row>
    <row r="65" spans="1:29" ht="18" customHeight="1" x14ac:dyDescent="0.25">
      <c r="A65" s="30">
        <v>25</v>
      </c>
      <c r="B65" s="36" t="s">
        <v>78</v>
      </c>
      <c r="C65" s="18" t="s">
        <v>36</v>
      </c>
      <c r="D65" s="38">
        <v>0.54166666666666663</v>
      </c>
      <c r="E65" s="40" t="s">
        <v>20</v>
      </c>
      <c r="F65" s="20" t="s">
        <v>51</v>
      </c>
      <c r="G65" s="3"/>
      <c r="K65" s="14"/>
      <c r="AA65" s="1">
        <f>IF(G65&gt;0,1,IF(G66&gt;0,2,0))</f>
        <v>0</v>
      </c>
      <c r="AB65" s="1">
        <f>IF(G65&gt;0,G65,IF(G66&gt;0,G66,0))</f>
        <v>0</v>
      </c>
      <c r="AC65" s="12">
        <v>25</v>
      </c>
    </row>
    <row r="66" spans="1:29" ht="18" customHeight="1" x14ac:dyDescent="0.25">
      <c r="A66" s="32"/>
      <c r="B66" s="37"/>
      <c r="C66" s="13">
        <v>43831</v>
      </c>
      <c r="D66" s="39"/>
      <c r="E66" s="41"/>
      <c r="F66" s="21" t="s">
        <v>85</v>
      </c>
      <c r="G66" s="3"/>
    </row>
    <row r="67" spans="1:29" ht="18" customHeight="1" x14ac:dyDescent="0.25">
      <c r="A67" s="28">
        <v>26</v>
      </c>
      <c r="B67" s="33" t="s">
        <v>41</v>
      </c>
      <c r="C67" s="17" t="s">
        <v>36</v>
      </c>
      <c r="D67" s="35">
        <v>0.54166666666666663</v>
      </c>
      <c r="E67" s="26" t="s">
        <v>42</v>
      </c>
      <c r="F67" s="22" t="s">
        <v>103</v>
      </c>
      <c r="G67" s="4"/>
      <c r="AA67" s="1">
        <f>IF(G67&gt;0,1,IF(G68&gt;0,2,0))</f>
        <v>0</v>
      </c>
      <c r="AB67" s="1">
        <f>IF(G67&gt;0,G67,IF(G68&gt;0,G68,0))</f>
        <v>0</v>
      </c>
      <c r="AC67" s="12">
        <v>26</v>
      </c>
    </row>
    <row r="68" spans="1:29" ht="18" customHeight="1" x14ac:dyDescent="0.25">
      <c r="A68" s="29"/>
      <c r="B68" s="34"/>
      <c r="C68" s="2">
        <v>43831</v>
      </c>
      <c r="D68" s="25"/>
      <c r="E68" s="24"/>
      <c r="F68" s="23" t="s">
        <v>61</v>
      </c>
      <c r="G68" s="4"/>
    </row>
    <row r="69" spans="1:29" ht="18" customHeight="1" x14ac:dyDescent="0.25">
      <c r="A69" s="30">
        <v>27</v>
      </c>
      <c r="B69" s="36" t="s">
        <v>45</v>
      </c>
      <c r="C69" s="18" t="s">
        <v>36</v>
      </c>
      <c r="D69" s="38">
        <v>0.70833333333333337</v>
      </c>
      <c r="E69" s="40" t="s">
        <v>46</v>
      </c>
      <c r="F69" s="20" t="s">
        <v>40</v>
      </c>
      <c r="G69" s="3"/>
      <c r="AA69" s="1">
        <f>IF(G69&gt;0,1,IF(G70&gt;0,2,0))</f>
        <v>0</v>
      </c>
      <c r="AB69" s="1">
        <f>IF(G69&gt;0,G69,IF(G70&gt;0,G70,0))</f>
        <v>0</v>
      </c>
      <c r="AC69" s="12">
        <v>27</v>
      </c>
    </row>
    <row r="70" spans="1:29" ht="18" customHeight="1" x14ac:dyDescent="0.25">
      <c r="A70" s="32"/>
      <c r="B70" s="37"/>
      <c r="C70" s="13">
        <v>43831</v>
      </c>
      <c r="D70" s="39"/>
      <c r="E70" s="41"/>
      <c r="F70" s="21" t="s">
        <v>112</v>
      </c>
      <c r="G70" s="3"/>
    </row>
    <row r="71" spans="1:29" ht="18" customHeight="1" x14ac:dyDescent="0.25">
      <c r="A71" s="28">
        <v>28</v>
      </c>
      <c r="B71" s="33" t="s">
        <v>49</v>
      </c>
      <c r="C71" s="17" t="s">
        <v>36</v>
      </c>
      <c r="D71" s="35">
        <v>0.86458333333333337</v>
      </c>
      <c r="E71" s="26" t="s">
        <v>50</v>
      </c>
      <c r="F71" s="22" t="s">
        <v>107</v>
      </c>
      <c r="G71" s="4"/>
      <c r="AA71" s="1">
        <f>IF(G71&gt;0,1,IF(G72&gt;0,2,0))</f>
        <v>0</v>
      </c>
      <c r="AB71" s="1">
        <f>IF(G71&gt;0,G71,IF(G72&gt;0,G72,0))</f>
        <v>0</v>
      </c>
      <c r="AC71" s="12">
        <v>28</v>
      </c>
    </row>
    <row r="72" spans="1:29" ht="18" customHeight="1" x14ac:dyDescent="0.25">
      <c r="A72" s="29"/>
      <c r="B72" s="34"/>
      <c r="C72" s="2">
        <v>43831</v>
      </c>
      <c r="D72" s="25"/>
      <c r="E72" s="24"/>
      <c r="F72" s="23" t="s">
        <v>38</v>
      </c>
      <c r="G72" s="4"/>
    </row>
    <row r="73" spans="1:29" ht="18" customHeight="1" x14ac:dyDescent="0.25">
      <c r="A73" s="30">
        <v>29</v>
      </c>
      <c r="B73" s="36" t="s">
        <v>79</v>
      </c>
      <c r="C73" s="18" t="s">
        <v>8</v>
      </c>
      <c r="D73" s="38">
        <v>0.625</v>
      </c>
      <c r="E73" s="40" t="s">
        <v>60</v>
      </c>
      <c r="F73" s="20" t="s">
        <v>87</v>
      </c>
      <c r="G73" s="3"/>
      <c r="AA73" s="1">
        <f>IF(G73&gt;0,1,IF(G74&gt;0,2,0))</f>
        <v>0</v>
      </c>
      <c r="AB73" s="1">
        <f>IF(G73&gt;0,G73,IF(G74&gt;0,G74,0))</f>
        <v>0</v>
      </c>
      <c r="AC73" s="12">
        <v>29</v>
      </c>
    </row>
    <row r="74" spans="1:29" ht="18" customHeight="1" x14ac:dyDescent="0.25">
      <c r="A74" s="31"/>
      <c r="B74" s="37"/>
      <c r="C74" s="13">
        <v>43832</v>
      </c>
      <c r="D74" s="39"/>
      <c r="E74" s="41"/>
      <c r="F74" s="21" t="s">
        <v>109</v>
      </c>
      <c r="G74" s="3"/>
    </row>
    <row r="75" spans="1:29" ht="18" customHeight="1" x14ac:dyDescent="0.25">
      <c r="A75" s="28">
        <v>30</v>
      </c>
      <c r="B75" s="33" t="s">
        <v>113</v>
      </c>
      <c r="C75" s="15" t="s">
        <v>8</v>
      </c>
      <c r="D75" s="35">
        <v>0.79166666666666663</v>
      </c>
      <c r="E75" s="26" t="s">
        <v>37</v>
      </c>
      <c r="F75" s="22" t="s">
        <v>139</v>
      </c>
      <c r="G75" s="4"/>
      <c r="AA75" s="1" t="e">
        <f>IF(G75&gt;0,1,IF(G76&gt;0,2,IF(#REF!&gt;0,3,IF(#REF!&gt;0,4,0))))</f>
        <v>#REF!</v>
      </c>
      <c r="AB75" s="1" t="e">
        <f>IF(G75&gt;0,G75,IF(G76&gt;0,G76,IF(#REF!&gt;0,#REF!,IF(#REF!&gt;0,#REF!,0))))</f>
        <v>#REF!</v>
      </c>
      <c r="AC75" s="12">
        <v>30</v>
      </c>
    </row>
    <row r="76" spans="1:29" ht="18" customHeight="1" x14ac:dyDescent="0.25">
      <c r="A76" s="29"/>
      <c r="B76" s="34"/>
      <c r="C76" s="2">
        <v>43832</v>
      </c>
      <c r="D76" s="25"/>
      <c r="E76" s="24"/>
      <c r="F76" s="23" t="s">
        <v>140</v>
      </c>
      <c r="G76" s="4"/>
    </row>
  </sheetData>
  <mergeCells count="131">
    <mergeCell ref="B75:B76"/>
    <mergeCell ref="A75:A76"/>
    <mergeCell ref="E75:E76"/>
    <mergeCell ref="D75:D76"/>
    <mergeCell ref="B9:I9"/>
    <mergeCell ref="B17:B18"/>
    <mergeCell ref="D17:D18"/>
    <mergeCell ref="E17:E18"/>
    <mergeCell ref="B19:B20"/>
    <mergeCell ref="D19:D20"/>
    <mergeCell ref="E19:E20"/>
    <mergeCell ref="C11:E11"/>
    <mergeCell ref="B21:B22"/>
    <mergeCell ref="D21:D22"/>
    <mergeCell ref="E21:E22"/>
    <mergeCell ref="B23:B24"/>
    <mergeCell ref="D23:D24"/>
    <mergeCell ref="E23:E24"/>
    <mergeCell ref="B25:B26"/>
    <mergeCell ref="D25:D26"/>
    <mergeCell ref="E25:E26"/>
    <mergeCell ref="B27:B28"/>
    <mergeCell ref="D27:D28"/>
    <mergeCell ref="E27:E28"/>
    <mergeCell ref="B29:B30"/>
    <mergeCell ref="D29:D30"/>
    <mergeCell ref="E29:E30"/>
    <mergeCell ref="B31:B32"/>
    <mergeCell ref="D31:D32"/>
    <mergeCell ref="E31:E32"/>
    <mergeCell ref="B33:B34"/>
    <mergeCell ref="D33:D34"/>
    <mergeCell ref="E33:E34"/>
    <mergeCell ref="B35:B36"/>
    <mergeCell ref="D35:D36"/>
    <mergeCell ref="E35:E36"/>
    <mergeCell ref="B37:B38"/>
    <mergeCell ref="D37:D38"/>
    <mergeCell ref="E37:E38"/>
    <mergeCell ref="B39:B40"/>
    <mergeCell ref="D39:D40"/>
    <mergeCell ref="E39:E40"/>
    <mergeCell ref="B41:B42"/>
    <mergeCell ref="D41:D42"/>
    <mergeCell ref="E41:E42"/>
    <mergeCell ref="B43:B44"/>
    <mergeCell ref="D43:D44"/>
    <mergeCell ref="E43:E44"/>
    <mergeCell ref="B45:B46"/>
    <mergeCell ref="D45:D46"/>
    <mergeCell ref="E45:E46"/>
    <mergeCell ref="B47:B48"/>
    <mergeCell ref="D47:D48"/>
    <mergeCell ref="E47:E48"/>
    <mergeCell ref="B49:B50"/>
    <mergeCell ref="D49:D50"/>
    <mergeCell ref="E49:E50"/>
    <mergeCell ref="D51:D52"/>
    <mergeCell ref="E51:E52"/>
    <mergeCell ref="B53:B54"/>
    <mergeCell ref="D53:D54"/>
    <mergeCell ref="E53:E54"/>
    <mergeCell ref="B51:B52"/>
    <mergeCell ref="A49:A50"/>
    <mergeCell ref="A51:A52"/>
    <mergeCell ref="A53:A54"/>
    <mergeCell ref="B61:B62"/>
    <mergeCell ref="D61:D62"/>
    <mergeCell ref="E61:E62"/>
    <mergeCell ref="B69:B70"/>
    <mergeCell ref="D69:D70"/>
    <mergeCell ref="E69:E70"/>
    <mergeCell ref="B63:B64"/>
    <mergeCell ref="D63:D64"/>
    <mergeCell ref="E63:E64"/>
    <mergeCell ref="B65:B66"/>
    <mergeCell ref="D65:D66"/>
    <mergeCell ref="E65:E66"/>
    <mergeCell ref="B55:B56"/>
    <mergeCell ref="D55:D56"/>
    <mergeCell ref="E55:E56"/>
    <mergeCell ref="B57:B58"/>
    <mergeCell ref="D57:D58"/>
    <mergeCell ref="E57:E58"/>
    <mergeCell ref="B59:B60"/>
    <mergeCell ref="D59:D60"/>
    <mergeCell ref="E59:E60"/>
    <mergeCell ref="B2:F2"/>
    <mergeCell ref="B4:G4"/>
    <mergeCell ref="B5:G5"/>
    <mergeCell ref="B6:G6"/>
    <mergeCell ref="A67:A68"/>
    <mergeCell ref="A69:A70"/>
    <mergeCell ref="C12:E12"/>
    <mergeCell ref="C13:E13"/>
    <mergeCell ref="C14:E14"/>
    <mergeCell ref="A55:A56"/>
    <mergeCell ref="A17:A18"/>
    <mergeCell ref="A19:A20"/>
    <mergeCell ref="A21:A22"/>
    <mergeCell ref="A23:A24"/>
    <mergeCell ref="A25:A26"/>
    <mergeCell ref="A27:A28"/>
    <mergeCell ref="A31:A32"/>
    <mergeCell ref="A33:A34"/>
    <mergeCell ref="A35:A36"/>
    <mergeCell ref="A29:A30"/>
    <mergeCell ref="B67:B68"/>
    <mergeCell ref="D67:D68"/>
    <mergeCell ref="E67:E68"/>
    <mergeCell ref="A37:A38"/>
    <mergeCell ref="B7:G7"/>
    <mergeCell ref="B8:G8"/>
    <mergeCell ref="A71:A72"/>
    <mergeCell ref="A73:A74"/>
    <mergeCell ref="A57:A58"/>
    <mergeCell ref="B71:B72"/>
    <mergeCell ref="D71:D72"/>
    <mergeCell ref="E71:E72"/>
    <mergeCell ref="B73:B74"/>
    <mergeCell ref="D73:D74"/>
    <mergeCell ref="E73:E74"/>
    <mergeCell ref="A39:A40"/>
    <mergeCell ref="A41:A42"/>
    <mergeCell ref="A59:A60"/>
    <mergeCell ref="A61:A62"/>
    <mergeCell ref="A63:A64"/>
    <mergeCell ref="A65:A66"/>
    <mergeCell ref="A43:A44"/>
    <mergeCell ref="A45:A46"/>
    <mergeCell ref="A47:A48"/>
  </mergeCells>
  <conditionalFormatting sqref="G17">
    <cfRule type="cellIs" dxfId="1" priority="13" stopIfTrue="1" operator="greaterThan">
      <formula>0</formula>
    </cfRule>
  </conditionalFormatting>
  <conditionalFormatting sqref="G17:G76">
    <cfRule type="cellIs" dxfId="0" priority="6" stopIfTrue="1" operator="greaterThan">
      <formula>0</formula>
    </cfRule>
  </conditionalFormatting>
  <dataValidations count="1">
    <dataValidation type="list" allowBlank="1" showErrorMessage="1" sqref="G17:G76" xr:uid="{00000000-0002-0000-0000-000000000000}">
      <formula1>$W$17:$W$46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4BBE-82CD-43A9-B935-6324F328F4C7}">
  <dimension ref="D2:N61"/>
  <sheetViews>
    <sheetView workbookViewId="0">
      <selection activeCell="E2" sqref="E2:E61"/>
    </sheetView>
  </sheetViews>
  <sheetFormatPr defaultRowHeight="15" x14ac:dyDescent="0.25"/>
  <cols>
    <col min="4" max="4" width="15" bestFit="1" customWidth="1"/>
  </cols>
  <sheetData>
    <row r="2" spans="4:14" x14ac:dyDescent="0.25">
      <c r="D2" t="s">
        <v>115</v>
      </c>
      <c r="E2" s="52">
        <v>0.8125</v>
      </c>
      <c r="G2" t="s">
        <v>119</v>
      </c>
      <c r="J2" t="s">
        <v>102</v>
      </c>
      <c r="N2" t="s">
        <v>119</v>
      </c>
    </row>
    <row r="3" spans="4:14" x14ac:dyDescent="0.25">
      <c r="J3" t="s">
        <v>16</v>
      </c>
      <c r="N3" t="s">
        <v>50</v>
      </c>
    </row>
    <row r="4" spans="4:14" x14ac:dyDescent="0.25">
      <c r="D4" t="s">
        <v>116</v>
      </c>
      <c r="E4" s="52">
        <v>0.875</v>
      </c>
      <c r="G4" t="s">
        <v>50</v>
      </c>
      <c r="J4" t="s">
        <v>120</v>
      </c>
      <c r="N4" t="s">
        <v>42</v>
      </c>
    </row>
    <row r="5" spans="4:14" x14ac:dyDescent="0.25">
      <c r="J5" t="s">
        <v>121</v>
      </c>
      <c r="N5" t="s">
        <v>7</v>
      </c>
    </row>
    <row r="6" spans="4:14" x14ac:dyDescent="0.25">
      <c r="D6" t="s">
        <v>117</v>
      </c>
      <c r="E6" s="52">
        <v>0.60416666666666663</v>
      </c>
      <c r="G6" t="s">
        <v>42</v>
      </c>
      <c r="J6" t="s">
        <v>122</v>
      </c>
      <c r="N6" t="s">
        <v>27</v>
      </c>
    </row>
    <row r="7" spans="4:14" x14ac:dyDescent="0.25">
      <c r="J7" t="s">
        <v>123</v>
      </c>
      <c r="N7" t="s">
        <v>9</v>
      </c>
    </row>
    <row r="8" spans="4:14" x14ac:dyDescent="0.25">
      <c r="D8" t="s">
        <v>5</v>
      </c>
      <c r="E8" s="52">
        <v>0.83333333333333337</v>
      </c>
      <c r="G8" t="s">
        <v>7</v>
      </c>
      <c r="J8" t="s">
        <v>124</v>
      </c>
      <c r="N8" t="s">
        <v>13</v>
      </c>
    </row>
    <row r="9" spans="4:14" x14ac:dyDescent="0.25">
      <c r="J9" t="s">
        <v>5</v>
      </c>
      <c r="N9" t="s">
        <v>19</v>
      </c>
    </row>
    <row r="10" spans="4:14" x14ac:dyDescent="0.25">
      <c r="D10" t="s">
        <v>77</v>
      </c>
      <c r="E10" s="52">
        <v>0.66666666666666663</v>
      </c>
      <c r="G10" t="s">
        <v>27</v>
      </c>
      <c r="J10" t="s">
        <v>82</v>
      </c>
      <c r="N10" t="s">
        <v>15</v>
      </c>
    </row>
    <row r="11" spans="4:14" x14ac:dyDescent="0.25">
      <c r="J11" t="s">
        <v>101</v>
      </c>
      <c r="N11" t="s">
        <v>10</v>
      </c>
    </row>
    <row r="12" spans="4:14" x14ac:dyDescent="0.25">
      <c r="D12" t="s">
        <v>76</v>
      </c>
      <c r="E12" s="52">
        <v>0.83333333333333337</v>
      </c>
      <c r="G12" t="s">
        <v>9</v>
      </c>
      <c r="J12" t="s">
        <v>125</v>
      </c>
      <c r="N12" t="s">
        <v>89</v>
      </c>
    </row>
    <row r="13" spans="4:14" x14ac:dyDescent="0.25">
      <c r="J13" t="s">
        <v>110</v>
      </c>
      <c r="N13" t="s">
        <v>20</v>
      </c>
    </row>
    <row r="14" spans="4:14" x14ac:dyDescent="0.25">
      <c r="D14" t="s">
        <v>11</v>
      </c>
      <c r="E14" s="52">
        <v>0.5</v>
      </c>
      <c r="G14" t="s">
        <v>13</v>
      </c>
      <c r="J14" t="s">
        <v>126</v>
      </c>
      <c r="N14" t="s">
        <v>54</v>
      </c>
    </row>
    <row r="15" spans="4:14" x14ac:dyDescent="0.25">
      <c r="J15" t="s">
        <v>106</v>
      </c>
      <c r="N15" t="s">
        <v>34</v>
      </c>
    </row>
    <row r="16" spans="4:14" x14ac:dyDescent="0.25">
      <c r="D16" t="s">
        <v>17</v>
      </c>
      <c r="E16" s="52">
        <v>0.63888888888888895</v>
      </c>
      <c r="G16" t="s">
        <v>19</v>
      </c>
      <c r="J16" t="s">
        <v>88</v>
      </c>
      <c r="N16" t="s">
        <v>48</v>
      </c>
    </row>
    <row r="17" spans="4:14" x14ac:dyDescent="0.25">
      <c r="J17" t="s">
        <v>96</v>
      </c>
      <c r="N17" t="s">
        <v>39</v>
      </c>
    </row>
    <row r="18" spans="4:14" x14ac:dyDescent="0.25">
      <c r="D18" t="s">
        <v>14</v>
      </c>
      <c r="E18" s="52">
        <v>0.78125</v>
      </c>
      <c r="G18" t="s">
        <v>15</v>
      </c>
      <c r="J18" t="s">
        <v>55</v>
      </c>
      <c r="N18" t="s">
        <v>80</v>
      </c>
    </row>
    <row r="19" spans="4:14" x14ac:dyDescent="0.25">
      <c r="J19" t="s">
        <v>35</v>
      </c>
      <c r="N19" t="s">
        <v>23</v>
      </c>
    </row>
    <row r="20" spans="4:14" x14ac:dyDescent="0.25">
      <c r="D20" t="s">
        <v>26</v>
      </c>
      <c r="E20" s="52">
        <v>0.83333333333333337</v>
      </c>
      <c r="G20" t="s">
        <v>10</v>
      </c>
      <c r="J20" t="s">
        <v>43</v>
      </c>
      <c r="N20" t="s">
        <v>57</v>
      </c>
    </row>
    <row r="21" spans="4:14" x14ac:dyDescent="0.25">
      <c r="J21" t="s">
        <v>127</v>
      </c>
      <c r="N21" t="s">
        <v>97</v>
      </c>
    </row>
    <row r="22" spans="4:14" x14ac:dyDescent="0.25">
      <c r="D22" t="s">
        <v>104</v>
      </c>
      <c r="E22" s="52">
        <v>0.92708333333333337</v>
      </c>
      <c r="G22" t="s">
        <v>89</v>
      </c>
      <c r="J22" t="s">
        <v>128</v>
      </c>
      <c r="N22" t="s">
        <v>30</v>
      </c>
    </row>
    <row r="23" spans="4:14" x14ac:dyDescent="0.25">
      <c r="J23" t="s">
        <v>83</v>
      </c>
      <c r="N23" t="s">
        <v>32</v>
      </c>
    </row>
    <row r="24" spans="4:14" x14ac:dyDescent="0.25">
      <c r="D24" t="s">
        <v>95</v>
      </c>
      <c r="E24" s="52">
        <v>0.5</v>
      </c>
      <c r="G24" t="s">
        <v>20</v>
      </c>
      <c r="J24" t="s">
        <v>100</v>
      </c>
      <c r="N24" t="s">
        <v>84</v>
      </c>
    </row>
    <row r="25" spans="4:14" x14ac:dyDescent="0.25">
      <c r="J25" t="s">
        <v>98</v>
      </c>
      <c r="N25" t="s">
        <v>25</v>
      </c>
    </row>
    <row r="26" spans="4:14" x14ac:dyDescent="0.25">
      <c r="D26" t="s">
        <v>53</v>
      </c>
      <c r="E26" s="52">
        <v>0.5</v>
      </c>
      <c r="G26" t="s">
        <v>54</v>
      </c>
      <c r="J26" t="s">
        <v>81</v>
      </c>
      <c r="N26" t="s">
        <v>20</v>
      </c>
    </row>
    <row r="27" spans="4:14" x14ac:dyDescent="0.25">
      <c r="J27" t="s">
        <v>99</v>
      </c>
      <c r="N27" t="s">
        <v>42</v>
      </c>
    </row>
    <row r="28" spans="4:14" x14ac:dyDescent="0.25">
      <c r="D28" t="s">
        <v>33</v>
      </c>
      <c r="E28" s="52">
        <v>0.66666666666666663</v>
      </c>
      <c r="G28" t="s">
        <v>34</v>
      </c>
      <c r="J28" t="s">
        <v>44</v>
      </c>
      <c r="N28" t="s">
        <v>46</v>
      </c>
    </row>
    <row r="29" spans="4:14" x14ac:dyDescent="0.25">
      <c r="J29" t="s">
        <v>52</v>
      </c>
      <c r="N29" t="s">
        <v>50</v>
      </c>
    </row>
    <row r="30" spans="4:14" x14ac:dyDescent="0.25">
      <c r="D30" t="s">
        <v>47</v>
      </c>
      <c r="E30" s="52">
        <v>0.83333333333333337</v>
      </c>
      <c r="G30" t="s">
        <v>48</v>
      </c>
      <c r="J30" t="s">
        <v>59</v>
      </c>
      <c r="N30" t="s">
        <v>60</v>
      </c>
    </row>
    <row r="31" spans="4:14" x14ac:dyDescent="0.25">
      <c r="J31" t="s">
        <v>58</v>
      </c>
      <c r="N31" t="s">
        <v>37</v>
      </c>
    </row>
    <row r="32" spans="4:14" x14ac:dyDescent="0.25">
      <c r="D32" t="s">
        <v>118</v>
      </c>
      <c r="E32" s="52">
        <v>0.52083333333333337</v>
      </c>
      <c r="G32" t="s">
        <v>39</v>
      </c>
      <c r="J32" t="s">
        <v>129</v>
      </c>
    </row>
    <row r="33" spans="4:10" x14ac:dyDescent="0.25">
      <c r="J33" t="s">
        <v>130</v>
      </c>
    </row>
    <row r="34" spans="4:10" x14ac:dyDescent="0.25">
      <c r="D34" t="s">
        <v>111</v>
      </c>
      <c r="E34" s="52">
        <v>0.66666666666666663</v>
      </c>
      <c r="G34" t="s">
        <v>80</v>
      </c>
      <c r="J34" t="s">
        <v>131</v>
      </c>
    </row>
    <row r="35" spans="4:10" x14ac:dyDescent="0.25">
      <c r="J35" t="s">
        <v>105</v>
      </c>
    </row>
    <row r="36" spans="4:10" x14ac:dyDescent="0.25">
      <c r="D36" t="s">
        <v>22</v>
      </c>
      <c r="E36" s="52">
        <v>0.66666666666666663</v>
      </c>
      <c r="G36" t="s">
        <v>23</v>
      </c>
      <c r="J36" t="s">
        <v>132</v>
      </c>
    </row>
    <row r="37" spans="4:10" x14ac:dyDescent="0.25">
      <c r="J37" t="s">
        <v>86</v>
      </c>
    </row>
    <row r="38" spans="4:10" x14ac:dyDescent="0.25">
      <c r="D38" t="s">
        <v>56</v>
      </c>
      <c r="E38" s="52">
        <v>0.83333333333333337</v>
      </c>
      <c r="G38" t="s">
        <v>57</v>
      </c>
      <c r="J38" t="s">
        <v>94</v>
      </c>
    </row>
    <row r="39" spans="4:10" x14ac:dyDescent="0.25">
      <c r="J39" t="s">
        <v>108</v>
      </c>
    </row>
    <row r="40" spans="4:10" x14ac:dyDescent="0.25">
      <c r="D40" t="s">
        <v>92</v>
      </c>
      <c r="E40" s="52">
        <v>0.5</v>
      </c>
      <c r="G40" t="s">
        <v>97</v>
      </c>
      <c r="J40" t="s">
        <v>93</v>
      </c>
    </row>
    <row r="41" spans="4:10" x14ac:dyDescent="0.25">
      <c r="J41" t="s">
        <v>91</v>
      </c>
    </row>
    <row r="42" spans="4:10" x14ac:dyDescent="0.25">
      <c r="D42" t="s">
        <v>29</v>
      </c>
      <c r="E42" s="52">
        <v>0.58333333333333337</v>
      </c>
      <c r="G42" t="s">
        <v>30</v>
      </c>
      <c r="J42" t="s">
        <v>133</v>
      </c>
    </row>
    <row r="43" spans="4:10" x14ac:dyDescent="0.25">
      <c r="J43" t="s">
        <v>134</v>
      </c>
    </row>
    <row r="44" spans="4:10" x14ac:dyDescent="0.25">
      <c r="D44" t="s">
        <v>31</v>
      </c>
      <c r="E44" s="52">
        <v>0.65625</v>
      </c>
      <c r="G44" t="s">
        <v>32</v>
      </c>
      <c r="J44" t="s">
        <v>135</v>
      </c>
    </row>
    <row r="45" spans="4:10" x14ac:dyDescent="0.25">
      <c r="J45" t="s">
        <v>136</v>
      </c>
    </row>
    <row r="46" spans="4:10" x14ac:dyDescent="0.25">
      <c r="D46" t="s">
        <v>28</v>
      </c>
      <c r="E46" s="52">
        <v>0.6875</v>
      </c>
      <c r="G46" t="s">
        <v>84</v>
      </c>
      <c r="J46" t="s">
        <v>137</v>
      </c>
    </row>
    <row r="47" spans="4:10" x14ac:dyDescent="0.25">
      <c r="J47" t="s">
        <v>138</v>
      </c>
    </row>
    <row r="48" spans="4:10" x14ac:dyDescent="0.25">
      <c r="D48" t="s">
        <v>24</v>
      </c>
      <c r="E48" s="52">
        <v>0.8125</v>
      </c>
      <c r="G48" t="s">
        <v>25</v>
      </c>
      <c r="J48" t="s">
        <v>90</v>
      </c>
    </row>
    <row r="49" spans="4:10" x14ac:dyDescent="0.25">
      <c r="J49" t="s">
        <v>14</v>
      </c>
    </row>
    <row r="50" spans="4:10" x14ac:dyDescent="0.25">
      <c r="D50" t="s">
        <v>78</v>
      </c>
      <c r="E50" s="52">
        <v>0.54166666666666663</v>
      </c>
      <c r="G50" t="s">
        <v>20</v>
      </c>
      <c r="J50" t="s">
        <v>51</v>
      </c>
    </row>
    <row r="51" spans="4:10" x14ac:dyDescent="0.25">
      <c r="J51" t="s">
        <v>85</v>
      </c>
    </row>
    <row r="52" spans="4:10" x14ac:dyDescent="0.25">
      <c r="D52" t="s">
        <v>41</v>
      </c>
      <c r="E52" s="52">
        <v>0.54166666666666663</v>
      </c>
      <c r="G52" t="s">
        <v>42</v>
      </c>
      <c r="J52" t="s">
        <v>103</v>
      </c>
    </row>
    <row r="53" spans="4:10" x14ac:dyDescent="0.25">
      <c r="J53" t="s">
        <v>61</v>
      </c>
    </row>
    <row r="54" spans="4:10" x14ac:dyDescent="0.25">
      <c r="D54" t="s">
        <v>45</v>
      </c>
      <c r="E54" s="52">
        <v>0.70833333333333337</v>
      </c>
      <c r="G54" t="s">
        <v>46</v>
      </c>
      <c r="J54" t="s">
        <v>40</v>
      </c>
    </row>
    <row r="55" spans="4:10" x14ac:dyDescent="0.25">
      <c r="J55" t="s">
        <v>112</v>
      </c>
    </row>
    <row r="56" spans="4:10" x14ac:dyDescent="0.25">
      <c r="D56" t="s">
        <v>49</v>
      </c>
      <c r="E56" s="52">
        <v>0.86458333333333337</v>
      </c>
      <c r="G56" t="s">
        <v>50</v>
      </c>
      <c r="J56" t="s">
        <v>107</v>
      </c>
    </row>
    <row r="57" spans="4:10" x14ac:dyDescent="0.25">
      <c r="J57" t="s">
        <v>38</v>
      </c>
    </row>
    <row r="58" spans="4:10" x14ac:dyDescent="0.25">
      <c r="D58" t="s">
        <v>79</v>
      </c>
      <c r="E58" s="52">
        <v>0.625</v>
      </c>
      <c r="G58" t="s">
        <v>60</v>
      </c>
      <c r="J58" t="s">
        <v>87</v>
      </c>
    </row>
    <row r="59" spans="4:10" x14ac:dyDescent="0.25">
      <c r="J59" t="s">
        <v>109</v>
      </c>
    </row>
    <row r="60" spans="4:10" x14ac:dyDescent="0.25">
      <c r="D60" t="s">
        <v>113</v>
      </c>
      <c r="E60" s="52">
        <v>0.79166666666666663</v>
      </c>
      <c r="G60" t="s">
        <v>37</v>
      </c>
      <c r="J60" t="s">
        <v>139</v>
      </c>
    </row>
    <row r="61" spans="4:10" x14ac:dyDescent="0.25">
      <c r="J6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Bowls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Mark Fellows</cp:lastModifiedBy>
  <dcterms:created xsi:type="dcterms:W3CDTF">2013-12-10T18:46:50Z</dcterms:created>
  <dcterms:modified xsi:type="dcterms:W3CDTF">2019-12-09T02:44:37Z</dcterms:modified>
</cp:coreProperties>
</file>