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WBS\"/>
    </mc:Choice>
  </mc:AlternateContent>
  <xr:revisionPtr revIDLastSave="0" documentId="13_ncr:1_{64DD8B7D-C768-4247-AD18-DDDC40A06270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개발일정'!$C$4:$D$25</definedName>
  </definedNames>
  <calcPr calcId="191029"/>
</workbook>
</file>

<file path=xl/calcChain.xml><?xml version="1.0" encoding="utf-8"?>
<calcChain xmlns="http://schemas.openxmlformats.org/spreadsheetml/2006/main">
  <c r="E5" i="1" l="1"/>
  <c r="H22" i="1" l="1"/>
  <c r="I22" i="1"/>
  <c r="H23" i="1"/>
  <c r="I23" i="1"/>
  <c r="H24" i="1"/>
  <c r="I24" i="1"/>
  <c r="H25" i="1"/>
  <c r="I25" i="1"/>
  <c r="H12" i="1"/>
  <c r="I12" i="1" s="1"/>
  <c r="H13" i="1"/>
  <c r="I13" i="1"/>
  <c r="H14" i="1"/>
  <c r="I14" i="1"/>
  <c r="H15" i="1"/>
  <c r="I15" i="1" s="1"/>
  <c r="H17" i="1"/>
  <c r="I17" i="1"/>
  <c r="H18" i="1"/>
  <c r="I18" i="1"/>
  <c r="H6" i="1"/>
  <c r="I6" i="1" s="1"/>
  <c r="H7" i="1"/>
  <c r="I7" i="1" s="1"/>
  <c r="H8" i="1"/>
  <c r="I8" i="1" s="1"/>
  <c r="H11" i="1"/>
  <c r="I11" i="1" s="1"/>
  <c r="H21" i="1"/>
  <c r="I21" i="1"/>
  <c r="H28" i="1"/>
  <c r="I28" i="1"/>
  <c r="H29" i="1"/>
  <c r="I29" i="1"/>
  <c r="K16" i="1" l="1"/>
  <c r="G18" i="1"/>
  <c r="G17" i="1"/>
  <c r="K20" i="1"/>
  <c r="G23" i="1"/>
  <c r="G24" i="1"/>
  <c r="G25" i="1"/>
  <c r="G13" i="1"/>
  <c r="G12" i="1"/>
  <c r="G29" i="1"/>
  <c r="G28" i="1"/>
  <c r="K27" i="1"/>
  <c r="G22" i="1"/>
  <c r="G21" i="1"/>
  <c r="G15" i="1"/>
  <c r="G14" i="1"/>
  <c r="G11" i="1"/>
  <c r="K10" i="1"/>
  <c r="G8" i="1"/>
  <c r="G7" i="1"/>
  <c r="G6" i="1"/>
  <c r="K5" i="1"/>
  <c r="F5" i="1"/>
  <c r="I16" i="1" l="1"/>
  <c r="H16" i="1"/>
  <c r="K19" i="1"/>
  <c r="E19" i="1"/>
  <c r="F19" i="1"/>
  <c r="H10" i="1"/>
  <c r="I10" i="1" s="1"/>
  <c r="H20" i="1"/>
  <c r="H5" i="1"/>
  <c r="I5" i="1" s="1"/>
  <c r="I20" i="1"/>
  <c r="H27" i="1"/>
  <c r="K26" i="1"/>
  <c r="I27" i="1"/>
  <c r="G16" i="1"/>
  <c r="G10" i="1"/>
  <c r="G5" i="1"/>
  <c r="G27" i="1"/>
  <c r="G20" i="1"/>
  <c r="F9" i="1"/>
  <c r="K9" i="1"/>
  <c r="E9" i="1"/>
  <c r="H19" i="1" l="1"/>
  <c r="I19" i="1" s="1"/>
  <c r="H26" i="1"/>
  <c r="I26" i="1" s="1"/>
  <c r="H9" i="1"/>
  <c r="I9" i="1" s="1"/>
  <c r="G26" i="1"/>
  <c r="G9" i="1"/>
  <c r="G19" i="1" l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<sst xmlns="http://schemas.openxmlformats.org/spreadsheetml/2006/main" count="89" uniqueCount="55">
  <si>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</si>
  <si>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</si>
  <si>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</si>
  <si>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</si>
  <si>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</si>
  <si>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</si>
  <si>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</si>
  <si>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</si>
  <si>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</si>
  <si>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</si>
  <si>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</si>
  <si>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</si>
  <si>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</si>
  <si>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</si>
  <si>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</si>
  <si>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2.1.3</t>
  </si>
  <si>
    <t>2.1.4</t>
  </si>
  <si>
    <t>2.1.5</t>
  </si>
  <si>
    <t>3.1.1</t>
  </si>
  <si>
    <t>3.1.2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</si>
  <si>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</si>
  <si>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</si>
  <si>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</si>
  <si>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</si>
  <si>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</si>
  <si>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3.1.3</t>
  </si>
  <si>
    <t>3.1.4</t>
  </si>
  <si>
    <t>3.1.5</t>
  </si>
  <si>
    <t>2.2.1</t>
    <phoneticPr fontId="9" type="noConversion"/>
  </si>
  <si>
    <t>2.2.2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</si>
  <si>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</si>
  <si>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</si>
  <si>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</si>
  <si>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</si>
  <si>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</si>
  <si>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</si>
  <si>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개발(구현)</t>
    <phoneticPr fontId="9" type="noConversion"/>
  </si>
  <si>
    <t>DB 구현</t>
    <phoneticPr fontId="9" type="noConversion"/>
  </si>
  <si>
    <t>JSP 웹 페이지 구현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</si>
  <si>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</si>
  <si>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</si>
  <si>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</si>
  <si>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</si>
  <si>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</si>
  <si>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</si>
  <si>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</si>
  <si>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</si>
  <si>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테이블 제작</t>
    <phoneticPr fontId="9" type="noConversion"/>
  </si>
  <si>
    <t>테이블 간 릴레이션 설정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</si>
  <si>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</si>
  <si>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</si>
  <si>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</si>
  <si>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</si>
  <si>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영업 관리 페이지 구현</t>
    <phoneticPr fontId="9" type="noConversion"/>
  </si>
  <si>
    <t>공지사항/게시판/자료실 페이지 구현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</si>
</sst>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0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32"/>
  <sheetViews>
    <sheetView showGridLines="0"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G33" sqref="G33"/>
    </sheetView>
  </sheetViews>
  <sheetFormatPr defaultColWidth="14.42578125" defaultRowHeight="15" customHeight="1"/>
  <cols>
    <col min="1" max="1" width="7.140625" style="66" customWidth="1"/>
    <col min="2" max="2" width="47.140625" style="53" bestFit="1" customWidth="1"/>
    <col min="3" max="3" width="11.42578125" style="53" hidden="1" customWidth="1"/>
    <col min="4" max="4" width="9.42578125" style="67" customWidth="1"/>
    <col min="5" max="6" width="13.5703125" style="68" customWidth="1"/>
    <col min="7" max="7" width="5.140625" style="67" customWidth="1"/>
    <col min="8" max="8" width="6.7109375" style="83" hidden="1" customWidth="1"/>
    <col min="9" max="9" width="9" style="83" hidden="1" customWidth="1"/>
    <col min="10" max="10" width="18.85546875" style="69" customWidth="1"/>
    <col min="11" max="11" width="6.140625" style="67" customWidth="1"/>
    <col min="12" max="24" width="9.42578125" style="53" customWidth="1"/>
    <col min="25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1"/>
      <c r="I1" s="71"/>
      <c r="J1" s="3"/>
      <c r="K1" s="3"/>
      <c r="L1" s="5"/>
      <c r="M1" s="1" t="s">
        <v>49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33</v>
      </c>
      <c r="C2" s="2"/>
      <c r="D2" s="3"/>
      <c r="E2" s="4"/>
      <c r="F2" s="4"/>
      <c r="G2" s="3"/>
      <c r="H2" s="71"/>
      <c r="I2" s="71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1"/>
      <c r="I3" s="71"/>
      <c r="J3" s="3"/>
      <c r="K3" s="3"/>
      <c r="L3" s="55">
        <f>VLOOKUP(1,A:E,5)</f>
        <v>44820</v>
      </c>
      <c r="M3" s="56">
        <f t="shared" ref="M3:GG3" si="0">L3+1</f>
        <v>44821</v>
      </c>
      <c r="N3" s="55">
        <f t="shared" si="0"/>
        <v>44822</v>
      </c>
      <c r="O3" s="55">
        <f t="shared" si="0"/>
        <v>44823</v>
      </c>
      <c r="P3" s="56">
        <f t="shared" si="0"/>
        <v>44824</v>
      </c>
      <c r="Q3" s="59">
        <f t="shared" si="0"/>
        <v>44825</v>
      </c>
      <c r="R3" s="60">
        <f t="shared" si="0"/>
        <v>44826</v>
      </c>
      <c r="S3" s="61">
        <f t="shared" si="0"/>
        <v>44827</v>
      </c>
      <c r="T3" s="61">
        <f t="shared" si="0"/>
        <v>44828</v>
      </c>
      <c r="U3" s="61">
        <f t="shared" si="0"/>
        <v>44829</v>
      </c>
      <c r="V3" s="61">
        <f t="shared" si="0"/>
        <v>44830</v>
      </c>
      <c r="W3" s="62">
        <f t="shared" si="0"/>
        <v>44831</v>
      </c>
      <c r="X3" s="63">
        <f t="shared" si="0"/>
        <v>44832</v>
      </c>
      <c r="Y3" s="63">
        <f t="shared" si="0"/>
        <v>44833</v>
      </c>
      <c r="Z3" s="55">
        <f t="shared" si="0"/>
        <v>44834</v>
      </c>
      <c r="AA3" s="55">
        <f t="shared" si="0"/>
        <v>44835</v>
      </c>
      <c r="AB3" s="55">
        <f t="shared" si="0"/>
        <v>44836</v>
      </c>
      <c r="AC3" s="55">
        <f t="shared" si="0"/>
        <v>44837</v>
      </c>
      <c r="AD3" s="56">
        <f t="shared" si="0"/>
        <v>44838</v>
      </c>
      <c r="AE3" s="64">
        <f t="shared" si="0"/>
        <v>44839</v>
      </c>
      <c r="AF3" s="64">
        <f t="shared" si="0"/>
        <v>44840</v>
      </c>
      <c r="AG3" s="55">
        <f t="shared" si="0"/>
        <v>44841</v>
      </c>
      <c r="AH3" s="55">
        <f t="shared" si="0"/>
        <v>44842</v>
      </c>
      <c r="AI3" s="55">
        <f t="shared" si="0"/>
        <v>44843</v>
      </c>
      <c r="AJ3" s="55">
        <f t="shared" si="0"/>
        <v>44844</v>
      </c>
      <c r="AK3" s="56">
        <f t="shared" si="0"/>
        <v>44845</v>
      </c>
      <c r="AL3" s="64">
        <f t="shared" si="0"/>
        <v>44846</v>
      </c>
      <c r="AM3" s="64">
        <f t="shared" si="0"/>
        <v>44847</v>
      </c>
      <c r="AN3" s="55">
        <f t="shared" si="0"/>
        <v>44848</v>
      </c>
      <c r="AO3" s="55">
        <f t="shared" si="0"/>
        <v>44849</v>
      </c>
      <c r="AP3" s="55">
        <f t="shared" si="0"/>
        <v>44850</v>
      </c>
      <c r="AQ3" s="55">
        <f t="shared" si="0"/>
        <v>44851</v>
      </c>
      <c r="AR3" s="56">
        <f t="shared" si="0"/>
        <v>44852</v>
      </c>
      <c r="AS3" s="64">
        <f t="shared" si="0"/>
        <v>44853</v>
      </c>
      <c r="AT3" s="64">
        <f t="shared" si="0"/>
        <v>44854</v>
      </c>
      <c r="AU3" s="55">
        <f t="shared" si="0"/>
        <v>44855</v>
      </c>
      <c r="AV3" s="55">
        <f t="shared" si="0"/>
        <v>44856</v>
      </c>
      <c r="AW3" s="55">
        <f t="shared" si="0"/>
        <v>44857</v>
      </c>
      <c r="AX3" s="64">
        <f t="shared" si="0"/>
        <v>44858</v>
      </c>
      <c r="AY3" s="64">
        <f t="shared" si="0"/>
        <v>44859</v>
      </c>
      <c r="AZ3" s="64">
        <f t="shared" si="0"/>
        <v>44860</v>
      </c>
      <c r="BA3" s="64">
        <f t="shared" si="0"/>
        <v>44861</v>
      </c>
      <c r="BB3" s="55">
        <f t="shared" si="0"/>
        <v>44862</v>
      </c>
      <c r="BC3" s="55">
        <f t="shared" si="0"/>
        <v>44863</v>
      </c>
      <c r="BD3" s="65">
        <f t="shared" si="0"/>
        <v>44864</v>
      </c>
      <c r="BE3" s="55">
        <f t="shared" si="0"/>
        <v>44865</v>
      </c>
      <c r="BF3" s="56">
        <f t="shared" si="0"/>
        <v>44866</v>
      </c>
      <c r="BG3" s="64">
        <f t="shared" si="0"/>
        <v>44867</v>
      </c>
      <c r="BH3" s="64">
        <f t="shared" si="0"/>
        <v>44868</v>
      </c>
      <c r="BI3" s="55">
        <f t="shared" si="0"/>
        <v>44869</v>
      </c>
      <c r="BJ3" s="55">
        <f t="shared" si="0"/>
        <v>44870</v>
      </c>
      <c r="BK3" s="55">
        <f t="shared" si="0"/>
        <v>44871</v>
      </c>
      <c r="BL3" s="55">
        <f t="shared" si="0"/>
        <v>44872</v>
      </c>
      <c r="BM3" s="56">
        <f t="shared" si="0"/>
        <v>44873</v>
      </c>
      <c r="BN3" s="64">
        <f t="shared" si="0"/>
        <v>44874</v>
      </c>
      <c r="BO3" s="64">
        <f t="shared" si="0"/>
        <v>44875</v>
      </c>
      <c r="BP3" s="64">
        <f t="shared" si="0"/>
        <v>44876</v>
      </c>
      <c r="BQ3" s="55">
        <f t="shared" si="0"/>
        <v>44877</v>
      </c>
      <c r="BR3" s="55">
        <f t="shared" si="0"/>
        <v>44878</v>
      </c>
      <c r="BS3" s="55">
        <f t="shared" si="0"/>
        <v>44879</v>
      </c>
      <c r="BT3" s="56">
        <f t="shared" si="0"/>
        <v>44880</v>
      </c>
      <c r="BU3" s="64">
        <f t="shared" si="0"/>
        <v>44881</v>
      </c>
      <c r="BV3" s="64">
        <f t="shared" si="0"/>
        <v>44882</v>
      </c>
      <c r="BW3" s="55">
        <f t="shared" si="0"/>
        <v>44883</v>
      </c>
      <c r="BX3" s="55">
        <f t="shared" si="0"/>
        <v>44884</v>
      </c>
      <c r="BY3" s="55">
        <f t="shared" si="0"/>
        <v>44885</v>
      </c>
      <c r="BZ3" s="55">
        <f t="shared" si="0"/>
        <v>44886</v>
      </c>
      <c r="CA3" s="56">
        <f t="shared" si="0"/>
        <v>44887</v>
      </c>
      <c r="CB3" s="64">
        <f t="shared" si="0"/>
        <v>44888</v>
      </c>
      <c r="CC3" s="64">
        <f t="shared" si="0"/>
        <v>44889</v>
      </c>
      <c r="CD3" s="55">
        <f t="shared" si="0"/>
        <v>44890</v>
      </c>
      <c r="CE3" s="56">
        <f t="shared" si="0"/>
        <v>44891</v>
      </c>
      <c r="CF3" s="56">
        <f t="shared" si="0"/>
        <v>44892</v>
      </c>
      <c r="CG3" s="56">
        <f t="shared" si="0"/>
        <v>44893</v>
      </c>
      <c r="CH3" s="56">
        <f t="shared" si="0"/>
        <v>44894</v>
      </c>
      <c r="CI3" s="64">
        <f t="shared" si="0"/>
        <v>44895</v>
      </c>
      <c r="CJ3" s="64">
        <f t="shared" si="0"/>
        <v>44896</v>
      </c>
      <c r="CK3" s="55">
        <f t="shared" si="0"/>
        <v>44897</v>
      </c>
      <c r="CL3" s="55">
        <f t="shared" si="0"/>
        <v>44898</v>
      </c>
      <c r="CM3" s="55">
        <f t="shared" si="0"/>
        <v>44899</v>
      </c>
      <c r="CN3" s="56">
        <f t="shared" si="0"/>
        <v>44900</v>
      </c>
      <c r="CO3" s="56">
        <f t="shared" si="0"/>
        <v>44901</v>
      </c>
      <c r="CP3" s="64">
        <f t="shared" si="0"/>
        <v>44902</v>
      </c>
      <c r="CQ3" s="64">
        <f t="shared" si="0"/>
        <v>44903</v>
      </c>
      <c r="CR3" s="55">
        <f t="shared" si="0"/>
        <v>44904</v>
      </c>
      <c r="CS3" s="55">
        <f t="shared" si="0"/>
        <v>44905</v>
      </c>
      <c r="CT3" s="55">
        <f t="shared" si="0"/>
        <v>44906</v>
      </c>
      <c r="CU3" s="55">
        <f t="shared" si="0"/>
        <v>44907</v>
      </c>
      <c r="CV3" s="56">
        <f t="shared" si="0"/>
        <v>44908</v>
      </c>
      <c r="CW3" s="64">
        <f t="shared" si="0"/>
        <v>44909</v>
      </c>
      <c r="CX3" s="64">
        <f t="shared" si="0"/>
        <v>44910</v>
      </c>
      <c r="CY3" s="55">
        <f t="shared" si="0"/>
        <v>44911</v>
      </c>
      <c r="CZ3" s="55">
        <f t="shared" si="0"/>
        <v>44912</v>
      </c>
      <c r="DA3" s="55">
        <f t="shared" si="0"/>
        <v>44913</v>
      </c>
      <c r="DB3" s="55">
        <f t="shared" si="0"/>
        <v>44914</v>
      </c>
      <c r="DC3" s="56">
        <f t="shared" si="0"/>
        <v>44915</v>
      </c>
      <c r="DD3" s="64">
        <f t="shared" si="0"/>
        <v>44916</v>
      </c>
      <c r="DE3" s="64">
        <f t="shared" si="0"/>
        <v>44917</v>
      </c>
      <c r="DF3" s="55">
        <f t="shared" si="0"/>
        <v>44918</v>
      </c>
      <c r="DG3" s="55">
        <f t="shared" si="0"/>
        <v>44919</v>
      </c>
      <c r="DH3" s="55">
        <f t="shared" si="0"/>
        <v>44920</v>
      </c>
      <c r="DI3" s="55">
        <f t="shared" si="0"/>
        <v>44921</v>
      </c>
      <c r="DJ3" s="56">
        <f t="shared" si="0"/>
        <v>44922</v>
      </c>
      <c r="DK3" s="64">
        <f t="shared" si="0"/>
        <v>44923</v>
      </c>
      <c r="DL3" s="64">
        <f t="shared" si="0"/>
        <v>44924</v>
      </c>
      <c r="DM3" s="55">
        <f t="shared" si="0"/>
        <v>44925</v>
      </c>
      <c r="DN3" s="55">
        <f t="shared" si="0"/>
        <v>44926</v>
      </c>
      <c r="DO3" s="55">
        <f t="shared" si="0"/>
        <v>44927</v>
      </c>
      <c r="DP3" s="55">
        <f t="shared" si="0"/>
        <v>44928</v>
      </c>
      <c r="DQ3" s="56">
        <f t="shared" si="0"/>
        <v>44929</v>
      </c>
      <c r="DR3" s="64">
        <f t="shared" si="0"/>
        <v>44930</v>
      </c>
      <c r="DS3" s="64">
        <f t="shared" si="0"/>
        <v>44931</v>
      </c>
      <c r="DT3" s="55">
        <f t="shared" si="0"/>
        <v>44932</v>
      </c>
      <c r="DU3" s="55">
        <f t="shared" si="0"/>
        <v>44933</v>
      </c>
      <c r="DV3" s="55">
        <f t="shared" si="0"/>
        <v>44934</v>
      </c>
      <c r="DW3" s="55">
        <f t="shared" si="0"/>
        <v>44935</v>
      </c>
      <c r="DX3" s="56">
        <f t="shared" si="0"/>
        <v>44936</v>
      </c>
      <c r="DY3" s="64">
        <f t="shared" si="0"/>
        <v>44937</v>
      </c>
      <c r="DZ3" s="64">
        <f t="shared" si="0"/>
        <v>44938</v>
      </c>
      <c r="EA3" s="55">
        <f t="shared" si="0"/>
        <v>44939</v>
      </c>
      <c r="EB3" s="55">
        <f t="shared" si="0"/>
        <v>44940</v>
      </c>
      <c r="EC3" s="64">
        <f t="shared" si="0"/>
        <v>44941</v>
      </c>
      <c r="ED3" s="55">
        <f t="shared" si="0"/>
        <v>44942</v>
      </c>
      <c r="EE3" s="56">
        <f t="shared" si="0"/>
        <v>44943</v>
      </c>
      <c r="EF3" s="64">
        <f t="shared" si="0"/>
        <v>44944</v>
      </c>
      <c r="EG3" s="64">
        <f t="shared" si="0"/>
        <v>44945</v>
      </c>
      <c r="EH3" s="55">
        <f t="shared" si="0"/>
        <v>44946</v>
      </c>
      <c r="EI3" s="55">
        <f t="shared" si="0"/>
        <v>44947</v>
      </c>
      <c r="EJ3" s="55">
        <f t="shared" si="0"/>
        <v>44948</v>
      </c>
      <c r="EK3" s="55">
        <f t="shared" si="0"/>
        <v>44949</v>
      </c>
      <c r="EL3" s="56">
        <f t="shared" si="0"/>
        <v>44950</v>
      </c>
      <c r="EM3" s="64">
        <f t="shared" si="0"/>
        <v>44951</v>
      </c>
      <c r="EN3" s="64">
        <f t="shared" si="0"/>
        <v>44952</v>
      </c>
      <c r="EO3" s="55">
        <f t="shared" si="0"/>
        <v>44953</v>
      </c>
      <c r="EP3" s="55">
        <f t="shared" si="0"/>
        <v>44954</v>
      </c>
      <c r="EQ3" s="64">
        <f t="shared" si="0"/>
        <v>44955</v>
      </c>
      <c r="ER3" s="55">
        <f t="shared" si="0"/>
        <v>44956</v>
      </c>
      <c r="ES3" s="56">
        <f t="shared" si="0"/>
        <v>44957</v>
      </c>
      <c r="ET3" s="64">
        <f t="shared" si="0"/>
        <v>44958</v>
      </c>
      <c r="EU3" s="64">
        <f t="shared" si="0"/>
        <v>44959</v>
      </c>
      <c r="EV3" s="55">
        <f t="shared" si="0"/>
        <v>44960</v>
      </c>
      <c r="EW3" s="55">
        <f t="shared" si="0"/>
        <v>44961</v>
      </c>
      <c r="EX3" s="55">
        <f t="shared" si="0"/>
        <v>44962</v>
      </c>
      <c r="EY3" s="55">
        <f t="shared" si="0"/>
        <v>44963</v>
      </c>
      <c r="EZ3" s="56">
        <f t="shared" si="0"/>
        <v>44964</v>
      </c>
      <c r="FA3" s="64">
        <f t="shared" si="0"/>
        <v>44965</v>
      </c>
      <c r="FB3" s="64">
        <f t="shared" si="0"/>
        <v>44966</v>
      </c>
      <c r="FC3" s="55">
        <f t="shared" si="0"/>
        <v>44967</v>
      </c>
      <c r="FD3" s="55">
        <f t="shared" si="0"/>
        <v>44968</v>
      </c>
      <c r="FE3" s="55">
        <f t="shared" si="0"/>
        <v>44969</v>
      </c>
      <c r="FF3" s="55">
        <f t="shared" si="0"/>
        <v>44970</v>
      </c>
      <c r="FG3" s="56">
        <f t="shared" si="0"/>
        <v>44971</v>
      </c>
      <c r="FH3" s="64">
        <f t="shared" si="0"/>
        <v>44972</v>
      </c>
      <c r="FI3" s="64">
        <f t="shared" si="0"/>
        <v>44973</v>
      </c>
      <c r="FJ3" s="55">
        <f t="shared" si="0"/>
        <v>44974</v>
      </c>
      <c r="FK3" s="55">
        <f t="shared" si="0"/>
        <v>44975</v>
      </c>
      <c r="FL3" s="55">
        <f t="shared" si="0"/>
        <v>44976</v>
      </c>
      <c r="FM3" s="56">
        <f t="shared" si="0"/>
        <v>44977</v>
      </c>
      <c r="FN3" s="56">
        <f t="shared" si="0"/>
        <v>44978</v>
      </c>
      <c r="FO3" s="64">
        <f t="shared" si="0"/>
        <v>44979</v>
      </c>
      <c r="FP3" s="64">
        <f t="shared" si="0"/>
        <v>44980</v>
      </c>
      <c r="FQ3" s="55">
        <f t="shared" si="0"/>
        <v>44981</v>
      </c>
      <c r="FR3" s="55">
        <f t="shared" si="0"/>
        <v>44982</v>
      </c>
      <c r="FS3" s="55">
        <f t="shared" si="0"/>
        <v>44983</v>
      </c>
      <c r="FT3" s="55">
        <f t="shared" si="0"/>
        <v>44984</v>
      </c>
      <c r="FU3" s="55">
        <f t="shared" si="0"/>
        <v>44985</v>
      </c>
      <c r="FV3" s="64">
        <f t="shared" si="0"/>
        <v>44986</v>
      </c>
      <c r="FW3" s="64">
        <f t="shared" si="0"/>
        <v>44987</v>
      </c>
      <c r="FX3" s="55">
        <f t="shared" si="0"/>
        <v>44988</v>
      </c>
      <c r="FY3" s="55">
        <f t="shared" si="0"/>
        <v>44989</v>
      </c>
      <c r="FZ3" s="55">
        <f t="shared" si="0"/>
        <v>44990</v>
      </c>
      <c r="GA3" s="55">
        <f t="shared" si="0"/>
        <v>44991</v>
      </c>
      <c r="GB3" s="55">
        <f t="shared" si="0"/>
        <v>44992</v>
      </c>
      <c r="GC3" s="64">
        <f t="shared" si="0"/>
        <v>44993</v>
      </c>
      <c r="GD3" s="64">
        <f t="shared" si="0"/>
        <v>44994</v>
      </c>
      <c r="GE3" s="55">
        <f t="shared" si="0"/>
        <v>44995</v>
      </c>
      <c r="GF3" s="55">
        <f t="shared" si="0"/>
        <v>44996</v>
      </c>
      <c r="GG3" s="55">
        <f t="shared" si="0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2"/>
      <c r="I4" s="72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12</v>
      </c>
      <c r="E5" s="30">
        <f>MIN(E6:E8)</f>
        <v>44820</v>
      </c>
      <c r="F5" s="30">
        <f>MAX(F6:F8)</f>
        <v>44823</v>
      </c>
      <c r="G5" s="25">
        <f t="shared" ref="G5:G25" si="1">NETWORKDAYS(E5,F5)</f>
        <v>2</v>
      </c>
      <c r="H5" s="73">
        <f t="shared" ref="H5:H11" si="2">F5-E5</f>
        <v>3</v>
      </c>
      <c r="I5" s="74">
        <f>E5+(INT(H5*K5))</f>
        <v>44822</v>
      </c>
      <c r="J5" s="31"/>
      <c r="K5" s="32">
        <f>AVERAGE(K6:K8)</f>
        <v>0.83333333333333337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39</v>
      </c>
      <c r="E6" s="37">
        <v>44820</v>
      </c>
      <c r="F6" s="37">
        <v>44823</v>
      </c>
      <c r="G6" s="36">
        <f t="shared" si="1"/>
        <v>2</v>
      </c>
      <c r="H6" s="75">
        <f t="shared" si="2"/>
        <v>3</v>
      </c>
      <c r="I6" s="76">
        <f>IF(K6=0,E6-1,E6+(INT(H6*K6)))</f>
        <v>44823</v>
      </c>
      <c r="J6" s="38" t="s">
        <v>35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40</v>
      </c>
      <c r="C7" s="35"/>
      <c r="D7" s="36" t="s">
        <v>12</v>
      </c>
      <c r="E7" s="37">
        <v>44820</v>
      </c>
      <c r="F7" s="37">
        <v>44823</v>
      </c>
      <c r="G7" s="36">
        <f t="shared" si="1"/>
        <v>2</v>
      </c>
      <c r="H7" s="75">
        <f t="shared" si="2"/>
        <v>3</v>
      </c>
      <c r="I7" s="76">
        <f>IF(K7=0,E7-1,E7+(INT(H7*K7)))</f>
        <v>44821</v>
      </c>
      <c r="J7" s="38" t="s">
        <v>34</v>
      </c>
      <c r="K7" s="39">
        <v>0.5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39</v>
      </c>
      <c r="E8" s="37">
        <v>44820</v>
      </c>
      <c r="F8" s="37">
        <v>44823</v>
      </c>
      <c r="G8" s="36">
        <f t="shared" si="1"/>
        <v>2</v>
      </c>
      <c r="H8" s="75">
        <f t="shared" si="2"/>
        <v>3</v>
      </c>
      <c r="I8" s="76">
        <f>IF(K8=0,E8-1,E8+(INT(H8*K8)))</f>
        <v>44823</v>
      </c>
      <c r="J8" s="38" t="s">
        <v>35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36</v>
      </c>
      <c r="C9" s="29"/>
      <c r="D9" s="41" t="s">
        <v>12</v>
      </c>
      <c r="E9" s="42">
        <f>MIN(E10:E18)</f>
        <v>44823</v>
      </c>
      <c r="F9" s="42">
        <f>MAX(F10:F18)</f>
        <v>44825</v>
      </c>
      <c r="G9" s="41">
        <f t="shared" si="1"/>
        <v>3</v>
      </c>
      <c r="H9" s="73">
        <f t="shared" si="2"/>
        <v>2</v>
      </c>
      <c r="I9" s="74">
        <f>E9+(INT(H9*K9))</f>
        <v>44823</v>
      </c>
      <c r="J9" s="21"/>
      <c r="K9" s="32">
        <f>AVERAGE(K10:K18)</f>
        <v>0.4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46</v>
      </c>
      <c r="C10" s="45"/>
      <c r="D10" s="46" t="s">
        <v>12</v>
      </c>
      <c r="E10" s="47">
        <v>44823</v>
      </c>
      <c r="F10" s="47">
        <v>44825</v>
      </c>
      <c r="G10" s="46">
        <f t="shared" si="1"/>
        <v>3</v>
      </c>
      <c r="H10" s="77">
        <f t="shared" si="2"/>
        <v>2</v>
      </c>
      <c r="I10" s="78">
        <f t="shared" ref="I10:I11" si="3">IF(K10=0,E10-1,E10+(INT(H10*K10)))</f>
        <v>44824</v>
      </c>
      <c r="J10" s="70" t="s">
        <v>35</v>
      </c>
      <c r="K10" s="48">
        <f>AVERAGE(K11:K15)</f>
        <v>0.6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23</v>
      </c>
      <c r="B11" s="34" t="s">
        <v>41</v>
      </c>
      <c r="C11" s="34"/>
      <c r="D11" s="36" t="s">
        <v>39</v>
      </c>
      <c r="E11" s="90">
        <v>44823</v>
      </c>
      <c r="F11" s="90">
        <v>44823</v>
      </c>
      <c r="G11" s="36">
        <f t="shared" si="1"/>
        <v>1</v>
      </c>
      <c r="H11" s="75">
        <f t="shared" si="2"/>
        <v>0</v>
      </c>
      <c r="I11" s="76">
        <f t="shared" si="3"/>
        <v>44823</v>
      </c>
      <c r="J11" s="70" t="s">
        <v>35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24</v>
      </c>
      <c r="B12" s="34" t="s">
        <v>42</v>
      </c>
      <c r="C12" s="34"/>
      <c r="D12" s="36" t="s">
        <v>39</v>
      </c>
      <c r="E12" s="90">
        <v>44823</v>
      </c>
      <c r="F12" s="90">
        <v>44823</v>
      </c>
      <c r="G12" s="36">
        <f t="shared" si="1"/>
        <v>1</v>
      </c>
      <c r="H12" s="75">
        <f t="shared" ref="H12:H18" si="4">F12-E12</f>
        <v>0</v>
      </c>
      <c r="I12" s="76">
        <f t="shared" ref="I12:I18" si="5">IF(K12=0,E12-1,E12+(INT(H12*K12)))</f>
        <v>44823</v>
      </c>
      <c r="J12" s="70" t="s">
        <v>35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15</v>
      </c>
      <c r="B13" s="34" t="s">
        <v>43</v>
      </c>
      <c r="C13" s="34"/>
      <c r="D13" s="36" t="s">
        <v>12</v>
      </c>
      <c r="E13" s="37"/>
      <c r="F13" s="37"/>
      <c r="G13" s="36">
        <f t="shared" si="1"/>
        <v>0</v>
      </c>
      <c r="H13" s="75">
        <f t="shared" si="4"/>
        <v>0</v>
      </c>
      <c r="I13" s="76">
        <f t="shared" si="5"/>
        <v>-1</v>
      </c>
      <c r="J13" s="70" t="s">
        <v>35</v>
      </c>
      <c r="K13" s="39">
        <v>0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16</v>
      </c>
      <c r="B14" s="34" t="s">
        <v>44</v>
      </c>
      <c r="C14" s="34"/>
      <c r="D14" s="36" t="s">
        <v>12</v>
      </c>
      <c r="E14" s="37"/>
      <c r="F14" s="37"/>
      <c r="G14" s="36">
        <f t="shared" si="1"/>
        <v>0</v>
      </c>
      <c r="H14" s="75">
        <f t="shared" si="4"/>
        <v>0</v>
      </c>
      <c r="I14" s="76">
        <f t="shared" si="5"/>
        <v>-1</v>
      </c>
      <c r="J14" s="70" t="s">
        <v>35</v>
      </c>
      <c r="K14" s="39">
        <v>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5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5"/>
      <c r="BF14" s="14"/>
      <c r="BG14" s="14"/>
      <c r="BH14" s="14"/>
      <c r="BI14" s="14"/>
      <c r="BJ14" s="15"/>
      <c r="BK14" s="14"/>
      <c r="BL14" s="14"/>
      <c r="BM14" s="14"/>
      <c r="BN14" s="14"/>
      <c r="BO14" s="14"/>
      <c r="BP14" s="14"/>
      <c r="BQ14" s="14"/>
      <c r="BR14" s="14"/>
      <c r="BS14" s="15"/>
      <c r="BT14" s="14"/>
      <c r="BU14" s="14"/>
      <c r="BV14" s="14"/>
      <c r="BW14" s="14"/>
      <c r="BX14" s="14"/>
      <c r="BY14" s="15"/>
      <c r="BZ14" s="14"/>
      <c r="CA14" s="14"/>
      <c r="CB14" s="14"/>
      <c r="CC14" s="14"/>
      <c r="CD14" s="14"/>
      <c r="CE14" s="14"/>
      <c r="CF14" s="14"/>
      <c r="CG14" s="15"/>
      <c r="CH14" s="14"/>
      <c r="CI14" s="14"/>
      <c r="CJ14" s="15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5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</row>
    <row r="15" spans="1:189" ht="15" customHeight="1">
      <c r="A15" s="49" t="s">
        <v>17</v>
      </c>
      <c r="B15" s="34" t="s">
        <v>45</v>
      </c>
      <c r="C15" s="34"/>
      <c r="D15" s="36" t="s">
        <v>39</v>
      </c>
      <c r="E15" s="37">
        <v>44823</v>
      </c>
      <c r="F15" s="37">
        <v>44823</v>
      </c>
      <c r="G15" s="36">
        <f t="shared" si="1"/>
        <v>1</v>
      </c>
      <c r="H15" s="75">
        <f t="shared" si="4"/>
        <v>0</v>
      </c>
      <c r="I15" s="76">
        <f t="shared" si="5"/>
        <v>44823</v>
      </c>
      <c r="J15" s="70" t="s">
        <v>35</v>
      </c>
      <c r="K15" s="39">
        <v>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5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  <c r="BF15" s="14"/>
      <c r="BG15" s="14"/>
      <c r="BH15" s="14"/>
      <c r="BI15" s="14"/>
      <c r="BJ15" s="15"/>
      <c r="BK15" s="14"/>
      <c r="BL15" s="14"/>
      <c r="BM15" s="14"/>
      <c r="BN15" s="14"/>
      <c r="BO15" s="14"/>
      <c r="BP15" s="14"/>
      <c r="BQ15" s="14"/>
      <c r="BR15" s="14"/>
      <c r="BS15" s="15"/>
      <c r="BT15" s="14"/>
      <c r="BU15" s="14"/>
      <c r="BV15" s="14"/>
      <c r="BW15" s="14"/>
      <c r="BX15" s="14"/>
      <c r="BY15" s="15"/>
      <c r="BZ15" s="14"/>
      <c r="CA15" s="14"/>
      <c r="CB15" s="14"/>
      <c r="CC15" s="14"/>
      <c r="CD15" s="14"/>
      <c r="CE15" s="14"/>
      <c r="CF15" s="14"/>
      <c r="CG15" s="15"/>
      <c r="CH15" s="14"/>
      <c r="CI15" s="14"/>
      <c r="CJ15" s="15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5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</row>
    <row r="16" spans="1:189" ht="15" customHeight="1">
      <c r="A16" s="43">
        <v>2.2000000000000002</v>
      </c>
      <c r="B16" s="44" t="s">
        <v>37</v>
      </c>
      <c r="C16" s="44"/>
      <c r="D16" s="46" t="s">
        <v>12</v>
      </c>
      <c r="E16" s="47">
        <v>44824</v>
      </c>
      <c r="F16" s="47">
        <v>44825</v>
      </c>
      <c r="G16" s="46">
        <f t="shared" ref="G16:G18" si="6">NETWORKDAYS(E16,F16)</f>
        <v>2</v>
      </c>
      <c r="H16" s="79">
        <f t="shared" si="4"/>
        <v>1</v>
      </c>
      <c r="I16" s="80">
        <f t="shared" si="5"/>
        <v>44823</v>
      </c>
      <c r="J16" s="22" t="s">
        <v>34</v>
      </c>
      <c r="K16" s="48">
        <f>AVERAGE(K17:K18)</f>
        <v>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28</v>
      </c>
      <c r="B17" s="34" t="s">
        <v>47</v>
      </c>
      <c r="C17" s="34"/>
      <c r="D17" s="36" t="s">
        <v>12</v>
      </c>
      <c r="E17" s="37">
        <v>44824</v>
      </c>
      <c r="F17" s="37">
        <v>44825</v>
      </c>
      <c r="G17" s="36">
        <f t="shared" si="6"/>
        <v>2</v>
      </c>
      <c r="H17" s="75">
        <f t="shared" si="4"/>
        <v>1</v>
      </c>
      <c r="I17" s="76">
        <f t="shared" si="5"/>
        <v>44823</v>
      </c>
      <c r="J17" s="70" t="s">
        <v>34</v>
      </c>
      <c r="K17" s="39">
        <v>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5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5"/>
      <c r="BF17" s="14"/>
      <c r="BG17" s="14"/>
      <c r="BH17" s="14"/>
      <c r="BI17" s="14"/>
      <c r="BJ17" s="15"/>
      <c r="BK17" s="14"/>
      <c r="BL17" s="14"/>
      <c r="BM17" s="14"/>
      <c r="BN17" s="14"/>
      <c r="BO17" s="14"/>
      <c r="BP17" s="14"/>
      <c r="BQ17" s="14"/>
      <c r="BR17" s="14"/>
      <c r="BS17" s="15"/>
      <c r="BT17" s="14"/>
      <c r="BU17" s="14"/>
      <c r="BV17" s="14"/>
      <c r="BW17" s="14"/>
      <c r="BX17" s="14"/>
      <c r="BY17" s="15"/>
      <c r="BZ17" s="14"/>
      <c r="CA17" s="14"/>
      <c r="CB17" s="14"/>
      <c r="CC17" s="14"/>
      <c r="CD17" s="14"/>
      <c r="CE17" s="14"/>
      <c r="CF17" s="14"/>
      <c r="CG17" s="15"/>
      <c r="CH17" s="14"/>
      <c r="CI17" s="14"/>
      <c r="CJ17" s="15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5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</row>
    <row r="18" spans="1:189" ht="15" customHeight="1">
      <c r="A18" s="49" t="s">
        <v>29</v>
      </c>
      <c r="B18" s="34" t="s">
        <v>48</v>
      </c>
      <c r="C18" s="34"/>
      <c r="D18" s="36" t="s">
        <v>12</v>
      </c>
      <c r="E18" s="37">
        <v>44825</v>
      </c>
      <c r="F18" s="37">
        <v>44825</v>
      </c>
      <c r="G18" s="36">
        <f t="shared" si="6"/>
        <v>1</v>
      </c>
      <c r="H18" s="75">
        <f t="shared" si="4"/>
        <v>0</v>
      </c>
      <c r="I18" s="76">
        <f t="shared" si="5"/>
        <v>44824</v>
      </c>
      <c r="J18" s="89" t="s">
        <v>34</v>
      </c>
      <c r="K18" s="39">
        <v>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5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5"/>
      <c r="BF18" s="14"/>
      <c r="BG18" s="14"/>
      <c r="BH18" s="14"/>
      <c r="BI18" s="14"/>
      <c r="BJ18" s="15"/>
      <c r="BK18" s="14"/>
      <c r="BL18" s="14"/>
      <c r="BM18" s="14"/>
      <c r="BN18" s="14"/>
      <c r="BO18" s="14"/>
      <c r="BP18" s="14"/>
      <c r="BQ18" s="14"/>
      <c r="BR18" s="14"/>
      <c r="BS18" s="15"/>
      <c r="BT18" s="14"/>
      <c r="BU18" s="14"/>
      <c r="BV18" s="14"/>
      <c r="BW18" s="14"/>
      <c r="BX18" s="14"/>
      <c r="BY18" s="15"/>
      <c r="BZ18" s="14"/>
      <c r="CA18" s="14"/>
      <c r="CB18" s="14"/>
      <c r="CC18" s="14"/>
      <c r="CD18" s="14"/>
      <c r="CE18" s="14"/>
      <c r="CF18" s="14"/>
      <c r="CG18" s="15"/>
      <c r="CH18" s="14"/>
      <c r="CI18" s="14"/>
      <c r="CJ18" s="15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5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</row>
    <row r="19" spans="1:189" ht="15" customHeight="1">
      <c r="A19" s="23">
        <v>3</v>
      </c>
      <c r="B19" s="40" t="s">
        <v>36</v>
      </c>
      <c r="C19" s="29"/>
      <c r="D19" s="41" t="s">
        <v>12</v>
      </c>
      <c r="E19" s="42">
        <f>MIN(E20:E25)</f>
        <v>44826</v>
      </c>
      <c r="F19" s="42">
        <f>MAX(F20:F25)</f>
        <v>44828</v>
      </c>
      <c r="G19" s="41">
        <f t="shared" si="1"/>
        <v>2</v>
      </c>
      <c r="H19" s="73">
        <f t="shared" ref="H19" si="7">F19-E19</f>
        <v>2</v>
      </c>
      <c r="I19" s="74">
        <f>E19+(INT(H19*K19))</f>
        <v>44826</v>
      </c>
      <c r="J19" s="21"/>
      <c r="K19" s="32">
        <f>AVERAGE(K20:K25)</f>
        <v>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38</v>
      </c>
      <c r="C20" s="44"/>
      <c r="D20" s="46" t="s">
        <v>12</v>
      </c>
      <c r="E20" s="47">
        <v>44826</v>
      </c>
      <c r="F20" s="47">
        <v>44828</v>
      </c>
      <c r="G20" s="46">
        <f t="shared" si="1"/>
        <v>2</v>
      </c>
      <c r="H20" s="81">
        <f t="shared" ref="H20:H21" si="8">F20-E20</f>
        <v>2</v>
      </c>
      <c r="I20" s="82">
        <f>IF(K20=0,E20-1,E20+(INT(H20*K20)))</f>
        <v>44825</v>
      </c>
      <c r="J20" s="22"/>
      <c r="K20" s="48">
        <f>AVERAGE(K21:K25)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49" t="s">
        <v>18</v>
      </c>
      <c r="B21" s="34" t="s">
        <v>50</v>
      </c>
      <c r="C21" s="34"/>
      <c r="D21" s="36" t="s">
        <v>12</v>
      </c>
      <c r="E21" s="37">
        <v>44826</v>
      </c>
      <c r="F21" s="37">
        <v>44828</v>
      </c>
      <c r="G21" s="36">
        <f t="shared" si="1"/>
        <v>2</v>
      </c>
      <c r="H21" s="75">
        <f t="shared" si="8"/>
        <v>2</v>
      </c>
      <c r="I21" s="76">
        <f>IF(K21=0,E21-1,E21+(INT(H21*K21)))</f>
        <v>44825</v>
      </c>
      <c r="J21" s="70"/>
      <c r="K21" s="39">
        <v>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5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  <c r="BF21" s="14"/>
      <c r="BG21" s="14"/>
      <c r="BH21" s="14"/>
      <c r="BI21" s="14"/>
      <c r="BJ21" s="15"/>
      <c r="BK21" s="14"/>
      <c r="BL21" s="14"/>
      <c r="BM21" s="14"/>
      <c r="BN21" s="14"/>
      <c r="BO21" s="14"/>
      <c r="BP21" s="14"/>
      <c r="BQ21" s="14"/>
      <c r="BR21" s="14"/>
      <c r="BS21" s="15"/>
      <c r="BT21" s="14"/>
      <c r="BU21" s="14"/>
      <c r="BV21" s="14"/>
      <c r="BW21" s="14"/>
      <c r="BX21" s="14"/>
      <c r="BY21" s="15"/>
      <c r="BZ21" s="14"/>
      <c r="CA21" s="14"/>
      <c r="CB21" s="14"/>
      <c r="CC21" s="14"/>
      <c r="CD21" s="14"/>
      <c r="CE21" s="14"/>
      <c r="CF21" s="14"/>
      <c r="CG21" s="15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5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</row>
    <row r="22" spans="1:189" ht="15" customHeight="1">
      <c r="A22" s="49" t="s">
        <v>19</v>
      </c>
      <c r="B22" s="34" t="s">
        <v>51</v>
      </c>
      <c r="C22" s="34"/>
      <c r="D22" s="36" t="s">
        <v>12</v>
      </c>
      <c r="E22" s="37">
        <v>44826</v>
      </c>
      <c r="F22" s="37">
        <v>44828</v>
      </c>
      <c r="G22" s="36">
        <f t="shared" si="1"/>
        <v>2</v>
      </c>
      <c r="H22" s="75">
        <f t="shared" ref="H22:H25" si="9">F22-E22</f>
        <v>2</v>
      </c>
      <c r="I22" s="76">
        <f t="shared" ref="I22:I25" si="10">IF(K22=0,E22-1,E22+(INT(H22*K22)))</f>
        <v>44825</v>
      </c>
      <c r="J22" s="70"/>
      <c r="K22" s="39">
        <v>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5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  <c r="BF22" s="14"/>
      <c r="BG22" s="14"/>
      <c r="BH22" s="14"/>
      <c r="BI22" s="14"/>
      <c r="BJ22" s="15"/>
      <c r="BK22" s="14"/>
      <c r="BL22" s="14"/>
      <c r="BM22" s="14"/>
      <c r="BN22" s="14"/>
      <c r="BO22" s="14"/>
      <c r="BP22" s="14"/>
      <c r="BQ22" s="14"/>
      <c r="BR22" s="14"/>
      <c r="BS22" s="15"/>
      <c r="BT22" s="14"/>
      <c r="BU22" s="14"/>
      <c r="BV22" s="14"/>
      <c r="BW22" s="14"/>
      <c r="BX22" s="14"/>
      <c r="BY22" s="15"/>
      <c r="BZ22" s="14"/>
      <c r="CA22" s="14"/>
      <c r="CB22" s="14"/>
      <c r="CC22" s="14"/>
      <c r="CD22" s="14"/>
      <c r="CE22" s="14"/>
      <c r="CF22" s="14"/>
      <c r="CG22" s="15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5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</row>
    <row r="23" spans="1:189" ht="15" customHeight="1">
      <c r="A23" s="49" t="s">
        <v>25</v>
      </c>
      <c r="B23" s="34" t="s">
        <v>52</v>
      </c>
      <c r="C23" s="34"/>
      <c r="D23" s="36" t="s">
        <v>12</v>
      </c>
      <c r="E23" s="37">
        <v>44826</v>
      </c>
      <c r="F23" s="37">
        <v>44828</v>
      </c>
      <c r="G23" s="36">
        <f t="shared" si="1"/>
        <v>2</v>
      </c>
      <c r="H23" s="75">
        <f t="shared" si="9"/>
        <v>2</v>
      </c>
      <c r="I23" s="76">
        <f t="shared" si="10"/>
        <v>44825</v>
      </c>
      <c r="J23" s="84"/>
      <c r="K23" s="39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49" t="s">
        <v>26</v>
      </c>
      <c r="B24" s="34" t="s">
        <v>53</v>
      </c>
      <c r="C24" s="34"/>
      <c r="D24" s="36" t="s">
        <v>12</v>
      </c>
      <c r="E24" s="37">
        <v>44826</v>
      </c>
      <c r="F24" s="37">
        <v>44828</v>
      </c>
      <c r="G24" s="36">
        <f t="shared" si="1"/>
        <v>2</v>
      </c>
      <c r="H24" s="75">
        <f t="shared" si="9"/>
        <v>2</v>
      </c>
      <c r="I24" s="76">
        <f t="shared" si="10"/>
        <v>44825</v>
      </c>
      <c r="J24" s="85"/>
      <c r="K24" s="39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49" t="s">
        <v>27</v>
      </c>
      <c r="B25" s="34" t="s">
        <v>54</v>
      </c>
      <c r="C25" s="34"/>
      <c r="D25" s="36" t="s">
        <v>12</v>
      </c>
      <c r="E25" s="37">
        <v>44826</v>
      </c>
      <c r="F25" s="37">
        <v>44828</v>
      </c>
      <c r="G25" s="36">
        <f t="shared" si="1"/>
        <v>2</v>
      </c>
      <c r="H25" s="75">
        <f t="shared" si="9"/>
        <v>2</v>
      </c>
      <c r="I25" s="76">
        <f t="shared" si="10"/>
        <v>44825</v>
      </c>
      <c r="J25" s="85"/>
      <c r="K25" s="39">
        <v>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23">
        <v>4</v>
      </c>
      <c r="B26" s="24" t="s">
        <v>30</v>
      </c>
      <c r="C26" s="29"/>
      <c r="D26" s="41" t="s">
        <v>12</v>
      </c>
      <c r="E26" s="42">
        <v>44829</v>
      </c>
      <c r="F26" s="42">
        <v>44832</v>
      </c>
      <c r="G26" s="41">
        <f t="shared" ref="G26:G29" si="11">NETWORKDAYS(E26,F26)</f>
        <v>3</v>
      </c>
      <c r="H26" s="73">
        <f t="shared" ref="H26" si="12">F26-E26</f>
        <v>3</v>
      </c>
      <c r="I26" s="74">
        <f>E26+(INT(H26*K26))</f>
        <v>44829</v>
      </c>
      <c r="J26" s="21"/>
      <c r="K26" s="32">
        <f>AVERAGE(K27:K29)</f>
        <v>0</v>
      </c>
      <c r="L26" s="10"/>
      <c r="M26" s="10"/>
      <c r="N26" s="10"/>
      <c r="O26" s="10"/>
      <c r="P26" s="10"/>
      <c r="Q26" s="10"/>
      <c r="R26" s="10"/>
      <c r="S26" s="10"/>
      <c r="T26" s="10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0"/>
      <c r="FI26" s="10"/>
      <c r="FJ26" s="10"/>
      <c r="FK26" s="10"/>
      <c r="FL26" s="1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</row>
    <row r="27" spans="1:189" ht="15" customHeight="1">
      <c r="A27" s="50">
        <v>4.0999999999999996</v>
      </c>
      <c r="B27" s="44" t="s">
        <v>20</v>
      </c>
      <c r="C27" s="44"/>
      <c r="D27" s="46" t="s">
        <v>12</v>
      </c>
      <c r="E27" s="47">
        <v>44829</v>
      </c>
      <c r="F27" s="47">
        <v>44832</v>
      </c>
      <c r="G27" s="46">
        <f t="shared" si="11"/>
        <v>3</v>
      </c>
      <c r="H27" s="81">
        <f>F27-E27</f>
        <v>3</v>
      </c>
      <c r="I27" s="82">
        <f>IF(K27=0,E27-1,E27+(INT(H27*K27)))</f>
        <v>44828</v>
      </c>
      <c r="J27" s="86"/>
      <c r="K27" s="48">
        <f>AVERAGE(K28:K29)</f>
        <v>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31</v>
      </c>
      <c r="B28" s="34" t="s">
        <v>21</v>
      </c>
      <c r="C28" s="34"/>
      <c r="D28" s="36" t="s">
        <v>12</v>
      </c>
      <c r="E28" s="90">
        <v>44829</v>
      </c>
      <c r="F28" s="37">
        <v>44830</v>
      </c>
      <c r="G28" s="36">
        <f t="shared" si="11"/>
        <v>1</v>
      </c>
      <c r="H28" s="75">
        <f>F28-E28</f>
        <v>1</v>
      </c>
      <c r="I28" s="76">
        <f>IF(K28=0,E28-1,E28+(INT(H28*K28)))</f>
        <v>44828</v>
      </c>
      <c r="J28" s="87"/>
      <c r="K28" s="39">
        <v>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5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5"/>
      <c r="BF28" s="14"/>
      <c r="BG28" s="14"/>
      <c r="BH28" s="14"/>
      <c r="BI28" s="14"/>
      <c r="BJ28" s="15"/>
      <c r="BK28" s="14"/>
      <c r="BL28" s="14"/>
      <c r="BM28" s="14"/>
      <c r="BN28" s="14"/>
      <c r="BO28" s="14"/>
      <c r="BP28" s="14"/>
      <c r="BQ28" s="14"/>
      <c r="BR28" s="14"/>
      <c r="BS28" s="15"/>
      <c r="BT28" s="14"/>
      <c r="BU28" s="14"/>
      <c r="BV28" s="14"/>
      <c r="BW28" s="14"/>
      <c r="BX28" s="14"/>
      <c r="BY28" s="15"/>
      <c r="BZ28" s="14"/>
      <c r="CA28" s="14"/>
      <c r="CB28" s="14"/>
      <c r="CC28" s="14"/>
      <c r="CD28" s="14"/>
      <c r="CE28" s="14"/>
      <c r="CF28" s="14"/>
      <c r="CG28" s="15"/>
      <c r="CH28" s="14"/>
      <c r="CI28" s="14"/>
      <c r="CJ28" s="15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5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</row>
    <row r="29" spans="1:189" ht="15" customHeight="1">
      <c r="A29" s="49" t="s">
        <v>32</v>
      </c>
      <c r="B29" s="34" t="s">
        <v>22</v>
      </c>
      <c r="C29" s="34"/>
      <c r="D29" s="36" t="s">
        <v>12</v>
      </c>
      <c r="E29" s="37">
        <v>44831</v>
      </c>
      <c r="F29" s="37">
        <v>44832</v>
      </c>
      <c r="G29" s="36">
        <f t="shared" si="11"/>
        <v>2</v>
      </c>
      <c r="H29" s="75">
        <f>F29-E29</f>
        <v>1</v>
      </c>
      <c r="I29" s="76">
        <f>IF(K29=0,E29-1,E29+(INT(H29*K29)))</f>
        <v>44830</v>
      </c>
      <c r="J29" s="88"/>
      <c r="K29" s="39">
        <v>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5"/>
      <c r="BF29" s="14"/>
      <c r="BG29" s="14"/>
      <c r="BH29" s="14"/>
      <c r="BI29" s="14"/>
      <c r="BJ29" s="15"/>
      <c r="BK29" s="14"/>
      <c r="BL29" s="14"/>
      <c r="BM29" s="14"/>
      <c r="BN29" s="14"/>
      <c r="BO29" s="14"/>
      <c r="BP29" s="14"/>
      <c r="BQ29" s="14"/>
      <c r="BR29" s="14"/>
      <c r="BS29" s="15"/>
      <c r="BT29" s="14"/>
      <c r="BU29" s="14"/>
      <c r="BV29" s="14"/>
      <c r="BW29" s="14"/>
      <c r="BX29" s="14"/>
      <c r="BY29" s="15"/>
      <c r="BZ29" s="14"/>
      <c r="CA29" s="14"/>
      <c r="CB29" s="14"/>
      <c r="CC29" s="14"/>
      <c r="CD29" s="14"/>
      <c r="CE29" s="14"/>
      <c r="CF29" s="14"/>
      <c r="CG29" s="15"/>
      <c r="CH29" s="14"/>
      <c r="CI29" s="14"/>
      <c r="CJ29" s="15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5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</row>
    <row r="30" spans="1:189" ht="12" customHeight="1">
      <c r="A30" s="2"/>
      <c r="B30" s="1"/>
      <c r="C30" s="2"/>
      <c r="D30" s="3"/>
      <c r="E30" s="4"/>
      <c r="F30" s="4"/>
      <c r="G30" s="3"/>
      <c r="H30" s="71"/>
      <c r="I30" s="71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7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7"/>
      <c r="BF30" s="1"/>
      <c r="BG30" s="1"/>
      <c r="BH30" s="1"/>
      <c r="BI30" s="1"/>
      <c r="BJ30" s="7"/>
      <c r="BK30" s="1"/>
      <c r="BL30" s="1"/>
      <c r="BM30" s="1"/>
      <c r="BN30" s="1"/>
      <c r="BO30" s="1"/>
      <c r="BP30" s="1"/>
      <c r="BQ30" s="1"/>
      <c r="BR30" s="1"/>
      <c r="BS30" s="7"/>
      <c r="BT30" s="1"/>
      <c r="BU30" s="1"/>
      <c r="BV30" s="1"/>
      <c r="BW30" s="1"/>
      <c r="BX30" s="1"/>
      <c r="BY30" s="7"/>
      <c r="BZ30" s="1"/>
      <c r="CA30" s="1"/>
      <c r="CB30" s="1"/>
      <c r="CC30" s="1"/>
      <c r="CD30" s="1"/>
      <c r="CE30" s="1"/>
      <c r="CF30" s="1"/>
      <c r="CG30" s="7"/>
      <c r="CH30" s="1"/>
      <c r="CI30" s="1"/>
      <c r="CJ30" s="7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7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</row>
    <row r="31" spans="1:189" ht="12" customHeight="1">
      <c r="A31" s="2"/>
      <c r="B31" s="1"/>
      <c r="C31" s="2"/>
      <c r="D31" s="3"/>
      <c r="E31" s="4"/>
      <c r="F31" s="4"/>
      <c r="G31" s="3"/>
      <c r="H31" s="71"/>
      <c r="I31" s="71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7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7"/>
      <c r="BF31" s="1"/>
      <c r="BG31" s="1"/>
      <c r="BH31" s="1"/>
      <c r="BI31" s="1"/>
      <c r="BJ31" s="7"/>
      <c r="BK31" s="1"/>
      <c r="BL31" s="1"/>
      <c r="BM31" s="1"/>
      <c r="BN31" s="1"/>
      <c r="BO31" s="1"/>
      <c r="BP31" s="1"/>
      <c r="BQ31" s="1"/>
      <c r="BR31" s="1"/>
      <c r="BS31" s="7"/>
      <c r="BT31" s="1"/>
      <c r="BU31" s="1"/>
      <c r="BV31" s="1"/>
      <c r="BW31" s="1"/>
      <c r="BX31" s="1"/>
      <c r="BY31" s="7"/>
      <c r="BZ31" s="1"/>
      <c r="CA31" s="1"/>
      <c r="CB31" s="1"/>
      <c r="CC31" s="1"/>
      <c r="CD31" s="1"/>
      <c r="CE31" s="1"/>
      <c r="CF31" s="1"/>
      <c r="CG31" s="7"/>
      <c r="CH31" s="1"/>
      <c r="CI31" s="1"/>
      <c r="CJ31" s="7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7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</row>
    <row r="32" spans="1:189" ht="12" customHeight="1">
      <c r="A32" s="2"/>
      <c r="B32" s="1"/>
      <c r="C32" s="2"/>
      <c r="D32" s="3"/>
      <c r="E32" s="4"/>
      <c r="F32" s="4"/>
      <c r="G32" s="3"/>
      <c r="H32" s="71"/>
      <c r="I32" s="71"/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7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7"/>
      <c r="BF32" s="1"/>
      <c r="BG32" s="1"/>
      <c r="BH32" s="1"/>
      <c r="BI32" s="1"/>
      <c r="BJ32" s="7"/>
      <c r="BK32" s="1"/>
      <c r="BL32" s="1"/>
      <c r="BM32" s="1"/>
      <c r="BN32" s="1"/>
      <c r="BO32" s="1"/>
      <c r="BP32" s="1"/>
      <c r="BQ32" s="1"/>
      <c r="BR32" s="1"/>
      <c r="BS32" s="7"/>
      <c r="BT32" s="1"/>
      <c r="BU32" s="1"/>
      <c r="BV32" s="1"/>
      <c r="BW32" s="1"/>
      <c r="BX32" s="1"/>
      <c r="BY32" s="7"/>
      <c r="BZ32" s="1"/>
      <c r="CA32" s="1"/>
      <c r="CB32" s="1"/>
      <c r="CC32" s="1"/>
      <c r="CD32" s="1"/>
      <c r="CE32" s="1"/>
      <c r="CF32" s="1"/>
      <c r="CG32" s="7"/>
      <c r="CH32" s="1"/>
      <c r="CI32" s="1"/>
      <c r="CJ32" s="7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7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</row>
    <row r="33" spans="1:189" ht="12" customHeight="1">
      <c r="A33" s="2"/>
      <c r="B33" s="1"/>
      <c r="C33" s="2"/>
      <c r="D33" s="3"/>
      <c r="E33" s="4"/>
      <c r="F33" s="4"/>
      <c r="G33" s="3"/>
      <c r="H33" s="71"/>
      <c r="I33" s="71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7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7"/>
      <c r="BF33" s="1"/>
      <c r="BG33" s="1"/>
      <c r="BH33" s="1"/>
      <c r="BI33" s="1"/>
      <c r="BJ33" s="7"/>
      <c r="BK33" s="1"/>
      <c r="BL33" s="1"/>
      <c r="BM33" s="1"/>
      <c r="BN33" s="1"/>
      <c r="BO33" s="1"/>
      <c r="BP33" s="1"/>
      <c r="BQ33" s="1"/>
      <c r="BR33" s="1"/>
      <c r="BS33" s="7"/>
      <c r="BT33" s="1"/>
      <c r="BU33" s="1"/>
      <c r="BV33" s="1"/>
      <c r="BW33" s="1"/>
      <c r="BX33" s="1"/>
      <c r="BY33" s="7"/>
      <c r="BZ33" s="1"/>
      <c r="CA33" s="1"/>
      <c r="CB33" s="1"/>
      <c r="CC33" s="1"/>
      <c r="CD33" s="1"/>
      <c r="CE33" s="1"/>
      <c r="CF33" s="1"/>
      <c r="CG33" s="7"/>
      <c r="CH33" s="1"/>
      <c r="CI33" s="1"/>
      <c r="CJ33" s="7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7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</row>
    <row r="34" spans="1:189" ht="12" customHeight="1">
      <c r="A34" s="2"/>
      <c r="B34" s="1"/>
      <c r="C34" s="2"/>
      <c r="D34" s="3"/>
      <c r="E34" s="4"/>
      <c r="F34" s="4"/>
      <c r="G34" s="3"/>
      <c r="H34" s="71"/>
      <c r="I34" s="71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7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7"/>
      <c r="BF34" s="1"/>
      <c r="BG34" s="1"/>
      <c r="BH34" s="1"/>
      <c r="BI34" s="1"/>
      <c r="BJ34" s="7"/>
      <c r="BK34" s="1"/>
      <c r="BL34" s="1"/>
      <c r="BM34" s="1"/>
      <c r="BN34" s="1"/>
      <c r="BO34" s="1"/>
      <c r="BP34" s="1"/>
      <c r="BQ34" s="1"/>
      <c r="BR34" s="1"/>
      <c r="BS34" s="7"/>
      <c r="BT34" s="1"/>
      <c r="BU34" s="1"/>
      <c r="BV34" s="1"/>
      <c r="BW34" s="1"/>
      <c r="BX34" s="1"/>
      <c r="BY34" s="7"/>
      <c r="BZ34" s="1"/>
      <c r="CA34" s="1"/>
      <c r="CB34" s="1"/>
      <c r="CC34" s="1"/>
      <c r="CD34" s="1"/>
      <c r="CE34" s="1"/>
      <c r="CF34" s="1"/>
      <c r="CG34" s="7"/>
      <c r="CH34" s="1"/>
      <c r="CI34" s="1"/>
      <c r="CJ34" s="7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7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</row>
    <row r="35" spans="1:189" ht="12" customHeight="1">
      <c r="A35" s="2"/>
      <c r="B35" s="1"/>
      <c r="C35" s="2"/>
      <c r="D35" s="3"/>
      <c r="E35" s="4"/>
      <c r="F35" s="4"/>
      <c r="G35" s="3"/>
      <c r="H35" s="71"/>
      <c r="I35" s="71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7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7"/>
      <c r="BF35" s="1"/>
      <c r="BG35" s="1"/>
      <c r="BH35" s="1"/>
      <c r="BI35" s="1"/>
      <c r="BJ35" s="7"/>
      <c r="BK35" s="1"/>
      <c r="BL35" s="1"/>
      <c r="BM35" s="1"/>
      <c r="BN35" s="1"/>
      <c r="BO35" s="1"/>
      <c r="BP35" s="1"/>
      <c r="BQ35" s="1"/>
      <c r="BR35" s="1"/>
      <c r="BS35" s="7"/>
      <c r="BT35" s="1"/>
      <c r="BU35" s="1"/>
      <c r="BV35" s="1"/>
      <c r="BW35" s="1"/>
      <c r="BX35" s="1"/>
      <c r="BY35" s="7"/>
      <c r="BZ35" s="1"/>
      <c r="CA35" s="1"/>
      <c r="CB35" s="1"/>
      <c r="CC35" s="1"/>
      <c r="CD35" s="1"/>
      <c r="CE35" s="1"/>
      <c r="CF35" s="1"/>
      <c r="CG35" s="7"/>
      <c r="CH35" s="1"/>
      <c r="CI35" s="1"/>
      <c r="CJ35" s="7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7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</row>
    <row r="36" spans="1:189" ht="12" customHeight="1">
      <c r="A36" s="2"/>
      <c r="B36" s="1"/>
      <c r="C36" s="2"/>
      <c r="D36" s="3"/>
      <c r="E36" s="4"/>
      <c r="F36" s="4"/>
      <c r="G36" s="3"/>
      <c r="H36" s="71"/>
      <c r="I36" s="71"/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7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7"/>
      <c r="BF36" s="1"/>
      <c r="BG36" s="1"/>
      <c r="BH36" s="1"/>
      <c r="BI36" s="1"/>
      <c r="BJ36" s="7"/>
      <c r="BK36" s="1"/>
      <c r="BL36" s="1"/>
      <c r="BM36" s="1"/>
      <c r="BN36" s="1"/>
      <c r="BO36" s="1"/>
      <c r="BP36" s="1"/>
      <c r="BQ36" s="1"/>
      <c r="BR36" s="1"/>
      <c r="BS36" s="7"/>
      <c r="BT36" s="1"/>
      <c r="BU36" s="1"/>
      <c r="BV36" s="1"/>
      <c r="BW36" s="1"/>
      <c r="BX36" s="1"/>
      <c r="BY36" s="7"/>
      <c r="BZ36" s="1"/>
      <c r="CA36" s="1"/>
      <c r="CB36" s="1"/>
      <c r="CC36" s="1"/>
      <c r="CD36" s="1"/>
      <c r="CE36" s="1"/>
      <c r="CF36" s="1"/>
      <c r="CG36" s="7"/>
      <c r="CH36" s="1"/>
      <c r="CI36" s="1"/>
      <c r="CJ36" s="7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7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</row>
    <row r="37" spans="1:189" ht="12" customHeight="1">
      <c r="A37" s="2"/>
      <c r="B37" s="1"/>
      <c r="C37" s="2"/>
      <c r="D37" s="3"/>
      <c r="E37" s="4"/>
      <c r="F37" s="4"/>
      <c r="G37" s="3"/>
      <c r="H37" s="71"/>
      <c r="I37" s="71"/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7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7"/>
      <c r="BF37" s="1"/>
      <c r="BG37" s="1"/>
      <c r="BH37" s="1"/>
      <c r="BI37" s="1"/>
      <c r="BJ37" s="7"/>
      <c r="BK37" s="1"/>
      <c r="BL37" s="1"/>
      <c r="BM37" s="1"/>
      <c r="BN37" s="1"/>
      <c r="BO37" s="1"/>
      <c r="BP37" s="1"/>
      <c r="BQ37" s="1"/>
      <c r="BR37" s="1"/>
      <c r="BS37" s="7"/>
      <c r="BT37" s="1"/>
      <c r="BU37" s="1"/>
      <c r="BV37" s="1"/>
      <c r="BW37" s="1"/>
      <c r="BX37" s="1"/>
      <c r="BY37" s="7"/>
      <c r="BZ37" s="1"/>
      <c r="CA37" s="1"/>
      <c r="CB37" s="1"/>
      <c r="CC37" s="1"/>
      <c r="CD37" s="1"/>
      <c r="CE37" s="1"/>
      <c r="CF37" s="1"/>
      <c r="CG37" s="7"/>
      <c r="CH37" s="1"/>
      <c r="CI37" s="1"/>
      <c r="CJ37" s="7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7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</row>
    <row r="38" spans="1:189" ht="12" customHeight="1">
      <c r="A38" s="2"/>
      <c r="B38" s="1"/>
      <c r="C38" s="2"/>
      <c r="D38" s="3"/>
      <c r="E38" s="4"/>
      <c r="F38" s="4"/>
      <c r="G38" s="3"/>
      <c r="H38" s="71"/>
      <c r="I38" s="71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7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7"/>
      <c r="BF38" s="1"/>
      <c r="BG38" s="1"/>
      <c r="BH38" s="1"/>
      <c r="BI38" s="1"/>
      <c r="BJ38" s="7"/>
      <c r="BK38" s="1"/>
      <c r="BL38" s="1"/>
      <c r="BM38" s="1"/>
      <c r="BN38" s="1"/>
      <c r="BO38" s="1"/>
      <c r="BP38" s="1"/>
      <c r="BQ38" s="1"/>
      <c r="BR38" s="1"/>
      <c r="BS38" s="7"/>
      <c r="BT38" s="1"/>
      <c r="BU38" s="1"/>
      <c r="BV38" s="1"/>
      <c r="BW38" s="1"/>
      <c r="BX38" s="1"/>
      <c r="BY38" s="7"/>
      <c r="BZ38" s="1"/>
      <c r="CA38" s="1"/>
      <c r="CB38" s="1"/>
      <c r="CC38" s="1"/>
      <c r="CD38" s="1"/>
      <c r="CE38" s="1"/>
      <c r="CF38" s="1"/>
      <c r="CG38" s="7"/>
      <c r="CH38" s="1"/>
      <c r="CI38" s="1"/>
      <c r="CJ38" s="7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7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</row>
    <row r="39" spans="1:189" ht="12" customHeight="1">
      <c r="A39" s="2"/>
      <c r="B39" s="1"/>
      <c r="C39" s="2"/>
      <c r="D39" s="3"/>
      <c r="E39" s="4"/>
      <c r="F39" s="4"/>
      <c r="G39" s="3"/>
      <c r="H39" s="71"/>
      <c r="I39" s="71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7"/>
      <c r="BF39" s="1"/>
      <c r="BG39" s="1"/>
      <c r="BH39" s="1"/>
      <c r="BI39" s="1"/>
      <c r="BJ39" s="7"/>
      <c r="BK39" s="1"/>
      <c r="BL39" s="1"/>
      <c r="BM39" s="1"/>
      <c r="BN39" s="1"/>
      <c r="BO39" s="1"/>
      <c r="BP39" s="1"/>
      <c r="BQ39" s="1"/>
      <c r="BR39" s="1"/>
      <c r="BS39" s="7"/>
      <c r="BT39" s="1"/>
      <c r="BU39" s="1"/>
      <c r="BV39" s="1"/>
      <c r="BW39" s="1"/>
      <c r="BX39" s="1"/>
      <c r="BY39" s="7"/>
      <c r="BZ39" s="1"/>
      <c r="CA39" s="1"/>
      <c r="CB39" s="1"/>
      <c r="CC39" s="1"/>
      <c r="CD39" s="1"/>
      <c r="CE39" s="1"/>
      <c r="CF39" s="1"/>
      <c r="CG39" s="7"/>
      <c r="CH39" s="1"/>
      <c r="CI39" s="1"/>
      <c r="CJ39" s="7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7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</row>
    <row r="40" spans="1:189" ht="12" customHeight="1">
      <c r="A40" s="2"/>
      <c r="B40" s="1"/>
      <c r="C40" s="2"/>
      <c r="D40" s="3"/>
      <c r="E40" s="4"/>
      <c r="F40" s="4"/>
      <c r="G40" s="3"/>
      <c r="H40" s="71"/>
      <c r="I40" s="71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7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7"/>
      <c r="BF40" s="1"/>
      <c r="BG40" s="1"/>
      <c r="BH40" s="1"/>
      <c r="BI40" s="1"/>
      <c r="BJ40" s="7"/>
      <c r="BK40" s="1"/>
      <c r="BL40" s="1"/>
      <c r="BM40" s="1"/>
      <c r="BN40" s="1"/>
      <c r="BO40" s="1"/>
      <c r="BP40" s="1"/>
      <c r="BQ40" s="1"/>
      <c r="BR40" s="1"/>
      <c r="BS40" s="7"/>
      <c r="BT40" s="1"/>
      <c r="BU40" s="1"/>
      <c r="BV40" s="1"/>
      <c r="BW40" s="1"/>
      <c r="BX40" s="1"/>
      <c r="BY40" s="7"/>
      <c r="BZ40" s="1"/>
      <c r="CA40" s="1"/>
      <c r="CB40" s="1"/>
      <c r="CC40" s="1"/>
      <c r="CD40" s="1"/>
      <c r="CE40" s="1"/>
      <c r="CF40" s="1"/>
      <c r="CG40" s="7"/>
      <c r="CH40" s="1"/>
      <c r="CI40" s="1"/>
      <c r="CJ40" s="7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7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</row>
    <row r="41" spans="1:189" ht="12" customHeight="1">
      <c r="A41" s="2"/>
      <c r="B41" s="1"/>
      <c r="C41" s="2"/>
      <c r="D41" s="3"/>
      <c r="E41" s="4"/>
      <c r="F41" s="4"/>
      <c r="G41" s="3"/>
      <c r="H41" s="71"/>
      <c r="I41" s="71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7"/>
      <c r="BF41" s="1"/>
      <c r="BG41" s="1"/>
      <c r="BH41" s="1"/>
      <c r="BI41" s="1"/>
      <c r="BJ41" s="7"/>
      <c r="BK41" s="1"/>
      <c r="BL41" s="1"/>
      <c r="BM41" s="1"/>
      <c r="BN41" s="1"/>
      <c r="BO41" s="1"/>
      <c r="BP41" s="1"/>
      <c r="BQ41" s="1"/>
      <c r="BR41" s="1"/>
      <c r="BS41" s="7"/>
      <c r="BT41" s="1"/>
      <c r="BU41" s="1"/>
      <c r="BV41" s="1"/>
      <c r="BW41" s="1"/>
      <c r="BX41" s="1"/>
      <c r="BY41" s="7"/>
      <c r="BZ41" s="1"/>
      <c r="CA41" s="1"/>
      <c r="CB41" s="1"/>
      <c r="CC41" s="1"/>
      <c r="CD41" s="1"/>
      <c r="CE41" s="1"/>
      <c r="CF41" s="1"/>
      <c r="CG41" s="7"/>
      <c r="CH41" s="1"/>
      <c r="CI41" s="1"/>
      <c r="CJ41" s="7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7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</row>
    <row r="42" spans="1:189" ht="12" customHeight="1">
      <c r="A42" s="2"/>
      <c r="B42" s="1"/>
      <c r="C42" s="2"/>
      <c r="D42" s="3"/>
      <c r="E42" s="4"/>
      <c r="F42" s="4"/>
      <c r="G42" s="3"/>
      <c r="H42" s="71"/>
      <c r="I42" s="71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7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7"/>
      <c r="BF42" s="1"/>
      <c r="BG42" s="1"/>
      <c r="BH42" s="1"/>
      <c r="BI42" s="1"/>
      <c r="BJ42" s="7"/>
      <c r="BK42" s="1"/>
      <c r="BL42" s="1"/>
      <c r="BM42" s="1"/>
      <c r="BN42" s="1"/>
      <c r="BO42" s="1"/>
      <c r="BP42" s="1"/>
      <c r="BQ42" s="1"/>
      <c r="BR42" s="1"/>
      <c r="BS42" s="7"/>
      <c r="BT42" s="1"/>
      <c r="BU42" s="1"/>
      <c r="BV42" s="1"/>
      <c r="BW42" s="1"/>
      <c r="BX42" s="1"/>
      <c r="BY42" s="7"/>
      <c r="BZ42" s="1"/>
      <c r="CA42" s="1"/>
      <c r="CB42" s="1"/>
      <c r="CC42" s="1"/>
      <c r="CD42" s="1"/>
      <c r="CE42" s="1"/>
      <c r="CF42" s="1"/>
      <c r="CG42" s="7"/>
      <c r="CH42" s="1"/>
      <c r="CI42" s="1"/>
      <c r="CJ42" s="7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7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</row>
    <row r="43" spans="1:189" ht="12" customHeight="1">
      <c r="A43" s="2"/>
      <c r="B43" s="1"/>
      <c r="C43" s="2"/>
      <c r="D43" s="3"/>
      <c r="E43" s="4"/>
      <c r="F43" s="4"/>
      <c r="G43" s="3"/>
      <c r="H43" s="71"/>
      <c r="I43" s="71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7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7"/>
      <c r="BF43" s="1"/>
      <c r="BG43" s="1"/>
      <c r="BH43" s="1"/>
      <c r="BI43" s="1"/>
      <c r="BJ43" s="7"/>
      <c r="BK43" s="1"/>
      <c r="BL43" s="1"/>
      <c r="BM43" s="1"/>
      <c r="BN43" s="1"/>
      <c r="BO43" s="1"/>
      <c r="BP43" s="1"/>
      <c r="BQ43" s="1"/>
      <c r="BR43" s="1"/>
      <c r="BS43" s="7"/>
      <c r="BT43" s="1"/>
      <c r="BU43" s="1"/>
      <c r="BV43" s="1"/>
      <c r="BW43" s="1"/>
      <c r="BX43" s="1"/>
      <c r="BY43" s="7"/>
      <c r="BZ43" s="1"/>
      <c r="CA43" s="1"/>
      <c r="CB43" s="1"/>
      <c r="CC43" s="1"/>
      <c r="CD43" s="1"/>
      <c r="CE43" s="1"/>
      <c r="CF43" s="1"/>
      <c r="CG43" s="7"/>
      <c r="CH43" s="1"/>
      <c r="CI43" s="1"/>
      <c r="CJ43" s="7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7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</row>
    <row r="44" spans="1:189" ht="12" customHeight="1">
      <c r="A44" s="2"/>
      <c r="B44" s="1"/>
      <c r="C44" s="2"/>
      <c r="D44" s="3"/>
      <c r="E44" s="4"/>
      <c r="F44" s="4"/>
      <c r="G44" s="3"/>
      <c r="H44" s="71"/>
      <c r="I44" s="71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1"/>
      <c r="I45" s="71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1"/>
      <c r="I46" s="71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1"/>
      <c r="I47" s="71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1"/>
      <c r="I48" s="71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1"/>
      <c r="I49" s="71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1"/>
      <c r="I50" s="7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1"/>
      <c r="I51" s="7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1"/>
      <c r="I52" s="7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1"/>
      <c r="I53" s="71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1"/>
      <c r="I54" s="71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1"/>
      <c r="I55" s="71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1"/>
      <c r="I56" s="7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1"/>
      <c r="I57" s="71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1"/>
      <c r="I58" s="71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1"/>
      <c r="I59" s="71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1"/>
      <c r="I60" s="71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1"/>
      <c r="I61" s="71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1"/>
      <c r="I62" s="71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1"/>
      <c r="I63" s="71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1"/>
      <c r="I64" s="71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1"/>
      <c r="I65" s="71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1"/>
      <c r="I66" s="71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1"/>
      <c r="I67" s="71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1"/>
      <c r="I68" s="71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1"/>
      <c r="I69" s="71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1"/>
      <c r="I70" s="71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1"/>
      <c r="I71" s="71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1"/>
      <c r="I72" s="71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1"/>
      <c r="I73" s="71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1"/>
      <c r="I74" s="71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1"/>
      <c r="I75" s="71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1"/>
      <c r="I76" s="71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1"/>
      <c r="I77" s="7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1"/>
      <c r="I78" s="7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1"/>
      <c r="I79" s="71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1"/>
      <c r="I80" s="71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1"/>
      <c r="I81" s="71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1"/>
      <c r="I82" s="71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1"/>
      <c r="I83" s="71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1"/>
      <c r="I84" s="7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1"/>
      <c r="I85" s="7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1"/>
      <c r="I86" s="7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1"/>
      <c r="I87" s="7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1"/>
      <c r="I88" s="71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1"/>
      <c r="I89" s="71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1"/>
      <c r="I90" s="71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1"/>
      <c r="I91" s="71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1"/>
      <c r="I92" s="71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1"/>
      <c r="I93" s="71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1"/>
      <c r="I94" s="71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1"/>
      <c r="I95" s="71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1"/>
      <c r="I96" s="7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1"/>
      <c r="I97" s="7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1"/>
      <c r="I98" s="7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1"/>
      <c r="I99" s="7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1"/>
      <c r="I100" s="7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1"/>
      <c r="I101" s="7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1"/>
      <c r="I102" s="7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1"/>
      <c r="I103" s="7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1"/>
      <c r="I104" s="7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1"/>
      <c r="I105" s="7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1"/>
      <c r="I106" s="7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1"/>
      <c r="I107" s="7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1"/>
      <c r="I108" s="7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1"/>
      <c r="I109" s="7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1"/>
      <c r="I110" s="7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1"/>
      <c r="I111" s="7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1"/>
      <c r="I112" s="7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1"/>
      <c r="I113" s="7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1"/>
      <c r="I114" s="7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1"/>
      <c r="I115" s="7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1"/>
      <c r="I116" s="7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1"/>
      <c r="I117" s="7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1"/>
      <c r="I118" s="7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1"/>
      <c r="I119" s="7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1"/>
      <c r="I120" s="7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1"/>
      <c r="I121" s="7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1"/>
      <c r="I122" s="7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1"/>
      <c r="I123" s="7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1"/>
      <c r="I124" s="7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1"/>
      <c r="I125" s="7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1"/>
      <c r="I126" s="7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1"/>
      <c r="I127" s="7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1"/>
      <c r="I128" s="7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1"/>
      <c r="I129" s="7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1"/>
      <c r="I130" s="7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1"/>
      <c r="I131" s="7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1"/>
      <c r="I132" s="7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1"/>
      <c r="I133" s="7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1"/>
      <c r="I134" s="7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1"/>
      <c r="I135" s="7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1"/>
      <c r="I136" s="7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1"/>
      <c r="I137" s="7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1"/>
      <c r="I138" s="7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1"/>
      <c r="I139" s="7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1"/>
      <c r="I140" s="7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1"/>
      <c r="I141" s="7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1"/>
      <c r="I142" s="7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1"/>
      <c r="I143" s="7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1"/>
      <c r="I144" s="7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1"/>
      <c r="I145" s="7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1"/>
      <c r="I146" s="7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1"/>
      <c r="I147" s="7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1"/>
      <c r="I148" s="7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1"/>
      <c r="I149" s="7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1"/>
      <c r="I150" s="7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1"/>
      <c r="I151" s="7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1"/>
      <c r="I152" s="7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1"/>
      <c r="I153" s="7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1"/>
      <c r="I154" s="7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1"/>
      <c r="I155" s="7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1"/>
      <c r="I156" s="7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1"/>
      <c r="I157" s="7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1"/>
      <c r="I158" s="7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1"/>
      <c r="I159" s="7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1"/>
      <c r="I160" s="7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1"/>
      <c r="I161" s="7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1"/>
      <c r="I162" s="7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1"/>
      <c r="I163" s="7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1"/>
      <c r="I164" s="7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1"/>
      <c r="I165" s="7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1"/>
      <c r="I166" s="7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1"/>
      <c r="I167" s="7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1"/>
      <c r="I168" s="7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1"/>
      <c r="I169" s="7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1"/>
      <c r="I170" s="7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1"/>
      <c r="I171" s="7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1"/>
      <c r="I172" s="7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1"/>
      <c r="I173" s="7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1"/>
      <c r="I174" s="7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1"/>
      <c r="I175" s="7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1"/>
      <c r="I176" s="7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1"/>
      <c r="I177" s="7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1"/>
      <c r="I178" s="7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1"/>
      <c r="I179" s="7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1"/>
      <c r="I180" s="7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1"/>
      <c r="I181" s="7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1"/>
      <c r="I182" s="7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1"/>
      <c r="I183" s="7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1"/>
      <c r="I184" s="7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1"/>
      <c r="I185" s="7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1"/>
      <c r="I186" s="7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1"/>
      <c r="I187" s="7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1"/>
      <c r="I188" s="7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1"/>
      <c r="I189" s="7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1"/>
      <c r="I190" s="7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1"/>
      <c r="I191" s="7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1"/>
      <c r="I192" s="7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1"/>
      <c r="I193" s="7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1"/>
      <c r="I194" s="7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1"/>
      <c r="I195" s="7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1"/>
      <c r="I196" s="7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1"/>
      <c r="I197" s="7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1"/>
      <c r="I198" s="7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1"/>
      <c r="I199" s="7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1"/>
      <c r="I200" s="7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1"/>
      <c r="I201" s="7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1"/>
      <c r="I202" s="7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1"/>
      <c r="I203" s="7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1"/>
      <c r="I204" s="7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1"/>
      <c r="I205" s="7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1"/>
      <c r="I206" s="7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1"/>
      <c r="I207" s="7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1"/>
      <c r="I208" s="7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1"/>
      <c r="I209" s="7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1"/>
      <c r="I210" s="7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1"/>
      <c r="I211" s="7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1"/>
      <c r="I212" s="7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1"/>
      <c r="I213" s="7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1"/>
      <c r="I214" s="7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1"/>
      <c r="I215" s="7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1"/>
      <c r="I216" s="7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1"/>
      <c r="I217" s="7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1"/>
      <c r="I218" s="7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1"/>
      <c r="I219" s="7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1"/>
      <c r="I220" s="7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1"/>
      <c r="I221" s="7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1"/>
      <c r="I222" s="7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1"/>
      <c r="I223" s="7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1"/>
      <c r="I224" s="7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1"/>
      <c r="I225" s="7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1"/>
      <c r="I226" s="7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1"/>
      <c r="I227" s="7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1"/>
      <c r="I228" s="7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1"/>
      <c r="I229" s="7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1"/>
      <c r="I230" s="7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1"/>
      <c r="I231" s="7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1"/>
      <c r="I232" s="7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1"/>
      <c r="I233" s="7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1"/>
      <c r="I234" s="7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1"/>
      <c r="I235" s="7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1"/>
      <c r="I236" s="7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1"/>
      <c r="I237" s="7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1"/>
      <c r="I238" s="7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1"/>
      <c r="I239" s="7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1"/>
      <c r="I240" s="7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1"/>
      <c r="I241" s="7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1"/>
      <c r="I242" s="7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1"/>
      <c r="I243" s="7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1"/>
      <c r="I244" s="7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1"/>
      <c r="I245" s="7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1"/>
      <c r="I246" s="7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1"/>
      <c r="I247" s="7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1"/>
      <c r="I248" s="7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1"/>
      <c r="I249" s="7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1"/>
      <c r="I250" s="7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1"/>
      <c r="I251" s="7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1"/>
      <c r="I252" s="7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1"/>
      <c r="I253" s="7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1"/>
      <c r="I254" s="7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1"/>
      <c r="I255" s="7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1"/>
      <c r="I256" s="7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1"/>
      <c r="I257" s="7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1"/>
      <c r="I258" s="7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1"/>
      <c r="I259" s="7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1"/>
      <c r="I260" s="7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1"/>
      <c r="I261" s="7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1"/>
      <c r="I262" s="7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1"/>
      <c r="I263" s="7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1"/>
      <c r="I264" s="7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1"/>
      <c r="I265" s="7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1"/>
      <c r="I266" s="7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1"/>
      <c r="I267" s="7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1"/>
      <c r="I268" s="7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1"/>
      <c r="I269" s="7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1"/>
      <c r="I270" s="7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1"/>
      <c r="I271" s="7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1"/>
      <c r="I272" s="7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1"/>
      <c r="I273" s="7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1"/>
      <c r="I274" s="7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1"/>
      <c r="I275" s="7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1"/>
      <c r="I276" s="7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1"/>
      <c r="I277" s="7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1"/>
      <c r="I278" s="7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1"/>
      <c r="I279" s="7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1"/>
      <c r="I280" s="7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1"/>
      <c r="I281" s="7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1"/>
      <c r="I282" s="7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1"/>
      <c r="I283" s="7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1"/>
      <c r="I284" s="7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1"/>
      <c r="I285" s="7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1"/>
      <c r="I286" s="7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1"/>
      <c r="I287" s="7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1"/>
      <c r="I288" s="7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1"/>
      <c r="I289" s="7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1"/>
      <c r="I290" s="7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1"/>
      <c r="I291" s="7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1"/>
      <c r="I292" s="7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1"/>
      <c r="I293" s="7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1"/>
      <c r="I294" s="7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1"/>
      <c r="I295" s="7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1"/>
      <c r="I296" s="7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1"/>
      <c r="I297" s="7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1"/>
      <c r="I298" s="7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1"/>
      <c r="I299" s="7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1"/>
      <c r="I300" s="7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1"/>
      <c r="I301" s="7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1"/>
      <c r="I302" s="7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1"/>
      <c r="I303" s="7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1"/>
      <c r="I304" s="7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1"/>
      <c r="I305" s="7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1"/>
      <c r="I306" s="7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1"/>
      <c r="I307" s="7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1"/>
      <c r="I308" s="7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1"/>
      <c r="I309" s="7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1"/>
      <c r="I310" s="7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1"/>
      <c r="I311" s="7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1"/>
      <c r="I312" s="7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1"/>
      <c r="I313" s="7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1"/>
      <c r="I314" s="7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1"/>
      <c r="I315" s="7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1"/>
      <c r="I316" s="7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1"/>
      <c r="I317" s="7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1"/>
      <c r="I318" s="7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1"/>
      <c r="I319" s="7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1"/>
      <c r="I320" s="7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1"/>
      <c r="I321" s="7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1"/>
      <c r="I322" s="7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1"/>
      <c r="I323" s="7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1"/>
      <c r="I324" s="7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1"/>
      <c r="I325" s="7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1"/>
      <c r="I326" s="7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1"/>
      <c r="I327" s="7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1"/>
      <c r="I328" s="7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1"/>
      <c r="I329" s="7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1"/>
      <c r="I330" s="7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1"/>
      <c r="I331" s="7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1"/>
      <c r="I332" s="7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1"/>
      <c r="I333" s="7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1"/>
      <c r="I334" s="7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1"/>
      <c r="I335" s="7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1"/>
      <c r="I336" s="7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1"/>
      <c r="I337" s="7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1"/>
      <c r="I338" s="7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1"/>
      <c r="I339" s="7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1"/>
      <c r="I340" s="7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1"/>
      <c r="I341" s="7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1"/>
      <c r="I342" s="7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1"/>
      <c r="I343" s="7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1"/>
      <c r="I344" s="7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1"/>
      <c r="I345" s="7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1"/>
      <c r="I346" s="7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1"/>
      <c r="I347" s="7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1"/>
      <c r="I348" s="7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1"/>
      <c r="I349" s="7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1"/>
      <c r="I350" s="7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1"/>
      <c r="I351" s="7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1"/>
      <c r="I352" s="7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1"/>
      <c r="I353" s="7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1"/>
      <c r="I354" s="7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1"/>
      <c r="I355" s="7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1"/>
      <c r="I356" s="7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1"/>
      <c r="I357" s="7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1"/>
      <c r="I358" s="7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1"/>
      <c r="I359" s="7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1"/>
      <c r="I360" s="7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1"/>
      <c r="I361" s="7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1"/>
      <c r="I362" s="7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1"/>
      <c r="I363" s="7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1"/>
      <c r="I364" s="7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1"/>
      <c r="I365" s="7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1"/>
      <c r="I366" s="7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1"/>
      <c r="I367" s="7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1"/>
      <c r="I368" s="7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1"/>
      <c r="I369" s="7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1"/>
      <c r="I370" s="7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1"/>
      <c r="I371" s="7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1"/>
      <c r="I372" s="7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1"/>
      <c r="I373" s="7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1"/>
      <c r="I374" s="7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1"/>
      <c r="I375" s="7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1"/>
      <c r="I376" s="7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1"/>
      <c r="I377" s="7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1"/>
      <c r="I378" s="7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1"/>
      <c r="I379" s="7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1"/>
      <c r="I380" s="7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1"/>
      <c r="I381" s="7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1"/>
      <c r="I382" s="7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1"/>
      <c r="I383" s="7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1"/>
      <c r="I384" s="7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1"/>
      <c r="I385" s="7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1"/>
      <c r="I386" s="7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1"/>
      <c r="I387" s="7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1"/>
      <c r="I388" s="7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1"/>
      <c r="I389" s="7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1"/>
      <c r="I390" s="7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1"/>
      <c r="I391" s="7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1"/>
      <c r="I392" s="7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1"/>
      <c r="I393" s="7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1"/>
      <c r="I394" s="7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1"/>
      <c r="I395" s="7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1"/>
      <c r="I396" s="7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1"/>
      <c r="I397" s="7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1"/>
      <c r="I398" s="7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1"/>
      <c r="I399" s="7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1"/>
      <c r="I400" s="7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1"/>
      <c r="I401" s="7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1"/>
      <c r="I402" s="7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1"/>
      <c r="I403" s="7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1"/>
      <c r="I404" s="7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1"/>
      <c r="I405" s="7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1"/>
      <c r="I406" s="7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1"/>
      <c r="I407" s="7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1"/>
      <c r="I408" s="7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1"/>
      <c r="I409" s="7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1"/>
      <c r="I410" s="7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1"/>
      <c r="I411" s="7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1"/>
      <c r="I412" s="7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1"/>
      <c r="I413" s="7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1"/>
      <c r="I414" s="7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1"/>
      <c r="I415" s="7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1"/>
      <c r="I416" s="7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1"/>
      <c r="I417" s="7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1"/>
      <c r="I418" s="7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1"/>
      <c r="I419" s="7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1"/>
      <c r="I420" s="7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1"/>
      <c r="I421" s="7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1"/>
      <c r="I422" s="7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1"/>
      <c r="I423" s="7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1"/>
      <c r="I424" s="7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1"/>
      <c r="I425" s="7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1"/>
      <c r="I426" s="7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1"/>
      <c r="I427" s="7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1"/>
      <c r="I428" s="7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1"/>
      <c r="I429" s="7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1"/>
      <c r="I430" s="7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1"/>
      <c r="I431" s="7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1"/>
      <c r="I432" s="7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1"/>
      <c r="I433" s="7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1"/>
      <c r="I434" s="7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1"/>
      <c r="I435" s="7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1"/>
      <c r="I436" s="7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1"/>
      <c r="I437" s="7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1"/>
      <c r="I438" s="7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1"/>
      <c r="I439" s="7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1"/>
      <c r="I440" s="7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1"/>
      <c r="I441" s="7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1"/>
      <c r="I442" s="7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1"/>
      <c r="I443" s="7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1"/>
      <c r="I444" s="7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1"/>
      <c r="I445" s="7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1"/>
      <c r="I446" s="7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1"/>
      <c r="I447" s="7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1"/>
      <c r="I448" s="7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1"/>
      <c r="I449" s="7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1"/>
      <c r="I450" s="7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1"/>
      <c r="I451" s="7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1"/>
      <c r="I452" s="7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1"/>
      <c r="I453" s="7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1"/>
      <c r="I454" s="7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1"/>
      <c r="I455" s="7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1"/>
      <c r="I456" s="7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1"/>
      <c r="I457" s="7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1"/>
      <c r="I458" s="7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1"/>
      <c r="I459" s="7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1"/>
      <c r="I460" s="7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1"/>
      <c r="I461" s="7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1"/>
      <c r="I462" s="7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1"/>
      <c r="I463" s="7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1"/>
      <c r="I464" s="7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1"/>
      <c r="I465" s="7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1"/>
      <c r="I466" s="7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1"/>
      <c r="I467" s="7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1"/>
      <c r="I468" s="7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1"/>
      <c r="I469" s="7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1"/>
      <c r="I470" s="7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1"/>
      <c r="I471" s="7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1"/>
      <c r="I472" s="7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1"/>
      <c r="I473" s="7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1"/>
      <c r="I474" s="7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1"/>
      <c r="I475" s="7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1"/>
      <c r="I476" s="7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1"/>
      <c r="I477" s="7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1"/>
      <c r="I478" s="7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1"/>
      <c r="I479" s="7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1"/>
      <c r="I480" s="7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1"/>
      <c r="I481" s="7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1"/>
      <c r="I482" s="7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1"/>
      <c r="I483" s="7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1"/>
      <c r="I484" s="7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1"/>
      <c r="I485" s="7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1"/>
      <c r="I486" s="7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1"/>
      <c r="I487" s="7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1"/>
      <c r="I488" s="7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1"/>
      <c r="I489" s="7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1"/>
      <c r="I490" s="7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1"/>
      <c r="I491" s="7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1"/>
      <c r="I492" s="7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1"/>
      <c r="I493" s="7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1"/>
      <c r="I494" s="7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1"/>
      <c r="I495" s="7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1"/>
      <c r="I496" s="7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1"/>
      <c r="I497" s="7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1"/>
      <c r="I498" s="7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1"/>
      <c r="I499" s="7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1"/>
      <c r="I500" s="7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1"/>
      <c r="I501" s="7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1"/>
      <c r="I502" s="7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1"/>
      <c r="I503" s="7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1"/>
      <c r="I504" s="7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1"/>
      <c r="I505" s="7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1"/>
      <c r="I506" s="7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1"/>
      <c r="I507" s="7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1"/>
      <c r="I508" s="7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1"/>
      <c r="I509" s="7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1"/>
      <c r="I510" s="7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1"/>
      <c r="I511" s="7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1"/>
      <c r="I512" s="7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1"/>
      <c r="I513" s="7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1"/>
      <c r="I514" s="7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1"/>
      <c r="I515" s="7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1"/>
      <c r="I516" s="7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1"/>
      <c r="I517" s="7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1"/>
      <c r="I518" s="7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1"/>
      <c r="I519" s="7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1"/>
      <c r="I520" s="7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1"/>
      <c r="I521" s="7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1"/>
      <c r="I522" s="7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1"/>
      <c r="I523" s="7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1"/>
      <c r="I524" s="7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1"/>
      <c r="I525" s="7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1"/>
      <c r="I526" s="7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1"/>
      <c r="I527" s="7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1"/>
      <c r="I528" s="7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1"/>
      <c r="I529" s="7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1"/>
      <c r="I530" s="7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1"/>
      <c r="I531" s="7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1"/>
      <c r="I532" s="7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1"/>
      <c r="I533" s="7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1"/>
      <c r="I534" s="7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1"/>
      <c r="I535" s="7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1"/>
      <c r="I536" s="7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1"/>
      <c r="I537" s="7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1"/>
      <c r="I538" s="7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1"/>
      <c r="I539" s="7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1"/>
      <c r="I540" s="7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1"/>
      <c r="I541" s="7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1"/>
      <c r="I542" s="7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1"/>
      <c r="I543" s="7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1"/>
      <c r="I544" s="7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1"/>
      <c r="I545" s="7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1"/>
      <c r="I546" s="7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1"/>
      <c r="I547" s="7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1"/>
      <c r="I548" s="7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1"/>
      <c r="I549" s="7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1"/>
      <c r="I550" s="7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1"/>
      <c r="I551" s="7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1"/>
      <c r="I552" s="7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1"/>
      <c r="I553" s="7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1"/>
      <c r="I554" s="7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1"/>
      <c r="I555" s="7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1"/>
      <c r="I556" s="7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1"/>
      <c r="I557" s="7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1"/>
      <c r="I558" s="7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1"/>
      <c r="I559" s="7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1"/>
      <c r="I560" s="7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1"/>
      <c r="I561" s="7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1"/>
      <c r="I562" s="7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1"/>
      <c r="I563" s="7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1"/>
      <c r="I564" s="7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1"/>
      <c r="I565" s="7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1"/>
      <c r="I566" s="7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1"/>
      <c r="I567" s="7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1"/>
      <c r="I568" s="7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1"/>
      <c r="I569" s="7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1"/>
      <c r="I570" s="7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1"/>
      <c r="I571" s="7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1"/>
      <c r="I572" s="7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1"/>
      <c r="I573" s="7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1"/>
      <c r="I574" s="7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1"/>
      <c r="I575" s="7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1"/>
      <c r="I576" s="7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1"/>
      <c r="I577" s="7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1"/>
      <c r="I578" s="7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1"/>
      <c r="I579" s="7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1"/>
      <c r="I580" s="7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1"/>
      <c r="I581" s="7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1"/>
      <c r="I582" s="7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1"/>
      <c r="I583" s="7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1"/>
      <c r="I584" s="7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1"/>
      <c r="I585" s="7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1"/>
      <c r="I586" s="7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1"/>
      <c r="I587" s="7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1"/>
      <c r="I588" s="7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1"/>
      <c r="I589" s="7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1"/>
      <c r="I590" s="7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1"/>
      <c r="I591" s="7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1"/>
      <c r="I592" s="7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1"/>
      <c r="I593" s="7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1"/>
      <c r="I594" s="7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1"/>
      <c r="I595" s="7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1"/>
      <c r="I596" s="7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1"/>
      <c r="I597" s="7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1"/>
      <c r="I598" s="7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1"/>
      <c r="I599" s="7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1"/>
      <c r="I600" s="7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1"/>
      <c r="I601" s="7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1"/>
      <c r="I602" s="7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1"/>
      <c r="I603" s="7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1"/>
      <c r="I604" s="7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1"/>
      <c r="I605" s="7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1"/>
      <c r="I606" s="7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1"/>
      <c r="I607" s="7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1"/>
      <c r="I608" s="7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1"/>
      <c r="I609" s="7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1"/>
      <c r="I610" s="7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1"/>
      <c r="I611" s="7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1"/>
      <c r="I612" s="7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1"/>
      <c r="I613" s="7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1"/>
      <c r="I614" s="7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1"/>
      <c r="I615" s="7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1"/>
      <c r="I616" s="7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1"/>
      <c r="I617" s="7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1"/>
      <c r="I618" s="7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1"/>
      <c r="I619" s="7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1"/>
      <c r="I620" s="7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1"/>
      <c r="I621" s="7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1"/>
      <c r="I622" s="7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1"/>
      <c r="I623" s="7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1"/>
      <c r="I624" s="7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1"/>
      <c r="I625" s="7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1"/>
      <c r="I626" s="7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1"/>
      <c r="I627" s="7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1"/>
      <c r="I628" s="7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1"/>
      <c r="I629" s="7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1"/>
      <c r="I630" s="7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1"/>
      <c r="I631" s="7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1"/>
      <c r="I632" s="7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1"/>
      <c r="I633" s="7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1"/>
      <c r="I634" s="7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1"/>
      <c r="I635" s="7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1"/>
      <c r="I636" s="7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1"/>
      <c r="I637" s="7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1"/>
      <c r="I638" s="7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1"/>
      <c r="I639" s="7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1"/>
      <c r="I640" s="7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1"/>
      <c r="I641" s="7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1"/>
      <c r="I642" s="7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1"/>
      <c r="I643" s="7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1"/>
      <c r="I644" s="7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1"/>
      <c r="I645" s="7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1"/>
      <c r="I646" s="7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1"/>
      <c r="I647" s="7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1"/>
      <c r="I648" s="7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1"/>
      <c r="I649" s="7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1"/>
      <c r="I650" s="7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1"/>
      <c r="I651" s="7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1"/>
      <c r="I652" s="7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1"/>
      <c r="I653" s="7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1"/>
      <c r="I654" s="7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1"/>
      <c r="I655" s="7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1"/>
      <c r="I656" s="7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1"/>
      <c r="I657" s="7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1"/>
      <c r="I658" s="7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1"/>
      <c r="I659" s="7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1"/>
      <c r="I660" s="7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1"/>
      <c r="I661" s="7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1"/>
      <c r="I662" s="7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1"/>
      <c r="I663" s="7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1"/>
      <c r="I664" s="7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1"/>
      <c r="I665" s="7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1"/>
      <c r="I666" s="7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1"/>
      <c r="I667" s="7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1"/>
      <c r="I668" s="7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1"/>
      <c r="I669" s="7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1"/>
      <c r="I670" s="7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1"/>
      <c r="I671" s="7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1"/>
      <c r="I672" s="7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1"/>
      <c r="I673" s="7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1"/>
      <c r="I674" s="7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1"/>
      <c r="I675" s="7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1"/>
      <c r="I676" s="7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1"/>
      <c r="I677" s="7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1"/>
      <c r="I678" s="7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1"/>
      <c r="I679" s="7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1"/>
      <c r="I680" s="7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1"/>
      <c r="I681" s="7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1"/>
      <c r="I682" s="7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1"/>
      <c r="I683" s="7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1"/>
      <c r="I684" s="7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1"/>
      <c r="I685" s="7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1"/>
      <c r="I686" s="7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1"/>
      <c r="I687" s="7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1"/>
      <c r="I688" s="7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1"/>
      <c r="I689" s="7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1"/>
      <c r="I690" s="7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1"/>
      <c r="I691" s="7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1"/>
      <c r="I692" s="7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1"/>
      <c r="I693" s="7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1"/>
      <c r="I694" s="7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1"/>
      <c r="I695" s="7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1"/>
      <c r="I696" s="7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1"/>
      <c r="I697" s="7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1"/>
      <c r="I698" s="7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1"/>
      <c r="I699" s="7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1"/>
      <c r="I700" s="7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1"/>
      <c r="I701" s="7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1"/>
      <c r="I702" s="7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1"/>
      <c r="I703" s="7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1"/>
      <c r="I704" s="7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1"/>
      <c r="I705" s="7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1"/>
      <c r="I706" s="7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1"/>
      <c r="I707" s="7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1"/>
      <c r="I708" s="7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1"/>
      <c r="I709" s="7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1"/>
      <c r="I710" s="7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1"/>
      <c r="I711" s="7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1"/>
      <c r="I712" s="7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1"/>
      <c r="I713" s="7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1"/>
      <c r="I714" s="7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1"/>
      <c r="I715" s="7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1"/>
      <c r="I716" s="7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1"/>
      <c r="I717" s="7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1"/>
      <c r="I718" s="7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1"/>
      <c r="I719" s="7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1"/>
      <c r="I720" s="7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1"/>
      <c r="I721" s="7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1"/>
      <c r="I722" s="7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1"/>
      <c r="I723" s="7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1"/>
      <c r="I724" s="7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1"/>
      <c r="I725" s="7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1"/>
      <c r="I726" s="7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1"/>
      <c r="I727" s="7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1"/>
      <c r="I728" s="7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1"/>
      <c r="I729" s="7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1"/>
      <c r="I730" s="7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1"/>
      <c r="I731" s="7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1"/>
      <c r="I732" s="7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1"/>
      <c r="I733" s="7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1"/>
      <c r="I734" s="7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1"/>
      <c r="I735" s="7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1"/>
      <c r="I736" s="7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1"/>
      <c r="I737" s="7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1"/>
      <c r="I738" s="7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1"/>
      <c r="I739" s="7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1"/>
      <c r="I740" s="7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1"/>
      <c r="I741" s="7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1"/>
      <c r="I742" s="7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1"/>
      <c r="I743" s="7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1"/>
      <c r="I744" s="7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1"/>
      <c r="I745" s="7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1"/>
      <c r="I746" s="7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1"/>
      <c r="I747" s="7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1"/>
      <c r="I748" s="7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1"/>
      <c r="I749" s="7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1"/>
      <c r="I750" s="7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1"/>
      <c r="I751" s="7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1"/>
      <c r="I752" s="7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1"/>
      <c r="I753" s="7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1"/>
      <c r="I754" s="7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1"/>
      <c r="I755" s="7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1"/>
      <c r="I756" s="7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1"/>
      <c r="I757" s="7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1"/>
      <c r="I758" s="7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1"/>
      <c r="I759" s="7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1"/>
      <c r="I760" s="7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1"/>
      <c r="I761" s="7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1"/>
      <c r="I762" s="7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1"/>
      <c r="I763" s="7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1"/>
      <c r="I764" s="7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1"/>
      <c r="I765" s="7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1"/>
      <c r="I766" s="7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1"/>
      <c r="I767" s="7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1"/>
      <c r="I768" s="7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1"/>
      <c r="I769" s="7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1"/>
      <c r="I770" s="7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1"/>
      <c r="I771" s="7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1"/>
      <c r="I772" s="7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1"/>
      <c r="I773" s="7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1"/>
      <c r="I774" s="7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1"/>
      <c r="I775" s="7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1"/>
      <c r="I776" s="7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1"/>
      <c r="I777" s="7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1"/>
      <c r="I778" s="7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1"/>
      <c r="I779" s="7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1"/>
      <c r="I780" s="7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1"/>
      <c r="I781" s="7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1"/>
      <c r="I782" s="7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1"/>
      <c r="I783" s="7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1"/>
      <c r="I784" s="7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1"/>
      <c r="I785" s="7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1"/>
      <c r="I786" s="7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1"/>
      <c r="I787" s="7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1"/>
      <c r="I788" s="7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1"/>
      <c r="I789" s="7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1"/>
      <c r="I790" s="7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1"/>
      <c r="I791" s="7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1"/>
      <c r="I792" s="7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1"/>
      <c r="I793" s="7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1"/>
      <c r="I794" s="7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1"/>
      <c r="I795" s="7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1"/>
      <c r="I796" s="7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1"/>
      <c r="I797" s="7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1"/>
      <c r="I798" s="7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1"/>
      <c r="I799" s="7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1"/>
      <c r="I800" s="7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1"/>
      <c r="I801" s="7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1"/>
      <c r="I802" s="7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1"/>
      <c r="I803" s="7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1"/>
      <c r="I804" s="7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1"/>
      <c r="I805" s="7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1"/>
      <c r="I806" s="7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1"/>
      <c r="I807" s="7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1"/>
      <c r="I808" s="7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1"/>
      <c r="I809" s="7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1"/>
      <c r="I810" s="7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1"/>
      <c r="I811" s="7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1"/>
      <c r="I812" s="7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1"/>
      <c r="I813" s="7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1"/>
      <c r="I814" s="7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1"/>
      <c r="I815" s="7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1"/>
      <c r="I816" s="7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1"/>
      <c r="I817" s="7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1"/>
      <c r="I818" s="7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1"/>
      <c r="I819" s="7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1"/>
      <c r="I820" s="7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1"/>
      <c r="I821" s="7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1"/>
      <c r="I822" s="7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1"/>
      <c r="I823" s="7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1"/>
      <c r="I824" s="7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1"/>
      <c r="I825" s="7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1"/>
      <c r="I826" s="7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1"/>
      <c r="I827" s="7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1"/>
      <c r="I828" s="7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1"/>
      <c r="I829" s="7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1"/>
      <c r="I830" s="7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1"/>
      <c r="I831" s="7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1"/>
      <c r="I832" s="7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1"/>
      <c r="I833" s="7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1"/>
      <c r="I834" s="7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1"/>
      <c r="I835" s="7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1"/>
      <c r="I836" s="7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1"/>
      <c r="I837" s="7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1"/>
      <c r="I838" s="7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1"/>
      <c r="I839" s="7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1"/>
      <c r="I840" s="7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1"/>
      <c r="I841" s="7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1"/>
      <c r="I842" s="7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1"/>
      <c r="I843" s="7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1"/>
      <c r="I844" s="7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1"/>
      <c r="I845" s="7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1"/>
      <c r="I846" s="7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1"/>
      <c r="I847" s="7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1"/>
      <c r="I848" s="7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1"/>
      <c r="I849" s="7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1"/>
      <c r="I850" s="7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1"/>
      <c r="I851" s="7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1"/>
      <c r="I852" s="7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1"/>
      <c r="I853" s="7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1"/>
      <c r="I854" s="7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1"/>
      <c r="I855" s="7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1"/>
      <c r="I856" s="7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1"/>
      <c r="I857" s="7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1"/>
      <c r="I858" s="7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1"/>
      <c r="I859" s="7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1"/>
      <c r="I860" s="7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1"/>
      <c r="I861" s="7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1"/>
      <c r="I862" s="7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1"/>
      <c r="I863" s="7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1"/>
      <c r="I864" s="7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1"/>
      <c r="I865" s="7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1"/>
      <c r="I866" s="7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1"/>
      <c r="I867" s="7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1"/>
      <c r="I868" s="7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1"/>
      <c r="I869" s="7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1"/>
      <c r="I870" s="7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1"/>
      <c r="I871" s="7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1"/>
      <c r="I872" s="7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1"/>
      <c r="I873" s="7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1"/>
      <c r="I874" s="7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1"/>
      <c r="I875" s="7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1"/>
      <c r="I876" s="7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1"/>
      <c r="I877" s="7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1"/>
      <c r="I878" s="7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1"/>
      <c r="I879" s="7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1"/>
      <c r="I880" s="7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1"/>
      <c r="I881" s="7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1"/>
      <c r="I882" s="7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1"/>
      <c r="I883" s="7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1"/>
      <c r="I884" s="7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1"/>
      <c r="I885" s="7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1"/>
      <c r="I886" s="7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1"/>
      <c r="I887" s="7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1"/>
      <c r="I888" s="7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1"/>
      <c r="I889" s="7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1"/>
      <c r="I890" s="7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1"/>
      <c r="I891" s="7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1"/>
      <c r="I892" s="7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1"/>
      <c r="I893" s="7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1"/>
      <c r="I894" s="7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1"/>
      <c r="I895" s="7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1"/>
      <c r="I896" s="7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1"/>
      <c r="I897" s="7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1"/>
      <c r="I898" s="7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1"/>
      <c r="I899" s="7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1"/>
      <c r="I900" s="7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1"/>
      <c r="I901" s="7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1"/>
      <c r="I902" s="7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1"/>
      <c r="I903" s="7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1"/>
      <c r="I904" s="7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1"/>
      <c r="I905" s="7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1"/>
      <c r="I906" s="7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1"/>
      <c r="I907" s="7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1"/>
      <c r="I908" s="7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1"/>
      <c r="I909" s="7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1"/>
      <c r="I910" s="7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1"/>
      <c r="I911" s="7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1"/>
      <c r="I912" s="7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1"/>
      <c r="I913" s="7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1"/>
      <c r="I914" s="7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1"/>
      <c r="I915" s="7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1"/>
      <c r="I916" s="7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1"/>
      <c r="I917" s="7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1"/>
      <c r="I918" s="7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1"/>
      <c r="I919" s="7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1"/>
      <c r="I920" s="7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1"/>
      <c r="I921" s="7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1"/>
      <c r="I922" s="7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1"/>
      <c r="I923" s="7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1"/>
      <c r="I924" s="7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1"/>
      <c r="I925" s="7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1"/>
      <c r="I926" s="7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1"/>
      <c r="I927" s="7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1"/>
      <c r="I928" s="7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1"/>
      <c r="I929" s="7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1"/>
      <c r="I930" s="7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1"/>
      <c r="I931" s="7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1"/>
      <c r="I932" s="7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</sheetData>
  <autoFilter ref="C4:D25" xr:uid="{00000000-0009-0000-0000-000000000000}"/>
  <phoneticPr fontId="9" type="noConversion"/>
  <conditionalFormatting sqref="L5:GG5 L9:GG9 L19:GG19 L26:GG26">
    <cfRule type="expression" dxfId="3" priority="119" stopIfTrue="1">
      <formula>AND(L$3&gt;=$E5,L$3&lt;=$I5)</formula>
    </cfRule>
  </conditionalFormatting>
  <conditionalFormatting sqref="L5:GG5 L9:GG9 L19:GG19 L26:GG26">
    <cfRule type="expression" dxfId="2" priority="120" stopIfTrue="1">
      <formula>AND(L$3&gt;=$E5,L$3&lt;=$F5)</formula>
    </cfRule>
  </conditionalFormatting>
  <conditionalFormatting sqref="L6:GG8 L10:GG18 L20:GG25 L27:GG29">
    <cfRule type="expression" dxfId="1" priority="121" stopIfTrue="1">
      <formula>AND(L$3&gt;=$E6,L$3&lt;=$I6)</formula>
    </cfRule>
  </conditionalFormatting>
  <conditionalFormatting sqref="L6:GG8 L10:GG18 L20:GG25 L27:GG29">
    <cfRule type="expression" dxfId="0" priority="122" stopIfTrue="1">
      <formula>AND(L$3&gt;=$E6,L$3&lt;=$F6)</formula>
    </cfRule>
  </conditionalFormatting>
  <conditionalFormatting sqref="J21:J22">
    <cfRule type="colorScale" priority="101">
      <colorScale>
        <cfvo type="min"/>
        <cfvo type="max"/>
        <color rgb="FF57BB8A"/>
        <color rgb="FFFFFFFF"/>
      </colorScale>
    </cfRule>
  </conditionalFormatting>
  <conditionalFormatting sqref="J17:J18">
    <cfRule type="colorScale" priority="98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2022-09-19T06:10:46Z</dcterms:modified>
</cp:coreProperties>
</file>