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WBS\"/>
    </mc:Choice>
  </mc:AlternateContent>
  <xr:revisionPtr revIDLastSave="0" documentId="13_ncr:1_{5AADFF46-70B9-43CD-9148-C949E40E95A2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개발일정'!$C$4:$D$25</definedName>
  </definedNames>
  <calcPr calcId="191029"/>
</workbook>
</file>

<file path=xl/calcChain.xml><?xml version="1.0" encoding="utf-8"?>
<calcChain xmlns="http://schemas.openxmlformats.org/spreadsheetml/2006/main">
  <c r="K9" i="1" l="1"/>
  <c r="H13" i="1" l="1"/>
  <c r="I13" i="1" s="1"/>
  <c r="G13" i="1"/>
  <c r="E5" i="1" l="1"/>
  <c r="H22" i="1" l="1"/>
  <c r="I22" i="1"/>
  <c r="H23" i="1"/>
  <c r="I23" i="1"/>
  <c r="H24" i="1"/>
  <c r="I24" i="1"/>
  <c r="H25" i="1"/>
  <c r="I25" i="1"/>
  <c r="H12" i="1"/>
  <c r="I12" i="1" s="1"/>
  <c r="H14" i="1"/>
  <c r="I14" i="1"/>
  <c r="H15" i="1"/>
  <c r="I15" i="1"/>
  <c r="H17" i="1"/>
  <c r="I17" i="1"/>
  <c r="H18" i="1"/>
  <c r="I18" i="1"/>
  <c r="H6" i="1"/>
  <c r="I6" i="1" s="1"/>
  <c r="H7" i="1"/>
  <c r="I7" i="1" s="1"/>
  <c r="H8" i="1"/>
  <c r="I8" i="1" s="1"/>
  <c r="H11" i="1"/>
  <c r="I11" i="1" s="1"/>
  <c r="H21" i="1"/>
  <c r="I21" i="1"/>
  <c r="H28" i="1"/>
  <c r="I28" i="1"/>
  <c r="H29" i="1"/>
  <c r="I29" i="1"/>
  <c r="K16" i="1" l="1"/>
  <c r="G18" i="1"/>
  <c r="G17" i="1"/>
  <c r="K20" i="1"/>
  <c r="G23" i="1"/>
  <c r="G24" i="1"/>
  <c r="G25" i="1"/>
  <c r="G14" i="1"/>
  <c r="G12" i="1"/>
  <c r="G29" i="1"/>
  <c r="G28" i="1"/>
  <c r="K27" i="1"/>
  <c r="G22" i="1"/>
  <c r="G21" i="1"/>
  <c r="G15" i="1"/>
  <c r="G11" i="1"/>
  <c r="K10" i="1"/>
  <c r="G8" i="1"/>
  <c r="G7" i="1"/>
  <c r="G6" i="1"/>
  <c r="K5" i="1"/>
  <c r="F5" i="1"/>
  <c r="I16" i="1" l="1"/>
  <c r="H16" i="1"/>
  <c r="K19" i="1"/>
  <c r="E19" i="1"/>
  <c r="F19" i="1"/>
  <c r="H10" i="1"/>
  <c r="I10" i="1" s="1"/>
  <c r="H20" i="1"/>
  <c r="H5" i="1"/>
  <c r="I5" i="1" s="1"/>
  <c r="I20" i="1"/>
  <c r="H27" i="1"/>
  <c r="K26" i="1"/>
  <c r="I27" i="1"/>
  <c r="G16" i="1"/>
  <c r="G10" i="1"/>
  <c r="G5" i="1"/>
  <c r="G27" i="1"/>
  <c r="G20" i="1"/>
  <c r="F9" i="1"/>
  <c r="E9" i="1"/>
  <c r="H19" i="1" l="1"/>
  <c r="I19" i="1" s="1"/>
  <c r="H26" i="1"/>
  <c r="I26" i="1" s="1"/>
  <c r="H9" i="1"/>
  <c r="I9" i="1" s="1"/>
  <c r="G26" i="1"/>
  <c r="G9" i="1"/>
  <c r="G19" i="1" l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<sst xmlns="http://schemas.openxmlformats.org/spreadsheetml/2006/main" count="89" uniqueCount="60">
  <si>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</si>
  <si>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</si>
  <si>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</si>
  <si>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</si>
  <si>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</si>
  <si>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</si>
  <si>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</si>
  <si>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</si>
  <si>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</si>
  <si>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</si>
  <si>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</si>
  <si>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</si>
  <si>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</si>
  <si>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</si>
  <si>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</si>
  <si>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3.1.1</t>
  </si>
  <si>
    <t>3.1.2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</si>
  <si>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</si>
  <si>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</si>
  <si>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</si>
  <si>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</si>
  <si>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</si>
  <si>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3.1.3</t>
  </si>
  <si>
    <t>3.1.4</t>
  </si>
  <si>
    <t>3.1.5</t>
  </si>
  <si>
    <t>2.2.1</t>
    <phoneticPr fontId="9" type="noConversion"/>
  </si>
  <si>
    <t>2.2.2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</si>
  <si>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</si>
  <si>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</si>
  <si>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</si>
  <si>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</si>
  <si>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</si>
  <si>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</si>
  <si>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DB 구현</t>
    <phoneticPr fontId="9" type="noConversion"/>
  </si>
  <si>
    <t>JSP 웹 페이지 구현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</si>
  <si>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</si>
  <si>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</si>
  <si>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</si>
  <si>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</si>
  <si>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</si>
  <si>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</si>
  <si>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</si>
  <si>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</si>
  <si>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테이블 제작</t>
    <phoneticPr fontId="9" type="noConversion"/>
  </si>
  <si>
    <t>테이블 간 릴레이션 설정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</si>
  <si>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</si>
  <si>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</si>
  <si>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</si>
  <si>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</si>
  <si>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</si>
  <si>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</si>
  <si>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</si>
  <si>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</si>
  <si>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</si>
  <si>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</si>
  <si>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Doing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</si>
  <si>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</si>
  <si>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</si>
  <si>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</si>
  <si>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r>
      <t>모든</t>
    </r>
    <r>
      <rPr>
        <sz val="9"/>
        <rFont val="맑은 고딕"/>
        <family val="2"/>
        <charset val="129"/>
      </rPr>
      <t xml:space="preserve"> 팀원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</si>
</sst>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0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32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Q3" sqref="Q3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45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30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54</v>
      </c>
      <c r="E5" s="30">
        <f>MIN(E6:E8)</f>
        <v>44820</v>
      </c>
      <c r="F5" s="30">
        <f>MAX(F6:F8)</f>
        <v>44823</v>
      </c>
      <c r="G5" s="25">
        <f t="shared" ref="G5:G25" si="1">NETWORKDAYS(E5,F5)</f>
        <v>2</v>
      </c>
      <c r="H5" s="73">
        <f t="shared" ref="H5:H11" si="2">F5-E5</f>
        <v>3</v>
      </c>
      <c r="I5" s="74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35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32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36</v>
      </c>
      <c r="C7" s="35"/>
      <c r="D7" s="36" t="s">
        <v>35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44823</v>
      </c>
      <c r="J7" s="38" t="s">
        <v>31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35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32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56</v>
      </c>
      <c r="C9" s="29"/>
      <c r="D9" s="41" t="s">
        <v>12</v>
      </c>
      <c r="E9" s="42">
        <f>MIN(E10:E18)</f>
        <v>44823</v>
      </c>
      <c r="F9" s="42">
        <f>MAX(F10:F18)</f>
        <v>44825</v>
      </c>
      <c r="G9" s="41">
        <f t="shared" si="1"/>
        <v>3</v>
      </c>
      <c r="H9" s="73">
        <f t="shared" si="2"/>
        <v>2</v>
      </c>
      <c r="I9" s="74">
        <f>E9+(INT(H9*K9))</f>
        <v>44824</v>
      </c>
      <c r="J9" s="21"/>
      <c r="K9" s="32">
        <f>AVERAGE(K10:K18)</f>
        <v>0.66666666666666663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42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44825</v>
      </c>
      <c r="J10" s="91" t="s">
        <v>32</v>
      </c>
      <c r="K10" s="48">
        <f>AVERAGE(K11:K15)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20</v>
      </c>
      <c r="B11" s="34" t="s">
        <v>37</v>
      </c>
      <c r="C11" s="34"/>
      <c r="D11" s="36" t="s">
        <v>35</v>
      </c>
      <c r="E11" s="90">
        <v>44823</v>
      </c>
      <c r="F11" s="90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32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21</v>
      </c>
      <c r="B12" s="34" t="s">
        <v>38</v>
      </c>
      <c r="C12" s="34"/>
      <c r="D12" s="36" t="s">
        <v>55</v>
      </c>
      <c r="E12" s="90">
        <v>44823</v>
      </c>
      <c r="F12" s="90">
        <v>44823</v>
      </c>
      <c r="G12" s="36">
        <f t="shared" si="1"/>
        <v>1</v>
      </c>
      <c r="H12" s="75">
        <f t="shared" ref="H12:H18" si="4">F12-E12</f>
        <v>0</v>
      </c>
      <c r="I12" s="76">
        <f t="shared" ref="I12:I18" si="5">IF(K12=0,E12-1,E12+(INT(H12*K12)))</f>
        <v>44823</v>
      </c>
      <c r="J12" s="70" t="s">
        <v>32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51</v>
      </c>
      <c r="B13" s="34" t="s">
        <v>41</v>
      </c>
      <c r="C13" s="34"/>
      <c r="D13" s="36" t="s">
        <v>35</v>
      </c>
      <c r="E13" s="37">
        <v>44823</v>
      </c>
      <c r="F13" s="37">
        <v>44823</v>
      </c>
      <c r="G13" s="36">
        <f t="shared" ref="G13" si="6">NETWORKDAYS(E13,F13)</f>
        <v>1</v>
      </c>
      <c r="H13" s="75">
        <f t="shared" ref="H13" si="7">F13-E13</f>
        <v>0</v>
      </c>
      <c r="I13" s="76">
        <f t="shared" ref="I13" si="8">IF(K13=0,E13-1,E13+(INT(H13*K13)))</f>
        <v>44823</v>
      </c>
      <c r="J13" s="70" t="s">
        <v>32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52</v>
      </c>
      <c r="B14" s="34" t="s">
        <v>39</v>
      </c>
      <c r="C14" s="34"/>
      <c r="D14" s="36" t="s">
        <v>58</v>
      </c>
      <c r="E14" s="37">
        <v>44824</v>
      </c>
      <c r="F14" s="37">
        <v>44824</v>
      </c>
      <c r="G14" s="36">
        <f t="shared" si="1"/>
        <v>1</v>
      </c>
      <c r="H14" s="75">
        <f t="shared" si="4"/>
        <v>0</v>
      </c>
      <c r="I14" s="76">
        <f t="shared" si="5"/>
        <v>44824</v>
      </c>
      <c r="J14" s="70" t="s">
        <v>32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53</v>
      </c>
      <c r="B15" s="34" t="s">
        <v>40</v>
      </c>
      <c r="C15" s="34"/>
      <c r="D15" s="36" t="s">
        <v>58</v>
      </c>
      <c r="E15" s="37">
        <v>44824</v>
      </c>
      <c r="F15" s="37">
        <v>44824</v>
      </c>
      <c r="G15" s="36">
        <f t="shared" si="1"/>
        <v>1</v>
      </c>
      <c r="H15" s="75">
        <f t="shared" si="4"/>
        <v>0</v>
      </c>
      <c r="I15" s="76">
        <f t="shared" si="5"/>
        <v>44824</v>
      </c>
      <c r="J15" s="70" t="s">
        <v>32</v>
      </c>
      <c r="K15" s="39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  <c r="BF15" s="14"/>
      <c r="BG15" s="14"/>
      <c r="BH15" s="14"/>
      <c r="BI15" s="14"/>
      <c r="BJ15" s="15"/>
      <c r="BK15" s="14"/>
      <c r="BL15" s="14"/>
      <c r="BM15" s="14"/>
      <c r="BN15" s="14"/>
      <c r="BO15" s="14"/>
      <c r="BP15" s="14"/>
      <c r="BQ15" s="14"/>
      <c r="BR15" s="14"/>
      <c r="BS15" s="15"/>
      <c r="BT15" s="14"/>
      <c r="BU15" s="14"/>
      <c r="BV15" s="14"/>
      <c r="BW15" s="14"/>
      <c r="BX15" s="14"/>
      <c r="BY15" s="15"/>
      <c r="BZ15" s="14"/>
      <c r="CA15" s="14"/>
      <c r="CB15" s="14"/>
      <c r="CC15" s="14"/>
      <c r="CD15" s="14"/>
      <c r="CE15" s="14"/>
      <c r="CF15" s="14"/>
      <c r="CG15" s="15"/>
      <c r="CH15" s="14"/>
      <c r="CI15" s="14"/>
      <c r="CJ15" s="15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5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</row>
    <row r="16" spans="1:189" ht="15" customHeight="1">
      <c r="A16" s="43">
        <v>2.2000000000000002</v>
      </c>
      <c r="B16" s="44" t="s">
        <v>33</v>
      </c>
      <c r="C16" s="44"/>
      <c r="D16" s="46" t="s">
        <v>12</v>
      </c>
      <c r="E16" s="47">
        <v>44824</v>
      </c>
      <c r="F16" s="47">
        <v>44825</v>
      </c>
      <c r="G16" s="46">
        <f t="shared" ref="G16:G18" si="9">NETWORKDAYS(E16,F16)</f>
        <v>2</v>
      </c>
      <c r="H16" s="79">
        <f t="shared" si="4"/>
        <v>1</v>
      </c>
      <c r="I16" s="80">
        <f t="shared" si="5"/>
        <v>44823</v>
      </c>
      <c r="J16" s="22" t="s">
        <v>31</v>
      </c>
      <c r="K16" s="48">
        <f>AVERAGE(K17:K18)</f>
        <v>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25</v>
      </c>
      <c r="B17" s="34" t="s">
        <v>43</v>
      </c>
      <c r="C17" s="34"/>
      <c r="D17" s="36" t="s">
        <v>12</v>
      </c>
      <c r="E17" s="37">
        <v>44824</v>
      </c>
      <c r="F17" s="37">
        <v>44825</v>
      </c>
      <c r="G17" s="36">
        <f t="shared" si="9"/>
        <v>2</v>
      </c>
      <c r="H17" s="75">
        <f t="shared" si="4"/>
        <v>1</v>
      </c>
      <c r="I17" s="76">
        <f t="shared" si="5"/>
        <v>44823</v>
      </c>
      <c r="J17" s="70" t="s">
        <v>59</v>
      </c>
      <c r="K17" s="39">
        <v>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5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5"/>
      <c r="BF17" s="14"/>
      <c r="BG17" s="14"/>
      <c r="BH17" s="14"/>
      <c r="BI17" s="14"/>
      <c r="BJ17" s="15"/>
      <c r="BK17" s="14"/>
      <c r="BL17" s="14"/>
      <c r="BM17" s="14"/>
      <c r="BN17" s="14"/>
      <c r="BO17" s="14"/>
      <c r="BP17" s="14"/>
      <c r="BQ17" s="14"/>
      <c r="BR17" s="14"/>
      <c r="BS17" s="15"/>
      <c r="BT17" s="14"/>
      <c r="BU17" s="14"/>
      <c r="BV17" s="14"/>
      <c r="BW17" s="14"/>
      <c r="BX17" s="14"/>
      <c r="BY17" s="15"/>
      <c r="BZ17" s="14"/>
      <c r="CA17" s="14"/>
      <c r="CB17" s="14"/>
      <c r="CC17" s="14"/>
      <c r="CD17" s="14"/>
      <c r="CE17" s="14"/>
      <c r="CF17" s="14"/>
      <c r="CG17" s="15"/>
      <c r="CH17" s="14"/>
      <c r="CI17" s="14"/>
      <c r="CJ17" s="15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5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</row>
    <row r="18" spans="1:189" ht="15" customHeight="1">
      <c r="A18" s="49" t="s">
        <v>26</v>
      </c>
      <c r="B18" s="34" t="s">
        <v>44</v>
      </c>
      <c r="C18" s="34"/>
      <c r="D18" s="36" t="s">
        <v>12</v>
      </c>
      <c r="E18" s="37">
        <v>44825</v>
      </c>
      <c r="F18" s="37">
        <v>44825</v>
      </c>
      <c r="G18" s="36">
        <f t="shared" si="9"/>
        <v>1</v>
      </c>
      <c r="H18" s="75">
        <f t="shared" si="4"/>
        <v>0</v>
      </c>
      <c r="I18" s="76">
        <f t="shared" si="5"/>
        <v>44824</v>
      </c>
      <c r="J18" s="89" t="s">
        <v>31</v>
      </c>
      <c r="K18" s="39">
        <v>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5"/>
      <c r="BF18" s="14"/>
      <c r="BG18" s="14"/>
      <c r="BH18" s="14"/>
      <c r="BI18" s="14"/>
      <c r="BJ18" s="15"/>
      <c r="BK18" s="14"/>
      <c r="BL18" s="14"/>
      <c r="BM18" s="14"/>
      <c r="BN18" s="14"/>
      <c r="BO18" s="14"/>
      <c r="BP18" s="14"/>
      <c r="BQ18" s="14"/>
      <c r="BR18" s="14"/>
      <c r="BS18" s="15"/>
      <c r="BT18" s="14"/>
      <c r="BU18" s="14"/>
      <c r="BV18" s="14"/>
      <c r="BW18" s="14"/>
      <c r="BX18" s="14"/>
      <c r="BY18" s="15"/>
      <c r="BZ18" s="14"/>
      <c r="CA18" s="14"/>
      <c r="CB18" s="14"/>
      <c r="CC18" s="14"/>
      <c r="CD18" s="14"/>
      <c r="CE18" s="14"/>
      <c r="CF18" s="14"/>
      <c r="CG18" s="15"/>
      <c r="CH18" s="14"/>
      <c r="CI18" s="14"/>
      <c r="CJ18" s="15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5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</row>
    <row r="19" spans="1:189" ht="15" customHeight="1">
      <c r="A19" s="23">
        <v>3</v>
      </c>
      <c r="B19" s="40" t="s">
        <v>57</v>
      </c>
      <c r="C19" s="29"/>
      <c r="D19" s="41" t="s">
        <v>12</v>
      </c>
      <c r="E19" s="42">
        <f>MIN(E20:E25)</f>
        <v>44826</v>
      </c>
      <c r="F19" s="42">
        <f>MAX(F20:F25)</f>
        <v>44828</v>
      </c>
      <c r="G19" s="41">
        <f t="shared" si="1"/>
        <v>2</v>
      </c>
      <c r="H19" s="73">
        <f t="shared" ref="H19" si="10">F19-E19</f>
        <v>2</v>
      </c>
      <c r="I19" s="74">
        <f>E19+(INT(H19*K19))</f>
        <v>44826</v>
      </c>
      <c r="J19" s="21"/>
      <c r="K19" s="32">
        <f>AVERAGE(K20:K25)</f>
        <v>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34</v>
      </c>
      <c r="C20" s="44"/>
      <c r="D20" s="46" t="s">
        <v>12</v>
      </c>
      <c r="E20" s="47">
        <v>44826</v>
      </c>
      <c r="F20" s="47">
        <v>44828</v>
      </c>
      <c r="G20" s="46">
        <f t="shared" si="1"/>
        <v>2</v>
      </c>
      <c r="H20" s="81">
        <f t="shared" ref="H20:H21" si="11">F20-E20</f>
        <v>2</v>
      </c>
      <c r="I20" s="82">
        <f>IF(K20=0,E20-1,E20+(INT(H20*K20)))</f>
        <v>44825</v>
      </c>
      <c r="J20" s="22"/>
      <c r="K20" s="48">
        <f>AVERAGE(K21:K25)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49" t="s">
        <v>15</v>
      </c>
      <c r="B21" s="34" t="s">
        <v>46</v>
      </c>
      <c r="C21" s="34"/>
      <c r="D21" s="36" t="s">
        <v>12</v>
      </c>
      <c r="E21" s="37">
        <v>44826</v>
      </c>
      <c r="F21" s="37">
        <v>44828</v>
      </c>
      <c r="G21" s="36">
        <f t="shared" si="1"/>
        <v>2</v>
      </c>
      <c r="H21" s="75">
        <f t="shared" si="11"/>
        <v>2</v>
      </c>
      <c r="I21" s="76">
        <f>IF(K21=0,E21-1,E21+(INT(H21*K21)))</f>
        <v>44825</v>
      </c>
      <c r="J21" s="70"/>
      <c r="K21" s="39">
        <v>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5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  <c r="BF21" s="14"/>
      <c r="BG21" s="14"/>
      <c r="BH21" s="14"/>
      <c r="BI21" s="14"/>
      <c r="BJ21" s="15"/>
      <c r="BK21" s="14"/>
      <c r="BL21" s="14"/>
      <c r="BM21" s="14"/>
      <c r="BN21" s="14"/>
      <c r="BO21" s="14"/>
      <c r="BP21" s="14"/>
      <c r="BQ21" s="14"/>
      <c r="BR21" s="14"/>
      <c r="BS21" s="15"/>
      <c r="BT21" s="14"/>
      <c r="BU21" s="14"/>
      <c r="BV21" s="14"/>
      <c r="BW21" s="14"/>
      <c r="BX21" s="14"/>
      <c r="BY21" s="15"/>
      <c r="BZ21" s="14"/>
      <c r="CA21" s="14"/>
      <c r="CB21" s="14"/>
      <c r="CC21" s="14"/>
      <c r="CD21" s="14"/>
      <c r="CE21" s="14"/>
      <c r="CF21" s="14"/>
      <c r="CG21" s="15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5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</row>
    <row r="22" spans="1:189" ht="15" customHeight="1">
      <c r="A22" s="49" t="s">
        <v>16</v>
      </c>
      <c r="B22" s="34" t="s">
        <v>47</v>
      </c>
      <c r="C22" s="34"/>
      <c r="D22" s="36" t="s">
        <v>12</v>
      </c>
      <c r="E22" s="37">
        <v>44826</v>
      </c>
      <c r="F22" s="37">
        <v>44828</v>
      </c>
      <c r="G22" s="36">
        <f t="shared" si="1"/>
        <v>2</v>
      </c>
      <c r="H22" s="75">
        <f t="shared" ref="H22:H25" si="12">F22-E22</f>
        <v>2</v>
      </c>
      <c r="I22" s="76">
        <f t="shared" ref="I22:I25" si="13">IF(K22=0,E22-1,E22+(INT(H22*K22)))</f>
        <v>44825</v>
      </c>
      <c r="J22" s="70"/>
      <c r="K22" s="39">
        <v>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  <c r="BF22" s="14"/>
      <c r="BG22" s="14"/>
      <c r="BH22" s="14"/>
      <c r="BI22" s="14"/>
      <c r="BJ22" s="15"/>
      <c r="BK22" s="14"/>
      <c r="BL22" s="14"/>
      <c r="BM22" s="14"/>
      <c r="BN22" s="14"/>
      <c r="BO22" s="14"/>
      <c r="BP22" s="14"/>
      <c r="BQ22" s="14"/>
      <c r="BR22" s="14"/>
      <c r="BS22" s="15"/>
      <c r="BT22" s="14"/>
      <c r="BU22" s="14"/>
      <c r="BV22" s="14"/>
      <c r="BW22" s="14"/>
      <c r="BX22" s="14"/>
      <c r="BY22" s="15"/>
      <c r="BZ22" s="14"/>
      <c r="CA22" s="14"/>
      <c r="CB22" s="14"/>
      <c r="CC22" s="14"/>
      <c r="CD22" s="14"/>
      <c r="CE22" s="14"/>
      <c r="CF22" s="14"/>
      <c r="CG22" s="15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5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</row>
    <row r="23" spans="1:189" ht="15" customHeight="1">
      <c r="A23" s="49" t="s">
        <v>22</v>
      </c>
      <c r="B23" s="34" t="s">
        <v>48</v>
      </c>
      <c r="C23" s="34"/>
      <c r="D23" s="36" t="s">
        <v>12</v>
      </c>
      <c r="E23" s="37">
        <v>44826</v>
      </c>
      <c r="F23" s="37">
        <v>44828</v>
      </c>
      <c r="G23" s="36">
        <f t="shared" si="1"/>
        <v>2</v>
      </c>
      <c r="H23" s="75">
        <f t="shared" si="12"/>
        <v>2</v>
      </c>
      <c r="I23" s="76">
        <f t="shared" si="13"/>
        <v>44825</v>
      </c>
      <c r="J23" s="84"/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49" t="s">
        <v>23</v>
      </c>
      <c r="B24" s="34" t="s">
        <v>49</v>
      </c>
      <c r="C24" s="34"/>
      <c r="D24" s="36" t="s">
        <v>12</v>
      </c>
      <c r="E24" s="37">
        <v>44826</v>
      </c>
      <c r="F24" s="37">
        <v>44828</v>
      </c>
      <c r="G24" s="36">
        <f t="shared" si="1"/>
        <v>2</v>
      </c>
      <c r="H24" s="75">
        <f t="shared" si="12"/>
        <v>2</v>
      </c>
      <c r="I24" s="76">
        <f t="shared" si="13"/>
        <v>44825</v>
      </c>
      <c r="J24" s="85"/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49" t="s">
        <v>24</v>
      </c>
      <c r="B25" s="34" t="s">
        <v>50</v>
      </c>
      <c r="C25" s="34"/>
      <c r="D25" s="36" t="s">
        <v>12</v>
      </c>
      <c r="E25" s="37">
        <v>44826</v>
      </c>
      <c r="F25" s="37">
        <v>44828</v>
      </c>
      <c r="G25" s="36">
        <f t="shared" si="1"/>
        <v>2</v>
      </c>
      <c r="H25" s="75">
        <f t="shared" si="12"/>
        <v>2</v>
      </c>
      <c r="I25" s="76">
        <f t="shared" si="13"/>
        <v>44825</v>
      </c>
      <c r="J25" s="85"/>
      <c r="K25" s="39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23">
        <v>4</v>
      </c>
      <c r="B26" s="24" t="s">
        <v>27</v>
      </c>
      <c r="C26" s="29"/>
      <c r="D26" s="41" t="s">
        <v>12</v>
      </c>
      <c r="E26" s="42">
        <v>44829</v>
      </c>
      <c r="F26" s="42">
        <v>44832</v>
      </c>
      <c r="G26" s="41">
        <f t="shared" ref="G26:G29" si="14">NETWORKDAYS(E26,F26)</f>
        <v>3</v>
      </c>
      <c r="H26" s="73">
        <f t="shared" ref="H26" si="15">F26-E26</f>
        <v>3</v>
      </c>
      <c r="I26" s="74">
        <f>E26+(INT(H26*K26))</f>
        <v>44829</v>
      </c>
      <c r="J26" s="21"/>
      <c r="K26" s="32">
        <f>AVERAGE(K27:K29)</f>
        <v>0</v>
      </c>
      <c r="L26" s="10"/>
      <c r="M26" s="10"/>
      <c r="N26" s="10"/>
      <c r="O26" s="10"/>
      <c r="P26" s="10"/>
      <c r="Q26" s="10"/>
      <c r="R26" s="10"/>
      <c r="S26" s="10"/>
      <c r="T26" s="10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0"/>
      <c r="FI26" s="10"/>
      <c r="FJ26" s="10"/>
      <c r="FK26" s="10"/>
      <c r="FL26" s="1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</row>
    <row r="27" spans="1:189" ht="15" customHeight="1">
      <c r="A27" s="50">
        <v>4.0999999999999996</v>
      </c>
      <c r="B27" s="44" t="s">
        <v>17</v>
      </c>
      <c r="C27" s="44"/>
      <c r="D27" s="46" t="s">
        <v>12</v>
      </c>
      <c r="E27" s="47">
        <v>44829</v>
      </c>
      <c r="F27" s="47">
        <v>44832</v>
      </c>
      <c r="G27" s="46">
        <f t="shared" si="14"/>
        <v>3</v>
      </c>
      <c r="H27" s="81">
        <f>F27-E27</f>
        <v>3</v>
      </c>
      <c r="I27" s="82">
        <f>IF(K27=0,E27-1,E27+(INT(H27*K27)))</f>
        <v>44828</v>
      </c>
      <c r="J27" s="86"/>
      <c r="K27" s="48">
        <f>AVERAGE(K28:K29)</f>
        <v>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28</v>
      </c>
      <c r="B28" s="34" t="s">
        <v>18</v>
      </c>
      <c r="C28" s="34"/>
      <c r="D28" s="36" t="s">
        <v>12</v>
      </c>
      <c r="E28" s="90">
        <v>44829</v>
      </c>
      <c r="F28" s="37">
        <v>44830</v>
      </c>
      <c r="G28" s="36">
        <f t="shared" si="14"/>
        <v>1</v>
      </c>
      <c r="H28" s="75">
        <f>F28-E28</f>
        <v>1</v>
      </c>
      <c r="I28" s="76">
        <f>IF(K28=0,E28-1,E28+(INT(H28*K28)))</f>
        <v>44828</v>
      </c>
      <c r="J28" s="87"/>
      <c r="K28" s="39">
        <v>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5"/>
      <c r="BF28" s="14"/>
      <c r="BG28" s="14"/>
      <c r="BH28" s="14"/>
      <c r="BI28" s="14"/>
      <c r="BJ28" s="15"/>
      <c r="BK28" s="14"/>
      <c r="BL28" s="14"/>
      <c r="BM28" s="14"/>
      <c r="BN28" s="14"/>
      <c r="BO28" s="14"/>
      <c r="BP28" s="14"/>
      <c r="BQ28" s="14"/>
      <c r="BR28" s="14"/>
      <c r="BS28" s="15"/>
      <c r="BT28" s="14"/>
      <c r="BU28" s="14"/>
      <c r="BV28" s="14"/>
      <c r="BW28" s="14"/>
      <c r="BX28" s="14"/>
      <c r="BY28" s="15"/>
      <c r="BZ28" s="14"/>
      <c r="CA28" s="14"/>
      <c r="CB28" s="14"/>
      <c r="CC28" s="14"/>
      <c r="CD28" s="14"/>
      <c r="CE28" s="14"/>
      <c r="CF28" s="14"/>
      <c r="CG28" s="15"/>
      <c r="CH28" s="14"/>
      <c r="CI28" s="14"/>
      <c r="CJ28" s="15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5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</row>
    <row r="29" spans="1:189" ht="15" customHeight="1">
      <c r="A29" s="49" t="s">
        <v>29</v>
      </c>
      <c r="B29" s="34" t="s">
        <v>19</v>
      </c>
      <c r="C29" s="34"/>
      <c r="D29" s="36" t="s">
        <v>12</v>
      </c>
      <c r="E29" s="37">
        <v>44831</v>
      </c>
      <c r="F29" s="37">
        <v>44832</v>
      </c>
      <c r="G29" s="36">
        <f t="shared" si="14"/>
        <v>2</v>
      </c>
      <c r="H29" s="75">
        <f>F29-E29</f>
        <v>1</v>
      </c>
      <c r="I29" s="76">
        <f>IF(K29=0,E29-1,E29+(INT(H29*K29)))</f>
        <v>44830</v>
      </c>
      <c r="J29" s="88"/>
      <c r="K29" s="39">
        <v>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5"/>
      <c r="BF29" s="14"/>
      <c r="BG29" s="14"/>
      <c r="BH29" s="14"/>
      <c r="BI29" s="14"/>
      <c r="BJ29" s="15"/>
      <c r="BK29" s="14"/>
      <c r="BL29" s="14"/>
      <c r="BM29" s="14"/>
      <c r="BN29" s="14"/>
      <c r="BO29" s="14"/>
      <c r="BP29" s="14"/>
      <c r="BQ29" s="14"/>
      <c r="BR29" s="14"/>
      <c r="BS29" s="15"/>
      <c r="BT29" s="14"/>
      <c r="BU29" s="14"/>
      <c r="BV29" s="14"/>
      <c r="BW29" s="14"/>
      <c r="BX29" s="14"/>
      <c r="BY29" s="15"/>
      <c r="BZ29" s="14"/>
      <c r="CA29" s="14"/>
      <c r="CB29" s="14"/>
      <c r="CC29" s="14"/>
      <c r="CD29" s="14"/>
      <c r="CE29" s="14"/>
      <c r="CF29" s="14"/>
      <c r="CG29" s="15"/>
      <c r="CH29" s="14"/>
      <c r="CI29" s="14"/>
      <c r="CJ29" s="15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5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</row>
    <row r="30" spans="1:189" ht="12" customHeight="1">
      <c r="A30" s="2"/>
      <c r="B30" s="1"/>
      <c r="C30" s="2"/>
      <c r="D30" s="3"/>
      <c r="E30" s="4"/>
      <c r="F30" s="4"/>
      <c r="G30" s="3"/>
      <c r="H30" s="71"/>
      <c r="I30" s="71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7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7"/>
      <c r="BF30" s="1"/>
      <c r="BG30" s="1"/>
      <c r="BH30" s="1"/>
      <c r="BI30" s="1"/>
      <c r="BJ30" s="7"/>
      <c r="BK30" s="1"/>
      <c r="BL30" s="1"/>
      <c r="BM30" s="1"/>
      <c r="BN30" s="1"/>
      <c r="BO30" s="1"/>
      <c r="BP30" s="1"/>
      <c r="BQ30" s="1"/>
      <c r="BR30" s="1"/>
      <c r="BS30" s="7"/>
      <c r="BT30" s="1"/>
      <c r="BU30" s="1"/>
      <c r="BV30" s="1"/>
      <c r="BW30" s="1"/>
      <c r="BX30" s="1"/>
      <c r="BY30" s="7"/>
      <c r="BZ30" s="1"/>
      <c r="CA30" s="1"/>
      <c r="CB30" s="1"/>
      <c r="CC30" s="1"/>
      <c r="CD30" s="1"/>
      <c r="CE30" s="1"/>
      <c r="CF30" s="1"/>
      <c r="CG30" s="7"/>
      <c r="CH30" s="1"/>
      <c r="CI30" s="1"/>
      <c r="CJ30" s="7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7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</row>
    <row r="31" spans="1:189" ht="12" customHeight="1">
      <c r="A31" s="2"/>
      <c r="B31" s="1"/>
      <c r="C31" s="2"/>
      <c r="D31" s="3"/>
      <c r="E31" s="4"/>
      <c r="F31" s="4"/>
      <c r="G31" s="3"/>
      <c r="H31" s="71"/>
      <c r="I31" s="71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7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7"/>
      <c r="BF31" s="1"/>
      <c r="BG31" s="1"/>
      <c r="BH31" s="1"/>
      <c r="BI31" s="1"/>
      <c r="BJ31" s="7"/>
      <c r="BK31" s="1"/>
      <c r="BL31" s="1"/>
      <c r="BM31" s="1"/>
      <c r="BN31" s="1"/>
      <c r="BO31" s="1"/>
      <c r="BP31" s="1"/>
      <c r="BQ31" s="1"/>
      <c r="BR31" s="1"/>
      <c r="BS31" s="7"/>
      <c r="BT31" s="1"/>
      <c r="BU31" s="1"/>
      <c r="BV31" s="1"/>
      <c r="BW31" s="1"/>
      <c r="BX31" s="1"/>
      <c r="BY31" s="7"/>
      <c r="BZ31" s="1"/>
      <c r="CA31" s="1"/>
      <c r="CB31" s="1"/>
      <c r="CC31" s="1"/>
      <c r="CD31" s="1"/>
      <c r="CE31" s="1"/>
      <c r="CF31" s="1"/>
      <c r="CG31" s="7"/>
      <c r="CH31" s="1"/>
      <c r="CI31" s="1"/>
      <c r="CJ31" s="7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7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</row>
    <row r="32" spans="1:189" ht="12" customHeight="1">
      <c r="A32" s="2"/>
      <c r="B32" s="1"/>
      <c r="C32" s="2"/>
      <c r="D32" s="3"/>
      <c r="E32" s="4"/>
      <c r="F32" s="4"/>
      <c r="G32" s="3"/>
      <c r="H32" s="71"/>
      <c r="I32" s="71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7"/>
      <c r="BF32" s="1"/>
      <c r="BG32" s="1"/>
      <c r="BH32" s="1"/>
      <c r="BI32" s="1"/>
      <c r="BJ32" s="7"/>
      <c r="BK32" s="1"/>
      <c r="BL32" s="1"/>
      <c r="BM32" s="1"/>
      <c r="BN32" s="1"/>
      <c r="BO32" s="1"/>
      <c r="BP32" s="1"/>
      <c r="BQ32" s="1"/>
      <c r="BR32" s="1"/>
      <c r="BS32" s="7"/>
      <c r="BT32" s="1"/>
      <c r="BU32" s="1"/>
      <c r="BV32" s="1"/>
      <c r="BW32" s="1"/>
      <c r="BX32" s="1"/>
      <c r="BY32" s="7"/>
      <c r="BZ32" s="1"/>
      <c r="CA32" s="1"/>
      <c r="CB32" s="1"/>
      <c r="CC32" s="1"/>
      <c r="CD32" s="1"/>
      <c r="CE32" s="1"/>
      <c r="CF32" s="1"/>
      <c r="CG32" s="7"/>
      <c r="CH32" s="1"/>
      <c r="CI32" s="1"/>
      <c r="CJ32" s="7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7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</row>
    <row r="33" spans="1:189" ht="12" customHeight="1">
      <c r="A33" s="2"/>
      <c r="B33" s="1"/>
      <c r="C33" s="2"/>
      <c r="D33" s="3"/>
      <c r="E33" s="4"/>
      <c r="F33" s="4"/>
      <c r="G33" s="3"/>
      <c r="H33" s="71"/>
      <c r="I33" s="71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7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7"/>
      <c r="BF33" s="1"/>
      <c r="BG33" s="1"/>
      <c r="BH33" s="1"/>
      <c r="BI33" s="1"/>
      <c r="BJ33" s="7"/>
      <c r="BK33" s="1"/>
      <c r="BL33" s="1"/>
      <c r="BM33" s="1"/>
      <c r="BN33" s="1"/>
      <c r="BO33" s="1"/>
      <c r="BP33" s="1"/>
      <c r="BQ33" s="1"/>
      <c r="BR33" s="1"/>
      <c r="BS33" s="7"/>
      <c r="BT33" s="1"/>
      <c r="BU33" s="1"/>
      <c r="BV33" s="1"/>
      <c r="BW33" s="1"/>
      <c r="BX33" s="1"/>
      <c r="BY33" s="7"/>
      <c r="BZ33" s="1"/>
      <c r="CA33" s="1"/>
      <c r="CB33" s="1"/>
      <c r="CC33" s="1"/>
      <c r="CD33" s="1"/>
      <c r="CE33" s="1"/>
      <c r="CF33" s="1"/>
      <c r="CG33" s="7"/>
      <c r="CH33" s="1"/>
      <c r="CI33" s="1"/>
      <c r="CJ33" s="7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7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</row>
    <row r="34" spans="1:189" ht="12" customHeight="1">
      <c r="A34" s="2"/>
      <c r="B34" s="1"/>
      <c r="C34" s="2"/>
      <c r="D34" s="3"/>
      <c r="E34" s="4"/>
      <c r="F34" s="4"/>
      <c r="G34" s="3"/>
      <c r="H34" s="71"/>
      <c r="I34" s="71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7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7"/>
      <c r="BF34" s="1"/>
      <c r="BG34" s="1"/>
      <c r="BH34" s="1"/>
      <c r="BI34" s="1"/>
      <c r="BJ34" s="7"/>
      <c r="BK34" s="1"/>
      <c r="BL34" s="1"/>
      <c r="BM34" s="1"/>
      <c r="BN34" s="1"/>
      <c r="BO34" s="1"/>
      <c r="BP34" s="1"/>
      <c r="BQ34" s="1"/>
      <c r="BR34" s="1"/>
      <c r="BS34" s="7"/>
      <c r="BT34" s="1"/>
      <c r="BU34" s="1"/>
      <c r="BV34" s="1"/>
      <c r="BW34" s="1"/>
      <c r="BX34" s="1"/>
      <c r="BY34" s="7"/>
      <c r="BZ34" s="1"/>
      <c r="CA34" s="1"/>
      <c r="CB34" s="1"/>
      <c r="CC34" s="1"/>
      <c r="CD34" s="1"/>
      <c r="CE34" s="1"/>
      <c r="CF34" s="1"/>
      <c r="CG34" s="7"/>
      <c r="CH34" s="1"/>
      <c r="CI34" s="1"/>
      <c r="CJ34" s="7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7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</row>
    <row r="35" spans="1:189" ht="12" customHeight="1">
      <c r="A35" s="2"/>
      <c r="B35" s="1"/>
      <c r="C35" s="2"/>
      <c r="D35" s="3"/>
      <c r="E35" s="4"/>
      <c r="F35" s="4"/>
      <c r="G35" s="3"/>
      <c r="H35" s="71"/>
      <c r="I35" s="71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7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7"/>
      <c r="BF35" s="1"/>
      <c r="BG35" s="1"/>
      <c r="BH35" s="1"/>
      <c r="BI35" s="1"/>
      <c r="BJ35" s="7"/>
      <c r="BK35" s="1"/>
      <c r="BL35" s="1"/>
      <c r="BM35" s="1"/>
      <c r="BN35" s="1"/>
      <c r="BO35" s="1"/>
      <c r="BP35" s="1"/>
      <c r="BQ35" s="1"/>
      <c r="BR35" s="1"/>
      <c r="BS35" s="7"/>
      <c r="BT35" s="1"/>
      <c r="BU35" s="1"/>
      <c r="BV35" s="1"/>
      <c r="BW35" s="1"/>
      <c r="BX35" s="1"/>
      <c r="BY35" s="7"/>
      <c r="BZ35" s="1"/>
      <c r="CA35" s="1"/>
      <c r="CB35" s="1"/>
      <c r="CC35" s="1"/>
      <c r="CD35" s="1"/>
      <c r="CE35" s="1"/>
      <c r="CF35" s="1"/>
      <c r="CG35" s="7"/>
      <c r="CH35" s="1"/>
      <c r="CI35" s="1"/>
      <c r="CJ35" s="7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7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</row>
    <row r="36" spans="1:189" ht="12" customHeight="1">
      <c r="A36" s="2"/>
      <c r="B36" s="1"/>
      <c r="C36" s="2"/>
      <c r="D36" s="3"/>
      <c r="E36" s="4"/>
      <c r="F36" s="4"/>
      <c r="G36" s="3"/>
      <c r="H36" s="71"/>
      <c r="I36" s="71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7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7"/>
      <c r="BF36" s="1"/>
      <c r="BG36" s="1"/>
      <c r="BH36" s="1"/>
      <c r="BI36" s="1"/>
      <c r="BJ36" s="7"/>
      <c r="BK36" s="1"/>
      <c r="BL36" s="1"/>
      <c r="BM36" s="1"/>
      <c r="BN36" s="1"/>
      <c r="BO36" s="1"/>
      <c r="BP36" s="1"/>
      <c r="BQ36" s="1"/>
      <c r="BR36" s="1"/>
      <c r="BS36" s="7"/>
      <c r="BT36" s="1"/>
      <c r="BU36" s="1"/>
      <c r="BV36" s="1"/>
      <c r="BW36" s="1"/>
      <c r="BX36" s="1"/>
      <c r="BY36" s="7"/>
      <c r="BZ36" s="1"/>
      <c r="CA36" s="1"/>
      <c r="CB36" s="1"/>
      <c r="CC36" s="1"/>
      <c r="CD36" s="1"/>
      <c r="CE36" s="1"/>
      <c r="CF36" s="1"/>
      <c r="CG36" s="7"/>
      <c r="CH36" s="1"/>
      <c r="CI36" s="1"/>
      <c r="CJ36" s="7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7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</row>
    <row r="37" spans="1:189" ht="12" customHeight="1">
      <c r="A37" s="2"/>
      <c r="B37" s="1"/>
      <c r="C37" s="2"/>
      <c r="D37" s="3"/>
      <c r="E37" s="4"/>
      <c r="F37" s="4"/>
      <c r="G37" s="3"/>
      <c r="H37" s="71"/>
      <c r="I37" s="71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7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7"/>
      <c r="BF37" s="1"/>
      <c r="BG37" s="1"/>
      <c r="BH37" s="1"/>
      <c r="BI37" s="1"/>
      <c r="BJ37" s="7"/>
      <c r="BK37" s="1"/>
      <c r="BL37" s="1"/>
      <c r="BM37" s="1"/>
      <c r="BN37" s="1"/>
      <c r="BO37" s="1"/>
      <c r="BP37" s="1"/>
      <c r="BQ37" s="1"/>
      <c r="BR37" s="1"/>
      <c r="BS37" s="7"/>
      <c r="BT37" s="1"/>
      <c r="BU37" s="1"/>
      <c r="BV37" s="1"/>
      <c r="BW37" s="1"/>
      <c r="BX37" s="1"/>
      <c r="BY37" s="7"/>
      <c r="BZ37" s="1"/>
      <c r="CA37" s="1"/>
      <c r="CB37" s="1"/>
      <c r="CC37" s="1"/>
      <c r="CD37" s="1"/>
      <c r="CE37" s="1"/>
      <c r="CF37" s="1"/>
      <c r="CG37" s="7"/>
      <c r="CH37" s="1"/>
      <c r="CI37" s="1"/>
      <c r="CJ37" s="7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7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</row>
    <row r="38" spans="1:189" ht="12" customHeight="1">
      <c r="A38" s="2"/>
      <c r="B38" s="1"/>
      <c r="C38" s="2"/>
      <c r="D38" s="3"/>
      <c r="E38" s="4"/>
      <c r="F38" s="4"/>
      <c r="G38" s="3"/>
      <c r="H38" s="71"/>
      <c r="I38" s="71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7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7"/>
      <c r="BF38" s="1"/>
      <c r="BG38" s="1"/>
      <c r="BH38" s="1"/>
      <c r="BI38" s="1"/>
      <c r="BJ38" s="7"/>
      <c r="BK38" s="1"/>
      <c r="BL38" s="1"/>
      <c r="BM38" s="1"/>
      <c r="BN38" s="1"/>
      <c r="BO38" s="1"/>
      <c r="BP38" s="1"/>
      <c r="BQ38" s="1"/>
      <c r="BR38" s="1"/>
      <c r="BS38" s="7"/>
      <c r="BT38" s="1"/>
      <c r="BU38" s="1"/>
      <c r="BV38" s="1"/>
      <c r="BW38" s="1"/>
      <c r="BX38" s="1"/>
      <c r="BY38" s="7"/>
      <c r="BZ38" s="1"/>
      <c r="CA38" s="1"/>
      <c r="CB38" s="1"/>
      <c r="CC38" s="1"/>
      <c r="CD38" s="1"/>
      <c r="CE38" s="1"/>
      <c r="CF38" s="1"/>
      <c r="CG38" s="7"/>
      <c r="CH38" s="1"/>
      <c r="CI38" s="1"/>
      <c r="CJ38" s="7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7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</row>
    <row r="39" spans="1:189" ht="12" customHeight="1">
      <c r="A39" s="2"/>
      <c r="B39" s="1"/>
      <c r="C39" s="2"/>
      <c r="D39" s="3"/>
      <c r="E39" s="4"/>
      <c r="F39" s="4"/>
      <c r="G39" s="3"/>
      <c r="H39" s="71"/>
      <c r="I39" s="71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7"/>
      <c r="BF39" s="1"/>
      <c r="BG39" s="1"/>
      <c r="BH39" s="1"/>
      <c r="BI39" s="1"/>
      <c r="BJ39" s="7"/>
      <c r="BK39" s="1"/>
      <c r="BL39" s="1"/>
      <c r="BM39" s="1"/>
      <c r="BN39" s="1"/>
      <c r="BO39" s="1"/>
      <c r="BP39" s="1"/>
      <c r="BQ39" s="1"/>
      <c r="BR39" s="1"/>
      <c r="BS39" s="7"/>
      <c r="BT39" s="1"/>
      <c r="BU39" s="1"/>
      <c r="BV39" s="1"/>
      <c r="BW39" s="1"/>
      <c r="BX39" s="1"/>
      <c r="BY39" s="7"/>
      <c r="BZ39" s="1"/>
      <c r="CA39" s="1"/>
      <c r="CB39" s="1"/>
      <c r="CC39" s="1"/>
      <c r="CD39" s="1"/>
      <c r="CE39" s="1"/>
      <c r="CF39" s="1"/>
      <c r="CG39" s="7"/>
      <c r="CH39" s="1"/>
      <c r="CI39" s="1"/>
      <c r="CJ39" s="7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7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</row>
    <row r="40" spans="1:189" ht="12" customHeight="1">
      <c r="A40" s="2"/>
      <c r="B40" s="1"/>
      <c r="C40" s="2"/>
      <c r="D40" s="3"/>
      <c r="E40" s="4"/>
      <c r="F40" s="4"/>
      <c r="G40" s="3"/>
      <c r="H40" s="71"/>
      <c r="I40" s="71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7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7"/>
      <c r="BF40" s="1"/>
      <c r="BG40" s="1"/>
      <c r="BH40" s="1"/>
      <c r="BI40" s="1"/>
      <c r="BJ40" s="7"/>
      <c r="BK40" s="1"/>
      <c r="BL40" s="1"/>
      <c r="BM40" s="1"/>
      <c r="BN40" s="1"/>
      <c r="BO40" s="1"/>
      <c r="BP40" s="1"/>
      <c r="BQ40" s="1"/>
      <c r="BR40" s="1"/>
      <c r="BS40" s="7"/>
      <c r="BT40" s="1"/>
      <c r="BU40" s="1"/>
      <c r="BV40" s="1"/>
      <c r="BW40" s="1"/>
      <c r="BX40" s="1"/>
      <c r="BY40" s="7"/>
      <c r="BZ40" s="1"/>
      <c r="CA40" s="1"/>
      <c r="CB40" s="1"/>
      <c r="CC40" s="1"/>
      <c r="CD40" s="1"/>
      <c r="CE40" s="1"/>
      <c r="CF40" s="1"/>
      <c r="CG40" s="7"/>
      <c r="CH40" s="1"/>
      <c r="CI40" s="1"/>
      <c r="CJ40" s="7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7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</row>
    <row r="41" spans="1:189" ht="12" customHeight="1">
      <c r="A41" s="2"/>
      <c r="B41" s="1"/>
      <c r="C41" s="2"/>
      <c r="D41" s="3"/>
      <c r="E41" s="4"/>
      <c r="F41" s="4"/>
      <c r="G41" s="3"/>
      <c r="H41" s="71"/>
      <c r="I41" s="71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7"/>
      <c r="BF41" s="1"/>
      <c r="BG41" s="1"/>
      <c r="BH41" s="1"/>
      <c r="BI41" s="1"/>
      <c r="BJ41" s="7"/>
      <c r="BK41" s="1"/>
      <c r="BL41" s="1"/>
      <c r="BM41" s="1"/>
      <c r="BN41" s="1"/>
      <c r="BO41" s="1"/>
      <c r="BP41" s="1"/>
      <c r="BQ41" s="1"/>
      <c r="BR41" s="1"/>
      <c r="BS41" s="7"/>
      <c r="BT41" s="1"/>
      <c r="BU41" s="1"/>
      <c r="BV41" s="1"/>
      <c r="BW41" s="1"/>
      <c r="BX41" s="1"/>
      <c r="BY41" s="7"/>
      <c r="BZ41" s="1"/>
      <c r="CA41" s="1"/>
      <c r="CB41" s="1"/>
      <c r="CC41" s="1"/>
      <c r="CD41" s="1"/>
      <c r="CE41" s="1"/>
      <c r="CF41" s="1"/>
      <c r="CG41" s="7"/>
      <c r="CH41" s="1"/>
      <c r="CI41" s="1"/>
      <c r="CJ41" s="7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7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</row>
    <row r="42" spans="1:189" ht="12" customHeight="1">
      <c r="A42" s="2"/>
      <c r="B42" s="1"/>
      <c r="C42" s="2"/>
      <c r="D42" s="3"/>
      <c r="E42" s="4"/>
      <c r="F42" s="4"/>
      <c r="G42" s="3"/>
      <c r="H42" s="71"/>
      <c r="I42" s="71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7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7"/>
      <c r="BF42" s="1"/>
      <c r="BG42" s="1"/>
      <c r="BH42" s="1"/>
      <c r="BI42" s="1"/>
      <c r="BJ42" s="7"/>
      <c r="BK42" s="1"/>
      <c r="BL42" s="1"/>
      <c r="BM42" s="1"/>
      <c r="BN42" s="1"/>
      <c r="BO42" s="1"/>
      <c r="BP42" s="1"/>
      <c r="BQ42" s="1"/>
      <c r="BR42" s="1"/>
      <c r="BS42" s="7"/>
      <c r="BT42" s="1"/>
      <c r="BU42" s="1"/>
      <c r="BV42" s="1"/>
      <c r="BW42" s="1"/>
      <c r="BX42" s="1"/>
      <c r="BY42" s="7"/>
      <c r="BZ42" s="1"/>
      <c r="CA42" s="1"/>
      <c r="CB42" s="1"/>
      <c r="CC42" s="1"/>
      <c r="CD42" s="1"/>
      <c r="CE42" s="1"/>
      <c r="CF42" s="1"/>
      <c r="CG42" s="7"/>
      <c r="CH42" s="1"/>
      <c r="CI42" s="1"/>
      <c r="CJ42" s="7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7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</row>
    <row r="43" spans="1:189" ht="12" customHeight="1">
      <c r="A43" s="2"/>
      <c r="B43" s="1"/>
      <c r="C43" s="2"/>
      <c r="D43" s="3"/>
      <c r="E43" s="4"/>
      <c r="F43" s="4"/>
      <c r="G43" s="3"/>
      <c r="H43" s="71"/>
      <c r="I43" s="71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7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7"/>
      <c r="BF43" s="1"/>
      <c r="BG43" s="1"/>
      <c r="BH43" s="1"/>
      <c r="BI43" s="1"/>
      <c r="BJ43" s="7"/>
      <c r="BK43" s="1"/>
      <c r="BL43" s="1"/>
      <c r="BM43" s="1"/>
      <c r="BN43" s="1"/>
      <c r="BO43" s="1"/>
      <c r="BP43" s="1"/>
      <c r="BQ43" s="1"/>
      <c r="BR43" s="1"/>
      <c r="BS43" s="7"/>
      <c r="BT43" s="1"/>
      <c r="BU43" s="1"/>
      <c r="BV43" s="1"/>
      <c r="BW43" s="1"/>
      <c r="BX43" s="1"/>
      <c r="BY43" s="7"/>
      <c r="BZ43" s="1"/>
      <c r="CA43" s="1"/>
      <c r="CB43" s="1"/>
      <c r="CC43" s="1"/>
      <c r="CD43" s="1"/>
      <c r="CE43" s="1"/>
      <c r="CF43" s="1"/>
      <c r="CG43" s="7"/>
      <c r="CH43" s="1"/>
      <c r="CI43" s="1"/>
      <c r="CJ43" s="7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7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</row>
    <row r="44" spans="1:189" ht="12" customHeight="1">
      <c r="A44" s="2"/>
      <c r="B44" s="1"/>
      <c r="C44" s="2"/>
      <c r="D44" s="3"/>
      <c r="E44" s="4"/>
      <c r="F44" s="4"/>
      <c r="G44" s="3"/>
      <c r="H44" s="71"/>
      <c r="I44" s="71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1"/>
      <c r="I45" s="71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1"/>
      <c r="I46" s="71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1"/>
      <c r="I47" s="71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1"/>
      <c r="I48" s="71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1"/>
      <c r="I49" s="71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1"/>
      <c r="I50" s="7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</sheetData>
  <autoFilter ref="C4:D25" xr:uid="{00000000-0009-0000-0000-000000000000}"/>
  <phoneticPr fontId="9" type="noConversion"/>
  <conditionalFormatting sqref="L5:GG5 L9:GG9 L19:GG19 L26:GG26">
    <cfRule type="expression" dxfId="3" priority="119" stopIfTrue="1">
      <formula>AND(L$3&gt;=$E5,L$3&lt;=$I5)</formula>
    </cfRule>
  </conditionalFormatting>
  <conditionalFormatting sqref="L5:GG5 L9:GG9 L19:GG19 L26:GG26">
    <cfRule type="expression" dxfId="2" priority="120" stopIfTrue="1">
      <formula>AND(L$3&gt;=$E5,L$3&lt;=$F5)</formula>
    </cfRule>
  </conditionalFormatting>
  <conditionalFormatting sqref="L6:GG8 L10:GG18 L20:GG25 L27:GG29">
    <cfRule type="expression" dxfId="1" priority="121" stopIfTrue="1">
      <formula>AND(L$3&gt;=$E6,L$3&lt;=$I6)</formula>
    </cfRule>
  </conditionalFormatting>
  <conditionalFormatting sqref="L6:GG8 L10:GG18 L20:GG25 L27:GG29">
    <cfRule type="expression" dxfId="0" priority="122" stopIfTrue="1">
      <formula>AND(L$3&gt;=$E6,L$3&lt;=$F6)</formula>
    </cfRule>
  </conditionalFormatting>
  <conditionalFormatting sqref="J21:J22">
    <cfRule type="colorScale" priority="101">
      <colorScale>
        <cfvo type="min"/>
        <cfvo type="max"/>
        <color rgb="FF57BB8A"/>
        <color rgb="FFFFFFFF"/>
      </colorScale>
    </cfRule>
  </conditionalFormatting>
  <conditionalFormatting sqref="J17:J18">
    <cfRule type="colorScale" priority="98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2022-09-20T02:13:36Z</dcterms:modified>
</cp:coreProperties>
</file>