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Code\Misc\PCICalculator\PCICalculator\"/>
    </mc:Choice>
  </mc:AlternateContent>
  <xr:revisionPtr revIDLastSave="0" documentId="13_ncr:1_{4A4B0004-C0F0-4D97-8276-C0DBAD4962AA}" xr6:coauthVersionLast="45" xr6:coauthVersionMax="45" xr10:uidLastSave="{00000000-0000-0000-0000-000000000000}"/>
  <bookViews>
    <workbookView xWindow="2340" yWindow="2340" windowWidth="21600" windowHeight="11385" xr2:uid="{00000000-000D-0000-FFFF-FFFF00000000}"/>
  </bookViews>
  <sheets>
    <sheet name="BackgroundII_R21" sheetId="1" r:id="rId1"/>
    <sheet name="CalcMany" sheetId="2" r:id="rId2"/>
    <sheet name="Calc" sheetId="3" r:id="rId3"/>
    <sheet name="BackgroundI" sheetId="4" r:id="rId4"/>
    <sheet name="BackgroundII" sheetId="5" r:id="rId5"/>
    <sheet name="BackgroundII_R3" sheetId="6" r:id="rId6"/>
    <sheet name="BackgroundII_R4" sheetId="7" r:id="rId7"/>
    <sheet name="BackgroundII_R5" sheetId="8" state="hidden" r:id="rId8"/>
    <sheet name="BackgroundII_R6" sheetId="9" state="hidden" r:id="rId9"/>
    <sheet name="BackgroundII_R7" sheetId="10" state="hidden" r:id="rId10"/>
    <sheet name="BackgroundII_R8" sheetId="11" state="hidden" r:id="rId11"/>
    <sheet name="BackgroundII_R9" sheetId="12" state="hidden" r:id="rId12"/>
    <sheet name="BackgroundII_R10" sheetId="13" state="hidden" r:id="rId13"/>
    <sheet name="BackgroundII_R11" sheetId="14" state="hidden" r:id="rId14"/>
    <sheet name="BackgroundII_R12" sheetId="15" state="hidden" r:id="rId15"/>
    <sheet name="BackgroundII_R13" sheetId="16" state="hidden" r:id="rId16"/>
    <sheet name="BackgroundII_R14" sheetId="17" state="hidden" r:id="rId17"/>
    <sheet name="BackgroundII_R15" sheetId="18" state="hidden" r:id="rId18"/>
    <sheet name="BackgroundII_R16" sheetId="19" state="hidden" r:id="rId19"/>
    <sheet name="BackgroundII_R17" sheetId="20" state="hidden" r:id="rId20"/>
    <sheet name="BackgroundII_R18" sheetId="21" state="hidden" r:id="rId21"/>
    <sheet name="BackgroundII_R19" sheetId="22" state="hidden" r:id="rId22"/>
    <sheet name="BackgroundII_R20" sheetId="23" state="hidden" r:id="rId23"/>
    <sheet name="BackgroundII_R22" sheetId="24" state="hidden" r:id="rId24"/>
    <sheet name="BackgroundII_R23" sheetId="25" state="hidden" r:id="rId25"/>
    <sheet name="BackgroundII_R24" sheetId="26" state="hidden" r:id="rId26"/>
    <sheet name="BackgroundII_R25" sheetId="27" state="hidden" r:id="rId27"/>
    <sheet name="BackgroundII_R26" sheetId="28" state="hidden" r:id="rId28"/>
    <sheet name="BackgroundII_R27" sheetId="29" state="hidden" r:id="rId29"/>
    <sheet name="BackgroundII_R28" sheetId="30" state="hidden" r:id="rId30"/>
    <sheet name="BackgroundII_R29" sheetId="31" state="hidden" r:id="rId31"/>
    <sheet name="BackgroundII_R30" sheetId="32" state="hidden" r:id="rId32"/>
    <sheet name="BackgroundII_R31" sheetId="33" state="hidden" r:id="rId33"/>
    <sheet name="BackgroundII_R32" sheetId="34" state="hidden" r:id="rId34"/>
    <sheet name="BackgroundII_R33" sheetId="35" state="hidden" r:id="rId35"/>
    <sheet name="BackgroundII_R34" sheetId="36" state="hidden" r:id="rId36"/>
    <sheet name="BackgroundII_R102" sheetId="37" state="hidden" r:id="rId37"/>
    <sheet name="BackgroundII_R101" sheetId="38" state="hidden" r:id="rId38"/>
    <sheet name="BackgroundII_R100" sheetId="39" state="hidden" r:id="rId39"/>
    <sheet name="BackgroundII_R99" sheetId="40" state="hidden" r:id="rId40"/>
    <sheet name="BackgroundII_R98" sheetId="41" state="hidden" r:id="rId41"/>
    <sheet name="BackgroundII_R97" sheetId="42" state="hidden" r:id="rId42"/>
    <sheet name="BackgroundII_R96" sheetId="43" state="hidden" r:id="rId43"/>
    <sheet name="BackgroundII_R95" sheetId="44" state="hidden" r:id="rId44"/>
    <sheet name="BackgroundII_R94" sheetId="45" state="hidden" r:id="rId45"/>
    <sheet name="BackgroundII_R93" sheetId="46" state="hidden" r:id="rId46"/>
    <sheet name="BackgroundII_R92" sheetId="47" state="hidden" r:id="rId47"/>
    <sheet name="BackgroundII_R91" sheetId="48" state="hidden" r:id="rId48"/>
    <sheet name="BackgroundII_R90" sheetId="49" state="hidden" r:id="rId49"/>
    <sheet name="BackgroundII_R89" sheetId="50" state="hidden" r:id="rId50"/>
    <sheet name="BackgroundII_R88" sheetId="51" state="hidden" r:id="rId51"/>
    <sheet name="BackgroundII_R87" sheetId="52" state="hidden" r:id="rId52"/>
    <sheet name="BackgroundII_R86" sheetId="53" state="hidden" r:id="rId53"/>
    <sheet name="BackgroundII_R85" sheetId="54" state="hidden" r:id="rId54"/>
    <sheet name="BackgroundII_R84" sheetId="55" state="hidden" r:id="rId55"/>
    <sheet name="BackgroundII_R83" sheetId="56" state="hidden" r:id="rId56"/>
    <sheet name="BackgroundII_R82" sheetId="57" state="hidden" r:id="rId57"/>
    <sheet name="BackgroundII_R81" sheetId="58" state="hidden" r:id="rId58"/>
    <sheet name="BackgroundII_R80" sheetId="59" state="hidden" r:id="rId59"/>
    <sheet name="BackgroundII_R79" sheetId="60" state="hidden" r:id="rId60"/>
    <sheet name="BackgroundII_R78" sheetId="61" state="hidden" r:id="rId61"/>
    <sheet name="BackgroundII_R77" sheetId="62" state="hidden" r:id="rId62"/>
    <sheet name="BackgroundII_R76" sheetId="63" state="hidden" r:id="rId63"/>
    <sheet name="BackgroundII_R75" sheetId="64" state="hidden" r:id="rId64"/>
    <sheet name="BackgroundII_R74" sheetId="65" state="hidden" r:id="rId65"/>
    <sheet name="BackgroundII_R73" sheetId="66" state="hidden" r:id="rId66"/>
    <sheet name="BackgroundII_R72" sheetId="67" state="hidden" r:id="rId67"/>
    <sheet name="BackgroundII_R71" sheetId="68" state="hidden" r:id="rId68"/>
    <sheet name="BackgroundII_R70" sheetId="69" state="hidden" r:id="rId69"/>
    <sheet name="BackgroundII_R69" sheetId="70" state="hidden" r:id="rId70"/>
    <sheet name="BackgroundII_R68" sheetId="71" state="hidden" r:id="rId71"/>
    <sheet name="BackgroundII_R67" sheetId="72" state="hidden" r:id="rId72"/>
    <sheet name="BackgroundII_R66" sheetId="73" state="hidden" r:id="rId73"/>
    <sheet name="BackgroundII_R65" sheetId="74" state="hidden" r:id="rId74"/>
    <sheet name="BackgroundII_R64" sheetId="75" state="hidden" r:id="rId75"/>
    <sheet name="BackgroundII_R63" sheetId="76" state="hidden" r:id="rId76"/>
    <sheet name="BackgroundII_R62" sheetId="77" state="hidden" r:id="rId77"/>
    <sheet name="BackgroundII_R61" sheetId="78" state="hidden" r:id="rId78"/>
    <sheet name="BackgroundII_R60" sheetId="79" state="hidden" r:id="rId79"/>
    <sheet name="BackgroundII_R59" sheetId="80" state="hidden" r:id="rId80"/>
    <sheet name="BackgroundII_R58" sheetId="81" state="hidden" r:id="rId81"/>
    <sheet name="BackgroundII_R57" sheetId="82" state="hidden" r:id="rId82"/>
    <sheet name="BackgroundII_R56" sheetId="83" state="hidden" r:id="rId83"/>
    <sheet name="BackgroundII_R55" sheetId="84" state="hidden" r:id="rId84"/>
    <sheet name="BackgroundII_R54" sheetId="85" state="hidden" r:id="rId85"/>
    <sheet name="BackgroundII_R53" sheetId="86" state="hidden" r:id="rId86"/>
    <sheet name="BackgroundII_R52" sheetId="87" state="hidden" r:id="rId87"/>
    <sheet name="BackgroundII_R51" sheetId="88" state="hidden" r:id="rId88"/>
    <sheet name="BackgroundII_R50" sheetId="89" state="hidden" r:id="rId89"/>
    <sheet name="BackgroundII_R49" sheetId="90" state="hidden" r:id="rId90"/>
    <sheet name="BackgroundII_R48" sheetId="91" state="hidden" r:id="rId91"/>
    <sheet name="BackgroundII_R47" sheetId="92" state="hidden" r:id="rId92"/>
    <sheet name="BackgroundII_R46" sheetId="93" state="hidden" r:id="rId93"/>
    <sheet name="BackgroundII_R45" sheetId="94" state="hidden" r:id="rId94"/>
    <sheet name="BackgroundII_R44" sheetId="95" state="hidden" r:id="rId95"/>
    <sheet name="BackgroundII_R43" sheetId="96" state="hidden" r:id="rId96"/>
    <sheet name="BackgroundII_R42" sheetId="97" state="hidden" r:id="rId97"/>
    <sheet name="BackgroundII_R41" sheetId="98" state="hidden" r:id="rId98"/>
    <sheet name="BackgroundII_R40" sheetId="99" state="hidden" r:id="rId99"/>
    <sheet name="BackgroundII_R39" sheetId="100" state="hidden" r:id="rId100"/>
    <sheet name="BackgroundII_R38" sheetId="101" state="hidden" r:id="rId101"/>
    <sheet name="BackgroundII_R37" sheetId="102" state="hidden" r:id="rId102"/>
    <sheet name="BackgroundII_R36" sheetId="103" state="hidden" r:id="rId103"/>
    <sheet name="BackgroundII_R35" sheetId="104" state="hidden" r:id="rId104"/>
    <sheet name="CoeffsDistress" sheetId="105" r:id="rId105"/>
    <sheet name="CoeffsDeductCorr" sheetId="106" r:id="rId10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" i="105" l="1"/>
  <c r="X1" i="105"/>
  <c r="V1" i="105"/>
  <c r="U1" i="105"/>
  <c r="S1" i="105"/>
  <c r="R1" i="105"/>
  <c r="P1" i="105"/>
  <c r="O1" i="105"/>
  <c r="M1" i="105"/>
  <c r="L1" i="105"/>
  <c r="J1" i="105"/>
  <c r="I1" i="105"/>
  <c r="G1" i="105"/>
  <c r="F1" i="105"/>
  <c r="D1" i="105"/>
  <c r="C1" i="105"/>
  <c r="E8" i="104"/>
  <c r="D8" i="104"/>
  <c r="I4" i="104"/>
  <c r="B4" i="104"/>
  <c r="Z3" i="104"/>
  <c r="Y3" i="104"/>
  <c r="X3" i="104"/>
  <c r="W3" i="104"/>
  <c r="V3" i="104"/>
  <c r="U3" i="104"/>
  <c r="T3" i="104"/>
  <c r="S3" i="104"/>
  <c r="R3" i="104"/>
  <c r="Q3" i="104"/>
  <c r="P3" i="104"/>
  <c r="O3" i="104"/>
  <c r="N3" i="104"/>
  <c r="M3" i="104"/>
  <c r="L3" i="104"/>
  <c r="K3" i="104"/>
  <c r="J3" i="104"/>
  <c r="I3" i="104"/>
  <c r="H3" i="104"/>
  <c r="G3" i="104"/>
  <c r="F3" i="104"/>
  <c r="E3" i="104"/>
  <c r="D3" i="104"/>
  <c r="C3" i="104"/>
  <c r="B3" i="104"/>
  <c r="Q4" i="104" s="1"/>
  <c r="A3" i="104"/>
  <c r="B2" i="104"/>
  <c r="A2" i="104"/>
  <c r="E8" i="103"/>
  <c r="D8" i="103"/>
  <c r="X5" i="103"/>
  <c r="X6" i="103" s="1"/>
  <c r="X7" i="103" s="1"/>
  <c r="V4" i="103"/>
  <c r="P4" i="103"/>
  <c r="P5" i="103" s="1"/>
  <c r="K4" i="103"/>
  <c r="F4" i="103"/>
  <c r="B4" i="103"/>
  <c r="Z3" i="103"/>
  <c r="Y3" i="103"/>
  <c r="X3" i="103"/>
  <c r="W3" i="103"/>
  <c r="V3" i="103"/>
  <c r="U3" i="103"/>
  <c r="T3" i="103"/>
  <c r="S3" i="103"/>
  <c r="R3" i="103"/>
  <c r="Q3" i="103"/>
  <c r="P3" i="103"/>
  <c r="O3" i="103"/>
  <c r="N3" i="103"/>
  <c r="M3" i="103"/>
  <c r="L3" i="103"/>
  <c r="K3" i="103"/>
  <c r="J3" i="103"/>
  <c r="I3" i="103"/>
  <c r="H3" i="103"/>
  <c r="G3" i="103"/>
  <c r="F3" i="103"/>
  <c r="E3" i="103"/>
  <c r="D3" i="103"/>
  <c r="C3" i="103"/>
  <c r="B3" i="103"/>
  <c r="A3" i="103"/>
  <c r="X4" i="103" s="1"/>
  <c r="B2" i="103"/>
  <c r="A2" i="103"/>
  <c r="G8" i="102"/>
  <c r="F8" i="102"/>
  <c r="E8" i="102"/>
  <c r="D8" i="102"/>
  <c r="V5" i="102"/>
  <c r="R5" i="102"/>
  <c r="F5" i="102"/>
  <c r="Z4" i="102"/>
  <c r="Z5" i="102" s="1"/>
  <c r="V4" i="102"/>
  <c r="V6" i="102" s="1"/>
  <c r="V7" i="102" s="1"/>
  <c r="R4" i="102"/>
  <c r="R6" i="102" s="1"/>
  <c r="R7" i="102" s="1"/>
  <c r="N4" i="102"/>
  <c r="N5" i="102" s="1"/>
  <c r="J4" i="102"/>
  <c r="J5" i="102" s="1"/>
  <c r="F4" i="102"/>
  <c r="F6" i="102" s="1"/>
  <c r="F7" i="102" s="1"/>
  <c r="B4" i="102"/>
  <c r="Z3" i="102"/>
  <c r="Y3" i="102"/>
  <c r="X3" i="102"/>
  <c r="W3" i="102"/>
  <c r="V3" i="102"/>
  <c r="U3" i="102"/>
  <c r="T3" i="102"/>
  <c r="S3" i="102"/>
  <c r="R3" i="102"/>
  <c r="Q3" i="102"/>
  <c r="P3" i="102"/>
  <c r="O3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A3" i="102"/>
  <c r="Y4" i="102" s="1"/>
  <c r="B2" i="102"/>
  <c r="A2" i="102"/>
  <c r="D8" i="101"/>
  <c r="S5" i="101"/>
  <c r="O5" i="101"/>
  <c r="C5" i="101"/>
  <c r="W4" i="101"/>
  <c r="W6" i="101" s="1"/>
  <c r="W7" i="101" s="1"/>
  <c r="S4" i="101"/>
  <c r="S6" i="101" s="1"/>
  <c r="S7" i="101" s="1"/>
  <c r="O4" i="101"/>
  <c r="O6" i="101" s="1"/>
  <c r="O7" i="101" s="1"/>
  <c r="K4" i="101"/>
  <c r="K5" i="101" s="1"/>
  <c r="G4" i="101"/>
  <c r="C4" i="101"/>
  <c r="C6" i="101" s="1"/>
  <c r="C7" i="101" s="1"/>
  <c r="B4" i="101"/>
  <c r="Z3" i="101"/>
  <c r="Y3" i="101"/>
  <c r="X3" i="101"/>
  <c r="W3" i="101"/>
  <c r="V3" i="101"/>
  <c r="U3" i="101"/>
  <c r="T3" i="101"/>
  <c r="S3" i="101"/>
  <c r="R3" i="101"/>
  <c r="Q3" i="101"/>
  <c r="P3" i="101"/>
  <c r="O3" i="101"/>
  <c r="N3" i="101"/>
  <c r="M3" i="101"/>
  <c r="L3" i="101"/>
  <c r="K3" i="101"/>
  <c r="J3" i="101"/>
  <c r="I3" i="101"/>
  <c r="H3" i="101"/>
  <c r="G3" i="101"/>
  <c r="F3" i="101"/>
  <c r="E3" i="101"/>
  <c r="D3" i="101"/>
  <c r="C3" i="101"/>
  <c r="B3" i="101"/>
  <c r="Y4" i="101" s="1"/>
  <c r="A3" i="101"/>
  <c r="Z4" i="101" s="1"/>
  <c r="B2" i="101"/>
  <c r="A2" i="101"/>
  <c r="D8" i="100"/>
  <c r="U4" i="100"/>
  <c r="U5" i="100" s="1"/>
  <c r="E4" i="100"/>
  <c r="B4" i="100"/>
  <c r="Z3" i="100"/>
  <c r="Y3" i="100"/>
  <c r="X3" i="100"/>
  <c r="W3" i="100"/>
  <c r="V3" i="100"/>
  <c r="U3" i="100"/>
  <c r="T3" i="100"/>
  <c r="S3" i="100"/>
  <c r="R3" i="100"/>
  <c r="Q3" i="100"/>
  <c r="P3" i="100"/>
  <c r="O3" i="100"/>
  <c r="N3" i="100"/>
  <c r="M3" i="100"/>
  <c r="L3" i="100"/>
  <c r="K3" i="100"/>
  <c r="J3" i="100"/>
  <c r="I3" i="100"/>
  <c r="H3" i="100"/>
  <c r="G3" i="100"/>
  <c r="F3" i="100"/>
  <c r="E3" i="100"/>
  <c r="D3" i="100"/>
  <c r="C3" i="100"/>
  <c r="B3" i="100"/>
  <c r="Y4" i="100" s="1"/>
  <c r="A3" i="100"/>
  <c r="B2" i="100"/>
  <c r="A2" i="100"/>
  <c r="E8" i="99"/>
  <c r="D8" i="99"/>
  <c r="L4" i="99"/>
  <c r="B4" i="99"/>
  <c r="Z3" i="99"/>
  <c r="Y3" i="99"/>
  <c r="X3" i="99"/>
  <c r="W3" i="99"/>
  <c r="V3" i="99"/>
  <c r="U3" i="99"/>
  <c r="T3" i="99"/>
  <c r="S3" i="99"/>
  <c r="R3" i="99"/>
  <c r="Q3" i="99"/>
  <c r="P3" i="99"/>
  <c r="O3" i="99"/>
  <c r="N3" i="99"/>
  <c r="M3" i="99"/>
  <c r="L3" i="99"/>
  <c r="K3" i="99"/>
  <c r="J3" i="99"/>
  <c r="I3" i="99"/>
  <c r="H3" i="99"/>
  <c r="G3" i="99"/>
  <c r="F3" i="99"/>
  <c r="E3" i="99"/>
  <c r="D3" i="99"/>
  <c r="C3" i="99"/>
  <c r="B3" i="99"/>
  <c r="A3" i="99"/>
  <c r="B2" i="99"/>
  <c r="A2" i="99"/>
  <c r="E8" i="98"/>
  <c r="D8" i="98"/>
  <c r="Z6" i="98"/>
  <c r="Z7" i="98" s="1"/>
  <c r="T6" i="98"/>
  <c r="T7" i="98" s="1"/>
  <c r="J6" i="98"/>
  <c r="J7" i="98" s="1"/>
  <c r="T5" i="98"/>
  <c r="R5" i="98"/>
  <c r="Z4" i="98"/>
  <c r="Z5" i="98" s="1"/>
  <c r="X4" i="98"/>
  <c r="T4" i="98"/>
  <c r="R4" i="98"/>
  <c r="R6" i="98" s="1"/>
  <c r="R7" i="98" s="1"/>
  <c r="P4" i="98"/>
  <c r="P6" i="98" s="1"/>
  <c r="P7" i="98" s="1"/>
  <c r="L4" i="98"/>
  <c r="J4" i="98"/>
  <c r="J5" i="98" s="1"/>
  <c r="H4" i="98"/>
  <c r="H6" i="98" s="1"/>
  <c r="H7" i="98" s="1"/>
  <c r="D4" i="98"/>
  <c r="D5" i="98" s="1"/>
  <c r="B4" i="98"/>
  <c r="Z3" i="98"/>
  <c r="Y3" i="98"/>
  <c r="X3" i="98"/>
  <c r="W3" i="98"/>
  <c r="V3" i="98"/>
  <c r="U3" i="98"/>
  <c r="T3" i="98"/>
  <c r="S3" i="98"/>
  <c r="R3" i="98"/>
  <c r="Q3" i="98"/>
  <c r="P3" i="98"/>
  <c r="O3" i="98"/>
  <c r="N3" i="98"/>
  <c r="M3" i="98"/>
  <c r="L3" i="98"/>
  <c r="K3" i="98"/>
  <c r="J3" i="98"/>
  <c r="I3" i="98"/>
  <c r="H3" i="98"/>
  <c r="G3" i="98"/>
  <c r="F3" i="98"/>
  <c r="E3" i="98"/>
  <c r="D3" i="98"/>
  <c r="C3" i="98"/>
  <c r="B3" i="98"/>
  <c r="A3" i="98"/>
  <c r="B2" i="98"/>
  <c r="A2" i="98"/>
  <c r="F8" i="97"/>
  <c r="E8" i="97"/>
  <c r="D8" i="97"/>
  <c r="U4" i="97"/>
  <c r="L4" i="97"/>
  <c r="B4" i="97"/>
  <c r="Z3" i="97"/>
  <c r="Y3" i="97"/>
  <c r="X3" i="97"/>
  <c r="W3" i="97"/>
  <c r="V3" i="97"/>
  <c r="U3" i="97"/>
  <c r="T3" i="97"/>
  <c r="S3" i="97"/>
  <c r="R3" i="97"/>
  <c r="Q3" i="97"/>
  <c r="P3" i="97"/>
  <c r="O3" i="97"/>
  <c r="N3" i="97"/>
  <c r="M3" i="97"/>
  <c r="L3" i="97"/>
  <c r="K3" i="97"/>
  <c r="J3" i="97"/>
  <c r="I3" i="97"/>
  <c r="H3" i="97"/>
  <c r="G3" i="97"/>
  <c r="F3" i="97"/>
  <c r="E3" i="97"/>
  <c r="D3" i="97"/>
  <c r="C3" i="97"/>
  <c r="B3" i="97"/>
  <c r="E4" i="97" s="1"/>
  <c r="A3" i="97"/>
  <c r="Z4" i="97" s="1"/>
  <c r="B2" i="97"/>
  <c r="A2" i="97"/>
  <c r="E8" i="96"/>
  <c r="D8" i="96"/>
  <c r="E4" i="96"/>
  <c r="B4" i="96"/>
  <c r="Z3" i="96"/>
  <c r="Y3" i="96"/>
  <c r="X3" i="96"/>
  <c r="W3" i="96"/>
  <c r="V3" i="96"/>
  <c r="U3" i="96"/>
  <c r="T3" i="96"/>
  <c r="S3" i="96"/>
  <c r="R3" i="96"/>
  <c r="Q3" i="96"/>
  <c r="P3" i="96"/>
  <c r="O3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A3" i="96"/>
  <c r="B2" i="96"/>
  <c r="A2" i="96"/>
  <c r="D8" i="95"/>
  <c r="W6" i="95"/>
  <c r="W7" i="95" s="1"/>
  <c r="R6" i="95"/>
  <c r="R7" i="95" s="1"/>
  <c r="G6" i="95"/>
  <c r="G7" i="95" s="1"/>
  <c r="Z5" i="95"/>
  <c r="O5" i="95"/>
  <c r="Z4" i="95"/>
  <c r="Z6" i="95" s="1"/>
  <c r="Z7" i="95" s="1"/>
  <c r="W4" i="95"/>
  <c r="W5" i="95" s="1"/>
  <c r="V4" i="95"/>
  <c r="V6" i="95" s="1"/>
  <c r="V7" i="95" s="1"/>
  <c r="R4" i="95"/>
  <c r="R5" i="95" s="1"/>
  <c r="N4" i="95"/>
  <c r="N6" i="95" s="1"/>
  <c r="N7" i="95" s="1"/>
  <c r="J4" i="95"/>
  <c r="F4" i="95"/>
  <c r="F6" i="95" s="1"/>
  <c r="F7" i="95" s="1"/>
  <c r="B4" i="95"/>
  <c r="Z3" i="95"/>
  <c r="Y3" i="95"/>
  <c r="X3" i="95"/>
  <c r="W3" i="95"/>
  <c r="V3" i="95"/>
  <c r="U3" i="95"/>
  <c r="T3" i="95"/>
  <c r="S3" i="95"/>
  <c r="S4" i="95" s="1"/>
  <c r="R3" i="95"/>
  <c r="Q3" i="95"/>
  <c r="P3" i="95"/>
  <c r="O3" i="95"/>
  <c r="O4" i="95" s="1"/>
  <c r="N3" i="95"/>
  <c r="M3" i="95"/>
  <c r="L3" i="95"/>
  <c r="K3" i="95"/>
  <c r="K4" i="95" s="1"/>
  <c r="J3" i="95"/>
  <c r="I3" i="95"/>
  <c r="H3" i="95"/>
  <c r="G3" i="95"/>
  <c r="G4" i="95" s="1"/>
  <c r="G5" i="95" s="1"/>
  <c r="F3" i="95"/>
  <c r="E3" i="95"/>
  <c r="D3" i="95"/>
  <c r="C3" i="95"/>
  <c r="C4" i="95" s="1"/>
  <c r="B3" i="95"/>
  <c r="A3" i="95"/>
  <c r="Y4" i="95" s="1"/>
  <c r="B2" i="95"/>
  <c r="A2" i="95"/>
  <c r="E8" i="94"/>
  <c r="D8" i="94"/>
  <c r="D6" i="94"/>
  <c r="D7" i="94" s="1"/>
  <c r="U4" i="94"/>
  <c r="T4" i="94"/>
  <c r="D4" i="94"/>
  <c r="D5" i="94" s="1"/>
  <c r="B4" i="94"/>
  <c r="Z3" i="94"/>
  <c r="Y3" i="94"/>
  <c r="X3" i="94"/>
  <c r="W3" i="94"/>
  <c r="V3" i="94"/>
  <c r="U3" i="94"/>
  <c r="T3" i="94"/>
  <c r="S3" i="94"/>
  <c r="R3" i="94"/>
  <c r="Q3" i="94"/>
  <c r="P3" i="94"/>
  <c r="O3" i="94"/>
  <c r="N3" i="94"/>
  <c r="M3" i="94"/>
  <c r="L3" i="94"/>
  <c r="K3" i="94"/>
  <c r="J3" i="94"/>
  <c r="I3" i="94"/>
  <c r="H3" i="94"/>
  <c r="G3" i="94"/>
  <c r="F3" i="94"/>
  <c r="E3" i="94"/>
  <c r="D3" i="94"/>
  <c r="C3" i="94"/>
  <c r="B3" i="94"/>
  <c r="A3" i="94"/>
  <c r="B2" i="94"/>
  <c r="A2" i="94"/>
  <c r="D8" i="93"/>
  <c r="R4" i="93"/>
  <c r="O4" i="93"/>
  <c r="B4" i="93"/>
  <c r="Z3" i="93"/>
  <c r="Y3" i="93"/>
  <c r="X3" i="93"/>
  <c r="W3" i="93"/>
  <c r="V3" i="93"/>
  <c r="U3" i="93"/>
  <c r="T3" i="93"/>
  <c r="S3" i="93"/>
  <c r="R3" i="93"/>
  <c r="Q3" i="93"/>
  <c r="P3" i="93"/>
  <c r="O3" i="93"/>
  <c r="N3" i="93"/>
  <c r="M3" i="93"/>
  <c r="L3" i="93"/>
  <c r="K3" i="93"/>
  <c r="J3" i="93"/>
  <c r="I3" i="93"/>
  <c r="H3" i="93"/>
  <c r="G3" i="93"/>
  <c r="F3" i="93"/>
  <c r="E3" i="93"/>
  <c r="D3" i="93"/>
  <c r="C3" i="93"/>
  <c r="B3" i="93"/>
  <c r="A3" i="93"/>
  <c r="B2" i="93"/>
  <c r="A2" i="93"/>
  <c r="D8" i="92"/>
  <c r="S7" i="92"/>
  <c r="L6" i="92"/>
  <c r="L7" i="92" s="1"/>
  <c r="K6" i="92"/>
  <c r="K7" i="92" s="1"/>
  <c r="S5" i="92"/>
  <c r="C5" i="92"/>
  <c r="S4" i="92"/>
  <c r="S6" i="92" s="1"/>
  <c r="L4" i="92"/>
  <c r="L5" i="92" s="1"/>
  <c r="K4" i="92"/>
  <c r="K5" i="92" s="1"/>
  <c r="C4" i="92"/>
  <c r="C6" i="92" s="1"/>
  <c r="C7" i="92" s="1"/>
  <c r="B4" i="92"/>
  <c r="Z3" i="92"/>
  <c r="Y3" i="92"/>
  <c r="X3" i="92"/>
  <c r="W3" i="92"/>
  <c r="V3" i="92"/>
  <c r="U3" i="92"/>
  <c r="T3" i="92"/>
  <c r="S3" i="92"/>
  <c r="R3" i="92"/>
  <c r="Q3" i="92"/>
  <c r="P3" i="92"/>
  <c r="O3" i="92"/>
  <c r="N3" i="92"/>
  <c r="M3" i="92"/>
  <c r="L3" i="92"/>
  <c r="K3" i="92"/>
  <c r="J3" i="92"/>
  <c r="I3" i="92"/>
  <c r="H3" i="92"/>
  <c r="G3" i="92"/>
  <c r="F3" i="92"/>
  <c r="E3" i="92"/>
  <c r="D3" i="92"/>
  <c r="C3" i="92"/>
  <c r="B3" i="92"/>
  <c r="A3" i="92"/>
  <c r="B2" i="92"/>
  <c r="A2" i="92"/>
  <c r="G8" i="91"/>
  <c r="F8" i="91"/>
  <c r="E8" i="91"/>
  <c r="D8" i="91"/>
  <c r="Z5" i="91"/>
  <c r="U5" i="91"/>
  <c r="J5" i="91"/>
  <c r="E5" i="91"/>
  <c r="Z4" i="91"/>
  <c r="Z6" i="91" s="1"/>
  <c r="Z7" i="91" s="1"/>
  <c r="U4" i="91"/>
  <c r="U6" i="91" s="1"/>
  <c r="U7" i="91" s="1"/>
  <c r="R4" i="91"/>
  <c r="R5" i="91" s="1"/>
  <c r="M4" i="91"/>
  <c r="M5" i="91" s="1"/>
  <c r="J4" i="91"/>
  <c r="J6" i="91" s="1"/>
  <c r="J7" i="91" s="1"/>
  <c r="E4" i="91"/>
  <c r="E6" i="91" s="1"/>
  <c r="E7" i="91" s="1"/>
  <c r="B4" i="91"/>
  <c r="Z3" i="91"/>
  <c r="Y3" i="91"/>
  <c r="X3" i="91"/>
  <c r="W3" i="91"/>
  <c r="V3" i="91"/>
  <c r="V4" i="91" s="1"/>
  <c r="U3" i="91"/>
  <c r="T3" i="91"/>
  <c r="S3" i="91"/>
  <c r="R3" i="91"/>
  <c r="Q3" i="91"/>
  <c r="P3" i="91"/>
  <c r="O3" i="91"/>
  <c r="N3" i="91"/>
  <c r="N4" i="91" s="1"/>
  <c r="M3" i="91"/>
  <c r="L3" i="91"/>
  <c r="K3" i="91"/>
  <c r="J3" i="91"/>
  <c r="I3" i="91"/>
  <c r="H3" i="91"/>
  <c r="G3" i="91"/>
  <c r="F3" i="91"/>
  <c r="F4" i="91" s="1"/>
  <c r="E3" i="91"/>
  <c r="D3" i="91"/>
  <c r="C3" i="91"/>
  <c r="B3" i="91"/>
  <c r="Y4" i="91" s="1"/>
  <c r="A3" i="91"/>
  <c r="B2" i="91"/>
  <c r="A2" i="91"/>
  <c r="D8" i="90"/>
  <c r="V5" i="90"/>
  <c r="S5" i="90"/>
  <c r="F5" i="90"/>
  <c r="V4" i="90"/>
  <c r="V6" i="90" s="1"/>
  <c r="V7" i="90" s="1"/>
  <c r="S4" i="90"/>
  <c r="S6" i="90" s="1"/>
  <c r="S7" i="90" s="1"/>
  <c r="O4" i="90"/>
  <c r="N4" i="90"/>
  <c r="J4" i="90"/>
  <c r="I4" i="90"/>
  <c r="E4" i="90"/>
  <c r="C4" i="90"/>
  <c r="C6" i="90" s="1"/>
  <c r="C7" i="90" s="1"/>
  <c r="B4" i="90"/>
  <c r="Z3" i="90"/>
  <c r="Z4" i="90" s="1"/>
  <c r="Y3" i="90"/>
  <c r="X3" i="90"/>
  <c r="W3" i="90"/>
  <c r="V3" i="90"/>
  <c r="U3" i="90"/>
  <c r="T3" i="90"/>
  <c r="S3" i="90"/>
  <c r="R3" i="90"/>
  <c r="R4" i="90" s="1"/>
  <c r="Q3" i="90"/>
  <c r="P3" i="90"/>
  <c r="O3" i="90"/>
  <c r="N3" i="90"/>
  <c r="M3" i="90"/>
  <c r="L3" i="90"/>
  <c r="K3" i="90"/>
  <c r="J3" i="90"/>
  <c r="I3" i="90"/>
  <c r="H3" i="90"/>
  <c r="G3" i="90"/>
  <c r="G4" i="90" s="1"/>
  <c r="F3" i="90"/>
  <c r="F4" i="90" s="1"/>
  <c r="F6" i="90" s="1"/>
  <c r="F7" i="90" s="1"/>
  <c r="E3" i="90"/>
  <c r="D3" i="90"/>
  <c r="C3" i="90"/>
  <c r="B3" i="90"/>
  <c r="A3" i="90"/>
  <c r="B2" i="90"/>
  <c r="A2" i="90"/>
  <c r="D8" i="89"/>
  <c r="U4" i="89"/>
  <c r="K4" i="89"/>
  <c r="B4" i="89"/>
  <c r="Z3" i="89"/>
  <c r="Y3" i="89"/>
  <c r="X3" i="89"/>
  <c r="W3" i="89"/>
  <c r="V3" i="89"/>
  <c r="U3" i="89"/>
  <c r="T3" i="89"/>
  <c r="S3" i="89"/>
  <c r="R3" i="89"/>
  <c r="Q3" i="89"/>
  <c r="P3" i="89"/>
  <c r="O3" i="89"/>
  <c r="N3" i="89"/>
  <c r="M3" i="89"/>
  <c r="L3" i="89"/>
  <c r="K3" i="89"/>
  <c r="J3" i="89"/>
  <c r="I3" i="89"/>
  <c r="H3" i="89"/>
  <c r="G3" i="89"/>
  <c r="F3" i="89"/>
  <c r="E3" i="89"/>
  <c r="D3" i="89"/>
  <c r="C3" i="89"/>
  <c r="B3" i="89"/>
  <c r="A3" i="89"/>
  <c r="B2" i="89"/>
  <c r="A2" i="89"/>
  <c r="D8" i="88"/>
  <c r="R7" i="88"/>
  <c r="F7" i="88"/>
  <c r="S6" i="88"/>
  <c r="S7" i="88" s="1"/>
  <c r="I6" i="88"/>
  <c r="I7" i="88" s="1"/>
  <c r="V5" i="88"/>
  <c r="M5" i="88"/>
  <c r="Z4" i="88"/>
  <c r="Z5" i="88" s="1"/>
  <c r="Y4" i="88"/>
  <c r="U4" i="88"/>
  <c r="U5" i="88" s="1"/>
  <c r="S4" i="88"/>
  <c r="S5" i="88" s="1"/>
  <c r="O4" i="88"/>
  <c r="O5" i="88" s="1"/>
  <c r="N4" i="88"/>
  <c r="J4" i="88"/>
  <c r="J5" i="88" s="1"/>
  <c r="I4" i="88"/>
  <c r="I5" i="88" s="1"/>
  <c r="E4" i="88"/>
  <c r="E5" i="88" s="1"/>
  <c r="C4" i="88"/>
  <c r="B4" i="88"/>
  <c r="Z3" i="88"/>
  <c r="Y3" i="88"/>
  <c r="X3" i="88"/>
  <c r="W3" i="88"/>
  <c r="W4" i="88" s="1"/>
  <c r="W6" i="88" s="1"/>
  <c r="W7" i="88" s="1"/>
  <c r="V3" i="88"/>
  <c r="V4" i="88" s="1"/>
  <c r="V6" i="88" s="1"/>
  <c r="V7" i="88" s="1"/>
  <c r="U3" i="88"/>
  <c r="T3" i="88"/>
  <c r="S3" i="88"/>
  <c r="R3" i="88"/>
  <c r="R4" i="88" s="1"/>
  <c r="R6" i="88" s="1"/>
  <c r="Q3" i="88"/>
  <c r="P3" i="88"/>
  <c r="O3" i="88"/>
  <c r="N3" i="88"/>
  <c r="M3" i="88"/>
  <c r="L3" i="88"/>
  <c r="K3" i="88"/>
  <c r="J3" i="88"/>
  <c r="I3" i="88"/>
  <c r="H3" i="88"/>
  <c r="G3" i="88"/>
  <c r="G4" i="88" s="1"/>
  <c r="F3" i="88"/>
  <c r="F4" i="88" s="1"/>
  <c r="F6" i="88" s="1"/>
  <c r="E3" i="88"/>
  <c r="D3" i="88"/>
  <c r="C3" i="88"/>
  <c r="B3" i="88"/>
  <c r="M4" i="88" s="1"/>
  <c r="A3" i="88"/>
  <c r="B2" i="88"/>
  <c r="A2" i="88"/>
  <c r="D8" i="87"/>
  <c r="B4" i="87"/>
  <c r="Z3" i="87"/>
  <c r="Y3" i="87"/>
  <c r="X3" i="87"/>
  <c r="W3" i="87"/>
  <c r="V3" i="87"/>
  <c r="U3" i="87"/>
  <c r="T3" i="87"/>
  <c r="S3" i="87"/>
  <c r="R3" i="87"/>
  <c r="Q3" i="87"/>
  <c r="P3" i="87"/>
  <c r="O3" i="87"/>
  <c r="N3" i="87"/>
  <c r="M3" i="87"/>
  <c r="L3" i="87"/>
  <c r="K3" i="87"/>
  <c r="J3" i="87"/>
  <c r="I3" i="87"/>
  <c r="H3" i="87"/>
  <c r="G3" i="87"/>
  <c r="F3" i="87"/>
  <c r="E3" i="87"/>
  <c r="D3" i="87"/>
  <c r="C3" i="87"/>
  <c r="B3" i="87"/>
  <c r="A3" i="87"/>
  <c r="B2" i="87"/>
  <c r="A2" i="87"/>
  <c r="D8" i="86"/>
  <c r="R7" i="86"/>
  <c r="M7" i="86"/>
  <c r="F7" i="86"/>
  <c r="Z6" i="86"/>
  <c r="Z7" i="86" s="1"/>
  <c r="S6" i="86"/>
  <c r="S7" i="86" s="1"/>
  <c r="O6" i="86"/>
  <c r="O7" i="86" s="1"/>
  <c r="I6" i="86"/>
  <c r="I7" i="86" s="1"/>
  <c r="E6" i="86"/>
  <c r="E7" i="86" s="1"/>
  <c r="V5" i="86"/>
  <c r="R5" i="86"/>
  <c r="M5" i="86"/>
  <c r="G5" i="86"/>
  <c r="Z4" i="86"/>
  <c r="Z5" i="86" s="1"/>
  <c r="Y4" i="86"/>
  <c r="U4" i="86"/>
  <c r="S4" i="86"/>
  <c r="S5" i="86" s="1"/>
  <c r="O4" i="86"/>
  <c r="O5" i="86" s="1"/>
  <c r="N4" i="86"/>
  <c r="J4" i="86"/>
  <c r="I4" i="86"/>
  <c r="I5" i="86" s="1"/>
  <c r="E4" i="86"/>
  <c r="E5" i="86" s="1"/>
  <c r="C4" i="86"/>
  <c r="B4" i="86"/>
  <c r="Z3" i="86"/>
  <c r="Y3" i="86"/>
  <c r="X3" i="86"/>
  <c r="W3" i="86"/>
  <c r="W4" i="86" s="1"/>
  <c r="V3" i="86"/>
  <c r="V4" i="86" s="1"/>
  <c r="V6" i="86" s="1"/>
  <c r="V7" i="86" s="1"/>
  <c r="U3" i="86"/>
  <c r="T3" i="86"/>
  <c r="S3" i="86"/>
  <c r="R3" i="86"/>
  <c r="R4" i="86" s="1"/>
  <c r="R6" i="86" s="1"/>
  <c r="Q3" i="86"/>
  <c r="P3" i="86"/>
  <c r="O3" i="86"/>
  <c r="N3" i="86"/>
  <c r="M3" i="86"/>
  <c r="L3" i="86"/>
  <c r="K3" i="86"/>
  <c r="J3" i="86"/>
  <c r="I3" i="86"/>
  <c r="H3" i="86"/>
  <c r="G3" i="86"/>
  <c r="G4" i="86" s="1"/>
  <c r="G6" i="86" s="1"/>
  <c r="G7" i="86" s="1"/>
  <c r="F3" i="86"/>
  <c r="F4" i="86" s="1"/>
  <c r="F6" i="86" s="1"/>
  <c r="E3" i="86"/>
  <c r="D3" i="86"/>
  <c r="C3" i="86"/>
  <c r="B3" i="86"/>
  <c r="M4" i="86" s="1"/>
  <c r="M6" i="86" s="1"/>
  <c r="A3" i="86"/>
  <c r="B2" i="86"/>
  <c r="A2" i="86"/>
  <c r="D8" i="85"/>
  <c r="K4" i="85"/>
  <c r="G4" i="85"/>
  <c r="B4" i="85"/>
  <c r="Z3" i="85"/>
  <c r="Y3" i="85"/>
  <c r="X3" i="85"/>
  <c r="W3" i="85"/>
  <c r="V3" i="85"/>
  <c r="U3" i="85"/>
  <c r="T3" i="85"/>
  <c r="S3" i="85"/>
  <c r="R3" i="85"/>
  <c r="Q3" i="85"/>
  <c r="P3" i="85"/>
  <c r="O3" i="85"/>
  <c r="N3" i="85"/>
  <c r="M3" i="85"/>
  <c r="L3" i="85"/>
  <c r="K3" i="85"/>
  <c r="J3" i="85"/>
  <c r="I3" i="85"/>
  <c r="H3" i="85"/>
  <c r="G3" i="85"/>
  <c r="F3" i="85"/>
  <c r="E3" i="85"/>
  <c r="D3" i="85"/>
  <c r="C3" i="85"/>
  <c r="B3" i="85"/>
  <c r="A3" i="85"/>
  <c r="B2" i="85"/>
  <c r="A2" i="85"/>
  <c r="D8" i="84"/>
  <c r="W7" i="84"/>
  <c r="M7" i="84"/>
  <c r="Z6" i="84"/>
  <c r="Z7" i="84" s="1"/>
  <c r="S6" i="84"/>
  <c r="S7" i="84" s="1"/>
  <c r="R5" i="84"/>
  <c r="M5" i="84"/>
  <c r="K5" i="84"/>
  <c r="G5" i="84"/>
  <c r="Z4" i="84"/>
  <c r="Z5" i="84" s="1"/>
  <c r="Y4" i="84"/>
  <c r="U4" i="84"/>
  <c r="S4" i="84"/>
  <c r="S5" i="84" s="1"/>
  <c r="R4" i="84"/>
  <c r="R6" i="84" s="1"/>
  <c r="R7" i="84" s="1"/>
  <c r="O4" i="84"/>
  <c r="N4" i="84"/>
  <c r="M4" i="84"/>
  <c r="M6" i="84" s="1"/>
  <c r="J4" i="84"/>
  <c r="J5" i="84" s="1"/>
  <c r="I4" i="84"/>
  <c r="I5" i="84" s="1"/>
  <c r="E4" i="84"/>
  <c r="E5" i="84" s="1"/>
  <c r="C4" i="84"/>
  <c r="C5" i="84" s="1"/>
  <c r="B4" i="84"/>
  <c r="Z3" i="84"/>
  <c r="Y3" i="84"/>
  <c r="X3" i="84"/>
  <c r="W3" i="84"/>
  <c r="W4" i="84" s="1"/>
  <c r="W6" i="84" s="1"/>
  <c r="V3" i="84"/>
  <c r="V4" i="84" s="1"/>
  <c r="U3" i="84"/>
  <c r="T3" i="84"/>
  <c r="S3" i="84"/>
  <c r="R3" i="84"/>
  <c r="Q3" i="84"/>
  <c r="P3" i="84"/>
  <c r="O3" i="84"/>
  <c r="N3" i="84"/>
  <c r="M3" i="84"/>
  <c r="L3" i="84"/>
  <c r="K3" i="84"/>
  <c r="K4" i="84" s="1"/>
  <c r="K6" i="84" s="1"/>
  <c r="K7" i="84" s="1"/>
  <c r="J3" i="84"/>
  <c r="I3" i="84"/>
  <c r="H3" i="84"/>
  <c r="G3" i="84"/>
  <c r="G4" i="84" s="1"/>
  <c r="G6" i="84" s="1"/>
  <c r="G7" i="84" s="1"/>
  <c r="F3" i="84"/>
  <c r="F4" i="84" s="1"/>
  <c r="E3" i="84"/>
  <c r="D3" i="84"/>
  <c r="C3" i="84"/>
  <c r="B3" i="84"/>
  <c r="Q4" i="84" s="1"/>
  <c r="A3" i="84"/>
  <c r="X4" i="84" s="1"/>
  <c r="B2" i="84"/>
  <c r="A2" i="84"/>
  <c r="D8" i="83"/>
  <c r="Z6" i="83"/>
  <c r="Z7" i="83" s="1"/>
  <c r="J6" i="83"/>
  <c r="J7" i="83" s="1"/>
  <c r="R5" i="83"/>
  <c r="Z4" i="83"/>
  <c r="Z5" i="83" s="1"/>
  <c r="V4" i="83"/>
  <c r="V6" i="83" s="1"/>
  <c r="V7" i="83" s="1"/>
  <c r="R4" i="83"/>
  <c r="R6" i="83" s="1"/>
  <c r="R7" i="83" s="1"/>
  <c r="N4" i="83"/>
  <c r="N6" i="83" s="1"/>
  <c r="N7" i="83" s="1"/>
  <c r="J4" i="83"/>
  <c r="J5" i="83" s="1"/>
  <c r="F4" i="83"/>
  <c r="F6" i="83" s="1"/>
  <c r="F7" i="83" s="1"/>
  <c r="C4" i="83"/>
  <c r="B4" i="83"/>
  <c r="Z3" i="83"/>
  <c r="Y3" i="83"/>
  <c r="X3" i="83"/>
  <c r="W3" i="83"/>
  <c r="W4" i="83" s="1"/>
  <c r="V3" i="83"/>
  <c r="U3" i="83"/>
  <c r="T3" i="83"/>
  <c r="S3" i="83"/>
  <c r="S4" i="83" s="1"/>
  <c r="R3" i="83"/>
  <c r="Q3" i="83"/>
  <c r="P3" i="83"/>
  <c r="O3" i="83"/>
  <c r="O4" i="83" s="1"/>
  <c r="N3" i="83"/>
  <c r="M3" i="83"/>
  <c r="L3" i="83"/>
  <c r="K3" i="83"/>
  <c r="K4" i="83" s="1"/>
  <c r="J3" i="83"/>
  <c r="I3" i="83"/>
  <c r="H3" i="83"/>
  <c r="G3" i="83"/>
  <c r="G4" i="83" s="1"/>
  <c r="F3" i="83"/>
  <c r="E3" i="83"/>
  <c r="D3" i="83"/>
  <c r="C3" i="83"/>
  <c r="B3" i="83"/>
  <c r="Y4" i="83" s="1"/>
  <c r="A3" i="83"/>
  <c r="B2" i="83"/>
  <c r="A2" i="83"/>
  <c r="F8" i="82"/>
  <c r="E8" i="82"/>
  <c r="D8" i="82"/>
  <c r="M4" i="82"/>
  <c r="B4" i="82"/>
  <c r="Z3" i="82"/>
  <c r="Y3" i="82"/>
  <c r="X3" i="82"/>
  <c r="W3" i="82"/>
  <c r="V3" i="82"/>
  <c r="U3" i="82"/>
  <c r="T3" i="82"/>
  <c r="S3" i="82"/>
  <c r="R3" i="82"/>
  <c r="Q3" i="82"/>
  <c r="P3" i="82"/>
  <c r="O3" i="82"/>
  <c r="N3" i="82"/>
  <c r="M3" i="82"/>
  <c r="L3" i="82"/>
  <c r="K3" i="82"/>
  <c r="J3" i="82"/>
  <c r="I3" i="82"/>
  <c r="H3" i="82"/>
  <c r="G3" i="82"/>
  <c r="F3" i="82"/>
  <c r="E3" i="82"/>
  <c r="D3" i="82"/>
  <c r="C3" i="82"/>
  <c r="B3" i="82"/>
  <c r="A3" i="82"/>
  <c r="U4" i="82" s="1"/>
  <c r="U6" i="82" s="1"/>
  <c r="U7" i="82" s="1"/>
  <c r="B2" i="82"/>
  <c r="A2" i="82"/>
  <c r="D8" i="81"/>
  <c r="K7" i="81"/>
  <c r="R6" i="81"/>
  <c r="R7" i="81" s="1"/>
  <c r="C6" i="81"/>
  <c r="C7" i="81" s="1"/>
  <c r="Z5" i="81"/>
  <c r="R5" i="81"/>
  <c r="Z4" i="81"/>
  <c r="Z6" i="81" s="1"/>
  <c r="Z7" i="81" s="1"/>
  <c r="V4" i="81"/>
  <c r="V6" i="81" s="1"/>
  <c r="V7" i="81" s="1"/>
  <c r="R4" i="81"/>
  <c r="N4" i="81"/>
  <c r="N6" i="81" s="1"/>
  <c r="N7" i="81" s="1"/>
  <c r="K4" i="81"/>
  <c r="K6" i="81" s="1"/>
  <c r="J4" i="81"/>
  <c r="J5" i="81" s="1"/>
  <c r="F4" i="81"/>
  <c r="F6" i="81" s="1"/>
  <c r="F7" i="81" s="1"/>
  <c r="B4" i="81"/>
  <c r="Z3" i="81"/>
  <c r="Y3" i="81"/>
  <c r="X3" i="81"/>
  <c r="W3" i="81"/>
  <c r="W4" i="81" s="1"/>
  <c r="V3" i="81"/>
  <c r="U3" i="81"/>
  <c r="T3" i="81"/>
  <c r="S3" i="81"/>
  <c r="S4" i="81" s="1"/>
  <c r="S5" i="81" s="1"/>
  <c r="R3" i="81"/>
  <c r="Q3" i="81"/>
  <c r="P3" i="81"/>
  <c r="O3" i="81"/>
  <c r="O4" i="81" s="1"/>
  <c r="N3" i="81"/>
  <c r="M3" i="81"/>
  <c r="L3" i="81"/>
  <c r="K3" i="81"/>
  <c r="J3" i="81"/>
  <c r="I3" i="81"/>
  <c r="H3" i="81"/>
  <c r="G3" i="81"/>
  <c r="G4" i="81" s="1"/>
  <c r="F3" i="81"/>
  <c r="E3" i="81"/>
  <c r="D3" i="81"/>
  <c r="C3" i="81"/>
  <c r="C4" i="81" s="1"/>
  <c r="C5" i="81" s="1"/>
  <c r="B3" i="81"/>
  <c r="Y4" i="81" s="1"/>
  <c r="A3" i="81"/>
  <c r="B2" i="81"/>
  <c r="A2" i="81"/>
  <c r="E8" i="80"/>
  <c r="D8" i="80"/>
  <c r="M4" i="80"/>
  <c r="E4" i="80"/>
  <c r="B4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G3" i="80"/>
  <c r="F3" i="80"/>
  <c r="E3" i="80"/>
  <c r="D3" i="80"/>
  <c r="C3" i="80"/>
  <c r="B3" i="80"/>
  <c r="T4" i="80" s="1"/>
  <c r="A3" i="80"/>
  <c r="X4" i="80" s="1"/>
  <c r="B2" i="80"/>
  <c r="A2" i="80"/>
  <c r="F8" i="79"/>
  <c r="E8" i="79"/>
  <c r="D8" i="79"/>
  <c r="P6" i="79"/>
  <c r="P7" i="79" s="1"/>
  <c r="U4" i="79"/>
  <c r="P4" i="79"/>
  <c r="P5" i="79" s="1"/>
  <c r="F4" i="79"/>
  <c r="B4" i="79"/>
  <c r="Z3" i="79"/>
  <c r="Y3" i="79"/>
  <c r="X3" i="79"/>
  <c r="W3" i="79"/>
  <c r="W4" i="79" s="1"/>
  <c r="V3" i="79"/>
  <c r="U3" i="79"/>
  <c r="T3" i="79"/>
  <c r="S3" i="79"/>
  <c r="R3" i="79"/>
  <c r="Q3" i="79"/>
  <c r="P3" i="79"/>
  <c r="O3" i="79"/>
  <c r="O4" i="79" s="1"/>
  <c r="N3" i="79"/>
  <c r="M3" i="79"/>
  <c r="L3" i="79"/>
  <c r="L4" i="79" s="1"/>
  <c r="K3" i="79"/>
  <c r="K4" i="79" s="1"/>
  <c r="J3" i="79"/>
  <c r="I3" i="79"/>
  <c r="H3" i="79"/>
  <c r="G3" i="79"/>
  <c r="G4" i="79" s="1"/>
  <c r="F3" i="79"/>
  <c r="E3" i="79"/>
  <c r="D3" i="79"/>
  <c r="C3" i="79"/>
  <c r="C4" i="79" s="1"/>
  <c r="B3" i="79"/>
  <c r="Y4" i="79" s="1"/>
  <c r="A3" i="79"/>
  <c r="B2" i="79"/>
  <c r="A2" i="79"/>
  <c r="E8" i="78"/>
  <c r="D8" i="78"/>
  <c r="B4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3" i="78"/>
  <c r="A3" i="78"/>
  <c r="H4" i="78" s="1"/>
  <c r="B2" i="78"/>
  <c r="A2" i="78"/>
  <c r="G8" i="77"/>
  <c r="F8" i="77"/>
  <c r="E8" i="77"/>
  <c r="D8" i="77"/>
  <c r="R7" i="77"/>
  <c r="J6" i="77"/>
  <c r="J7" i="77" s="1"/>
  <c r="R5" i="77"/>
  <c r="N5" i="77"/>
  <c r="Z4" i="77"/>
  <c r="Z5" i="77" s="1"/>
  <c r="V4" i="77"/>
  <c r="V6" i="77" s="1"/>
  <c r="V7" i="77" s="1"/>
  <c r="R4" i="77"/>
  <c r="R6" i="77" s="1"/>
  <c r="N4" i="77"/>
  <c r="N6" i="77" s="1"/>
  <c r="N7" i="77" s="1"/>
  <c r="J4" i="77"/>
  <c r="J5" i="77" s="1"/>
  <c r="F4" i="77"/>
  <c r="F6" i="77" s="1"/>
  <c r="F7" i="77" s="1"/>
  <c r="B4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3" i="77"/>
  <c r="Y4" i="77" s="1"/>
  <c r="A3" i="77"/>
  <c r="X4" i="77" s="1"/>
  <c r="B2" i="77"/>
  <c r="A2" i="77"/>
  <c r="E8" i="76"/>
  <c r="D8" i="76"/>
  <c r="P6" i="76"/>
  <c r="P7" i="76" s="1"/>
  <c r="T5" i="76"/>
  <c r="D5" i="76"/>
  <c r="T4" i="76"/>
  <c r="T6" i="76" s="1"/>
  <c r="T7" i="76" s="1"/>
  <c r="P4" i="76"/>
  <c r="P5" i="76" s="1"/>
  <c r="L4" i="76"/>
  <c r="L6" i="76" s="1"/>
  <c r="L7" i="76" s="1"/>
  <c r="D4" i="76"/>
  <c r="D6" i="76" s="1"/>
  <c r="D7" i="76" s="1"/>
  <c r="B4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3" i="76"/>
  <c r="A3" i="76"/>
  <c r="B2" i="76"/>
  <c r="A2" i="76"/>
  <c r="G8" i="75"/>
  <c r="F8" i="75"/>
  <c r="E8" i="75"/>
  <c r="D8" i="75"/>
  <c r="J7" i="75"/>
  <c r="Z5" i="75"/>
  <c r="V5" i="75"/>
  <c r="J5" i="75"/>
  <c r="F5" i="75"/>
  <c r="Z4" i="75"/>
  <c r="Z6" i="75" s="1"/>
  <c r="Z7" i="75" s="1"/>
  <c r="V4" i="75"/>
  <c r="V6" i="75" s="1"/>
  <c r="V7" i="75" s="1"/>
  <c r="R4" i="75"/>
  <c r="R5" i="75" s="1"/>
  <c r="N4" i="75"/>
  <c r="N6" i="75" s="1"/>
  <c r="N7" i="75" s="1"/>
  <c r="J4" i="75"/>
  <c r="J6" i="75" s="1"/>
  <c r="F4" i="75"/>
  <c r="F6" i="75" s="1"/>
  <c r="F7" i="75" s="1"/>
  <c r="B4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3" i="75"/>
  <c r="Y4" i="75" s="1"/>
  <c r="A3" i="75"/>
  <c r="X4" i="75" s="1"/>
  <c r="B2" i="75"/>
  <c r="A2" i="75"/>
  <c r="E8" i="74"/>
  <c r="D8" i="74"/>
  <c r="H4" i="74"/>
  <c r="H5" i="74" s="1"/>
  <c r="B4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3" i="74"/>
  <c r="A3" i="74"/>
  <c r="B2" i="74"/>
  <c r="A2" i="74"/>
  <c r="G8" i="73"/>
  <c r="F8" i="73"/>
  <c r="E8" i="73"/>
  <c r="D8" i="73"/>
  <c r="R5" i="73"/>
  <c r="N5" i="73"/>
  <c r="Z4" i="73"/>
  <c r="Z5" i="73" s="1"/>
  <c r="V4" i="73"/>
  <c r="V6" i="73" s="1"/>
  <c r="V7" i="73" s="1"/>
  <c r="R4" i="73"/>
  <c r="R6" i="73" s="1"/>
  <c r="R7" i="73" s="1"/>
  <c r="N4" i="73"/>
  <c r="N6" i="73" s="1"/>
  <c r="N7" i="73" s="1"/>
  <c r="J4" i="73"/>
  <c r="J5" i="73" s="1"/>
  <c r="F4" i="73"/>
  <c r="F6" i="73" s="1"/>
  <c r="F7" i="73" s="1"/>
  <c r="B4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Y4" i="73" s="1"/>
  <c r="A3" i="73"/>
  <c r="X4" i="73" s="1"/>
  <c r="B2" i="73"/>
  <c r="A2" i="73"/>
  <c r="D8" i="72"/>
  <c r="O7" i="72"/>
  <c r="W6" i="72"/>
  <c r="W7" i="72" s="1"/>
  <c r="O6" i="72"/>
  <c r="G6" i="72"/>
  <c r="G7" i="72" s="1"/>
  <c r="W5" i="72"/>
  <c r="O5" i="72"/>
  <c r="G5" i="72"/>
  <c r="Z4" i="72"/>
  <c r="Z6" i="72" s="1"/>
  <c r="Z7" i="72" s="1"/>
  <c r="W4" i="72"/>
  <c r="V4" i="72"/>
  <c r="V6" i="72" s="1"/>
  <c r="V7" i="72" s="1"/>
  <c r="S4" i="72"/>
  <c r="S6" i="72" s="1"/>
  <c r="S7" i="72" s="1"/>
  <c r="R4" i="72"/>
  <c r="R6" i="72" s="1"/>
  <c r="R7" i="72" s="1"/>
  <c r="O4" i="72"/>
  <c r="N4" i="72"/>
  <c r="N6" i="72" s="1"/>
  <c r="N7" i="72" s="1"/>
  <c r="K4" i="72"/>
  <c r="K5" i="72" s="1"/>
  <c r="J4" i="72"/>
  <c r="J6" i="72" s="1"/>
  <c r="J7" i="72" s="1"/>
  <c r="G4" i="72"/>
  <c r="F4" i="72"/>
  <c r="F6" i="72" s="1"/>
  <c r="F7" i="72" s="1"/>
  <c r="C4" i="72"/>
  <c r="C6" i="72" s="1"/>
  <c r="C7" i="72" s="1"/>
  <c r="B4" i="72"/>
  <c r="Z3" i="72"/>
  <c r="Y3" i="72"/>
  <c r="X3" i="72"/>
  <c r="W3" i="72"/>
  <c r="V3" i="72"/>
  <c r="U3" i="72"/>
  <c r="T3" i="72"/>
  <c r="S3" i="72"/>
  <c r="R3" i="72"/>
  <c r="Q3" i="72"/>
  <c r="P3" i="72"/>
  <c r="O3" i="72"/>
  <c r="N3" i="72"/>
  <c r="M3" i="72"/>
  <c r="L3" i="72"/>
  <c r="K3" i="72"/>
  <c r="J3" i="72"/>
  <c r="I3" i="72"/>
  <c r="H3" i="72"/>
  <c r="G3" i="72"/>
  <c r="F3" i="72"/>
  <c r="E3" i="72"/>
  <c r="D3" i="72"/>
  <c r="C3" i="72"/>
  <c r="B3" i="72"/>
  <c r="A3" i="72"/>
  <c r="Y4" i="72" s="1"/>
  <c r="B2" i="72"/>
  <c r="A2" i="72"/>
  <c r="F8" i="71"/>
  <c r="E8" i="71"/>
  <c r="D8" i="71"/>
  <c r="M6" i="71"/>
  <c r="M7" i="71" s="1"/>
  <c r="M4" i="71"/>
  <c r="M5" i="71" s="1"/>
  <c r="B4" i="71"/>
  <c r="Z3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A3" i="71"/>
  <c r="B2" i="71"/>
  <c r="A2" i="71"/>
  <c r="D8" i="70"/>
  <c r="K7" i="70"/>
  <c r="S6" i="70"/>
  <c r="S7" i="70" s="1"/>
  <c r="C6" i="70"/>
  <c r="C7" i="70" s="1"/>
  <c r="K5" i="70"/>
  <c r="Z4" i="70"/>
  <c r="Z6" i="70" s="1"/>
  <c r="Z7" i="70" s="1"/>
  <c r="W4" i="70"/>
  <c r="V4" i="70"/>
  <c r="V6" i="70" s="1"/>
  <c r="V7" i="70" s="1"/>
  <c r="S4" i="70"/>
  <c r="S5" i="70" s="1"/>
  <c r="R4" i="70"/>
  <c r="R6" i="70" s="1"/>
  <c r="R7" i="70" s="1"/>
  <c r="O4" i="70"/>
  <c r="N4" i="70"/>
  <c r="N6" i="70" s="1"/>
  <c r="N7" i="70" s="1"/>
  <c r="K4" i="70"/>
  <c r="K6" i="70" s="1"/>
  <c r="J4" i="70"/>
  <c r="J6" i="70" s="1"/>
  <c r="J7" i="70" s="1"/>
  <c r="G4" i="70"/>
  <c r="F4" i="70"/>
  <c r="F6" i="70" s="1"/>
  <c r="F7" i="70" s="1"/>
  <c r="C4" i="70"/>
  <c r="C5" i="70" s="1"/>
  <c r="B4" i="70"/>
  <c r="Z3" i="70"/>
  <c r="Y3" i="70"/>
  <c r="X3" i="70"/>
  <c r="W3" i="70"/>
  <c r="V3" i="70"/>
  <c r="U3" i="70"/>
  <c r="T3" i="70"/>
  <c r="S3" i="70"/>
  <c r="R3" i="70"/>
  <c r="Q3" i="70"/>
  <c r="P3" i="70"/>
  <c r="O3" i="70"/>
  <c r="N3" i="70"/>
  <c r="M3" i="70"/>
  <c r="L3" i="70"/>
  <c r="K3" i="70"/>
  <c r="J3" i="70"/>
  <c r="I3" i="70"/>
  <c r="H3" i="70"/>
  <c r="G3" i="70"/>
  <c r="F3" i="70"/>
  <c r="E3" i="70"/>
  <c r="D3" i="70"/>
  <c r="C3" i="70"/>
  <c r="B3" i="70"/>
  <c r="A3" i="70"/>
  <c r="Y4" i="70" s="1"/>
  <c r="B2" i="70"/>
  <c r="A2" i="70"/>
  <c r="F8" i="69"/>
  <c r="E8" i="69"/>
  <c r="D8" i="69"/>
  <c r="I6" i="69"/>
  <c r="I7" i="69" s="1"/>
  <c r="Y4" i="69"/>
  <c r="I4" i="69"/>
  <c r="I5" i="69" s="1"/>
  <c r="B4" i="69"/>
  <c r="Z3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3" i="69"/>
  <c r="D3" i="69"/>
  <c r="C3" i="69"/>
  <c r="B3" i="69"/>
  <c r="U4" i="69" s="1"/>
  <c r="A3" i="69"/>
  <c r="X4" i="69" s="1"/>
  <c r="B2" i="69"/>
  <c r="A2" i="69"/>
  <c r="D8" i="68"/>
  <c r="S6" i="68"/>
  <c r="S7" i="68" s="1"/>
  <c r="O6" i="68"/>
  <c r="O7" i="68" s="1"/>
  <c r="C6" i="68"/>
  <c r="C7" i="68" s="1"/>
  <c r="W5" i="68"/>
  <c r="K5" i="68"/>
  <c r="G5" i="68"/>
  <c r="Z4" i="68"/>
  <c r="Z6" i="68" s="1"/>
  <c r="Z7" i="68" s="1"/>
  <c r="W4" i="68"/>
  <c r="W6" i="68" s="1"/>
  <c r="W7" i="68" s="1"/>
  <c r="V4" i="68"/>
  <c r="V6" i="68" s="1"/>
  <c r="V7" i="68" s="1"/>
  <c r="S4" i="68"/>
  <c r="S5" i="68" s="1"/>
  <c r="R4" i="68"/>
  <c r="R6" i="68" s="1"/>
  <c r="R7" i="68" s="1"/>
  <c r="O4" i="68"/>
  <c r="O5" i="68" s="1"/>
  <c r="N4" i="68"/>
  <c r="N6" i="68" s="1"/>
  <c r="N7" i="68" s="1"/>
  <c r="K4" i="68"/>
  <c r="K6" i="68" s="1"/>
  <c r="K7" i="68" s="1"/>
  <c r="J4" i="68"/>
  <c r="J6" i="68" s="1"/>
  <c r="J7" i="68" s="1"/>
  <c r="G4" i="68"/>
  <c r="G6" i="68" s="1"/>
  <c r="G7" i="68" s="1"/>
  <c r="F4" i="68"/>
  <c r="C4" i="68"/>
  <c r="C5" i="68" s="1"/>
  <c r="B4" i="68"/>
  <c r="Z3" i="68"/>
  <c r="Y3" i="68"/>
  <c r="X3" i="68"/>
  <c r="W3" i="68"/>
  <c r="V3" i="68"/>
  <c r="U3" i="68"/>
  <c r="T3" i="68"/>
  <c r="S3" i="68"/>
  <c r="R3" i="68"/>
  <c r="Q3" i="68"/>
  <c r="P3" i="68"/>
  <c r="O3" i="68"/>
  <c r="N3" i="68"/>
  <c r="M3" i="68"/>
  <c r="L3" i="68"/>
  <c r="K3" i="68"/>
  <c r="J3" i="68"/>
  <c r="I3" i="68"/>
  <c r="H3" i="68"/>
  <c r="G3" i="68"/>
  <c r="F3" i="68"/>
  <c r="E3" i="68"/>
  <c r="D3" i="68"/>
  <c r="C3" i="68"/>
  <c r="B3" i="68"/>
  <c r="A3" i="68"/>
  <c r="Y4" i="68" s="1"/>
  <c r="B2" i="68"/>
  <c r="A2" i="68"/>
  <c r="F8" i="67"/>
  <c r="E8" i="67"/>
  <c r="D8" i="67"/>
  <c r="E6" i="67"/>
  <c r="E7" i="67" s="1"/>
  <c r="Y4" i="67"/>
  <c r="Y5" i="67" s="1"/>
  <c r="U4" i="67"/>
  <c r="U5" i="67" s="1"/>
  <c r="I4" i="67"/>
  <c r="I5" i="67" s="1"/>
  <c r="E4" i="67"/>
  <c r="E5" i="67" s="1"/>
  <c r="B4" i="67"/>
  <c r="Z3" i="67"/>
  <c r="Y3" i="67"/>
  <c r="X3" i="67"/>
  <c r="W3" i="67"/>
  <c r="V3" i="67"/>
  <c r="U3" i="67"/>
  <c r="T3" i="67"/>
  <c r="S3" i="67"/>
  <c r="R3" i="67"/>
  <c r="Q3" i="67"/>
  <c r="P3" i="67"/>
  <c r="O3" i="67"/>
  <c r="N3" i="67"/>
  <c r="M3" i="67"/>
  <c r="L3" i="67"/>
  <c r="K3" i="67"/>
  <c r="J3" i="67"/>
  <c r="I3" i="67"/>
  <c r="H3" i="67"/>
  <c r="G3" i="67"/>
  <c r="F3" i="67"/>
  <c r="E3" i="67"/>
  <c r="D3" i="67"/>
  <c r="C3" i="67"/>
  <c r="B3" i="67"/>
  <c r="Q4" i="67" s="1"/>
  <c r="A3" i="67"/>
  <c r="X4" i="67" s="1"/>
  <c r="B2" i="67"/>
  <c r="A2" i="67"/>
  <c r="D8" i="66"/>
  <c r="C7" i="66"/>
  <c r="W5" i="66"/>
  <c r="S5" i="66"/>
  <c r="G5" i="66"/>
  <c r="C5" i="66"/>
  <c r="W4" i="66"/>
  <c r="W6" i="66" s="1"/>
  <c r="W7" i="66" s="1"/>
  <c r="S4" i="66"/>
  <c r="S6" i="66" s="1"/>
  <c r="S7" i="66" s="1"/>
  <c r="O4" i="66"/>
  <c r="O5" i="66" s="1"/>
  <c r="K4" i="66"/>
  <c r="K5" i="66" s="1"/>
  <c r="G4" i="66"/>
  <c r="G6" i="66" s="1"/>
  <c r="G7" i="66" s="1"/>
  <c r="C4" i="66"/>
  <c r="C6" i="66" s="1"/>
  <c r="B4" i="66"/>
  <c r="Z3" i="66"/>
  <c r="Y3" i="66"/>
  <c r="X3" i="66"/>
  <c r="W3" i="66"/>
  <c r="V3" i="66"/>
  <c r="U3" i="66"/>
  <c r="T3" i="66"/>
  <c r="S3" i="66"/>
  <c r="R3" i="66"/>
  <c r="Q3" i="66"/>
  <c r="P3" i="66"/>
  <c r="O3" i="66"/>
  <c r="N3" i="66"/>
  <c r="M3" i="66"/>
  <c r="L3" i="66"/>
  <c r="K3" i="66"/>
  <c r="J3" i="66"/>
  <c r="I3" i="66"/>
  <c r="H3" i="66"/>
  <c r="G3" i="66"/>
  <c r="F3" i="66"/>
  <c r="E3" i="66"/>
  <c r="D3" i="66"/>
  <c r="C3" i="66"/>
  <c r="B3" i="66"/>
  <c r="A3" i="66"/>
  <c r="Z4" i="66" s="1"/>
  <c r="B2" i="66"/>
  <c r="A2" i="66"/>
  <c r="F8" i="65"/>
  <c r="E8" i="65"/>
  <c r="D8" i="65"/>
  <c r="Y6" i="65"/>
  <c r="Y7" i="65" s="1"/>
  <c r="Q5" i="65"/>
  <c r="Y4" i="65"/>
  <c r="Y5" i="65" s="1"/>
  <c r="Q4" i="65"/>
  <c r="Q6" i="65" s="1"/>
  <c r="Q7" i="65" s="1"/>
  <c r="I4" i="65"/>
  <c r="I5" i="65" s="1"/>
  <c r="B4" i="65"/>
  <c r="Z3" i="65"/>
  <c r="Y3" i="65"/>
  <c r="X3" i="65"/>
  <c r="W3" i="65"/>
  <c r="V3" i="65"/>
  <c r="U3" i="65"/>
  <c r="T3" i="65"/>
  <c r="S3" i="65"/>
  <c r="R3" i="65"/>
  <c r="Q3" i="65"/>
  <c r="P3" i="65"/>
  <c r="O3" i="65"/>
  <c r="N3" i="65"/>
  <c r="M3" i="65"/>
  <c r="L3" i="65"/>
  <c r="K3" i="65"/>
  <c r="J3" i="65"/>
  <c r="I3" i="65"/>
  <c r="H3" i="65"/>
  <c r="G3" i="65"/>
  <c r="F3" i="65"/>
  <c r="E3" i="65"/>
  <c r="D3" i="65"/>
  <c r="C3" i="65"/>
  <c r="B3" i="65"/>
  <c r="U4" i="65" s="1"/>
  <c r="A3" i="65"/>
  <c r="X4" i="65" s="1"/>
  <c r="B2" i="65"/>
  <c r="A2" i="65"/>
  <c r="D8" i="64"/>
  <c r="W7" i="64"/>
  <c r="G7" i="64"/>
  <c r="W5" i="64"/>
  <c r="K5" i="64"/>
  <c r="G5" i="64"/>
  <c r="W4" i="64"/>
  <c r="W6" i="64" s="1"/>
  <c r="S4" i="64"/>
  <c r="S5" i="64" s="1"/>
  <c r="O4" i="64"/>
  <c r="O5" i="64" s="1"/>
  <c r="K4" i="64"/>
  <c r="K6" i="64" s="1"/>
  <c r="K7" i="64" s="1"/>
  <c r="G4" i="64"/>
  <c r="G6" i="64" s="1"/>
  <c r="C4" i="64"/>
  <c r="C5" i="64" s="1"/>
  <c r="B4" i="64"/>
  <c r="Z3" i="64"/>
  <c r="Y3" i="64"/>
  <c r="X3" i="64"/>
  <c r="W3" i="64"/>
  <c r="V3" i="64"/>
  <c r="U3" i="64"/>
  <c r="T3" i="64"/>
  <c r="S3" i="64"/>
  <c r="R3" i="64"/>
  <c r="Q3" i="64"/>
  <c r="P3" i="64"/>
  <c r="O3" i="64"/>
  <c r="N3" i="64"/>
  <c r="M3" i="64"/>
  <c r="L3" i="64"/>
  <c r="K3" i="64"/>
  <c r="J3" i="64"/>
  <c r="I3" i="64"/>
  <c r="H3" i="64"/>
  <c r="G3" i="64"/>
  <c r="F3" i="64"/>
  <c r="E3" i="64"/>
  <c r="D3" i="64"/>
  <c r="C3" i="64"/>
  <c r="B3" i="64"/>
  <c r="I4" i="64" s="1"/>
  <c r="A3" i="64"/>
  <c r="Z4" i="64" s="1"/>
  <c r="B2" i="64"/>
  <c r="A2" i="64"/>
  <c r="F8" i="63"/>
  <c r="E8" i="63"/>
  <c r="D8" i="63"/>
  <c r="B4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A3" i="63"/>
  <c r="B2" i="63"/>
  <c r="A2" i="63"/>
  <c r="D8" i="62"/>
  <c r="O5" i="62"/>
  <c r="K5" i="62"/>
  <c r="W4" i="62"/>
  <c r="W5" i="62" s="1"/>
  <c r="S4" i="62"/>
  <c r="O4" i="62"/>
  <c r="O6" i="62" s="1"/>
  <c r="O7" i="62" s="1"/>
  <c r="K4" i="62"/>
  <c r="K6" i="62" s="1"/>
  <c r="K7" i="62" s="1"/>
  <c r="G4" i="62"/>
  <c r="G5" i="62" s="1"/>
  <c r="C4" i="62"/>
  <c r="C5" i="62" s="1"/>
  <c r="B4" i="62"/>
  <c r="Z3" i="62"/>
  <c r="Y3" i="62"/>
  <c r="X3" i="62"/>
  <c r="W3" i="62"/>
  <c r="V3" i="62"/>
  <c r="U3" i="62"/>
  <c r="T3" i="62"/>
  <c r="S3" i="62"/>
  <c r="R3" i="62"/>
  <c r="Q3" i="62"/>
  <c r="P3" i="62"/>
  <c r="O3" i="62"/>
  <c r="N3" i="62"/>
  <c r="M3" i="62"/>
  <c r="L3" i="62"/>
  <c r="K3" i="62"/>
  <c r="J3" i="62"/>
  <c r="I3" i="62"/>
  <c r="H3" i="62"/>
  <c r="G3" i="62"/>
  <c r="F3" i="62"/>
  <c r="E3" i="62"/>
  <c r="D3" i="62"/>
  <c r="C3" i="62"/>
  <c r="B3" i="62"/>
  <c r="A3" i="62"/>
  <c r="Z4" i="62" s="1"/>
  <c r="B2" i="62"/>
  <c r="A2" i="62"/>
  <c r="D8" i="61"/>
  <c r="M6" i="61"/>
  <c r="M7" i="61" s="1"/>
  <c r="M5" i="61"/>
  <c r="E5" i="61"/>
  <c r="M4" i="61"/>
  <c r="E4" i="61"/>
  <c r="E6" i="61" s="1"/>
  <c r="E7" i="61" s="1"/>
  <c r="B4" i="61"/>
  <c r="Z3" i="61"/>
  <c r="Y3" i="61"/>
  <c r="X3" i="61"/>
  <c r="W3" i="61"/>
  <c r="V3" i="61"/>
  <c r="U3" i="61"/>
  <c r="T3" i="61"/>
  <c r="S3" i="61"/>
  <c r="R3" i="61"/>
  <c r="Q3" i="61"/>
  <c r="P3" i="61"/>
  <c r="O3" i="61"/>
  <c r="N3" i="61"/>
  <c r="M3" i="61"/>
  <c r="L3" i="61"/>
  <c r="K3" i="61"/>
  <c r="J3" i="61"/>
  <c r="I3" i="61"/>
  <c r="H3" i="61"/>
  <c r="G3" i="61"/>
  <c r="F3" i="61"/>
  <c r="E3" i="61"/>
  <c r="D3" i="61"/>
  <c r="C3" i="61"/>
  <c r="B3" i="61"/>
  <c r="A3" i="61"/>
  <c r="B2" i="61"/>
  <c r="A2" i="61"/>
  <c r="D8" i="60"/>
  <c r="C7" i="60"/>
  <c r="C6" i="60"/>
  <c r="S5" i="60"/>
  <c r="O5" i="60"/>
  <c r="C5" i="60"/>
  <c r="W4" i="60"/>
  <c r="W5" i="60" s="1"/>
  <c r="S4" i="60"/>
  <c r="S6" i="60" s="1"/>
  <c r="S7" i="60" s="1"/>
  <c r="O4" i="60"/>
  <c r="O6" i="60" s="1"/>
  <c r="O7" i="60" s="1"/>
  <c r="K4" i="60"/>
  <c r="K6" i="60" s="1"/>
  <c r="K7" i="60" s="1"/>
  <c r="G4" i="60"/>
  <c r="G5" i="60" s="1"/>
  <c r="C4" i="60"/>
  <c r="B4" i="60"/>
  <c r="Z3" i="60"/>
  <c r="Y3" i="60"/>
  <c r="X3" i="60"/>
  <c r="W3" i="60"/>
  <c r="V3" i="60"/>
  <c r="U3" i="60"/>
  <c r="T3" i="60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F3" i="60"/>
  <c r="E3" i="60"/>
  <c r="D3" i="60"/>
  <c r="C3" i="60"/>
  <c r="B3" i="60"/>
  <c r="A3" i="60"/>
  <c r="Z4" i="60" s="1"/>
  <c r="B2" i="60"/>
  <c r="A2" i="60"/>
  <c r="D8" i="59"/>
  <c r="M6" i="59"/>
  <c r="M7" i="59" s="1"/>
  <c r="M5" i="59"/>
  <c r="E5" i="59"/>
  <c r="M4" i="59"/>
  <c r="E4" i="59"/>
  <c r="E6" i="59" s="1"/>
  <c r="E7" i="59" s="1"/>
  <c r="B4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A3" i="59"/>
  <c r="B2" i="59"/>
  <c r="A2" i="59"/>
  <c r="D8" i="58"/>
  <c r="C7" i="58"/>
  <c r="C6" i="58"/>
  <c r="S5" i="58"/>
  <c r="O5" i="58"/>
  <c r="C5" i="58"/>
  <c r="W4" i="58"/>
  <c r="W5" i="58" s="1"/>
  <c r="S4" i="58"/>
  <c r="S6" i="58" s="1"/>
  <c r="S7" i="58" s="1"/>
  <c r="O4" i="58"/>
  <c r="O6" i="58" s="1"/>
  <c r="O7" i="58" s="1"/>
  <c r="K4" i="58"/>
  <c r="K6" i="58" s="1"/>
  <c r="K7" i="58" s="1"/>
  <c r="G4" i="58"/>
  <c r="G5" i="58" s="1"/>
  <c r="C4" i="58"/>
  <c r="B4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E3" i="58"/>
  <c r="D3" i="58"/>
  <c r="C3" i="58"/>
  <c r="B3" i="58"/>
  <c r="A3" i="58"/>
  <c r="Z4" i="58" s="1"/>
  <c r="B2" i="58"/>
  <c r="A2" i="58"/>
  <c r="F8" i="57"/>
  <c r="E8" i="57"/>
  <c r="D8" i="57"/>
  <c r="I7" i="57"/>
  <c r="I6" i="57"/>
  <c r="Y5" i="57"/>
  <c r="Y4" i="57"/>
  <c r="Y6" i="57" s="1"/>
  <c r="Y7" i="57" s="1"/>
  <c r="U4" i="57"/>
  <c r="U5" i="57" s="1"/>
  <c r="Q4" i="57"/>
  <c r="Q5" i="57" s="1"/>
  <c r="I4" i="57"/>
  <c r="I5" i="57" s="1"/>
  <c r="E4" i="57"/>
  <c r="E5" i="57" s="1"/>
  <c r="B4" i="57"/>
  <c r="Z3" i="57"/>
  <c r="Y3" i="57"/>
  <c r="X3" i="57"/>
  <c r="W3" i="57"/>
  <c r="V3" i="57"/>
  <c r="U3" i="57"/>
  <c r="T3" i="57"/>
  <c r="S3" i="57"/>
  <c r="R3" i="57"/>
  <c r="Q3" i="57"/>
  <c r="P3" i="57"/>
  <c r="O3" i="57"/>
  <c r="N3" i="57"/>
  <c r="M3" i="57"/>
  <c r="L3" i="57"/>
  <c r="K3" i="57"/>
  <c r="J3" i="57"/>
  <c r="I3" i="57"/>
  <c r="H3" i="57"/>
  <c r="G3" i="57"/>
  <c r="F3" i="57"/>
  <c r="E3" i="57"/>
  <c r="D3" i="57"/>
  <c r="C3" i="57"/>
  <c r="B3" i="57"/>
  <c r="M4" i="57" s="1"/>
  <c r="A3" i="57"/>
  <c r="X4" i="57" s="1"/>
  <c r="B2" i="57"/>
  <c r="A2" i="57"/>
  <c r="D8" i="56"/>
  <c r="G7" i="56"/>
  <c r="G6" i="56"/>
  <c r="W5" i="56"/>
  <c r="S5" i="56"/>
  <c r="G5" i="56"/>
  <c r="C5" i="56"/>
  <c r="W4" i="56"/>
  <c r="W6" i="56" s="1"/>
  <c r="W7" i="56" s="1"/>
  <c r="S4" i="56"/>
  <c r="S6" i="56" s="1"/>
  <c r="S7" i="56" s="1"/>
  <c r="O4" i="56"/>
  <c r="K4" i="56"/>
  <c r="K5" i="56" s="1"/>
  <c r="G4" i="56"/>
  <c r="C4" i="56"/>
  <c r="C6" i="56" s="1"/>
  <c r="C7" i="56" s="1"/>
  <c r="B4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A3" i="56"/>
  <c r="Z4" i="56" s="1"/>
  <c r="B2" i="56"/>
  <c r="A2" i="56"/>
  <c r="E8" i="55"/>
  <c r="D8" i="55"/>
  <c r="Z6" i="55"/>
  <c r="Z7" i="55" s="1"/>
  <c r="Z5" i="55"/>
  <c r="J5" i="55"/>
  <c r="Z4" i="55"/>
  <c r="T4" i="55"/>
  <c r="T6" i="55" s="1"/>
  <c r="T7" i="55" s="1"/>
  <c r="R4" i="55"/>
  <c r="R6" i="55" s="1"/>
  <c r="R7" i="55" s="1"/>
  <c r="L4" i="55"/>
  <c r="L6" i="55" s="1"/>
  <c r="L7" i="55" s="1"/>
  <c r="J4" i="55"/>
  <c r="J6" i="55" s="1"/>
  <c r="J7" i="55" s="1"/>
  <c r="D4" i="55"/>
  <c r="D6" i="55" s="1"/>
  <c r="D7" i="55" s="1"/>
  <c r="B4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3" i="55"/>
  <c r="B2" i="55"/>
  <c r="A2" i="55"/>
  <c r="E8" i="54"/>
  <c r="D8" i="54"/>
  <c r="B4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3" i="54"/>
  <c r="B2" i="54"/>
  <c r="A2" i="54"/>
  <c r="E8" i="53"/>
  <c r="D8" i="53"/>
  <c r="Z6" i="53"/>
  <c r="Z7" i="53" s="1"/>
  <c r="Z5" i="53"/>
  <c r="J5" i="53"/>
  <c r="Z4" i="53"/>
  <c r="T4" i="53"/>
  <c r="T6" i="53" s="1"/>
  <c r="T7" i="53" s="1"/>
  <c r="R4" i="53"/>
  <c r="R6" i="53" s="1"/>
  <c r="R7" i="53" s="1"/>
  <c r="L4" i="53"/>
  <c r="L6" i="53" s="1"/>
  <c r="L7" i="53" s="1"/>
  <c r="J4" i="53"/>
  <c r="J6" i="53" s="1"/>
  <c r="J7" i="53" s="1"/>
  <c r="D4" i="53"/>
  <c r="D6" i="53" s="1"/>
  <c r="D7" i="53" s="1"/>
  <c r="B4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A3" i="53"/>
  <c r="B2" i="53"/>
  <c r="A2" i="53"/>
  <c r="E8" i="52"/>
  <c r="D8" i="52"/>
  <c r="O4" i="52"/>
  <c r="B4" i="52"/>
  <c r="Z3" i="52"/>
  <c r="Y3" i="52"/>
  <c r="X3" i="52"/>
  <c r="W3" i="52"/>
  <c r="V3" i="52"/>
  <c r="U3" i="52"/>
  <c r="T3" i="52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E3" i="52"/>
  <c r="D3" i="52"/>
  <c r="C3" i="52"/>
  <c r="B3" i="52"/>
  <c r="A3" i="52"/>
  <c r="B2" i="52"/>
  <c r="A2" i="52"/>
  <c r="G8" i="51"/>
  <c r="F8" i="51"/>
  <c r="E8" i="51"/>
  <c r="D8" i="51"/>
  <c r="J7" i="51"/>
  <c r="X6" i="51"/>
  <c r="X7" i="51" s="1"/>
  <c r="J5" i="51"/>
  <c r="Y4" i="51"/>
  <c r="Y5" i="51" s="1"/>
  <c r="X4" i="51"/>
  <c r="X5" i="51" s="1"/>
  <c r="R4" i="51"/>
  <c r="N4" i="51"/>
  <c r="J4" i="51"/>
  <c r="J6" i="51" s="1"/>
  <c r="F4" i="51"/>
  <c r="B4" i="51"/>
  <c r="Z3" i="51"/>
  <c r="Y3" i="51"/>
  <c r="X3" i="51"/>
  <c r="W3" i="51"/>
  <c r="V3" i="51"/>
  <c r="V4" i="51" s="1"/>
  <c r="U3" i="51"/>
  <c r="T3" i="51"/>
  <c r="T4" i="51" s="1"/>
  <c r="S3" i="51"/>
  <c r="R3" i="51"/>
  <c r="Q3" i="51"/>
  <c r="P3" i="51"/>
  <c r="O3" i="51"/>
  <c r="O4" i="51" s="1"/>
  <c r="N3" i="51"/>
  <c r="M3" i="51"/>
  <c r="L3" i="51"/>
  <c r="K3" i="51"/>
  <c r="K4" i="51" s="1"/>
  <c r="J3" i="51"/>
  <c r="I3" i="51"/>
  <c r="H3" i="51"/>
  <c r="G3" i="51"/>
  <c r="G4" i="51" s="1"/>
  <c r="F3" i="51"/>
  <c r="E3" i="51"/>
  <c r="D3" i="51"/>
  <c r="C3" i="51"/>
  <c r="C4" i="51" s="1"/>
  <c r="B3" i="51"/>
  <c r="Q4" i="51" s="1"/>
  <c r="A3" i="51"/>
  <c r="B2" i="51"/>
  <c r="A2" i="51"/>
  <c r="E8" i="50"/>
  <c r="D8" i="50"/>
  <c r="B4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3" i="50"/>
  <c r="D4" i="50" s="1"/>
  <c r="B2" i="50"/>
  <c r="A2" i="50"/>
  <c r="D8" i="49"/>
  <c r="Z7" i="49"/>
  <c r="V7" i="49"/>
  <c r="Z5" i="49"/>
  <c r="V5" i="49"/>
  <c r="J5" i="49"/>
  <c r="F5" i="49"/>
  <c r="Z4" i="49"/>
  <c r="Z6" i="49" s="1"/>
  <c r="V4" i="49"/>
  <c r="V6" i="49" s="1"/>
  <c r="R4" i="49"/>
  <c r="R5" i="49" s="1"/>
  <c r="N4" i="49"/>
  <c r="N5" i="49" s="1"/>
  <c r="J4" i="49"/>
  <c r="J6" i="49" s="1"/>
  <c r="J7" i="49" s="1"/>
  <c r="F4" i="49"/>
  <c r="F6" i="49" s="1"/>
  <c r="F7" i="49" s="1"/>
  <c r="B4" i="49"/>
  <c r="Z3" i="49"/>
  <c r="Y3" i="49"/>
  <c r="X3" i="49"/>
  <c r="W3" i="49"/>
  <c r="W4" i="49" s="1"/>
  <c r="V3" i="49"/>
  <c r="U3" i="49"/>
  <c r="T3" i="49"/>
  <c r="S3" i="49"/>
  <c r="S4" i="49" s="1"/>
  <c r="R3" i="49"/>
  <c r="Q3" i="49"/>
  <c r="P3" i="49"/>
  <c r="O3" i="49"/>
  <c r="O4" i="49" s="1"/>
  <c r="N3" i="49"/>
  <c r="M3" i="49"/>
  <c r="L3" i="49"/>
  <c r="K3" i="49"/>
  <c r="K4" i="49" s="1"/>
  <c r="J3" i="49"/>
  <c r="I3" i="49"/>
  <c r="H3" i="49"/>
  <c r="G3" i="49"/>
  <c r="G4" i="49" s="1"/>
  <c r="F3" i="49"/>
  <c r="E3" i="49"/>
  <c r="D3" i="49"/>
  <c r="C3" i="49"/>
  <c r="C4" i="49" s="1"/>
  <c r="B3" i="49"/>
  <c r="A3" i="49"/>
  <c r="Y4" i="49" s="1"/>
  <c r="E2" i="49"/>
  <c r="B2" i="49"/>
  <c r="A2" i="49"/>
  <c r="E8" i="48"/>
  <c r="D8" i="48"/>
  <c r="D4" i="48"/>
  <c r="D5" i="48" s="1"/>
  <c r="B4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A3" i="48"/>
  <c r="B2" i="48"/>
  <c r="A2" i="48"/>
  <c r="D8" i="47"/>
  <c r="Z7" i="47"/>
  <c r="Z5" i="47"/>
  <c r="J5" i="47"/>
  <c r="G5" i="47"/>
  <c r="Z4" i="47"/>
  <c r="Z6" i="47" s="1"/>
  <c r="V4" i="47"/>
  <c r="V6" i="47" s="1"/>
  <c r="V7" i="47" s="1"/>
  <c r="R4" i="47"/>
  <c r="R5" i="47" s="1"/>
  <c r="N4" i="47"/>
  <c r="N6" i="47" s="1"/>
  <c r="N7" i="47" s="1"/>
  <c r="J4" i="47"/>
  <c r="J6" i="47" s="1"/>
  <c r="J7" i="47" s="1"/>
  <c r="G4" i="47"/>
  <c r="F4" i="47"/>
  <c r="F6" i="47" s="1"/>
  <c r="F7" i="47" s="1"/>
  <c r="B4" i="47"/>
  <c r="Z3" i="47"/>
  <c r="Y3" i="47"/>
  <c r="X3" i="47"/>
  <c r="W3" i="47"/>
  <c r="W4" i="47" s="1"/>
  <c r="W6" i="47" s="1"/>
  <c r="W7" i="47" s="1"/>
  <c r="V3" i="47"/>
  <c r="U3" i="47"/>
  <c r="T3" i="47"/>
  <c r="S3" i="47"/>
  <c r="S4" i="47" s="1"/>
  <c r="R3" i="47"/>
  <c r="Q3" i="47"/>
  <c r="P3" i="47"/>
  <c r="O3" i="47"/>
  <c r="O4" i="47" s="1"/>
  <c r="O5" i="47" s="1"/>
  <c r="N3" i="47"/>
  <c r="M3" i="47"/>
  <c r="L3" i="47"/>
  <c r="K3" i="47"/>
  <c r="K4" i="47" s="1"/>
  <c r="J3" i="47"/>
  <c r="I3" i="47"/>
  <c r="H3" i="47"/>
  <c r="G3" i="47"/>
  <c r="F3" i="47"/>
  <c r="E3" i="47"/>
  <c r="D3" i="47"/>
  <c r="C3" i="47"/>
  <c r="C4" i="47" s="1"/>
  <c r="B3" i="47"/>
  <c r="A3" i="47"/>
  <c r="Y4" i="47" s="1"/>
  <c r="B2" i="47"/>
  <c r="A2" i="47"/>
  <c r="E8" i="46"/>
  <c r="D8" i="46"/>
  <c r="T6" i="46"/>
  <c r="T7" i="46" s="1"/>
  <c r="T4" i="46"/>
  <c r="T5" i="46" s="1"/>
  <c r="M4" i="46"/>
  <c r="M5" i="46" s="1"/>
  <c r="D4" i="46"/>
  <c r="D5" i="46" s="1"/>
  <c r="B4" i="46"/>
  <c r="Z3" i="46"/>
  <c r="Y3" i="46"/>
  <c r="X3" i="46"/>
  <c r="W3" i="46"/>
  <c r="V3" i="46"/>
  <c r="U3" i="46"/>
  <c r="T3" i="46"/>
  <c r="S3" i="46"/>
  <c r="R3" i="46"/>
  <c r="Q3" i="46"/>
  <c r="P3" i="46"/>
  <c r="O3" i="46"/>
  <c r="N3" i="46"/>
  <c r="M3" i="46"/>
  <c r="L3" i="46"/>
  <c r="K3" i="46"/>
  <c r="J3" i="46"/>
  <c r="I3" i="46"/>
  <c r="H3" i="46"/>
  <c r="G3" i="46"/>
  <c r="F3" i="46"/>
  <c r="E3" i="46"/>
  <c r="D3" i="46"/>
  <c r="C3" i="46"/>
  <c r="B3" i="46"/>
  <c r="A3" i="46"/>
  <c r="B2" i="46"/>
  <c r="A2" i="46"/>
  <c r="I1" i="46"/>
  <c r="J1" i="46" s="1"/>
  <c r="K1" i="46" s="1"/>
  <c r="D8" i="45"/>
  <c r="Z6" i="45"/>
  <c r="Z7" i="45" s="1"/>
  <c r="J6" i="45"/>
  <c r="J7" i="45" s="1"/>
  <c r="W5" i="45"/>
  <c r="Z4" i="45"/>
  <c r="Z5" i="45" s="1"/>
  <c r="V4" i="45"/>
  <c r="V6" i="45" s="1"/>
  <c r="V7" i="45" s="1"/>
  <c r="R4" i="45"/>
  <c r="R6" i="45" s="1"/>
  <c r="R7" i="45" s="1"/>
  <c r="O4" i="45"/>
  <c r="O5" i="45" s="1"/>
  <c r="N4" i="45"/>
  <c r="N6" i="45" s="1"/>
  <c r="N7" i="45" s="1"/>
  <c r="J4" i="45"/>
  <c r="J5" i="45" s="1"/>
  <c r="G4" i="45"/>
  <c r="G6" i="45" s="1"/>
  <c r="G7" i="45" s="1"/>
  <c r="F4" i="45"/>
  <c r="F6" i="45" s="1"/>
  <c r="F7" i="45" s="1"/>
  <c r="B4" i="45"/>
  <c r="Z3" i="45"/>
  <c r="Y3" i="45"/>
  <c r="X3" i="45"/>
  <c r="W3" i="45"/>
  <c r="W4" i="45" s="1"/>
  <c r="W6" i="45" s="1"/>
  <c r="W7" i="45" s="1"/>
  <c r="V3" i="45"/>
  <c r="U3" i="45"/>
  <c r="T3" i="45"/>
  <c r="S3" i="45"/>
  <c r="S4" i="45" s="1"/>
  <c r="R3" i="45"/>
  <c r="Q3" i="45"/>
  <c r="P3" i="45"/>
  <c r="O3" i="45"/>
  <c r="N3" i="45"/>
  <c r="M3" i="45"/>
  <c r="L3" i="45"/>
  <c r="K3" i="45"/>
  <c r="K4" i="45" s="1"/>
  <c r="J3" i="45"/>
  <c r="I3" i="45"/>
  <c r="H3" i="45"/>
  <c r="G3" i="45"/>
  <c r="F3" i="45"/>
  <c r="E3" i="45"/>
  <c r="D3" i="45"/>
  <c r="C3" i="45"/>
  <c r="C4" i="45" s="1"/>
  <c r="B3" i="45"/>
  <c r="A3" i="45"/>
  <c r="Y4" i="45" s="1"/>
  <c r="B2" i="45"/>
  <c r="A2" i="45"/>
  <c r="E8" i="44"/>
  <c r="D8" i="44"/>
  <c r="D7" i="44"/>
  <c r="T5" i="44"/>
  <c r="D5" i="44"/>
  <c r="T4" i="44"/>
  <c r="T6" i="44" s="1"/>
  <c r="T7" i="44" s="1"/>
  <c r="M4" i="44"/>
  <c r="M5" i="44" s="1"/>
  <c r="L4" i="44"/>
  <c r="L5" i="44" s="1"/>
  <c r="D4" i="44"/>
  <c r="D6" i="44" s="1"/>
  <c r="B4" i="44"/>
  <c r="Z3" i="44"/>
  <c r="Y3" i="44"/>
  <c r="X3" i="44"/>
  <c r="W3" i="44"/>
  <c r="V3" i="44"/>
  <c r="U3" i="44"/>
  <c r="T3" i="44"/>
  <c r="S3" i="44"/>
  <c r="R3" i="44"/>
  <c r="Q3" i="44"/>
  <c r="P3" i="44"/>
  <c r="O3" i="44"/>
  <c r="N3" i="44"/>
  <c r="M3" i="44"/>
  <c r="L3" i="44"/>
  <c r="K3" i="44"/>
  <c r="J3" i="44"/>
  <c r="I3" i="44"/>
  <c r="H3" i="44"/>
  <c r="G3" i="44"/>
  <c r="F3" i="44"/>
  <c r="E3" i="44"/>
  <c r="D3" i="44"/>
  <c r="C3" i="44"/>
  <c r="B3" i="44"/>
  <c r="A3" i="44"/>
  <c r="B2" i="44"/>
  <c r="A2" i="44"/>
  <c r="D8" i="43"/>
  <c r="Z6" i="43"/>
  <c r="Z7" i="43" s="1"/>
  <c r="J6" i="43"/>
  <c r="J7" i="43" s="1"/>
  <c r="R5" i="43"/>
  <c r="Z4" i="43"/>
  <c r="Z5" i="43" s="1"/>
  <c r="V4" i="43"/>
  <c r="V6" i="43" s="1"/>
  <c r="V7" i="43" s="1"/>
  <c r="R4" i="43"/>
  <c r="R6" i="43" s="1"/>
  <c r="R7" i="43" s="1"/>
  <c r="N4" i="43"/>
  <c r="N6" i="43" s="1"/>
  <c r="N7" i="43" s="1"/>
  <c r="J4" i="43"/>
  <c r="J5" i="43" s="1"/>
  <c r="F4" i="43"/>
  <c r="F6" i="43" s="1"/>
  <c r="F7" i="43" s="1"/>
  <c r="B4" i="43"/>
  <c r="Z3" i="43"/>
  <c r="Y3" i="43"/>
  <c r="X3" i="43"/>
  <c r="W3" i="43"/>
  <c r="W4" i="43" s="1"/>
  <c r="V3" i="43"/>
  <c r="U3" i="43"/>
  <c r="T3" i="43"/>
  <c r="S3" i="43"/>
  <c r="S4" i="43" s="1"/>
  <c r="R3" i="43"/>
  <c r="Q3" i="43"/>
  <c r="P3" i="43"/>
  <c r="O3" i="43"/>
  <c r="O4" i="43" s="1"/>
  <c r="N3" i="43"/>
  <c r="M3" i="43"/>
  <c r="L3" i="43"/>
  <c r="K3" i="43"/>
  <c r="K4" i="43" s="1"/>
  <c r="J3" i="43"/>
  <c r="I3" i="43"/>
  <c r="H3" i="43"/>
  <c r="G3" i="43"/>
  <c r="G4" i="43" s="1"/>
  <c r="G5" i="43" s="1"/>
  <c r="F3" i="43"/>
  <c r="E3" i="43"/>
  <c r="D3" i="43"/>
  <c r="C3" i="43"/>
  <c r="C4" i="43" s="1"/>
  <c r="B3" i="43"/>
  <c r="Y4" i="43" s="1"/>
  <c r="A3" i="43"/>
  <c r="Y2" i="43"/>
  <c r="B2" i="43"/>
  <c r="A2" i="43"/>
  <c r="E8" i="42"/>
  <c r="D8" i="42"/>
  <c r="E4" i="42"/>
  <c r="E5" i="42" s="1"/>
  <c r="B4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A3" i="42"/>
  <c r="B2" i="42"/>
  <c r="A2" i="42"/>
  <c r="D8" i="41"/>
  <c r="R6" i="41"/>
  <c r="R7" i="41" s="1"/>
  <c r="Z5" i="41"/>
  <c r="R5" i="41"/>
  <c r="O5" i="41"/>
  <c r="Z4" i="41"/>
  <c r="Z6" i="41" s="1"/>
  <c r="Z7" i="41" s="1"/>
  <c r="W4" i="41"/>
  <c r="W5" i="41" s="1"/>
  <c r="V4" i="41"/>
  <c r="V6" i="41" s="1"/>
  <c r="V7" i="41" s="1"/>
  <c r="R4" i="41"/>
  <c r="N4" i="41"/>
  <c r="N6" i="41" s="1"/>
  <c r="N7" i="41" s="1"/>
  <c r="J4" i="41"/>
  <c r="J6" i="41" s="1"/>
  <c r="J7" i="41" s="1"/>
  <c r="F4" i="41"/>
  <c r="F6" i="41" s="1"/>
  <c r="F7" i="41" s="1"/>
  <c r="B4" i="41"/>
  <c r="Z3" i="41"/>
  <c r="Y3" i="41"/>
  <c r="X3" i="41"/>
  <c r="W3" i="41"/>
  <c r="V3" i="41"/>
  <c r="U3" i="41"/>
  <c r="T3" i="41"/>
  <c r="S3" i="41"/>
  <c r="S4" i="41" s="1"/>
  <c r="R3" i="41"/>
  <c r="Q3" i="41"/>
  <c r="P3" i="41"/>
  <c r="O3" i="41"/>
  <c r="O4" i="41" s="1"/>
  <c r="O6" i="41" s="1"/>
  <c r="O7" i="41" s="1"/>
  <c r="N3" i="41"/>
  <c r="M3" i="41"/>
  <c r="L3" i="41"/>
  <c r="K3" i="41"/>
  <c r="K4" i="41" s="1"/>
  <c r="J3" i="41"/>
  <c r="I3" i="41"/>
  <c r="H3" i="41"/>
  <c r="G3" i="41"/>
  <c r="G4" i="41" s="1"/>
  <c r="G5" i="41" s="1"/>
  <c r="F3" i="41"/>
  <c r="E3" i="41"/>
  <c r="D3" i="41"/>
  <c r="C3" i="41"/>
  <c r="C4" i="41" s="1"/>
  <c r="B3" i="41"/>
  <c r="A3" i="41"/>
  <c r="Y4" i="41" s="1"/>
  <c r="B2" i="41"/>
  <c r="A2" i="41"/>
  <c r="E8" i="40"/>
  <c r="D8" i="40"/>
  <c r="U4" i="40"/>
  <c r="U5" i="40" s="1"/>
  <c r="D4" i="40"/>
  <c r="D5" i="40" s="1"/>
  <c r="B4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A3" i="40"/>
  <c r="B2" i="40"/>
  <c r="A2" i="40"/>
  <c r="D8" i="39"/>
  <c r="R6" i="39"/>
  <c r="R7" i="39" s="1"/>
  <c r="J5" i="39"/>
  <c r="Z4" i="39"/>
  <c r="V4" i="39"/>
  <c r="V6" i="39" s="1"/>
  <c r="V7" i="39" s="1"/>
  <c r="R4" i="39"/>
  <c r="R5" i="39" s="1"/>
  <c r="N4" i="39"/>
  <c r="N6" i="39" s="1"/>
  <c r="N7" i="39" s="1"/>
  <c r="J4" i="39"/>
  <c r="J6" i="39" s="1"/>
  <c r="J7" i="39" s="1"/>
  <c r="F4" i="39"/>
  <c r="F6" i="39" s="1"/>
  <c r="F7" i="39" s="1"/>
  <c r="B4" i="39"/>
  <c r="Z3" i="39"/>
  <c r="Y3" i="39"/>
  <c r="X3" i="39"/>
  <c r="W3" i="39"/>
  <c r="W4" i="39" s="1"/>
  <c r="V3" i="39"/>
  <c r="U3" i="39"/>
  <c r="T3" i="39"/>
  <c r="S3" i="39"/>
  <c r="S4" i="39" s="1"/>
  <c r="S6" i="39" s="1"/>
  <c r="S7" i="39" s="1"/>
  <c r="R3" i="39"/>
  <c r="Q3" i="39"/>
  <c r="P3" i="39"/>
  <c r="O3" i="39"/>
  <c r="O4" i="39" s="1"/>
  <c r="N3" i="39"/>
  <c r="M3" i="39"/>
  <c r="L3" i="39"/>
  <c r="K3" i="39"/>
  <c r="K4" i="39" s="1"/>
  <c r="K6" i="39" s="1"/>
  <c r="K7" i="39" s="1"/>
  <c r="J3" i="39"/>
  <c r="I3" i="39"/>
  <c r="H3" i="39"/>
  <c r="G3" i="39"/>
  <c r="G4" i="39" s="1"/>
  <c r="F3" i="39"/>
  <c r="E3" i="39"/>
  <c r="D3" i="39"/>
  <c r="C3" i="39"/>
  <c r="C4" i="39" s="1"/>
  <c r="B3" i="39"/>
  <c r="A3" i="39"/>
  <c r="Y4" i="39" s="1"/>
  <c r="B2" i="39"/>
  <c r="A2" i="39"/>
  <c r="E8" i="38"/>
  <c r="D8" i="38"/>
  <c r="X4" i="38"/>
  <c r="X6" i="38" s="1"/>
  <c r="X7" i="38" s="1"/>
  <c r="D4" i="38"/>
  <c r="D6" i="38" s="1"/>
  <c r="D7" i="38" s="1"/>
  <c r="B4" i="38"/>
  <c r="Z3" i="38"/>
  <c r="Y3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D3" i="38"/>
  <c r="C3" i="38"/>
  <c r="B3" i="38"/>
  <c r="A3" i="38"/>
  <c r="X2" i="38"/>
  <c r="B2" i="38"/>
  <c r="A2" i="38"/>
  <c r="D8" i="37"/>
  <c r="Z6" i="37"/>
  <c r="Z7" i="37" s="1"/>
  <c r="R6" i="37"/>
  <c r="R7" i="37" s="1"/>
  <c r="C6" i="37"/>
  <c r="C7" i="37" s="1"/>
  <c r="S5" i="37"/>
  <c r="R5" i="37"/>
  <c r="J5" i="37"/>
  <c r="Z4" i="37"/>
  <c r="Z5" i="37" s="1"/>
  <c r="W4" i="37"/>
  <c r="V4" i="37"/>
  <c r="V6" i="37" s="1"/>
  <c r="V7" i="37" s="1"/>
  <c r="R4" i="37"/>
  <c r="O4" i="37"/>
  <c r="O5" i="37" s="1"/>
  <c r="N4" i="37"/>
  <c r="N6" i="37" s="1"/>
  <c r="N7" i="37" s="1"/>
  <c r="J4" i="37"/>
  <c r="J6" i="37" s="1"/>
  <c r="J7" i="37" s="1"/>
  <c r="G4" i="37"/>
  <c r="G6" i="37" s="1"/>
  <c r="G7" i="37" s="1"/>
  <c r="F4" i="37"/>
  <c r="F6" i="37" s="1"/>
  <c r="F7" i="37" s="1"/>
  <c r="B4" i="37"/>
  <c r="Z3" i="37"/>
  <c r="Y3" i="37"/>
  <c r="X3" i="37"/>
  <c r="W3" i="37"/>
  <c r="V3" i="37"/>
  <c r="U3" i="37"/>
  <c r="T3" i="37"/>
  <c r="S3" i="37"/>
  <c r="S4" i="37" s="1"/>
  <c r="S6" i="37" s="1"/>
  <c r="S7" i="37" s="1"/>
  <c r="R3" i="37"/>
  <c r="Q3" i="37"/>
  <c r="P3" i="37"/>
  <c r="O3" i="37"/>
  <c r="N3" i="37"/>
  <c r="M3" i="37"/>
  <c r="L3" i="37"/>
  <c r="K3" i="37"/>
  <c r="K4" i="37" s="1"/>
  <c r="J3" i="37"/>
  <c r="I3" i="37"/>
  <c r="H3" i="37"/>
  <c r="G3" i="37"/>
  <c r="F3" i="37"/>
  <c r="E3" i="37"/>
  <c r="D3" i="37"/>
  <c r="C3" i="37"/>
  <c r="C4" i="37" s="1"/>
  <c r="C5" i="37" s="1"/>
  <c r="B3" i="37"/>
  <c r="A3" i="37"/>
  <c r="Y4" i="37" s="1"/>
  <c r="B2" i="37"/>
  <c r="A2" i="37"/>
  <c r="E8" i="36"/>
  <c r="D8" i="36"/>
  <c r="B4" i="36"/>
  <c r="Z3" i="36"/>
  <c r="Y3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I3" i="36"/>
  <c r="H3" i="36"/>
  <c r="G3" i="36"/>
  <c r="F3" i="36"/>
  <c r="E3" i="36"/>
  <c r="D3" i="36"/>
  <c r="C3" i="36"/>
  <c r="B3" i="36"/>
  <c r="A3" i="36"/>
  <c r="P2" i="36"/>
  <c r="E2" i="36"/>
  <c r="B2" i="36"/>
  <c r="A2" i="36"/>
  <c r="A1" i="36"/>
  <c r="D8" i="35"/>
  <c r="N6" i="35"/>
  <c r="N7" i="35" s="1"/>
  <c r="L6" i="35"/>
  <c r="L7" i="35" s="1"/>
  <c r="S4" i="35"/>
  <c r="S5" i="35" s="1"/>
  <c r="R4" i="35"/>
  <c r="R5" i="35" s="1"/>
  <c r="N4" i="35"/>
  <c r="N5" i="35" s="1"/>
  <c r="L4" i="35"/>
  <c r="L5" i="35" s="1"/>
  <c r="H4" i="35"/>
  <c r="H5" i="35" s="1"/>
  <c r="G4" i="35"/>
  <c r="G5" i="35" s="1"/>
  <c r="B4" i="35"/>
  <c r="Z3" i="35"/>
  <c r="Y3" i="35"/>
  <c r="X3" i="35"/>
  <c r="X4" i="35" s="1"/>
  <c r="W3" i="35"/>
  <c r="W4" i="35" s="1"/>
  <c r="V3" i="35"/>
  <c r="U3" i="35"/>
  <c r="T3" i="35"/>
  <c r="S3" i="35"/>
  <c r="R3" i="35"/>
  <c r="Q3" i="35"/>
  <c r="P3" i="35"/>
  <c r="O3" i="35"/>
  <c r="N3" i="35"/>
  <c r="M3" i="35"/>
  <c r="L3" i="35"/>
  <c r="K3" i="35"/>
  <c r="J3" i="35"/>
  <c r="I3" i="35"/>
  <c r="H3" i="35"/>
  <c r="G3" i="35"/>
  <c r="F3" i="35"/>
  <c r="E3" i="35"/>
  <c r="D3" i="35"/>
  <c r="C3" i="35"/>
  <c r="C4" i="35" s="1"/>
  <c r="B3" i="35"/>
  <c r="A3" i="35"/>
  <c r="I2" i="35"/>
  <c r="B2" i="35"/>
  <c r="A2" i="35"/>
  <c r="E8" i="34"/>
  <c r="D8" i="34"/>
  <c r="B4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D3" i="34"/>
  <c r="C3" i="34"/>
  <c r="B3" i="34"/>
  <c r="A3" i="34"/>
  <c r="F4" i="34" s="1"/>
  <c r="B2" i="34"/>
  <c r="A2" i="34"/>
  <c r="I1" i="34"/>
  <c r="J1" i="34" s="1"/>
  <c r="K1" i="34" s="1"/>
  <c r="A1" i="34"/>
  <c r="D8" i="33"/>
  <c r="R6" i="33"/>
  <c r="R7" i="33" s="1"/>
  <c r="Z5" i="33"/>
  <c r="J5" i="33"/>
  <c r="Z4" i="33"/>
  <c r="Z6" i="33" s="1"/>
  <c r="Z7" i="33" s="1"/>
  <c r="V4" i="33"/>
  <c r="V6" i="33" s="1"/>
  <c r="V7" i="33" s="1"/>
  <c r="R4" i="33"/>
  <c r="R5" i="33" s="1"/>
  <c r="N4" i="33"/>
  <c r="N6" i="33" s="1"/>
  <c r="N7" i="33" s="1"/>
  <c r="J4" i="33"/>
  <c r="J6" i="33" s="1"/>
  <c r="J7" i="33" s="1"/>
  <c r="F4" i="33"/>
  <c r="F6" i="33" s="1"/>
  <c r="F7" i="33" s="1"/>
  <c r="B4" i="33"/>
  <c r="Z3" i="33"/>
  <c r="Y3" i="33"/>
  <c r="X3" i="33"/>
  <c r="W3" i="33"/>
  <c r="W4" i="33" s="1"/>
  <c r="V3" i="33"/>
  <c r="U3" i="33"/>
  <c r="T3" i="33"/>
  <c r="S3" i="33"/>
  <c r="S4" i="33" s="1"/>
  <c r="R3" i="33"/>
  <c r="Q3" i="33"/>
  <c r="P3" i="33"/>
  <c r="O3" i="33"/>
  <c r="O4" i="33" s="1"/>
  <c r="N3" i="33"/>
  <c r="M3" i="33"/>
  <c r="L3" i="33"/>
  <c r="K3" i="33"/>
  <c r="K4" i="33" s="1"/>
  <c r="J3" i="33"/>
  <c r="I3" i="33"/>
  <c r="H3" i="33"/>
  <c r="G3" i="33"/>
  <c r="G4" i="33" s="1"/>
  <c r="F3" i="33"/>
  <c r="E3" i="33"/>
  <c r="D3" i="33"/>
  <c r="C3" i="33"/>
  <c r="C4" i="33" s="1"/>
  <c r="B3" i="33"/>
  <c r="A3" i="33"/>
  <c r="Y4" i="33" s="1"/>
  <c r="Y2" i="33"/>
  <c r="Q2" i="33"/>
  <c r="I2" i="33"/>
  <c r="B2" i="33"/>
  <c r="A2" i="33"/>
  <c r="E8" i="32"/>
  <c r="D8" i="32"/>
  <c r="E6" i="32"/>
  <c r="E7" i="32" s="1"/>
  <c r="U4" i="32"/>
  <c r="U5" i="32" s="1"/>
  <c r="E4" i="32"/>
  <c r="E5" i="32" s="1"/>
  <c r="B4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3" i="32"/>
  <c r="B2" i="32"/>
  <c r="A2" i="32"/>
  <c r="I1" i="32"/>
  <c r="J1" i="32" s="1"/>
  <c r="K1" i="32" s="1"/>
  <c r="A1" i="32"/>
  <c r="D8" i="31"/>
  <c r="Z6" i="31"/>
  <c r="Z7" i="31" s="1"/>
  <c r="Z4" i="31"/>
  <c r="Z5" i="31" s="1"/>
  <c r="V4" i="31"/>
  <c r="V6" i="31" s="1"/>
  <c r="V7" i="31" s="1"/>
  <c r="R4" i="31"/>
  <c r="R6" i="31" s="1"/>
  <c r="R7" i="31" s="1"/>
  <c r="N4" i="31"/>
  <c r="N6" i="31" s="1"/>
  <c r="N7" i="31" s="1"/>
  <c r="J4" i="31"/>
  <c r="J5" i="31" s="1"/>
  <c r="F4" i="31"/>
  <c r="F6" i="31" s="1"/>
  <c r="F7" i="31" s="1"/>
  <c r="B4" i="31"/>
  <c r="Z3" i="31"/>
  <c r="Y3" i="31"/>
  <c r="X3" i="31"/>
  <c r="W3" i="31"/>
  <c r="W4" i="31" s="1"/>
  <c r="V3" i="31"/>
  <c r="U3" i="31"/>
  <c r="T3" i="31"/>
  <c r="S3" i="31"/>
  <c r="S4" i="31" s="1"/>
  <c r="R3" i="31"/>
  <c r="Q3" i="31"/>
  <c r="P3" i="31"/>
  <c r="O3" i="31"/>
  <c r="O4" i="31" s="1"/>
  <c r="N3" i="31"/>
  <c r="M3" i="31"/>
  <c r="L3" i="31"/>
  <c r="K3" i="31"/>
  <c r="K4" i="31" s="1"/>
  <c r="J3" i="31"/>
  <c r="I3" i="31"/>
  <c r="H3" i="31"/>
  <c r="G3" i="31"/>
  <c r="G4" i="31" s="1"/>
  <c r="F3" i="31"/>
  <c r="E3" i="31"/>
  <c r="D3" i="31"/>
  <c r="C3" i="31"/>
  <c r="C4" i="31" s="1"/>
  <c r="B3" i="31"/>
  <c r="A3" i="31"/>
  <c r="Y4" i="31" s="1"/>
  <c r="Y2" i="31"/>
  <c r="Q2" i="31"/>
  <c r="I2" i="31"/>
  <c r="B2" i="31"/>
  <c r="A2" i="31"/>
  <c r="E8" i="30"/>
  <c r="D8" i="30"/>
  <c r="B4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3" i="30"/>
  <c r="U4" i="30" s="1"/>
  <c r="B2" i="30"/>
  <c r="A2" i="30"/>
  <c r="I1" i="30"/>
  <c r="J1" i="30" s="1"/>
  <c r="K1" i="30" s="1"/>
  <c r="A1" i="30"/>
  <c r="D8" i="29"/>
  <c r="Z7" i="29"/>
  <c r="Z6" i="29"/>
  <c r="R6" i="29"/>
  <c r="R7" i="29" s="1"/>
  <c r="Z5" i="29"/>
  <c r="J5" i="29"/>
  <c r="Z4" i="29"/>
  <c r="V4" i="29"/>
  <c r="V6" i="29" s="1"/>
  <c r="V7" i="29" s="1"/>
  <c r="R4" i="29"/>
  <c r="R5" i="29" s="1"/>
  <c r="N4" i="29"/>
  <c r="N6" i="29" s="1"/>
  <c r="N7" i="29" s="1"/>
  <c r="J4" i="29"/>
  <c r="J6" i="29" s="1"/>
  <c r="J7" i="29" s="1"/>
  <c r="F4" i="29"/>
  <c r="F6" i="29" s="1"/>
  <c r="F7" i="29" s="1"/>
  <c r="B4" i="29"/>
  <c r="Z3" i="29"/>
  <c r="Y3" i="29"/>
  <c r="X3" i="29"/>
  <c r="W3" i="29"/>
  <c r="W4" i="29" s="1"/>
  <c r="V3" i="29"/>
  <c r="U3" i="29"/>
  <c r="T3" i="29"/>
  <c r="S3" i="29"/>
  <c r="S4" i="29" s="1"/>
  <c r="R3" i="29"/>
  <c r="Q3" i="29"/>
  <c r="P3" i="29"/>
  <c r="O3" i="29"/>
  <c r="O4" i="29" s="1"/>
  <c r="N3" i="29"/>
  <c r="M3" i="29"/>
  <c r="L3" i="29"/>
  <c r="K3" i="29"/>
  <c r="K4" i="29" s="1"/>
  <c r="J3" i="29"/>
  <c r="I3" i="29"/>
  <c r="H3" i="29"/>
  <c r="G3" i="29"/>
  <c r="G4" i="29" s="1"/>
  <c r="F3" i="29"/>
  <c r="E3" i="29"/>
  <c r="D3" i="29"/>
  <c r="C3" i="29"/>
  <c r="C4" i="29" s="1"/>
  <c r="B3" i="29"/>
  <c r="A3" i="29"/>
  <c r="Y4" i="29" s="1"/>
  <c r="Y2" i="29"/>
  <c r="Q2" i="29"/>
  <c r="I2" i="29"/>
  <c r="B2" i="29"/>
  <c r="A2" i="29"/>
  <c r="E8" i="28"/>
  <c r="D8" i="28"/>
  <c r="E4" i="28"/>
  <c r="E5" i="28" s="1"/>
  <c r="B4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B3" i="28"/>
  <c r="A3" i="28"/>
  <c r="B2" i="28"/>
  <c r="A2" i="28"/>
  <c r="I1" i="28"/>
  <c r="J1" i="28" s="1"/>
  <c r="K1" i="28" s="1"/>
  <c r="A1" i="28"/>
  <c r="D8" i="27"/>
  <c r="R7" i="27"/>
  <c r="R6" i="27"/>
  <c r="Z4" i="27"/>
  <c r="Z5" i="27" s="1"/>
  <c r="V4" i="27"/>
  <c r="V6" i="27" s="1"/>
  <c r="V7" i="27" s="1"/>
  <c r="R4" i="27"/>
  <c r="R5" i="27" s="1"/>
  <c r="N4" i="27"/>
  <c r="N6" i="27" s="1"/>
  <c r="N7" i="27" s="1"/>
  <c r="J4" i="27"/>
  <c r="J6" i="27" s="1"/>
  <c r="J7" i="27" s="1"/>
  <c r="F4" i="27"/>
  <c r="F6" i="27" s="1"/>
  <c r="F7" i="27" s="1"/>
  <c r="B4" i="27"/>
  <c r="Z3" i="27"/>
  <c r="Y3" i="27"/>
  <c r="X3" i="27"/>
  <c r="W3" i="27"/>
  <c r="W4" i="27" s="1"/>
  <c r="V3" i="27"/>
  <c r="U3" i="27"/>
  <c r="T3" i="27"/>
  <c r="S3" i="27"/>
  <c r="S4" i="27" s="1"/>
  <c r="R3" i="27"/>
  <c r="Q3" i="27"/>
  <c r="P3" i="27"/>
  <c r="O3" i="27"/>
  <c r="O4" i="27" s="1"/>
  <c r="N3" i="27"/>
  <c r="M3" i="27"/>
  <c r="L3" i="27"/>
  <c r="K3" i="27"/>
  <c r="K4" i="27" s="1"/>
  <c r="J3" i="27"/>
  <c r="I3" i="27"/>
  <c r="H3" i="27"/>
  <c r="G3" i="27"/>
  <c r="G4" i="27" s="1"/>
  <c r="F3" i="27"/>
  <c r="E3" i="27"/>
  <c r="D3" i="27"/>
  <c r="C3" i="27"/>
  <c r="C4" i="27" s="1"/>
  <c r="B3" i="27"/>
  <c r="A3" i="27"/>
  <c r="Y4" i="27" s="1"/>
  <c r="Y2" i="27"/>
  <c r="Q2" i="27"/>
  <c r="I2" i="27"/>
  <c r="B2" i="27"/>
  <c r="A2" i="27"/>
  <c r="E8" i="26"/>
  <c r="D8" i="26"/>
  <c r="B4" i="26"/>
  <c r="Z3" i="26"/>
  <c r="Y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K3" i="26"/>
  <c r="J3" i="26"/>
  <c r="I3" i="26"/>
  <c r="H3" i="26"/>
  <c r="G3" i="26"/>
  <c r="F3" i="26"/>
  <c r="E3" i="26"/>
  <c r="D3" i="26"/>
  <c r="C3" i="26"/>
  <c r="B3" i="26"/>
  <c r="A3" i="26"/>
  <c r="E4" i="26" s="1"/>
  <c r="B2" i="26"/>
  <c r="A2" i="26"/>
  <c r="I1" i="26"/>
  <c r="J1" i="26" s="1"/>
  <c r="K1" i="26" s="1"/>
  <c r="A1" i="26"/>
  <c r="D8" i="25"/>
  <c r="R6" i="25"/>
  <c r="R7" i="25" s="1"/>
  <c r="Z5" i="25"/>
  <c r="J5" i="25"/>
  <c r="Z4" i="25"/>
  <c r="Z6" i="25" s="1"/>
  <c r="Z7" i="25" s="1"/>
  <c r="V4" i="25"/>
  <c r="V6" i="25" s="1"/>
  <c r="V7" i="25" s="1"/>
  <c r="R4" i="25"/>
  <c r="R5" i="25" s="1"/>
  <c r="N4" i="25"/>
  <c r="N6" i="25" s="1"/>
  <c r="N7" i="25" s="1"/>
  <c r="J4" i="25"/>
  <c r="J6" i="25" s="1"/>
  <c r="J7" i="25" s="1"/>
  <c r="F4" i="25"/>
  <c r="F6" i="25" s="1"/>
  <c r="F7" i="25" s="1"/>
  <c r="B4" i="25"/>
  <c r="Z3" i="25"/>
  <c r="Y3" i="25"/>
  <c r="X3" i="25"/>
  <c r="W3" i="25"/>
  <c r="W4" i="25" s="1"/>
  <c r="V3" i="25"/>
  <c r="U3" i="25"/>
  <c r="T3" i="25"/>
  <c r="S3" i="25"/>
  <c r="S4" i="25" s="1"/>
  <c r="R3" i="25"/>
  <c r="Q3" i="25"/>
  <c r="P3" i="25"/>
  <c r="O3" i="25"/>
  <c r="O4" i="25" s="1"/>
  <c r="N3" i="25"/>
  <c r="M3" i="25"/>
  <c r="L3" i="25"/>
  <c r="K3" i="25"/>
  <c r="K4" i="25" s="1"/>
  <c r="J3" i="25"/>
  <c r="I3" i="25"/>
  <c r="H3" i="25"/>
  <c r="G3" i="25"/>
  <c r="G4" i="25" s="1"/>
  <c r="F3" i="25"/>
  <c r="E3" i="25"/>
  <c r="D3" i="25"/>
  <c r="C3" i="25"/>
  <c r="C4" i="25" s="1"/>
  <c r="B3" i="25"/>
  <c r="A3" i="25"/>
  <c r="Y4" i="25" s="1"/>
  <c r="Y2" i="25"/>
  <c r="Q2" i="25"/>
  <c r="I2" i="25"/>
  <c r="B2" i="25"/>
  <c r="A2" i="25"/>
  <c r="E8" i="24"/>
  <c r="D8" i="24"/>
  <c r="E6" i="24"/>
  <c r="E7" i="24" s="1"/>
  <c r="U4" i="24"/>
  <c r="U5" i="24" s="1"/>
  <c r="E4" i="24"/>
  <c r="E5" i="24" s="1"/>
  <c r="B4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B2" i="24"/>
  <c r="A2" i="24"/>
  <c r="I1" i="24"/>
  <c r="J1" i="24" s="1"/>
  <c r="K1" i="24" s="1"/>
  <c r="A1" i="24"/>
  <c r="D8" i="23"/>
  <c r="B4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V2" i="23"/>
  <c r="N2" i="23"/>
  <c r="F2" i="23"/>
  <c r="B2" i="23"/>
  <c r="A2" i="23"/>
  <c r="X1" i="23"/>
  <c r="Y1" i="23" s="1"/>
  <c r="Z1" i="23" s="1"/>
  <c r="E8" i="22"/>
  <c r="D8" i="22"/>
  <c r="B4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B2" i="22"/>
  <c r="A2" i="22"/>
  <c r="F1" i="22"/>
  <c r="G1" i="22" s="1"/>
  <c r="H1" i="22" s="1"/>
  <c r="D8" i="21"/>
  <c r="B4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B3" i="21"/>
  <c r="Z2" i="21"/>
  <c r="U2" i="21"/>
  <c r="R2" i="21"/>
  <c r="M2" i="21"/>
  <c r="J2" i="21"/>
  <c r="E2" i="21"/>
  <c r="B2" i="21"/>
  <c r="A2" i="21"/>
  <c r="O1" i="21"/>
  <c r="P1" i="21" s="1"/>
  <c r="Q1" i="21" s="1"/>
  <c r="L1" i="21"/>
  <c r="M1" i="21" s="1"/>
  <c r="N1" i="21" s="1"/>
  <c r="E8" i="20"/>
  <c r="D8" i="20"/>
  <c r="B4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Z2" i="20"/>
  <c r="V2" i="20"/>
  <c r="S2" i="20"/>
  <c r="R2" i="20"/>
  <c r="N2" i="20"/>
  <c r="K2" i="20"/>
  <c r="J2" i="20"/>
  <c r="F2" i="20"/>
  <c r="C2" i="20"/>
  <c r="B2" i="20"/>
  <c r="A2" i="20"/>
  <c r="X1" i="20"/>
  <c r="Y1" i="20" s="1"/>
  <c r="Z1" i="20" s="1"/>
  <c r="U1" i="20"/>
  <c r="V1" i="20" s="1"/>
  <c r="W1" i="20" s="1"/>
  <c r="L1" i="20"/>
  <c r="M1" i="20" s="1"/>
  <c r="N1" i="20" s="1"/>
  <c r="I1" i="20"/>
  <c r="J1" i="20" s="1"/>
  <c r="K1" i="20" s="1"/>
  <c r="A1" i="20"/>
  <c r="D8" i="19"/>
  <c r="B4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Y2" i="19"/>
  <c r="U2" i="19"/>
  <c r="Q2" i="19"/>
  <c r="M2" i="19"/>
  <c r="I2" i="19"/>
  <c r="E2" i="19"/>
  <c r="B2" i="19"/>
  <c r="A2" i="19"/>
  <c r="R1" i="19"/>
  <c r="S1" i="19" s="1"/>
  <c r="T1" i="19" s="1"/>
  <c r="B1" i="19"/>
  <c r="D8" i="18"/>
  <c r="B4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Z2" i="18"/>
  <c r="V2" i="18"/>
  <c r="R2" i="18"/>
  <c r="N2" i="18"/>
  <c r="J2" i="18"/>
  <c r="F2" i="18"/>
  <c r="B2" i="18"/>
  <c r="A2" i="18"/>
  <c r="X1" i="18"/>
  <c r="Y1" i="18" s="1"/>
  <c r="Z1" i="18" s="1"/>
  <c r="U1" i="18"/>
  <c r="V1" i="18" s="1"/>
  <c r="W1" i="18" s="1"/>
  <c r="M1" i="18"/>
  <c r="N1" i="18" s="1"/>
  <c r="L1" i="18"/>
  <c r="I1" i="18"/>
  <c r="J1" i="18" s="1"/>
  <c r="K1" i="18" s="1"/>
  <c r="A1" i="18"/>
  <c r="D8" i="17"/>
  <c r="B4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Y2" i="17"/>
  <c r="U2" i="17"/>
  <c r="T2" i="17"/>
  <c r="Q2" i="17"/>
  <c r="M2" i="17"/>
  <c r="L2" i="17"/>
  <c r="I2" i="17"/>
  <c r="E2" i="17"/>
  <c r="D2" i="17"/>
  <c r="B2" i="17"/>
  <c r="A2" i="17"/>
  <c r="O1" i="17"/>
  <c r="P1" i="17" s="1"/>
  <c r="Q1" i="17" s="1"/>
  <c r="B1" i="17"/>
  <c r="E8" i="16"/>
  <c r="D8" i="16"/>
  <c r="B4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Z2" i="16"/>
  <c r="W2" i="16"/>
  <c r="V2" i="16"/>
  <c r="R2" i="16"/>
  <c r="O2" i="16"/>
  <c r="N2" i="16"/>
  <c r="J2" i="16"/>
  <c r="G2" i="16"/>
  <c r="F2" i="16"/>
  <c r="B2" i="16"/>
  <c r="A2" i="16"/>
  <c r="X1" i="16"/>
  <c r="Y1" i="16" s="1"/>
  <c r="Z1" i="16" s="1"/>
  <c r="U1" i="16"/>
  <c r="V1" i="16" s="1"/>
  <c r="W1" i="16" s="1"/>
  <c r="L1" i="16"/>
  <c r="M1" i="16" s="1"/>
  <c r="N1" i="16" s="1"/>
  <c r="I1" i="16"/>
  <c r="J1" i="16" s="1"/>
  <c r="K1" i="16" s="1"/>
  <c r="A1" i="16"/>
  <c r="D8" i="15"/>
  <c r="B4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Y2" i="15"/>
  <c r="U2" i="15"/>
  <c r="Q2" i="15"/>
  <c r="M2" i="15"/>
  <c r="I2" i="15"/>
  <c r="E2" i="15"/>
  <c r="B2" i="15"/>
  <c r="A2" i="15"/>
  <c r="F1" i="15"/>
  <c r="G1" i="15" s="1"/>
  <c r="H1" i="15" s="1"/>
  <c r="B1" i="15"/>
  <c r="D8" i="14"/>
  <c r="B4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Z2" i="14"/>
  <c r="V2" i="14"/>
  <c r="R2" i="14"/>
  <c r="N2" i="14"/>
  <c r="J2" i="14"/>
  <c r="F2" i="14"/>
  <c r="B2" i="14"/>
  <c r="A2" i="14"/>
  <c r="Y1" i="14"/>
  <c r="Z1" i="14" s="1"/>
  <c r="X1" i="14"/>
  <c r="U1" i="14"/>
  <c r="V1" i="14" s="1"/>
  <c r="W1" i="14" s="1"/>
  <c r="M1" i="14"/>
  <c r="N1" i="14" s="1"/>
  <c r="L1" i="14"/>
  <c r="I1" i="14"/>
  <c r="J1" i="14" s="1"/>
  <c r="K1" i="14" s="1"/>
  <c r="A1" i="14"/>
  <c r="D8" i="13"/>
  <c r="B4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Y2" i="13"/>
  <c r="X2" i="13"/>
  <c r="U2" i="13"/>
  <c r="Q2" i="13"/>
  <c r="P2" i="13"/>
  <c r="M2" i="13"/>
  <c r="I2" i="13"/>
  <c r="H2" i="13"/>
  <c r="E2" i="13"/>
  <c r="B2" i="13"/>
  <c r="A2" i="13"/>
  <c r="C1" i="13"/>
  <c r="D1" i="13" s="1"/>
  <c r="E1" i="13" s="1"/>
  <c r="B1" i="13"/>
  <c r="E8" i="12"/>
  <c r="D8" i="12"/>
  <c r="B4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Z2" i="12"/>
  <c r="V2" i="12"/>
  <c r="S2" i="12"/>
  <c r="R2" i="12"/>
  <c r="N2" i="12"/>
  <c r="K2" i="12"/>
  <c r="J2" i="12"/>
  <c r="F2" i="12"/>
  <c r="C2" i="12"/>
  <c r="B2" i="12"/>
  <c r="A2" i="12"/>
  <c r="X1" i="12"/>
  <c r="Y1" i="12" s="1"/>
  <c r="Z1" i="12" s="1"/>
  <c r="U1" i="12"/>
  <c r="V1" i="12" s="1"/>
  <c r="W1" i="12" s="1"/>
  <c r="L1" i="12"/>
  <c r="M1" i="12" s="1"/>
  <c r="N1" i="12" s="1"/>
  <c r="I1" i="12"/>
  <c r="J1" i="12" s="1"/>
  <c r="K1" i="12" s="1"/>
  <c r="A1" i="12"/>
  <c r="D8" i="11"/>
  <c r="B4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Y2" i="11"/>
  <c r="U2" i="11"/>
  <c r="Q2" i="11"/>
  <c r="M2" i="11"/>
  <c r="I2" i="11"/>
  <c r="E2" i="11"/>
  <c r="B2" i="11"/>
  <c r="A2" i="11"/>
  <c r="R1" i="11"/>
  <c r="S1" i="11" s="1"/>
  <c r="T1" i="11" s="1"/>
  <c r="B1" i="11"/>
  <c r="D8" i="10"/>
  <c r="B4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Z2" i="10"/>
  <c r="V2" i="10"/>
  <c r="R2" i="10"/>
  <c r="N2" i="10"/>
  <c r="J2" i="10"/>
  <c r="F2" i="10"/>
  <c r="B2" i="10"/>
  <c r="A2" i="10"/>
  <c r="Y1" i="10"/>
  <c r="Z1" i="10" s="1"/>
  <c r="X1" i="10"/>
  <c r="U1" i="10"/>
  <c r="V1" i="10" s="1"/>
  <c r="W1" i="10" s="1"/>
  <c r="M1" i="10"/>
  <c r="N1" i="10" s="1"/>
  <c r="L1" i="10"/>
  <c r="I1" i="10"/>
  <c r="J1" i="10" s="1"/>
  <c r="K1" i="10" s="1"/>
  <c r="B1" i="10"/>
  <c r="A1" i="10"/>
  <c r="D8" i="9"/>
  <c r="B4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Z2" i="9"/>
  <c r="Y2" i="9"/>
  <c r="X2" i="9"/>
  <c r="V2" i="9"/>
  <c r="U2" i="9"/>
  <c r="R2" i="9"/>
  <c r="Q2" i="9"/>
  <c r="N2" i="9"/>
  <c r="M2" i="9"/>
  <c r="J2" i="9"/>
  <c r="I2" i="9"/>
  <c r="H2" i="9"/>
  <c r="F2" i="9"/>
  <c r="E2" i="9"/>
  <c r="B2" i="9"/>
  <c r="A2" i="9"/>
  <c r="Z1" i="9"/>
  <c r="X1" i="9"/>
  <c r="Y1" i="9" s="1"/>
  <c r="O1" i="9"/>
  <c r="P1" i="9" s="1"/>
  <c r="Q1" i="9" s="1"/>
  <c r="L1" i="9"/>
  <c r="M1" i="9" s="1"/>
  <c r="N1" i="9" s="1"/>
  <c r="B1" i="9"/>
  <c r="D8" i="8"/>
  <c r="B4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Z2" i="8"/>
  <c r="V2" i="8"/>
  <c r="R2" i="8"/>
  <c r="N2" i="8"/>
  <c r="J2" i="8"/>
  <c r="F2" i="8"/>
  <c r="B2" i="8"/>
  <c r="A2" i="8"/>
  <c r="Y1" i="8"/>
  <c r="Z1" i="8" s="1"/>
  <c r="X1" i="8"/>
  <c r="U1" i="8"/>
  <c r="V1" i="8" s="1"/>
  <c r="W1" i="8" s="1"/>
  <c r="M1" i="8"/>
  <c r="N1" i="8" s="1"/>
  <c r="L1" i="8"/>
  <c r="I1" i="8"/>
  <c r="J1" i="8" s="1"/>
  <c r="K1" i="8" s="1"/>
  <c r="B1" i="8"/>
  <c r="A1" i="8"/>
  <c r="D8" i="7"/>
  <c r="Z4" i="7"/>
  <c r="Z5" i="7" s="1"/>
  <c r="R4" i="7"/>
  <c r="R5" i="7" s="1"/>
  <c r="J4" i="7"/>
  <c r="J6" i="7" s="1"/>
  <c r="J7" i="7" s="1"/>
  <c r="B4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Z2" i="7"/>
  <c r="Y2" i="7"/>
  <c r="X2" i="7"/>
  <c r="V2" i="7"/>
  <c r="U2" i="7"/>
  <c r="R2" i="7"/>
  <c r="Q2" i="7"/>
  <c r="N2" i="7"/>
  <c r="M2" i="7"/>
  <c r="J2" i="7"/>
  <c r="I2" i="7"/>
  <c r="H2" i="7"/>
  <c r="F2" i="7"/>
  <c r="E2" i="7"/>
  <c r="B2" i="7"/>
  <c r="A2" i="7"/>
  <c r="Z1" i="7"/>
  <c r="X1" i="7"/>
  <c r="Y1" i="7" s="1"/>
  <c r="O1" i="7"/>
  <c r="P1" i="7" s="1"/>
  <c r="Q1" i="7" s="1"/>
  <c r="L1" i="7"/>
  <c r="M1" i="7" s="1"/>
  <c r="N1" i="7" s="1"/>
  <c r="B1" i="7"/>
  <c r="D8" i="6"/>
  <c r="W4" i="6"/>
  <c r="W6" i="6" s="1"/>
  <c r="W7" i="6" s="1"/>
  <c r="S4" i="6"/>
  <c r="S6" i="6" s="1"/>
  <c r="S7" i="6" s="1"/>
  <c r="O4" i="6"/>
  <c r="O6" i="6" s="1"/>
  <c r="O7" i="6" s="1"/>
  <c r="K4" i="6"/>
  <c r="K6" i="6" s="1"/>
  <c r="K7" i="6" s="1"/>
  <c r="G4" i="6"/>
  <c r="G6" i="6" s="1"/>
  <c r="G7" i="6" s="1"/>
  <c r="C4" i="6"/>
  <c r="C6" i="6" s="1"/>
  <c r="C7" i="6" s="1"/>
  <c r="B4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Z2" i="6"/>
  <c r="V2" i="6"/>
  <c r="R2" i="6"/>
  <c r="N2" i="6"/>
  <c r="J2" i="6"/>
  <c r="F2" i="6"/>
  <c r="B2" i="6"/>
  <c r="A2" i="6"/>
  <c r="Y1" i="6"/>
  <c r="Z1" i="6" s="1"/>
  <c r="X1" i="6"/>
  <c r="U1" i="6"/>
  <c r="V1" i="6" s="1"/>
  <c r="W1" i="6" s="1"/>
  <c r="M1" i="6"/>
  <c r="N1" i="6" s="1"/>
  <c r="L1" i="6"/>
  <c r="I1" i="6"/>
  <c r="J1" i="6" s="1"/>
  <c r="K1" i="6" s="1"/>
  <c r="B1" i="6"/>
  <c r="A1" i="6"/>
  <c r="D8" i="5"/>
  <c r="Z4" i="5"/>
  <c r="V4" i="5"/>
  <c r="U4" i="5"/>
  <c r="R4" i="5"/>
  <c r="R5" i="5" s="1"/>
  <c r="N4" i="5"/>
  <c r="N6" i="5" s="1"/>
  <c r="M4" i="5"/>
  <c r="M6" i="5" s="1"/>
  <c r="J4" i="5"/>
  <c r="F4" i="5"/>
  <c r="E4" i="5"/>
  <c r="E6" i="5" s="1"/>
  <c r="B4" i="5"/>
  <c r="Z3" i="5"/>
  <c r="Y3" i="5"/>
  <c r="X3" i="5"/>
  <c r="W3" i="5"/>
  <c r="W4" i="5" s="1"/>
  <c r="V3" i="5"/>
  <c r="U3" i="5"/>
  <c r="T3" i="5"/>
  <c r="S3" i="5"/>
  <c r="S4" i="5" s="1"/>
  <c r="R3" i="5"/>
  <c r="Q3" i="5"/>
  <c r="P3" i="5"/>
  <c r="O3" i="5"/>
  <c r="O4" i="5" s="1"/>
  <c r="N3" i="5"/>
  <c r="M3" i="5"/>
  <c r="L3" i="5"/>
  <c r="K3" i="5"/>
  <c r="K4" i="5" s="1"/>
  <c r="J3" i="5"/>
  <c r="I3" i="5"/>
  <c r="H3" i="5"/>
  <c r="G3" i="5"/>
  <c r="G4" i="5" s="1"/>
  <c r="F3" i="5"/>
  <c r="E3" i="5"/>
  <c r="D3" i="5"/>
  <c r="C3" i="5"/>
  <c r="C4" i="5" s="1"/>
  <c r="B3" i="5"/>
  <c r="Y4" i="5" s="1"/>
  <c r="A3" i="5"/>
  <c r="X4" i="5" s="1"/>
  <c r="Y2" i="5"/>
  <c r="X2" i="5"/>
  <c r="U2" i="5"/>
  <c r="T2" i="5"/>
  <c r="Q2" i="5"/>
  <c r="P2" i="5"/>
  <c r="M2" i="5"/>
  <c r="L2" i="5"/>
  <c r="I2" i="5"/>
  <c r="H2" i="5"/>
  <c r="E2" i="5"/>
  <c r="D2" i="5"/>
  <c r="B2" i="5"/>
  <c r="A2" i="5"/>
  <c r="S1" i="5"/>
  <c r="T1" i="5" s="1"/>
  <c r="R1" i="5"/>
  <c r="G1" i="5"/>
  <c r="H1" i="5" s="1"/>
  <c r="F1" i="5"/>
  <c r="Z2" i="3"/>
  <c r="Y2" i="3"/>
  <c r="Y2" i="39" s="1"/>
  <c r="X2" i="3"/>
  <c r="X2" i="40" s="1"/>
  <c r="W2" i="3"/>
  <c r="V2" i="3"/>
  <c r="U2" i="3"/>
  <c r="U2" i="35" s="1"/>
  <c r="T2" i="3"/>
  <c r="T2" i="34" s="1"/>
  <c r="S2" i="3"/>
  <c r="R2" i="3"/>
  <c r="Q2" i="3"/>
  <c r="Q2" i="49" s="1"/>
  <c r="P2" i="3"/>
  <c r="P2" i="44" s="1"/>
  <c r="O2" i="3"/>
  <c r="N2" i="3"/>
  <c r="M2" i="3"/>
  <c r="L2" i="3"/>
  <c r="L2" i="34" s="1"/>
  <c r="K2" i="3"/>
  <c r="K2" i="30" s="1"/>
  <c r="J2" i="3"/>
  <c r="I2" i="3"/>
  <c r="I2" i="45" s="1"/>
  <c r="H2" i="3"/>
  <c r="G2" i="3"/>
  <c r="F2" i="3"/>
  <c r="E2" i="3"/>
  <c r="D2" i="3"/>
  <c r="D2" i="38" s="1"/>
  <c r="C2" i="3"/>
  <c r="C2" i="30" s="1"/>
  <c r="X1" i="3"/>
  <c r="U1" i="3"/>
  <c r="R1" i="3"/>
  <c r="R1" i="34" s="1"/>
  <c r="S1" i="34" s="1"/>
  <c r="T1" i="34" s="1"/>
  <c r="O1" i="3"/>
  <c r="O1" i="5" s="1"/>
  <c r="P1" i="5" s="1"/>
  <c r="Q1" i="5" s="1"/>
  <c r="L1" i="3"/>
  <c r="I1" i="3"/>
  <c r="I1" i="48" s="1"/>
  <c r="J1" i="48" s="1"/>
  <c r="K1" i="48" s="1"/>
  <c r="F1" i="3"/>
  <c r="C1" i="3"/>
  <c r="B1" i="3"/>
  <c r="A1" i="3"/>
  <c r="A6" i="2"/>
  <c r="A5" i="2"/>
  <c r="A4" i="2"/>
  <c r="A3" i="7" s="1"/>
  <c r="V4" i="7" s="1"/>
  <c r="Z2" i="2"/>
  <c r="Z2" i="22" s="1"/>
  <c r="Y2" i="2"/>
  <c r="Y2" i="22" s="1"/>
  <c r="X2" i="2"/>
  <c r="X2" i="17" s="1"/>
  <c r="W2" i="2"/>
  <c r="V2" i="2"/>
  <c r="V2" i="22" s="1"/>
  <c r="U2" i="2"/>
  <c r="U2" i="22" s="1"/>
  <c r="T2" i="2"/>
  <c r="T2" i="15" s="1"/>
  <c r="S2" i="2"/>
  <c r="R2" i="2"/>
  <c r="R2" i="22" s="1"/>
  <c r="Q2" i="2"/>
  <c r="Q2" i="22" s="1"/>
  <c r="P2" i="2"/>
  <c r="P2" i="19" s="1"/>
  <c r="O2" i="2"/>
  <c r="N2" i="2"/>
  <c r="N2" i="22" s="1"/>
  <c r="M2" i="2"/>
  <c r="M2" i="22" s="1"/>
  <c r="L2" i="2"/>
  <c r="L2" i="13" s="1"/>
  <c r="K2" i="2"/>
  <c r="J2" i="2"/>
  <c r="J2" i="22" s="1"/>
  <c r="I2" i="2"/>
  <c r="I2" i="22" s="1"/>
  <c r="H2" i="2"/>
  <c r="H2" i="17" s="1"/>
  <c r="G2" i="2"/>
  <c r="F2" i="2"/>
  <c r="F2" i="22" s="1"/>
  <c r="E2" i="2"/>
  <c r="E2" i="22" s="1"/>
  <c r="D2" i="2"/>
  <c r="D2" i="15" s="1"/>
  <c r="C2" i="2"/>
  <c r="X1" i="2"/>
  <c r="X1" i="22" s="1"/>
  <c r="Y1" i="22" s="1"/>
  <c r="Z1" i="22" s="1"/>
  <c r="U1" i="2"/>
  <c r="R1" i="2"/>
  <c r="R1" i="15" s="1"/>
  <c r="S1" i="15" s="1"/>
  <c r="T1" i="15" s="1"/>
  <c r="O1" i="2"/>
  <c r="L1" i="2"/>
  <c r="L1" i="22" s="1"/>
  <c r="M1" i="22" s="1"/>
  <c r="N1" i="22" s="1"/>
  <c r="I1" i="2"/>
  <c r="I1" i="22" s="1"/>
  <c r="J1" i="22" s="1"/>
  <c r="K1" i="22" s="1"/>
  <c r="F1" i="2"/>
  <c r="F1" i="13" s="1"/>
  <c r="G1" i="13" s="1"/>
  <c r="H1" i="13" s="1"/>
  <c r="C1" i="2"/>
  <c r="B1" i="2"/>
  <c r="B1" i="20" s="1"/>
  <c r="A1" i="2"/>
  <c r="F8" i="1"/>
  <c r="E8" i="1"/>
  <c r="D8" i="1"/>
  <c r="B4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Z2" i="1"/>
  <c r="Y2" i="1"/>
  <c r="X2" i="1"/>
  <c r="V2" i="1"/>
  <c r="U2" i="1"/>
  <c r="T2" i="1"/>
  <c r="R2" i="1"/>
  <c r="Q2" i="1"/>
  <c r="P2" i="1"/>
  <c r="N2" i="1"/>
  <c r="M2" i="1"/>
  <c r="L2" i="1"/>
  <c r="J2" i="1"/>
  <c r="I2" i="1"/>
  <c r="H2" i="1"/>
  <c r="F2" i="1"/>
  <c r="E2" i="1"/>
  <c r="D2" i="1"/>
  <c r="B2" i="1"/>
  <c r="A2" i="1"/>
  <c r="Z1" i="1"/>
  <c r="Y1" i="1"/>
  <c r="X1" i="1"/>
  <c r="U1" i="1"/>
  <c r="V1" i="1" s="1"/>
  <c r="W1" i="1" s="1"/>
  <c r="M1" i="1"/>
  <c r="N1" i="1" s="1"/>
  <c r="L1" i="1"/>
  <c r="I1" i="1"/>
  <c r="J1" i="1" s="1"/>
  <c r="K1" i="1" s="1"/>
  <c r="F1" i="1"/>
  <c r="G1" i="1" s="1"/>
  <c r="H1" i="1" s="1"/>
  <c r="B1" i="1"/>
  <c r="A1" i="1"/>
  <c r="N7" i="5" l="1"/>
  <c r="N5" i="3" s="1"/>
  <c r="N4" i="3"/>
  <c r="F5" i="34"/>
  <c r="F6" i="34"/>
  <c r="F7" i="34" s="1"/>
  <c r="U6" i="30"/>
  <c r="U7" i="30" s="1"/>
  <c r="U5" i="30"/>
  <c r="E4" i="3"/>
  <c r="E7" i="5"/>
  <c r="E5" i="3" s="1"/>
  <c r="V6" i="7"/>
  <c r="V7" i="7" s="1"/>
  <c r="V5" i="7"/>
  <c r="Y5" i="5"/>
  <c r="Y6" i="5" s="1"/>
  <c r="E6" i="26"/>
  <c r="E7" i="26" s="1"/>
  <c r="E5" i="26"/>
  <c r="M4" i="3"/>
  <c r="M7" i="5"/>
  <c r="M5" i="3" s="1"/>
  <c r="C1" i="104"/>
  <c r="D1" i="104" s="1"/>
  <c r="E1" i="104" s="1"/>
  <c r="C1" i="103"/>
  <c r="D1" i="103" s="1"/>
  <c r="E1" i="103" s="1"/>
  <c r="C1" i="101"/>
  <c r="D1" i="101" s="1"/>
  <c r="E1" i="101" s="1"/>
  <c r="C1" i="102"/>
  <c r="D1" i="102" s="1"/>
  <c r="E1" i="102" s="1"/>
  <c r="C1" i="100"/>
  <c r="D1" i="100" s="1"/>
  <c r="E1" i="100" s="1"/>
  <c r="C1" i="99"/>
  <c r="D1" i="99" s="1"/>
  <c r="E1" i="99" s="1"/>
  <c r="C1" i="97"/>
  <c r="D1" i="97" s="1"/>
  <c r="E1" i="97" s="1"/>
  <c r="C1" i="96"/>
  <c r="D1" i="96" s="1"/>
  <c r="E1" i="96" s="1"/>
  <c r="C1" i="94"/>
  <c r="D1" i="94" s="1"/>
  <c r="E1" i="94" s="1"/>
  <c r="C1" i="92"/>
  <c r="D1" i="92" s="1"/>
  <c r="E1" i="92" s="1"/>
  <c r="C1" i="98"/>
  <c r="D1" i="98" s="1"/>
  <c r="E1" i="98" s="1"/>
  <c r="C1" i="89"/>
  <c r="D1" i="89" s="1"/>
  <c r="E1" i="89" s="1"/>
  <c r="C1" i="87"/>
  <c r="D1" i="87" s="1"/>
  <c r="E1" i="87" s="1"/>
  <c r="C1" i="85"/>
  <c r="D1" i="85" s="1"/>
  <c r="E1" i="85" s="1"/>
  <c r="C1" i="93"/>
  <c r="D1" i="93" s="1"/>
  <c r="E1" i="93" s="1"/>
  <c r="C1" i="90"/>
  <c r="D1" i="90" s="1"/>
  <c r="E1" i="90" s="1"/>
  <c r="C1" i="88"/>
  <c r="D1" i="88" s="1"/>
  <c r="E1" i="88" s="1"/>
  <c r="C1" i="86"/>
  <c r="D1" i="86" s="1"/>
  <c r="E1" i="86" s="1"/>
  <c r="C1" i="84"/>
  <c r="D1" i="84" s="1"/>
  <c r="E1" i="84" s="1"/>
  <c r="C1" i="82"/>
  <c r="D1" i="82" s="1"/>
  <c r="E1" i="82" s="1"/>
  <c r="C1" i="95"/>
  <c r="D1" i="95" s="1"/>
  <c r="E1" i="95" s="1"/>
  <c r="C1" i="91"/>
  <c r="D1" i="91" s="1"/>
  <c r="E1" i="91" s="1"/>
  <c r="C1" i="83"/>
  <c r="D1" i="83" s="1"/>
  <c r="E1" i="83" s="1"/>
  <c r="C1" i="80"/>
  <c r="D1" i="80" s="1"/>
  <c r="E1" i="80" s="1"/>
  <c r="C1" i="78"/>
  <c r="D1" i="78" s="1"/>
  <c r="E1" i="78" s="1"/>
  <c r="C1" i="76"/>
  <c r="D1" i="76" s="1"/>
  <c r="E1" i="76" s="1"/>
  <c r="C1" i="74"/>
  <c r="D1" i="74" s="1"/>
  <c r="E1" i="74" s="1"/>
  <c r="C1" i="72"/>
  <c r="D1" i="72" s="1"/>
  <c r="E1" i="72" s="1"/>
  <c r="C1" i="70"/>
  <c r="D1" i="70" s="1"/>
  <c r="E1" i="70" s="1"/>
  <c r="C1" i="68"/>
  <c r="D1" i="68" s="1"/>
  <c r="E1" i="68" s="1"/>
  <c r="C1" i="66"/>
  <c r="D1" i="66" s="1"/>
  <c r="E1" i="66" s="1"/>
  <c r="C1" i="64"/>
  <c r="D1" i="64" s="1"/>
  <c r="E1" i="64" s="1"/>
  <c r="C1" i="62"/>
  <c r="D1" i="62" s="1"/>
  <c r="E1" i="62" s="1"/>
  <c r="C1" i="60"/>
  <c r="D1" i="60" s="1"/>
  <c r="E1" i="60" s="1"/>
  <c r="C1" i="58"/>
  <c r="D1" i="58" s="1"/>
  <c r="E1" i="58" s="1"/>
  <c r="C1" i="56"/>
  <c r="D1" i="56" s="1"/>
  <c r="E1" i="56" s="1"/>
  <c r="C1" i="81"/>
  <c r="D1" i="81" s="1"/>
  <c r="E1" i="81" s="1"/>
  <c r="C1" i="77"/>
  <c r="D1" i="77" s="1"/>
  <c r="E1" i="77" s="1"/>
  <c r="C1" i="73"/>
  <c r="D1" i="73" s="1"/>
  <c r="E1" i="73" s="1"/>
  <c r="C1" i="71"/>
  <c r="D1" i="71" s="1"/>
  <c r="E1" i="71" s="1"/>
  <c r="C1" i="69"/>
  <c r="D1" i="69" s="1"/>
  <c r="E1" i="69" s="1"/>
  <c r="C1" i="67"/>
  <c r="D1" i="67" s="1"/>
  <c r="E1" i="67" s="1"/>
  <c r="C1" i="65"/>
  <c r="D1" i="65" s="1"/>
  <c r="E1" i="65" s="1"/>
  <c r="C1" i="63"/>
  <c r="D1" i="63" s="1"/>
  <c r="E1" i="63" s="1"/>
  <c r="C1" i="61"/>
  <c r="D1" i="61" s="1"/>
  <c r="E1" i="61" s="1"/>
  <c r="C1" i="59"/>
  <c r="D1" i="59" s="1"/>
  <c r="E1" i="59" s="1"/>
  <c r="C1" i="57"/>
  <c r="D1" i="57" s="1"/>
  <c r="E1" i="57" s="1"/>
  <c r="C1" i="79"/>
  <c r="D1" i="79" s="1"/>
  <c r="E1" i="79" s="1"/>
  <c r="C1" i="75"/>
  <c r="D1" i="75" s="1"/>
  <c r="E1" i="75" s="1"/>
  <c r="C1" i="54"/>
  <c r="D1" i="54" s="1"/>
  <c r="E1" i="54" s="1"/>
  <c r="C1" i="52"/>
  <c r="D1" i="52" s="1"/>
  <c r="E1" i="52" s="1"/>
  <c r="C1" i="50"/>
  <c r="D1" i="50" s="1"/>
  <c r="E1" i="50" s="1"/>
  <c r="C1" i="48"/>
  <c r="D1" i="48" s="1"/>
  <c r="E1" i="48" s="1"/>
  <c r="C1" i="46"/>
  <c r="D1" i="46" s="1"/>
  <c r="E1" i="46" s="1"/>
  <c r="C1" i="44"/>
  <c r="D1" i="44" s="1"/>
  <c r="E1" i="44" s="1"/>
  <c r="C1" i="42"/>
  <c r="D1" i="42" s="1"/>
  <c r="E1" i="42" s="1"/>
  <c r="C1" i="40"/>
  <c r="D1" i="40" s="1"/>
  <c r="E1" i="40" s="1"/>
  <c r="C1" i="38"/>
  <c r="D1" i="38" s="1"/>
  <c r="E1" i="38" s="1"/>
  <c r="C1" i="55"/>
  <c r="D1" i="55" s="1"/>
  <c r="E1" i="55" s="1"/>
  <c r="C1" i="53"/>
  <c r="D1" i="53" s="1"/>
  <c r="E1" i="53" s="1"/>
  <c r="C1" i="49"/>
  <c r="D1" i="49" s="1"/>
  <c r="E1" i="49" s="1"/>
  <c r="C1" i="45"/>
  <c r="D1" i="45" s="1"/>
  <c r="E1" i="45" s="1"/>
  <c r="C1" i="39"/>
  <c r="D1" i="39" s="1"/>
  <c r="E1" i="39" s="1"/>
  <c r="C1" i="51"/>
  <c r="D1" i="51" s="1"/>
  <c r="E1" i="51" s="1"/>
  <c r="C1" i="47"/>
  <c r="D1" i="47" s="1"/>
  <c r="E1" i="47" s="1"/>
  <c r="C1" i="36"/>
  <c r="D1" i="36" s="1"/>
  <c r="E1" i="36" s="1"/>
  <c r="C1" i="34"/>
  <c r="D1" i="34" s="1"/>
  <c r="E1" i="34" s="1"/>
  <c r="C1" i="32"/>
  <c r="D1" i="32" s="1"/>
  <c r="E1" i="32" s="1"/>
  <c r="C1" i="30"/>
  <c r="D1" i="30" s="1"/>
  <c r="E1" i="30" s="1"/>
  <c r="C1" i="28"/>
  <c r="D1" i="28" s="1"/>
  <c r="E1" i="28" s="1"/>
  <c r="C1" i="26"/>
  <c r="D1" i="26" s="1"/>
  <c r="E1" i="26" s="1"/>
  <c r="C1" i="24"/>
  <c r="D1" i="24" s="1"/>
  <c r="E1" i="24" s="1"/>
  <c r="C1" i="43"/>
  <c r="D1" i="43" s="1"/>
  <c r="E1" i="43" s="1"/>
  <c r="C1" i="37"/>
  <c r="D1" i="37" s="1"/>
  <c r="E1" i="37" s="1"/>
  <c r="C1" i="35"/>
  <c r="D1" i="35" s="1"/>
  <c r="E1" i="35" s="1"/>
  <c r="C1" i="41"/>
  <c r="D1" i="41" s="1"/>
  <c r="E1" i="41" s="1"/>
  <c r="G2" i="104"/>
  <c r="G2" i="102"/>
  <c r="G2" i="103"/>
  <c r="G2" i="100"/>
  <c r="G2" i="101"/>
  <c r="G2" i="99"/>
  <c r="G2" i="95"/>
  <c r="G2" i="98"/>
  <c r="G2" i="96"/>
  <c r="G2" i="94"/>
  <c r="G2" i="93"/>
  <c r="G2" i="91"/>
  <c r="G2" i="92"/>
  <c r="G2" i="90"/>
  <c r="G2" i="88"/>
  <c r="G2" i="86"/>
  <c r="G2" i="84"/>
  <c r="G2" i="97"/>
  <c r="G2" i="83"/>
  <c r="G2" i="81"/>
  <c r="G2" i="89"/>
  <c r="G2" i="80"/>
  <c r="G2" i="82"/>
  <c r="G2" i="87"/>
  <c r="G2" i="79"/>
  <c r="G2" i="77"/>
  <c r="G2" i="75"/>
  <c r="G2" i="73"/>
  <c r="G2" i="78"/>
  <c r="G2" i="74"/>
  <c r="G2" i="71"/>
  <c r="G2" i="69"/>
  <c r="G2" i="67"/>
  <c r="G2" i="65"/>
  <c r="G2" i="63"/>
  <c r="G2" i="61"/>
  <c r="G2" i="59"/>
  <c r="G2" i="57"/>
  <c r="G2" i="85"/>
  <c r="G2" i="76"/>
  <c r="G2" i="72"/>
  <c r="G2" i="70"/>
  <c r="G2" i="68"/>
  <c r="G2" i="66"/>
  <c r="G2" i="64"/>
  <c r="G2" i="62"/>
  <c r="G2" i="60"/>
  <c r="G2" i="58"/>
  <c r="G2" i="56"/>
  <c r="G2" i="54"/>
  <c r="G2" i="51"/>
  <c r="G2" i="49"/>
  <c r="G2" i="47"/>
  <c r="G2" i="45"/>
  <c r="G2" i="43"/>
  <c r="G2" i="41"/>
  <c r="G2" i="39"/>
  <c r="G2" i="37"/>
  <c r="G2" i="52"/>
  <c r="G2" i="48"/>
  <c r="G2" i="46"/>
  <c r="G2" i="44"/>
  <c r="G2" i="42"/>
  <c r="G2" i="40"/>
  <c r="G2" i="38"/>
  <c r="G2" i="55"/>
  <c r="G2" i="53"/>
  <c r="G2" i="35"/>
  <c r="G2" i="50"/>
  <c r="G2" i="33"/>
  <c r="G2" i="31"/>
  <c r="G2" i="29"/>
  <c r="G2" i="27"/>
  <c r="G2" i="25"/>
  <c r="G2" i="34"/>
  <c r="G2" i="32"/>
  <c r="G2" i="30"/>
  <c r="G2" i="28"/>
  <c r="G2" i="26"/>
  <c r="G2" i="24"/>
  <c r="G2" i="5"/>
  <c r="G2" i="36"/>
  <c r="S2" i="104"/>
  <c r="S2" i="103"/>
  <c r="S2" i="102"/>
  <c r="S2" i="100"/>
  <c r="S2" i="101"/>
  <c r="S2" i="98"/>
  <c r="S2" i="99"/>
  <c r="S2" i="97"/>
  <c r="S2" i="95"/>
  <c r="S2" i="93"/>
  <c r="S2" i="91"/>
  <c r="S2" i="94"/>
  <c r="S2" i="96"/>
  <c r="S2" i="90"/>
  <c r="S2" i="88"/>
  <c r="S2" i="86"/>
  <c r="S2" i="84"/>
  <c r="S2" i="83"/>
  <c r="S2" i="81"/>
  <c r="S2" i="80"/>
  <c r="S2" i="85"/>
  <c r="S2" i="87"/>
  <c r="S2" i="79"/>
  <c r="S2" i="77"/>
  <c r="S2" i="75"/>
  <c r="S2" i="73"/>
  <c r="S2" i="82"/>
  <c r="S2" i="71"/>
  <c r="S2" i="69"/>
  <c r="S2" i="67"/>
  <c r="S2" i="65"/>
  <c r="S2" i="63"/>
  <c r="S2" i="61"/>
  <c r="S2" i="59"/>
  <c r="S2" i="57"/>
  <c r="S2" i="78"/>
  <c r="S2" i="74"/>
  <c r="S2" i="92"/>
  <c r="S2" i="89"/>
  <c r="S2" i="72"/>
  <c r="S2" i="70"/>
  <c r="S2" i="68"/>
  <c r="S2" i="66"/>
  <c r="S2" i="64"/>
  <c r="S2" i="62"/>
  <c r="S2" i="60"/>
  <c r="S2" i="58"/>
  <c r="S2" i="56"/>
  <c r="S2" i="76"/>
  <c r="S2" i="55"/>
  <c r="S2" i="53"/>
  <c r="S2" i="52"/>
  <c r="S2" i="51"/>
  <c r="S2" i="49"/>
  <c r="S2" i="47"/>
  <c r="S2" i="45"/>
  <c r="S2" i="43"/>
  <c r="S2" i="41"/>
  <c r="S2" i="39"/>
  <c r="S2" i="37"/>
  <c r="S2" i="50"/>
  <c r="S2" i="54"/>
  <c r="S2" i="48"/>
  <c r="S2" i="40"/>
  <c r="S2" i="42"/>
  <c r="S2" i="38"/>
  <c r="S2" i="36"/>
  <c r="S2" i="33"/>
  <c r="S2" i="31"/>
  <c r="S2" i="29"/>
  <c r="S2" i="27"/>
  <c r="S2" i="25"/>
  <c r="S2" i="46"/>
  <c r="S2" i="44"/>
  <c r="S2" i="5"/>
  <c r="S2" i="35"/>
  <c r="G5" i="5"/>
  <c r="G6" i="5" s="1"/>
  <c r="S6" i="5"/>
  <c r="S5" i="5"/>
  <c r="J5" i="5"/>
  <c r="J6" i="5" s="1"/>
  <c r="S5" i="6"/>
  <c r="J5" i="7"/>
  <c r="R6" i="7"/>
  <c r="R7" i="7" s="1"/>
  <c r="C2" i="24"/>
  <c r="C1" i="27"/>
  <c r="D1" i="27" s="1"/>
  <c r="E1" i="27" s="1"/>
  <c r="K6" i="31"/>
  <c r="K7" i="31" s="1"/>
  <c r="K5" i="31"/>
  <c r="W6" i="31"/>
  <c r="W7" i="31" s="1"/>
  <c r="W5" i="31"/>
  <c r="R5" i="31"/>
  <c r="K2" i="34"/>
  <c r="C1" i="22"/>
  <c r="D1" i="22" s="1"/>
  <c r="E1" i="22" s="1"/>
  <c r="C1" i="21"/>
  <c r="D1" i="21" s="1"/>
  <c r="E1" i="21" s="1"/>
  <c r="C1" i="20"/>
  <c r="D1" i="20" s="1"/>
  <c r="E1" i="20" s="1"/>
  <c r="C1" i="18"/>
  <c r="D1" i="18" s="1"/>
  <c r="E1" i="18" s="1"/>
  <c r="C1" i="16"/>
  <c r="D1" i="16" s="1"/>
  <c r="E1" i="16" s="1"/>
  <c r="C1" i="14"/>
  <c r="D1" i="14" s="1"/>
  <c r="E1" i="14" s="1"/>
  <c r="C1" i="12"/>
  <c r="D1" i="12" s="1"/>
  <c r="E1" i="12" s="1"/>
  <c r="C1" i="10"/>
  <c r="D1" i="10" s="1"/>
  <c r="E1" i="10" s="1"/>
  <c r="C1" i="8"/>
  <c r="D1" i="8" s="1"/>
  <c r="E1" i="8" s="1"/>
  <c r="C1" i="6"/>
  <c r="D1" i="6" s="1"/>
  <c r="E1" i="6" s="1"/>
  <c r="C1" i="1"/>
  <c r="D1" i="1" s="1"/>
  <c r="E1" i="1" s="1"/>
  <c r="C1" i="23"/>
  <c r="D1" i="23" s="1"/>
  <c r="E1" i="23" s="1"/>
  <c r="O1" i="22"/>
  <c r="P1" i="22" s="1"/>
  <c r="Q1" i="22" s="1"/>
  <c r="O1" i="23"/>
  <c r="P1" i="23" s="1"/>
  <c r="Q1" i="23" s="1"/>
  <c r="O1" i="20"/>
  <c r="P1" i="20" s="1"/>
  <c r="Q1" i="20" s="1"/>
  <c r="O1" i="18"/>
  <c r="P1" i="18" s="1"/>
  <c r="Q1" i="18" s="1"/>
  <c r="O1" i="16"/>
  <c r="P1" i="16" s="1"/>
  <c r="Q1" i="16" s="1"/>
  <c r="O1" i="14"/>
  <c r="P1" i="14" s="1"/>
  <c r="Q1" i="14" s="1"/>
  <c r="O1" i="12"/>
  <c r="P1" i="12" s="1"/>
  <c r="Q1" i="12" s="1"/>
  <c r="O1" i="10"/>
  <c r="P1" i="10" s="1"/>
  <c r="Q1" i="10" s="1"/>
  <c r="O1" i="8"/>
  <c r="P1" i="8" s="1"/>
  <c r="Q1" i="8" s="1"/>
  <c r="O1" i="6"/>
  <c r="P1" i="6" s="1"/>
  <c r="Q1" i="6" s="1"/>
  <c r="O1" i="1"/>
  <c r="P1" i="1" s="1"/>
  <c r="Q1" i="1" s="1"/>
  <c r="C2" i="23"/>
  <c r="C2" i="21"/>
  <c r="C2" i="19"/>
  <c r="C2" i="17"/>
  <c r="C2" i="15"/>
  <c r="C2" i="13"/>
  <c r="C2" i="11"/>
  <c r="C2" i="9"/>
  <c r="C2" i="7"/>
  <c r="C2" i="22"/>
  <c r="G2" i="23"/>
  <c r="G2" i="21"/>
  <c r="G2" i="22"/>
  <c r="G2" i="19"/>
  <c r="G2" i="17"/>
  <c r="G2" i="15"/>
  <c r="G2" i="13"/>
  <c r="G2" i="11"/>
  <c r="G2" i="9"/>
  <c r="G2" i="7"/>
  <c r="K2" i="23"/>
  <c r="K2" i="21"/>
  <c r="K2" i="19"/>
  <c r="K2" i="17"/>
  <c r="K2" i="15"/>
  <c r="K2" i="13"/>
  <c r="K2" i="11"/>
  <c r="K2" i="9"/>
  <c r="K2" i="7"/>
  <c r="K2" i="22"/>
  <c r="O2" i="23"/>
  <c r="O2" i="21"/>
  <c r="O2" i="22"/>
  <c r="O2" i="19"/>
  <c r="O2" i="17"/>
  <c r="O2" i="15"/>
  <c r="O2" i="13"/>
  <c r="O2" i="11"/>
  <c r="O2" i="9"/>
  <c r="O2" i="7"/>
  <c r="S2" i="23"/>
  <c r="S2" i="21"/>
  <c r="S2" i="19"/>
  <c r="S2" i="17"/>
  <c r="S2" i="15"/>
  <c r="S2" i="13"/>
  <c r="S2" i="11"/>
  <c r="S2" i="9"/>
  <c r="S2" i="7"/>
  <c r="S2" i="22"/>
  <c r="W2" i="23"/>
  <c r="W2" i="21"/>
  <c r="W2" i="22"/>
  <c r="W2" i="19"/>
  <c r="W2" i="17"/>
  <c r="W2" i="15"/>
  <c r="W2" i="13"/>
  <c r="W2" i="11"/>
  <c r="W2" i="9"/>
  <c r="W2" i="7"/>
  <c r="E5" i="5"/>
  <c r="M5" i="5"/>
  <c r="U5" i="5"/>
  <c r="U6" i="5" s="1"/>
  <c r="C2" i="6"/>
  <c r="K2" i="6"/>
  <c r="S2" i="6"/>
  <c r="Z4" i="6"/>
  <c r="V4" i="6"/>
  <c r="R4" i="6"/>
  <c r="N4" i="6"/>
  <c r="J4" i="6"/>
  <c r="F4" i="6"/>
  <c r="Y4" i="6"/>
  <c r="Q4" i="6"/>
  <c r="M4" i="6"/>
  <c r="E4" i="6"/>
  <c r="U4" i="6"/>
  <c r="I4" i="6"/>
  <c r="D4" i="6"/>
  <c r="L4" i="6"/>
  <c r="T4" i="6"/>
  <c r="E8" i="6"/>
  <c r="C1" i="7"/>
  <c r="D1" i="7" s="1"/>
  <c r="E1" i="7" s="1"/>
  <c r="R1" i="7"/>
  <c r="S1" i="7" s="1"/>
  <c r="T1" i="7" s="1"/>
  <c r="D2" i="7"/>
  <c r="T2" i="7"/>
  <c r="E4" i="7"/>
  <c r="M4" i="7"/>
  <c r="U4" i="7"/>
  <c r="C2" i="8"/>
  <c r="K2" i="8"/>
  <c r="S2" i="8"/>
  <c r="A3" i="8"/>
  <c r="E8" i="8"/>
  <c r="C1" i="9"/>
  <c r="D1" i="9" s="1"/>
  <c r="E1" i="9" s="1"/>
  <c r="R1" i="9"/>
  <c r="S1" i="9" s="1"/>
  <c r="T1" i="9" s="1"/>
  <c r="D2" i="9"/>
  <c r="T2" i="9"/>
  <c r="C2" i="10"/>
  <c r="K2" i="10"/>
  <c r="S2" i="10"/>
  <c r="E8" i="10"/>
  <c r="C1" i="11"/>
  <c r="D1" i="11" s="1"/>
  <c r="E1" i="11" s="1"/>
  <c r="H2" i="11"/>
  <c r="P2" i="11"/>
  <c r="X2" i="11"/>
  <c r="G2" i="14"/>
  <c r="O2" i="14"/>
  <c r="W2" i="14"/>
  <c r="O1" i="15"/>
  <c r="P1" i="15" s="1"/>
  <c r="Q1" i="15" s="1"/>
  <c r="L2" i="15"/>
  <c r="R1" i="17"/>
  <c r="S1" i="17" s="1"/>
  <c r="T1" i="17" s="1"/>
  <c r="C2" i="18"/>
  <c r="K2" i="18"/>
  <c r="S2" i="18"/>
  <c r="E8" i="18"/>
  <c r="C1" i="19"/>
  <c r="D1" i="19" s="1"/>
  <c r="E1" i="19" s="1"/>
  <c r="H2" i="19"/>
  <c r="X2" i="19"/>
  <c r="H2" i="22"/>
  <c r="K2" i="24"/>
  <c r="C1" i="25"/>
  <c r="D1" i="25" s="1"/>
  <c r="E1" i="25" s="1"/>
  <c r="S2" i="26"/>
  <c r="J5" i="27"/>
  <c r="W4" i="28"/>
  <c r="S4" i="28"/>
  <c r="O4" i="28"/>
  <c r="K4" i="28"/>
  <c r="G4" i="28"/>
  <c r="C4" i="28"/>
  <c r="Z4" i="28"/>
  <c r="V4" i="28"/>
  <c r="R4" i="28"/>
  <c r="N4" i="28"/>
  <c r="J4" i="28"/>
  <c r="F4" i="28"/>
  <c r="T4" i="28"/>
  <c r="L4" i="28"/>
  <c r="D4" i="28"/>
  <c r="Y4" i="28"/>
  <c r="Q4" i="28"/>
  <c r="I4" i="28"/>
  <c r="X4" i="28"/>
  <c r="P4" i="28"/>
  <c r="H4" i="28"/>
  <c r="M4" i="28"/>
  <c r="F8" i="28"/>
  <c r="C6" i="29"/>
  <c r="C7" i="29" s="1"/>
  <c r="C5" i="29"/>
  <c r="G6" i="29"/>
  <c r="G7" i="29" s="1"/>
  <c r="G5" i="29"/>
  <c r="K6" i="29"/>
  <c r="K7" i="29" s="1"/>
  <c r="K5" i="29"/>
  <c r="O6" i="29"/>
  <c r="O7" i="29" s="1"/>
  <c r="O5" i="29"/>
  <c r="S6" i="29"/>
  <c r="S7" i="29" s="1"/>
  <c r="S5" i="29"/>
  <c r="W6" i="29"/>
  <c r="W7" i="29" s="1"/>
  <c r="W5" i="29"/>
  <c r="K2" i="32"/>
  <c r="C1" i="33"/>
  <c r="D1" i="33" s="1"/>
  <c r="E1" i="33" s="1"/>
  <c r="S2" i="34"/>
  <c r="C5" i="35"/>
  <c r="C6" i="35"/>
  <c r="C7" i="35" s="1"/>
  <c r="W5" i="35"/>
  <c r="W6" i="35"/>
  <c r="W7" i="35" s="1"/>
  <c r="C2" i="104"/>
  <c r="C2" i="103"/>
  <c r="C2" i="102"/>
  <c r="C2" i="100"/>
  <c r="C2" i="101"/>
  <c r="C2" i="98"/>
  <c r="C2" i="99"/>
  <c r="C2" i="97"/>
  <c r="C2" i="95"/>
  <c r="C2" i="93"/>
  <c r="C2" i="91"/>
  <c r="C2" i="94"/>
  <c r="C2" i="96"/>
  <c r="C2" i="90"/>
  <c r="C2" i="88"/>
  <c r="C2" i="86"/>
  <c r="C2" i="84"/>
  <c r="C2" i="83"/>
  <c r="C2" i="81"/>
  <c r="C2" i="92"/>
  <c r="C2" i="89"/>
  <c r="C2" i="87"/>
  <c r="C2" i="85"/>
  <c r="C2" i="80"/>
  <c r="C2" i="79"/>
  <c r="C2" i="77"/>
  <c r="C2" i="75"/>
  <c r="C2" i="73"/>
  <c r="C2" i="82"/>
  <c r="C2" i="71"/>
  <c r="C2" i="69"/>
  <c r="C2" i="67"/>
  <c r="C2" i="65"/>
  <c r="C2" i="63"/>
  <c r="C2" i="61"/>
  <c r="C2" i="59"/>
  <c r="C2" i="57"/>
  <c r="C2" i="78"/>
  <c r="C2" i="74"/>
  <c r="C2" i="72"/>
  <c r="C2" i="70"/>
  <c r="C2" i="68"/>
  <c r="C2" i="66"/>
  <c r="C2" i="64"/>
  <c r="C2" i="62"/>
  <c r="C2" i="60"/>
  <c r="C2" i="58"/>
  <c r="C2" i="56"/>
  <c r="C2" i="76"/>
  <c r="C2" i="55"/>
  <c r="C2" i="53"/>
  <c r="C2" i="52"/>
  <c r="C2" i="51"/>
  <c r="C2" i="49"/>
  <c r="C2" i="47"/>
  <c r="C2" i="45"/>
  <c r="C2" i="43"/>
  <c r="C2" i="41"/>
  <c r="C2" i="39"/>
  <c r="C2" i="37"/>
  <c r="C2" i="50"/>
  <c r="C2" i="54"/>
  <c r="C2" i="48"/>
  <c r="C2" i="40"/>
  <c r="C2" i="42"/>
  <c r="C2" i="36"/>
  <c r="C2" i="33"/>
  <c r="C2" i="31"/>
  <c r="C2" i="29"/>
  <c r="C2" i="27"/>
  <c r="C2" i="25"/>
  <c r="C2" i="35"/>
  <c r="C2" i="5"/>
  <c r="C2" i="46"/>
  <c r="C2" i="44"/>
  <c r="C2" i="38"/>
  <c r="O2" i="104"/>
  <c r="O2" i="103"/>
  <c r="O2" i="102"/>
  <c r="O2" i="100"/>
  <c r="O2" i="101"/>
  <c r="O2" i="99"/>
  <c r="O2" i="97"/>
  <c r="O2" i="98"/>
  <c r="O2" i="95"/>
  <c r="O2" i="96"/>
  <c r="O2" i="94"/>
  <c r="O2" i="93"/>
  <c r="O2" i="91"/>
  <c r="O2" i="92"/>
  <c r="O2" i="90"/>
  <c r="O2" i="88"/>
  <c r="O2" i="86"/>
  <c r="O2" i="84"/>
  <c r="O2" i="89"/>
  <c r="O2" i="87"/>
  <c r="O2" i="85"/>
  <c r="O2" i="83"/>
  <c r="O2" i="81"/>
  <c r="O2" i="80"/>
  <c r="O2" i="82"/>
  <c r="O2" i="79"/>
  <c r="O2" i="77"/>
  <c r="O2" i="75"/>
  <c r="O2" i="73"/>
  <c r="O2" i="76"/>
  <c r="O2" i="71"/>
  <c r="O2" i="69"/>
  <c r="O2" i="67"/>
  <c r="O2" i="65"/>
  <c r="O2" i="63"/>
  <c r="O2" i="61"/>
  <c r="O2" i="59"/>
  <c r="O2" i="57"/>
  <c r="O2" i="78"/>
  <c r="O2" i="74"/>
  <c r="O2" i="72"/>
  <c r="O2" i="70"/>
  <c r="O2" i="68"/>
  <c r="O2" i="66"/>
  <c r="O2" i="64"/>
  <c r="O2" i="62"/>
  <c r="O2" i="60"/>
  <c r="O2" i="58"/>
  <c r="O2" i="56"/>
  <c r="O2" i="52"/>
  <c r="O2" i="54"/>
  <c r="O2" i="51"/>
  <c r="O2" i="49"/>
  <c r="O2" i="47"/>
  <c r="O2" i="45"/>
  <c r="O2" i="43"/>
  <c r="O2" i="41"/>
  <c r="O2" i="39"/>
  <c r="O2" i="37"/>
  <c r="O2" i="48"/>
  <c r="O2" i="46"/>
  <c r="O2" i="44"/>
  <c r="O2" i="42"/>
  <c r="O2" i="40"/>
  <c r="O2" i="38"/>
  <c r="O2" i="50"/>
  <c r="O2" i="36"/>
  <c r="O2" i="33"/>
  <c r="O2" i="31"/>
  <c r="O2" i="29"/>
  <c r="O2" i="27"/>
  <c r="O2" i="25"/>
  <c r="O2" i="55"/>
  <c r="O2" i="35"/>
  <c r="O2" i="34"/>
  <c r="O2" i="32"/>
  <c r="O2" i="30"/>
  <c r="O2" i="28"/>
  <c r="O2" i="26"/>
  <c r="O2" i="24"/>
  <c r="O2" i="5"/>
  <c r="O2" i="53"/>
  <c r="C1" i="5"/>
  <c r="D1" i="5" s="1"/>
  <c r="E1" i="5" s="1"/>
  <c r="C6" i="5"/>
  <c r="C5" i="5"/>
  <c r="O6" i="5"/>
  <c r="O5" i="5"/>
  <c r="Z5" i="5"/>
  <c r="Z6" i="5" s="1"/>
  <c r="R6" i="5"/>
  <c r="K5" i="6"/>
  <c r="Z6" i="7"/>
  <c r="Z7" i="7" s="1"/>
  <c r="F8" i="20"/>
  <c r="W4" i="30"/>
  <c r="S4" i="30"/>
  <c r="O4" i="30"/>
  <c r="K4" i="30"/>
  <c r="G4" i="30"/>
  <c r="C4" i="30"/>
  <c r="Z4" i="30"/>
  <c r="V4" i="30"/>
  <c r="R4" i="30"/>
  <c r="N4" i="30"/>
  <c r="J4" i="30"/>
  <c r="F4" i="30"/>
  <c r="T4" i="30"/>
  <c r="L4" i="30"/>
  <c r="D4" i="30"/>
  <c r="Y4" i="30"/>
  <c r="Q4" i="30"/>
  <c r="I4" i="30"/>
  <c r="X4" i="30"/>
  <c r="P4" i="30"/>
  <c r="H4" i="30"/>
  <c r="F8" i="30"/>
  <c r="C6" i="31"/>
  <c r="C7" i="31" s="1"/>
  <c r="C5" i="31"/>
  <c r="O6" i="31"/>
  <c r="O7" i="31" s="1"/>
  <c r="O5" i="31"/>
  <c r="C2" i="32"/>
  <c r="F1" i="23"/>
  <c r="G1" i="23" s="1"/>
  <c r="H1" i="23" s="1"/>
  <c r="F1" i="21"/>
  <c r="G1" i="21" s="1"/>
  <c r="H1" i="21" s="1"/>
  <c r="F1" i="8"/>
  <c r="G1" i="8" s="1"/>
  <c r="H1" i="8" s="1"/>
  <c r="F1" i="6"/>
  <c r="G1" i="6" s="1"/>
  <c r="H1" i="6" s="1"/>
  <c r="F1" i="20"/>
  <c r="G1" i="20" s="1"/>
  <c r="H1" i="20" s="1"/>
  <c r="F1" i="18"/>
  <c r="G1" i="18" s="1"/>
  <c r="H1" i="18" s="1"/>
  <c r="F1" i="16"/>
  <c r="G1" i="16" s="1"/>
  <c r="H1" i="16" s="1"/>
  <c r="F1" i="14"/>
  <c r="G1" i="14" s="1"/>
  <c r="H1" i="14" s="1"/>
  <c r="F1" i="12"/>
  <c r="G1" i="12" s="1"/>
  <c r="H1" i="12" s="1"/>
  <c r="F1" i="10"/>
  <c r="G1" i="10" s="1"/>
  <c r="H1" i="10" s="1"/>
  <c r="D2" i="23"/>
  <c r="D2" i="21"/>
  <c r="D2" i="22"/>
  <c r="D2" i="8"/>
  <c r="D2" i="6"/>
  <c r="D2" i="20"/>
  <c r="D2" i="18"/>
  <c r="D2" i="16"/>
  <c r="D2" i="14"/>
  <c r="D2" i="12"/>
  <c r="D2" i="10"/>
  <c r="P2" i="23"/>
  <c r="P2" i="21"/>
  <c r="P2" i="20"/>
  <c r="P2" i="18"/>
  <c r="P2" i="16"/>
  <c r="P2" i="14"/>
  <c r="P2" i="12"/>
  <c r="P2" i="10"/>
  <c r="P2" i="8"/>
  <c r="P2" i="6"/>
  <c r="T2" i="23"/>
  <c r="T2" i="21"/>
  <c r="T2" i="22"/>
  <c r="T2" i="8"/>
  <c r="T2" i="6"/>
  <c r="T2" i="20"/>
  <c r="T2" i="18"/>
  <c r="T2" i="16"/>
  <c r="T2" i="14"/>
  <c r="T2" i="12"/>
  <c r="T2" i="10"/>
  <c r="A3" i="9"/>
  <c r="A7" i="2"/>
  <c r="X5" i="5"/>
  <c r="X6" i="5" s="1"/>
  <c r="F5" i="5"/>
  <c r="F6" i="5" s="1"/>
  <c r="N5" i="5"/>
  <c r="V5" i="5"/>
  <c r="V6" i="5" s="1"/>
  <c r="G5" i="6"/>
  <c r="O5" i="6"/>
  <c r="W5" i="6"/>
  <c r="F1" i="7"/>
  <c r="G1" i="7" s="1"/>
  <c r="H1" i="7" s="1"/>
  <c r="P2" i="7"/>
  <c r="F4" i="7"/>
  <c r="N4" i="7"/>
  <c r="F1" i="9"/>
  <c r="G1" i="9" s="1"/>
  <c r="H1" i="9" s="1"/>
  <c r="P2" i="9"/>
  <c r="F1" i="11"/>
  <c r="G1" i="11" s="1"/>
  <c r="H1" i="11" s="1"/>
  <c r="G2" i="12"/>
  <c r="O2" i="12"/>
  <c r="W2" i="12"/>
  <c r="O1" i="13"/>
  <c r="P1" i="13" s="1"/>
  <c r="Q1" i="13" s="1"/>
  <c r="D2" i="13"/>
  <c r="T2" i="13"/>
  <c r="C2" i="16"/>
  <c r="K2" i="16"/>
  <c r="S2" i="16"/>
  <c r="F8" i="16"/>
  <c r="C1" i="17"/>
  <c r="D1" i="17" s="1"/>
  <c r="E1" i="17" s="1"/>
  <c r="P2" i="17"/>
  <c r="F1" i="19"/>
  <c r="G1" i="19" s="1"/>
  <c r="H1" i="19" s="1"/>
  <c r="G2" i="20"/>
  <c r="O2" i="20"/>
  <c r="W2" i="20"/>
  <c r="P2" i="22"/>
  <c r="S2" i="24"/>
  <c r="U6" i="24"/>
  <c r="U7" i="24" s="1"/>
  <c r="W4" i="26"/>
  <c r="S4" i="26"/>
  <c r="O4" i="26"/>
  <c r="K4" i="26"/>
  <c r="G4" i="26"/>
  <c r="C4" i="26"/>
  <c r="Z4" i="26"/>
  <c r="V4" i="26"/>
  <c r="R4" i="26"/>
  <c r="N4" i="26"/>
  <c r="J4" i="26"/>
  <c r="F4" i="26"/>
  <c r="T4" i="26"/>
  <c r="L4" i="26"/>
  <c r="D4" i="26"/>
  <c r="Y4" i="26"/>
  <c r="Q4" i="26"/>
  <c r="I4" i="26"/>
  <c r="X4" i="26"/>
  <c r="P4" i="26"/>
  <c r="H4" i="26"/>
  <c r="M4" i="26"/>
  <c r="F8" i="26"/>
  <c r="C6" i="27"/>
  <c r="C7" i="27" s="1"/>
  <c r="C5" i="27"/>
  <c r="G6" i="27"/>
  <c r="G7" i="27" s="1"/>
  <c r="G5" i="27"/>
  <c r="K6" i="27"/>
  <c r="K7" i="27" s="1"/>
  <c r="K5" i="27"/>
  <c r="O6" i="27"/>
  <c r="O7" i="27" s="1"/>
  <c r="O5" i="27"/>
  <c r="S6" i="27"/>
  <c r="S7" i="27" s="1"/>
  <c r="S5" i="27"/>
  <c r="W6" i="27"/>
  <c r="W7" i="27" s="1"/>
  <c r="W5" i="27"/>
  <c r="Z6" i="27"/>
  <c r="Z7" i="27" s="1"/>
  <c r="C2" i="28"/>
  <c r="U4" i="28"/>
  <c r="E6" i="28"/>
  <c r="E7" i="28" s="1"/>
  <c r="C1" i="31"/>
  <c r="D1" i="31" s="1"/>
  <c r="E1" i="31" s="1"/>
  <c r="J6" i="31"/>
  <c r="J7" i="31" s="1"/>
  <c r="S2" i="32"/>
  <c r="U6" i="32"/>
  <c r="U7" i="32" s="1"/>
  <c r="W4" i="34"/>
  <c r="S4" i="34"/>
  <c r="O4" i="34"/>
  <c r="K4" i="34"/>
  <c r="G4" i="34"/>
  <c r="C4" i="34"/>
  <c r="Y4" i="34"/>
  <c r="T4" i="34"/>
  <c r="N4" i="34"/>
  <c r="I4" i="34"/>
  <c r="D4" i="34"/>
  <c r="X4" i="34"/>
  <c r="R4" i="34"/>
  <c r="M4" i="34"/>
  <c r="H4" i="34"/>
  <c r="Z4" i="34"/>
  <c r="P4" i="34"/>
  <c r="E4" i="34"/>
  <c r="V4" i="34"/>
  <c r="L4" i="34"/>
  <c r="U4" i="34"/>
  <c r="J4" i="34"/>
  <c r="Q4" i="34"/>
  <c r="X5" i="35"/>
  <c r="X6" i="35"/>
  <c r="X7" i="35" s="1"/>
  <c r="G5" i="39"/>
  <c r="G6" i="39"/>
  <c r="G7" i="39" s="1"/>
  <c r="O6" i="39"/>
  <c r="O7" i="39" s="1"/>
  <c r="O5" i="39"/>
  <c r="W6" i="39"/>
  <c r="W7" i="39" s="1"/>
  <c r="W5" i="39"/>
  <c r="G8" i="1"/>
  <c r="O1" i="104"/>
  <c r="P1" i="104" s="1"/>
  <c r="Q1" i="104" s="1"/>
  <c r="O1" i="103"/>
  <c r="P1" i="103" s="1"/>
  <c r="Q1" i="103" s="1"/>
  <c r="O1" i="101"/>
  <c r="P1" i="101" s="1"/>
  <c r="Q1" i="101" s="1"/>
  <c r="O1" i="102"/>
  <c r="P1" i="102" s="1"/>
  <c r="Q1" i="102" s="1"/>
  <c r="O1" i="100"/>
  <c r="P1" i="100" s="1"/>
  <c r="Q1" i="100" s="1"/>
  <c r="O1" i="98"/>
  <c r="P1" i="98" s="1"/>
  <c r="Q1" i="98" s="1"/>
  <c r="O1" i="97"/>
  <c r="P1" i="97" s="1"/>
  <c r="Q1" i="97" s="1"/>
  <c r="O1" i="96"/>
  <c r="P1" i="96" s="1"/>
  <c r="Q1" i="96" s="1"/>
  <c r="O1" i="94"/>
  <c r="P1" i="94" s="1"/>
  <c r="Q1" i="94" s="1"/>
  <c r="O1" i="95"/>
  <c r="P1" i="95" s="1"/>
  <c r="Q1" i="95" s="1"/>
  <c r="O1" i="92"/>
  <c r="P1" i="92" s="1"/>
  <c r="Q1" i="92" s="1"/>
  <c r="O1" i="93"/>
  <c r="P1" i="93" s="1"/>
  <c r="Q1" i="93" s="1"/>
  <c r="O1" i="91"/>
  <c r="P1" i="91" s="1"/>
  <c r="Q1" i="91" s="1"/>
  <c r="O1" i="89"/>
  <c r="P1" i="89" s="1"/>
  <c r="Q1" i="89" s="1"/>
  <c r="O1" i="87"/>
  <c r="P1" i="87" s="1"/>
  <c r="Q1" i="87" s="1"/>
  <c r="O1" i="85"/>
  <c r="P1" i="85" s="1"/>
  <c r="Q1" i="85" s="1"/>
  <c r="O1" i="82"/>
  <c r="P1" i="82" s="1"/>
  <c r="Q1" i="82" s="1"/>
  <c r="O1" i="90"/>
  <c r="P1" i="90" s="1"/>
  <c r="Q1" i="90" s="1"/>
  <c r="O1" i="88"/>
  <c r="P1" i="88" s="1"/>
  <c r="Q1" i="88" s="1"/>
  <c r="O1" i="86"/>
  <c r="P1" i="86" s="1"/>
  <c r="Q1" i="86" s="1"/>
  <c r="O1" i="83"/>
  <c r="P1" i="83" s="1"/>
  <c r="Q1" i="83" s="1"/>
  <c r="O1" i="81"/>
  <c r="P1" i="81" s="1"/>
  <c r="Q1" i="81" s="1"/>
  <c r="O1" i="84"/>
  <c r="P1" i="84" s="1"/>
  <c r="Q1" i="84" s="1"/>
  <c r="O1" i="78"/>
  <c r="P1" i="78" s="1"/>
  <c r="Q1" i="78" s="1"/>
  <c r="O1" i="76"/>
  <c r="P1" i="76" s="1"/>
  <c r="Q1" i="76" s="1"/>
  <c r="O1" i="74"/>
  <c r="P1" i="74" s="1"/>
  <c r="Q1" i="74" s="1"/>
  <c r="O1" i="79"/>
  <c r="P1" i="79" s="1"/>
  <c r="Q1" i="79" s="1"/>
  <c r="O1" i="75"/>
  <c r="P1" i="75" s="1"/>
  <c r="Q1" i="75" s="1"/>
  <c r="O1" i="72"/>
  <c r="P1" i="72" s="1"/>
  <c r="Q1" i="72" s="1"/>
  <c r="O1" i="70"/>
  <c r="P1" i="70" s="1"/>
  <c r="Q1" i="70" s="1"/>
  <c r="O1" i="68"/>
  <c r="P1" i="68" s="1"/>
  <c r="Q1" i="68" s="1"/>
  <c r="O1" i="66"/>
  <c r="P1" i="66" s="1"/>
  <c r="Q1" i="66" s="1"/>
  <c r="O1" i="64"/>
  <c r="P1" i="64" s="1"/>
  <c r="Q1" i="64" s="1"/>
  <c r="O1" i="62"/>
  <c r="P1" i="62" s="1"/>
  <c r="Q1" i="62" s="1"/>
  <c r="O1" i="60"/>
  <c r="P1" i="60" s="1"/>
  <c r="Q1" i="60" s="1"/>
  <c r="O1" i="58"/>
  <c r="P1" i="58" s="1"/>
  <c r="Q1" i="58" s="1"/>
  <c r="O1" i="56"/>
  <c r="P1" i="56" s="1"/>
  <c r="Q1" i="56" s="1"/>
  <c r="O1" i="99"/>
  <c r="P1" i="99" s="1"/>
  <c r="Q1" i="99" s="1"/>
  <c r="O1" i="77"/>
  <c r="P1" i="77" s="1"/>
  <c r="Q1" i="77" s="1"/>
  <c r="O1" i="73"/>
  <c r="P1" i="73" s="1"/>
  <c r="Q1" i="73" s="1"/>
  <c r="O1" i="71"/>
  <c r="P1" i="71" s="1"/>
  <c r="Q1" i="71" s="1"/>
  <c r="O1" i="69"/>
  <c r="P1" i="69" s="1"/>
  <c r="Q1" i="69" s="1"/>
  <c r="O1" i="67"/>
  <c r="P1" i="67" s="1"/>
  <c r="Q1" i="67" s="1"/>
  <c r="O1" i="65"/>
  <c r="P1" i="65" s="1"/>
  <c r="Q1" i="65" s="1"/>
  <c r="O1" i="63"/>
  <c r="P1" i="63" s="1"/>
  <c r="Q1" i="63" s="1"/>
  <c r="O1" i="61"/>
  <c r="P1" i="61" s="1"/>
  <c r="Q1" i="61" s="1"/>
  <c r="O1" i="59"/>
  <c r="P1" i="59" s="1"/>
  <c r="Q1" i="59" s="1"/>
  <c r="O1" i="57"/>
  <c r="P1" i="57" s="1"/>
  <c r="Q1" i="57" s="1"/>
  <c r="O1" i="80"/>
  <c r="P1" i="80" s="1"/>
  <c r="Q1" i="80" s="1"/>
  <c r="O1" i="52"/>
  <c r="P1" i="52" s="1"/>
  <c r="Q1" i="52" s="1"/>
  <c r="O1" i="55"/>
  <c r="P1" i="55" s="1"/>
  <c r="Q1" i="55" s="1"/>
  <c r="O1" i="53"/>
  <c r="P1" i="53" s="1"/>
  <c r="Q1" i="53" s="1"/>
  <c r="O1" i="50"/>
  <c r="P1" i="50" s="1"/>
  <c r="Q1" i="50" s="1"/>
  <c r="O1" i="48"/>
  <c r="P1" i="48" s="1"/>
  <c r="Q1" i="48" s="1"/>
  <c r="O1" i="46"/>
  <c r="P1" i="46" s="1"/>
  <c r="Q1" i="46" s="1"/>
  <c r="O1" i="44"/>
  <c r="P1" i="44" s="1"/>
  <c r="Q1" i="44" s="1"/>
  <c r="O1" i="42"/>
  <c r="P1" i="42" s="1"/>
  <c r="Q1" i="42" s="1"/>
  <c r="O1" i="40"/>
  <c r="P1" i="40" s="1"/>
  <c r="Q1" i="40" s="1"/>
  <c r="O1" i="38"/>
  <c r="P1" i="38" s="1"/>
  <c r="Q1" i="38" s="1"/>
  <c r="O1" i="47"/>
  <c r="P1" i="47" s="1"/>
  <c r="Q1" i="47" s="1"/>
  <c r="O1" i="45"/>
  <c r="P1" i="45" s="1"/>
  <c r="Q1" i="45" s="1"/>
  <c r="O1" i="43"/>
  <c r="P1" i="43" s="1"/>
  <c r="Q1" i="43" s="1"/>
  <c r="O1" i="41"/>
  <c r="P1" i="41" s="1"/>
  <c r="Q1" i="41" s="1"/>
  <c r="O1" i="39"/>
  <c r="P1" i="39" s="1"/>
  <c r="Q1" i="39" s="1"/>
  <c r="O1" i="37"/>
  <c r="P1" i="37" s="1"/>
  <c r="Q1" i="37" s="1"/>
  <c r="O1" i="54"/>
  <c r="P1" i="54" s="1"/>
  <c r="Q1" i="54" s="1"/>
  <c r="O1" i="51"/>
  <c r="P1" i="51" s="1"/>
  <c r="Q1" i="51" s="1"/>
  <c r="O1" i="36"/>
  <c r="P1" i="36" s="1"/>
  <c r="Q1" i="36" s="1"/>
  <c r="O1" i="34"/>
  <c r="P1" i="34" s="1"/>
  <c r="Q1" i="34" s="1"/>
  <c r="O1" i="32"/>
  <c r="P1" i="32" s="1"/>
  <c r="Q1" i="32" s="1"/>
  <c r="O1" i="30"/>
  <c r="P1" i="30" s="1"/>
  <c r="Q1" i="30" s="1"/>
  <c r="O1" i="28"/>
  <c r="P1" i="28" s="1"/>
  <c r="Q1" i="28" s="1"/>
  <c r="O1" i="26"/>
  <c r="P1" i="26" s="1"/>
  <c r="Q1" i="26" s="1"/>
  <c r="O1" i="24"/>
  <c r="P1" i="24" s="1"/>
  <c r="Q1" i="24" s="1"/>
  <c r="O1" i="35"/>
  <c r="P1" i="35" s="1"/>
  <c r="Q1" i="35" s="1"/>
  <c r="O1" i="33"/>
  <c r="P1" i="33" s="1"/>
  <c r="Q1" i="33" s="1"/>
  <c r="O1" i="31"/>
  <c r="P1" i="31" s="1"/>
  <c r="Q1" i="31" s="1"/>
  <c r="O1" i="29"/>
  <c r="P1" i="29" s="1"/>
  <c r="Q1" i="29" s="1"/>
  <c r="O1" i="27"/>
  <c r="P1" i="27" s="1"/>
  <c r="Q1" i="27" s="1"/>
  <c r="O1" i="25"/>
  <c r="P1" i="25" s="1"/>
  <c r="Q1" i="25" s="1"/>
  <c r="O1" i="49"/>
  <c r="P1" i="49" s="1"/>
  <c r="Q1" i="49" s="1"/>
  <c r="K2" i="104"/>
  <c r="K2" i="103"/>
  <c r="K2" i="102"/>
  <c r="K2" i="100"/>
  <c r="K2" i="101"/>
  <c r="K2" i="98"/>
  <c r="K2" i="95"/>
  <c r="K2" i="93"/>
  <c r="K2" i="91"/>
  <c r="K2" i="90"/>
  <c r="K2" i="88"/>
  <c r="K2" i="86"/>
  <c r="K2" i="84"/>
  <c r="K2" i="99"/>
  <c r="K2" i="96"/>
  <c r="K2" i="92"/>
  <c r="K2" i="89"/>
  <c r="K2" i="87"/>
  <c r="K2" i="85"/>
  <c r="K2" i="83"/>
  <c r="K2" i="81"/>
  <c r="K2" i="94"/>
  <c r="K2" i="80"/>
  <c r="K2" i="97"/>
  <c r="K2" i="82"/>
  <c r="K2" i="79"/>
  <c r="K2" i="77"/>
  <c r="K2" i="75"/>
  <c r="K2" i="73"/>
  <c r="K2" i="71"/>
  <c r="K2" i="69"/>
  <c r="K2" i="67"/>
  <c r="K2" i="65"/>
  <c r="K2" i="63"/>
  <c r="K2" i="61"/>
  <c r="K2" i="59"/>
  <c r="K2" i="57"/>
  <c r="K2" i="76"/>
  <c r="K2" i="72"/>
  <c r="K2" i="70"/>
  <c r="K2" i="68"/>
  <c r="K2" i="66"/>
  <c r="K2" i="64"/>
  <c r="K2" i="62"/>
  <c r="K2" i="60"/>
  <c r="K2" i="58"/>
  <c r="K2" i="56"/>
  <c r="K2" i="74"/>
  <c r="K2" i="78"/>
  <c r="K2" i="55"/>
  <c r="K2" i="53"/>
  <c r="K2" i="51"/>
  <c r="K2" i="49"/>
  <c r="K2" i="47"/>
  <c r="K2" i="45"/>
  <c r="K2" i="43"/>
  <c r="K2" i="41"/>
  <c r="K2" i="39"/>
  <c r="K2" i="37"/>
  <c r="K2" i="54"/>
  <c r="K2" i="50"/>
  <c r="K2" i="44"/>
  <c r="K2" i="38"/>
  <c r="K2" i="52"/>
  <c r="K2" i="46"/>
  <c r="K2" i="35"/>
  <c r="K2" i="33"/>
  <c r="K2" i="31"/>
  <c r="K2" i="29"/>
  <c r="K2" i="27"/>
  <c r="K2" i="25"/>
  <c r="K2" i="48"/>
  <c r="K2" i="42"/>
  <c r="K2" i="36"/>
  <c r="K2" i="5"/>
  <c r="K2" i="40"/>
  <c r="W2" i="104"/>
  <c r="W2" i="102"/>
  <c r="W2" i="100"/>
  <c r="W2" i="101"/>
  <c r="W2" i="103"/>
  <c r="W2" i="99"/>
  <c r="W2" i="95"/>
  <c r="W2" i="96"/>
  <c r="W2" i="94"/>
  <c r="W2" i="93"/>
  <c r="W2" i="91"/>
  <c r="W2" i="97"/>
  <c r="W2" i="98"/>
  <c r="W2" i="92"/>
  <c r="W2" i="90"/>
  <c r="W2" i="88"/>
  <c r="W2" i="86"/>
  <c r="W2" i="84"/>
  <c r="W2" i="83"/>
  <c r="W2" i="81"/>
  <c r="W2" i="89"/>
  <c r="W2" i="87"/>
  <c r="W2" i="85"/>
  <c r="W2" i="82"/>
  <c r="W2" i="79"/>
  <c r="W2" i="77"/>
  <c r="W2" i="75"/>
  <c r="W2" i="73"/>
  <c r="W2" i="80"/>
  <c r="W2" i="78"/>
  <c r="W2" i="74"/>
  <c r="W2" i="71"/>
  <c r="W2" i="69"/>
  <c r="W2" i="67"/>
  <c r="W2" i="65"/>
  <c r="W2" i="63"/>
  <c r="W2" i="61"/>
  <c r="W2" i="59"/>
  <c r="W2" i="57"/>
  <c r="W2" i="76"/>
  <c r="W2" i="72"/>
  <c r="W2" i="70"/>
  <c r="W2" i="68"/>
  <c r="W2" i="66"/>
  <c r="W2" i="64"/>
  <c r="W2" i="62"/>
  <c r="W2" i="60"/>
  <c r="W2" i="58"/>
  <c r="W2" i="56"/>
  <c r="W2" i="54"/>
  <c r="W2" i="51"/>
  <c r="W2" i="49"/>
  <c r="W2" i="47"/>
  <c r="W2" i="45"/>
  <c r="W2" i="43"/>
  <c r="W2" i="41"/>
  <c r="W2" i="39"/>
  <c r="W2" i="37"/>
  <c r="W2" i="52"/>
  <c r="W2" i="48"/>
  <c r="W2" i="46"/>
  <c r="W2" i="44"/>
  <c r="W2" i="42"/>
  <c r="W2" i="40"/>
  <c r="W2" i="38"/>
  <c r="W2" i="55"/>
  <c r="W2" i="53"/>
  <c r="W2" i="35"/>
  <c r="W2" i="33"/>
  <c r="W2" i="31"/>
  <c r="W2" i="29"/>
  <c r="W2" i="27"/>
  <c r="W2" i="25"/>
  <c r="W2" i="36"/>
  <c r="W2" i="50"/>
  <c r="W2" i="34"/>
  <c r="W2" i="32"/>
  <c r="W2" i="30"/>
  <c r="W2" i="28"/>
  <c r="W2" i="26"/>
  <c r="W2" i="24"/>
  <c r="W2" i="5"/>
  <c r="K6" i="5"/>
  <c r="K5" i="5"/>
  <c r="W6" i="5"/>
  <c r="W5" i="5"/>
  <c r="C5" i="6"/>
  <c r="F8" i="12"/>
  <c r="K2" i="26"/>
  <c r="S2" i="28"/>
  <c r="M4" i="30"/>
  <c r="G6" i="31"/>
  <c r="G7" i="31" s="1"/>
  <c r="G5" i="31"/>
  <c r="S6" i="31"/>
  <c r="S7" i="31" s="1"/>
  <c r="S5" i="31"/>
  <c r="R1" i="23"/>
  <c r="S1" i="23" s="1"/>
  <c r="T1" i="23" s="1"/>
  <c r="R1" i="21"/>
  <c r="S1" i="21" s="1"/>
  <c r="T1" i="21" s="1"/>
  <c r="R1" i="22"/>
  <c r="S1" i="22" s="1"/>
  <c r="T1" i="22" s="1"/>
  <c r="R1" i="20"/>
  <c r="S1" i="20" s="1"/>
  <c r="T1" i="20" s="1"/>
  <c r="R1" i="18"/>
  <c r="S1" i="18" s="1"/>
  <c r="T1" i="18" s="1"/>
  <c r="R1" i="16"/>
  <c r="S1" i="16" s="1"/>
  <c r="T1" i="16" s="1"/>
  <c r="R1" i="14"/>
  <c r="S1" i="14" s="1"/>
  <c r="T1" i="14" s="1"/>
  <c r="R1" i="12"/>
  <c r="S1" i="12" s="1"/>
  <c r="T1" i="12" s="1"/>
  <c r="R1" i="10"/>
  <c r="S1" i="10" s="1"/>
  <c r="T1" i="10" s="1"/>
  <c r="R1" i="8"/>
  <c r="S1" i="8" s="1"/>
  <c r="T1" i="8" s="1"/>
  <c r="R1" i="6"/>
  <c r="S1" i="6" s="1"/>
  <c r="T1" i="6" s="1"/>
  <c r="H2" i="23"/>
  <c r="H2" i="21"/>
  <c r="H2" i="20"/>
  <c r="H2" i="18"/>
  <c r="H2" i="16"/>
  <c r="H2" i="14"/>
  <c r="H2" i="12"/>
  <c r="H2" i="10"/>
  <c r="H2" i="8"/>
  <c r="H2" i="6"/>
  <c r="L2" i="23"/>
  <c r="L2" i="21"/>
  <c r="L2" i="22"/>
  <c r="L2" i="8"/>
  <c r="L2" i="6"/>
  <c r="L2" i="20"/>
  <c r="L2" i="18"/>
  <c r="L2" i="16"/>
  <c r="L2" i="14"/>
  <c r="L2" i="12"/>
  <c r="L2" i="10"/>
  <c r="X2" i="23"/>
  <c r="X2" i="21"/>
  <c r="X2" i="20"/>
  <c r="X2" i="18"/>
  <c r="X2" i="16"/>
  <c r="X2" i="14"/>
  <c r="X2" i="12"/>
  <c r="X2" i="10"/>
  <c r="X2" i="8"/>
  <c r="X2" i="6"/>
  <c r="R1" i="1"/>
  <c r="S1" i="1" s="1"/>
  <c r="T1" i="1" s="1"/>
  <c r="C2" i="1"/>
  <c r="G2" i="1"/>
  <c r="K2" i="1"/>
  <c r="O2" i="1"/>
  <c r="S2" i="1"/>
  <c r="W2" i="1"/>
  <c r="X4" i="7"/>
  <c r="T4" i="7"/>
  <c r="P4" i="7"/>
  <c r="L4" i="7"/>
  <c r="H4" i="7"/>
  <c r="D4" i="7"/>
  <c r="W4" i="7"/>
  <c r="S4" i="7"/>
  <c r="K4" i="7"/>
  <c r="C4" i="7"/>
  <c r="O4" i="7"/>
  <c r="G4" i="7"/>
  <c r="B1" i="103"/>
  <c r="B1" i="104"/>
  <c r="B1" i="102"/>
  <c r="B1" i="101"/>
  <c r="B1" i="98"/>
  <c r="B1" i="100"/>
  <c r="B1" i="99"/>
  <c r="B1" i="95"/>
  <c r="B1" i="96"/>
  <c r="B1" i="94"/>
  <c r="B1" i="92"/>
  <c r="B1" i="91"/>
  <c r="B1" i="83"/>
  <c r="B1" i="81"/>
  <c r="B1" i="97"/>
  <c r="B1" i="93"/>
  <c r="B1" i="90"/>
  <c r="B1" i="88"/>
  <c r="B1" i="86"/>
  <c r="B1" i="84"/>
  <c r="B1" i="89"/>
  <c r="B1" i="87"/>
  <c r="B1" i="85"/>
  <c r="B1" i="79"/>
  <c r="B1" i="77"/>
  <c r="B1" i="75"/>
  <c r="B1" i="73"/>
  <c r="B1" i="80"/>
  <c r="B1" i="78"/>
  <c r="B1" i="76"/>
  <c r="B1" i="74"/>
  <c r="B1" i="72"/>
  <c r="B1" i="70"/>
  <c r="B1" i="68"/>
  <c r="B1" i="66"/>
  <c r="B1" i="64"/>
  <c r="B1" i="62"/>
  <c r="B1" i="60"/>
  <c r="B1" i="58"/>
  <c r="B1" i="56"/>
  <c r="B1" i="82"/>
  <c r="B1" i="57"/>
  <c r="B1" i="54"/>
  <c r="B1" i="52"/>
  <c r="B1" i="67"/>
  <c r="B1" i="69"/>
  <c r="B1" i="65"/>
  <c r="B1" i="55"/>
  <c r="B1" i="53"/>
  <c r="B1" i="51"/>
  <c r="B1" i="49"/>
  <c r="B1" i="47"/>
  <c r="B1" i="45"/>
  <c r="B1" i="43"/>
  <c r="B1" i="41"/>
  <c r="B1" i="39"/>
  <c r="B1" i="37"/>
  <c r="B1" i="63"/>
  <c r="B1" i="71"/>
  <c r="B1" i="61"/>
  <c r="B1" i="59"/>
  <c r="B1" i="50"/>
  <c r="B1" i="35"/>
  <c r="B1" i="48"/>
  <c r="B1" i="46"/>
  <c r="B1" i="44"/>
  <c r="B1" i="42"/>
  <c r="B1" i="40"/>
  <c r="B1" i="33"/>
  <c r="B1" i="31"/>
  <c r="B1" i="29"/>
  <c r="B1" i="27"/>
  <c r="B1" i="25"/>
  <c r="B1" i="36"/>
  <c r="B1" i="34"/>
  <c r="B1" i="32"/>
  <c r="B1" i="30"/>
  <c r="B1" i="28"/>
  <c r="B1" i="26"/>
  <c r="B1" i="24"/>
  <c r="B1" i="38"/>
  <c r="L1" i="102"/>
  <c r="M1" i="102" s="1"/>
  <c r="N1" i="102" s="1"/>
  <c r="L1" i="104"/>
  <c r="M1" i="104" s="1"/>
  <c r="N1" i="104" s="1"/>
  <c r="L1" i="100"/>
  <c r="M1" i="100" s="1"/>
  <c r="N1" i="100" s="1"/>
  <c r="L1" i="103"/>
  <c r="M1" i="103" s="1"/>
  <c r="N1" i="103" s="1"/>
  <c r="L1" i="101"/>
  <c r="M1" i="101" s="1"/>
  <c r="N1" i="101" s="1"/>
  <c r="L1" i="99"/>
  <c r="M1" i="99" s="1"/>
  <c r="N1" i="99" s="1"/>
  <c r="L1" i="98"/>
  <c r="M1" i="98" s="1"/>
  <c r="N1" i="98" s="1"/>
  <c r="L1" i="97"/>
  <c r="M1" i="97" s="1"/>
  <c r="N1" i="97" s="1"/>
  <c r="L1" i="96"/>
  <c r="M1" i="96" s="1"/>
  <c r="N1" i="96" s="1"/>
  <c r="L1" i="94"/>
  <c r="M1" i="94" s="1"/>
  <c r="N1" i="94" s="1"/>
  <c r="L1" i="95"/>
  <c r="M1" i="95" s="1"/>
  <c r="N1" i="95" s="1"/>
  <c r="L1" i="93"/>
  <c r="M1" i="93" s="1"/>
  <c r="N1" i="93" s="1"/>
  <c r="L1" i="91"/>
  <c r="M1" i="91" s="1"/>
  <c r="N1" i="91" s="1"/>
  <c r="L1" i="92"/>
  <c r="M1" i="92" s="1"/>
  <c r="N1" i="92" s="1"/>
  <c r="L1" i="89"/>
  <c r="M1" i="89" s="1"/>
  <c r="N1" i="89" s="1"/>
  <c r="L1" i="87"/>
  <c r="M1" i="87" s="1"/>
  <c r="N1" i="87" s="1"/>
  <c r="L1" i="85"/>
  <c r="M1" i="85" s="1"/>
  <c r="N1" i="85" s="1"/>
  <c r="L1" i="82"/>
  <c r="M1" i="82" s="1"/>
  <c r="N1" i="82" s="1"/>
  <c r="L1" i="90"/>
  <c r="M1" i="90" s="1"/>
  <c r="N1" i="90" s="1"/>
  <c r="L1" i="88"/>
  <c r="M1" i="88" s="1"/>
  <c r="N1" i="88" s="1"/>
  <c r="L1" i="86"/>
  <c r="M1" i="86" s="1"/>
  <c r="N1" i="86" s="1"/>
  <c r="L1" i="84"/>
  <c r="M1" i="84" s="1"/>
  <c r="N1" i="84" s="1"/>
  <c r="L1" i="81"/>
  <c r="M1" i="81" s="1"/>
  <c r="N1" i="81" s="1"/>
  <c r="L1" i="78"/>
  <c r="M1" i="78" s="1"/>
  <c r="N1" i="78" s="1"/>
  <c r="L1" i="76"/>
  <c r="M1" i="76" s="1"/>
  <c r="N1" i="76" s="1"/>
  <c r="L1" i="74"/>
  <c r="M1" i="74" s="1"/>
  <c r="N1" i="74" s="1"/>
  <c r="L1" i="83"/>
  <c r="M1" i="83" s="1"/>
  <c r="N1" i="83" s="1"/>
  <c r="L1" i="80"/>
  <c r="M1" i="80" s="1"/>
  <c r="N1" i="80" s="1"/>
  <c r="L1" i="79"/>
  <c r="M1" i="79" s="1"/>
  <c r="N1" i="79" s="1"/>
  <c r="L1" i="77"/>
  <c r="M1" i="77" s="1"/>
  <c r="N1" i="77" s="1"/>
  <c r="L1" i="75"/>
  <c r="M1" i="75" s="1"/>
  <c r="N1" i="75" s="1"/>
  <c r="L1" i="73"/>
  <c r="M1" i="73" s="1"/>
  <c r="N1" i="73" s="1"/>
  <c r="L1" i="71"/>
  <c r="M1" i="71" s="1"/>
  <c r="N1" i="71" s="1"/>
  <c r="L1" i="69"/>
  <c r="M1" i="69" s="1"/>
  <c r="N1" i="69" s="1"/>
  <c r="L1" i="67"/>
  <c r="M1" i="67" s="1"/>
  <c r="N1" i="67" s="1"/>
  <c r="L1" i="65"/>
  <c r="M1" i="65" s="1"/>
  <c r="N1" i="65" s="1"/>
  <c r="L1" i="63"/>
  <c r="M1" i="63" s="1"/>
  <c r="N1" i="63" s="1"/>
  <c r="L1" i="61"/>
  <c r="M1" i="61" s="1"/>
  <c r="N1" i="61" s="1"/>
  <c r="L1" i="59"/>
  <c r="M1" i="59" s="1"/>
  <c r="N1" i="59" s="1"/>
  <c r="L1" i="57"/>
  <c r="M1" i="57" s="1"/>
  <c r="N1" i="57" s="1"/>
  <c r="L1" i="70"/>
  <c r="M1" i="70" s="1"/>
  <c r="N1" i="70" s="1"/>
  <c r="L1" i="66"/>
  <c r="M1" i="66" s="1"/>
  <c r="N1" i="66" s="1"/>
  <c r="L1" i="55"/>
  <c r="M1" i="55" s="1"/>
  <c r="N1" i="55" s="1"/>
  <c r="L1" i="53"/>
  <c r="M1" i="53" s="1"/>
  <c r="N1" i="53" s="1"/>
  <c r="L1" i="72"/>
  <c r="M1" i="72" s="1"/>
  <c r="N1" i="72" s="1"/>
  <c r="L1" i="64"/>
  <c r="M1" i="64" s="1"/>
  <c r="N1" i="64" s="1"/>
  <c r="L1" i="62"/>
  <c r="M1" i="62" s="1"/>
  <c r="N1" i="62" s="1"/>
  <c r="L1" i="60"/>
  <c r="M1" i="60" s="1"/>
  <c r="N1" i="60" s="1"/>
  <c r="L1" i="58"/>
  <c r="M1" i="58" s="1"/>
  <c r="N1" i="58" s="1"/>
  <c r="L1" i="54"/>
  <c r="M1" i="54" s="1"/>
  <c r="N1" i="54" s="1"/>
  <c r="L1" i="50"/>
  <c r="M1" i="50" s="1"/>
  <c r="N1" i="50" s="1"/>
  <c r="L1" i="48"/>
  <c r="M1" i="48" s="1"/>
  <c r="N1" i="48" s="1"/>
  <c r="L1" i="46"/>
  <c r="M1" i="46" s="1"/>
  <c r="N1" i="46" s="1"/>
  <c r="L1" i="44"/>
  <c r="M1" i="44" s="1"/>
  <c r="N1" i="44" s="1"/>
  <c r="L1" i="42"/>
  <c r="M1" i="42" s="1"/>
  <c r="N1" i="42" s="1"/>
  <c r="L1" i="40"/>
  <c r="M1" i="40" s="1"/>
  <c r="N1" i="40" s="1"/>
  <c r="L1" i="38"/>
  <c r="M1" i="38" s="1"/>
  <c r="N1" i="38" s="1"/>
  <c r="L1" i="68"/>
  <c r="M1" i="68" s="1"/>
  <c r="N1" i="68" s="1"/>
  <c r="L1" i="52"/>
  <c r="M1" i="52" s="1"/>
  <c r="N1" i="52" s="1"/>
  <c r="L1" i="51"/>
  <c r="M1" i="51" s="1"/>
  <c r="N1" i="51" s="1"/>
  <c r="L1" i="49"/>
  <c r="M1" i="49" s="1"/>
  <c r="N1" i="49" s="1"/>
  <c r="L1" i="56"/>
  <c r="M1" i="56" s="1"/>
  <c r="N1" i="56" s="1"/>
  <c r="L1" i="36"/>
  <c r="M1" i="36" s="1"/>
  <c r="N1" i="36" s="1"/>
  <c r="L1" i="47"/>
  <c r="M1" i="47" s="1"/>
  <c r="N1" i="47" s="1"/>
  <c r="L1" i="45"/>
  <c r="M1" i="45" s="1"/>
  <c r="N1" i="45" s="1"/>
  <c r="L1" i="43"/>
  <c r="M1" i="43" s="1"/>
  <c r="N1" i="43" s="1"/>
  <c r="L1" i="41"/>
  <c r="M1" i="41" s="1"/>
  <c r="N1" i="41" s="1"/>
  <c r="L1" i="39"/>
  <c r="M1" i="39" s="1"/>
  <c r="N1" i="39" s="1"/>
  <c r="L1" i="35"/>
  <c r="M1" i="35" s="1"/>
  <c r="N1" i="35" s="1"/>
  <c r="L1" i="34"/>
  <c r="M1" i="34" s="1"/>
  <c r="N1" i="34" s="1"/>
  <c r="L1" i="32"/>
  <c r="M1" i="32" s="1"/>
  <c r="N1" i="32" s="1"/>
  <c r="L1" i="30"/>
  <c r="M1" i="30" s="1"/>
  <c r="N1" i="30" s="1"/>
  <c r="L1" i="28"/>
  <c r="M1" i="28" s="1"/>
  <c r="N1" i="28" s="1"/>
  <c r="L1" i="26"/>
  <c r="M1" i="26" s="1"/>
  <c r="N1" i="26" s="1"/>
  <c r="L1" i="24"/>
  <c r="M1" i="24" s="1"/>
  <c r="N1" i="24" s="1"/>
  <c r="L1" i="33"/>
  <c r="M1" i="33" s="1"/>
  <c r="N1" i="33" s="1"/>
  <c r="L1" i="31"/>
  <c r="M1" i="31" s="1"/>
  <c r="N1" i="31" s="1"/>
  <c r="L1" i="29"/>
  <c r="M1" i="29" s="1"/>
  <c r="N1" i="29" s="1"/>
  <c r="L1" i="27"/>
  <c r="M1" i="27" s="1"/>
  <c r="N1" i="27" s="1"/>
  <c r="L1" i="25"/>
  <c r="M1" i="25" s="1"/>
  <c r="N1" i="25" s="1"/>
  <c r="L1" i="5"/>
  <c r="M1" i="5" s="1"/>
  <c r="N1" i="5" s="1"/>
  <c r="L1" i="37"/>
  <c r="M1" i="37" s="1"/>
  <c r="N1" i="37" s="1"/>
  <c r="X1" i="104"/>
  <c r="Y1" i="104" s="1"/>
  <c r="Z1" i="104" s="1"/>
  <c r="X1" i="103"/>
  <c r="Y1" i="103" s="1"/>
  <c r="Z1" i="103" s="1"/>
  <c r="X1" i="102"/>
  <c r="Y1" i="102" s="1"/>
  <c r="Z1" i="102" s="1"/>
  <c r="X1" i="100"/>
  <c r="Y1" i="100" s="1"/>
  <c r="Z1" i="100" s="1"/>
  <c r="X1" i="99"/>
  <c r="Y1" i="99" s="1"/>
  <c r="Z1" i="99" s="1"/>
  <c r="X1" i="101"/>
  <c r="Y1" i="101" s="1"/>
  <c r="Z1" i="101" s="1"/>
  <c r="X1" i="98"/>
  <c r="Y1" i="98" s="1"/>
  <c r="Z1" i="98" s="1"/>
  <c r="X1" i="97"/>
  <c r="Y1" i="97" s="1"/>
  <c r="Z1" i="97" s="1"/>
  <c r="X1" i="96"/>
  <c r="Y1" i="96" s="1"/>
  <c r="Z1" i="96" s="1"/>
  <c r="X1" i="94"/>
  <c r="Y1" i="94" s="1"/>
  <c r="Z1" i="94" s="1"/>
  <c r="X1" i="93"/>
  <c r="Y1" i="93" s="1"/>
  <c r="Z1" i="93" s="1"/>
  <c r="X1" i="91"/>
  <c r="Y1" i="91" s="1"/>
  <c r="Z1" i="91" s="1"/>
  <c r="X1" i="95"/>
  <c r="Y1" i="95" s="1"/>
  <c r="Z1" i="95" s="1"/>
  <c r="X1" i="90"/>
  <c r="Y1" i="90" s="1"/>
  <c r="Z1" i="90" s="1"/>
  <c r="X1" i="88"/>
  <c r="Y1" i="88" s="1"/>
  <c r="Z1" i="88" s="1"/>
  <c r="X1" i="86"/>
  <c r="Y1" i="86" s="1"/>
  <c r="Z1" i="86" s="1"/>
  <c r="X1" i="84"/>
  <c r="Y1" i="84" s="1"/>
  <c r="Z1" i="84" s="1"/>
  <c r="X1" i="82"/>
  <c r="Y1" i="82" s="1"/>
  <c r="Z1" i="82" s="1"/>
  <c r="X1" i="92"/>
  <c r="Y1" i="92" s="1"/>
  <c r="Z1" i="92" s="1"/>
  <c r="X1" i="89"/>
  <c r="Y1" i="89" s="1"/>
  <c r="Z1" i="89" s="1"/>
  <c r="X1" i="87"/>
  <c r="Y1" i="87" s="1"/>
  <c r="Z1" i="87" s="1"/>
  <c r="X1" i="85"/>
  <c r="Y1" i="85" s="1"/>
  <c r="Z1" i="85" s="1"/>
  <c r="X1" i="83"/>
  <c r="Y1" i="83" s="1"/>
  <c r="Z1" i="83" s="1"/>
  <c r="X1" i="81"/>
  <c r="Y1" i="81" s="1"/>
  <c r="Z1" i="81" s="1"/>
  <c r="X1" i="80"/>
  <c r="Y1" i="80" s="1"/>
  <c r="Z1" i="80" s="1"/>
  <c r="X1" i="78"/>
  <c r="Y1" i="78" s="1"/>
  <c r="Z1" i="78" s="1"/>
  <c r="X1" i="76"/>
  <c r="Y1" i="76" s="1"/>
  <c r="Z1" i="76" s="1"/>
  <c r="X1" i="74"/>
  <c r="Y1" i="74" s="1"/>
  <c r="Z1" i="74" s="1"/>
  <c r="X1" i="79"/>
  <c r="Y1" i="79" s="1"/>
  <c r="Z1" i="79" s="1"/>
  <c r="X1" i="77"/>
  <c r="Y1" i="77" s="1"/>
  <c r="Z1" i="77" s="1"/>
  <c r="X1" i="75"/>
  <c r="Y1" i="75" s="1"/>
  <c r="Z1" i="75" s="1"/>
  <c r="X1" i="73"/>
  <c r="Y1" i="73" s="1"/>
  <c r="Z1" i="73" s="1"/>
  <c r="X1" i="71"/>
  <c r="Y1" i="71" s="1"/>
  <c r="Z1" i="71" s="1"/>
  <c r="X1" i="69"/>
  <c r="Y1" i="69" s="1"/>
  <c r="Z1" i="69" s="1"/>
  <c r="X1" i="67"/>
  <c r="Y1" i="67" s="1"/>
  <c r="Z1" i="67" s="1"/>
  <c r="X1" i="65"/>
  <c r="Y1" i="65" s="1"/>
  <c r="Z1" i="65" s="1"/>
  <c r="X1" i="63"/>
  <c r="Y1" i="63" s="1"/>
  <c r="Z1" i="63" s="1"/>
  <c r="X1" i="61"/>
  <c r="Y1" i="61" s="1"/>
  <c r="Z1" i="61" s="1"/>
  <c r="X1" i="59"/>
  <c r="Y1" i="59" s="1"/>
  <c r="Z1" i="59" s="1"/>
  <c r="X1" i="57"/>
  <c r="Y1" i="57" s="1"/>
  <c r="Z1" i="57" s="1"/>
  <c r="X1" i="68"/>
  <c r="Y1" i="68" s="1"/>
  <c r="Z1" i="68" s="1"/>
  <c r="X1" i="56"/>
  <c r="Y1" i="56" s="1"/>
  <c r="Z1" i="56" s="1"/>
  <c r="X1" i="55"/>
  <c r="Y1" i="55" s="1"/>
  <c r="Z1" i="55" s="1"/>
  <c r="X1" i="53"/>
  <c r="Y1" i="53" s="1"/>
  <c r="Z1" i="53" s="1"/>
  <c r="X1" i="70"/>
  <c r="Y1" i="70" s="1"/>
  <c r="Z1" i="70" s="1"/>
  <c r="X1" i="66"/>
  <c r="Y1" i="66" s="1"/>
  <c r="Z1" i="66" s="1"/>
  <c r="X1" i="72"/>
  <c r="Y1" i="72" s="1"/>
  <c r="Z1" i="72" s="1"/>
  <c r="X1" i="64"/>
  <c r="Y1" i="64" s="1"/>
  <c r="Z1" i="64" s="1"/>
  <c r="X1" i="54"/>
  <c r="Y1" i="54" s="1"/>
  <c r="Z1" i="54" s="1"/>
  <c r="X1" i="50"/>
  <c r="Y1" i="50" s="1"/>
  <c r="Z1" i="50" s="1"/>
  <c r="X1" i="48"/>
  <c r="Y1" i="48" s="1"/>
  <c r="Z1" i="48" s="1"/>
  <c r="X1" i="46"/>
  <c r="Y1" i="46" s="1"/>
  <c r="Z1" i="46" s="1"/>
  <c r="X1" i="44"/>
  <c r="Y1" i="44" s="1"/>
  <c r="Z1" i="44" s="1"/>
  <c r="X1" i="42"/>
  <c r="Y1" i="42" s="1"/>
  <c r="Z1" i="42" s="1"/>
  <c r="X1" i="40"/>
  <c r="Y1" i="40" s="1"/>
  <c r="Z1" i="40" s="1"/>
  <c r="X1" i="38"/>
  <c r="Y1" i="38" s="1"/>
  <c r="Z1" i="38" s="1"/>
  <c r="X1" i="60"/>
  <c r="Y1" i="60" s="1"/>
  <c r="Z1" i="60" s="1"/>
  <c r="X1" i="58"/>
  <c r="Y1" i="58" s="1"/>
  <c r="Z1" i="58" s="1"/>
  <c r="X1" i="52"/>
  <c r="Y1" i="52" s="1"/>
  <c r="Z1" i="52" s="1"/>
  <c r="X1" i="51"/>
  <c r="Y1" i="51" s="1"/>
  <c r="Z1" i="51" s="1"/>
  <c r="X1" i="49"/>
  <c r="Y1" i="49" s="1"/>
  <c r="Z1" i="49" s="1"/>
  <c r="X1" i="36"/>
  <c r="Y1" i="36" s="1"/>
  <c r="Z1" i="36" s="1"/>
  <c r="X1" i="62"/>
  <c r="Y1" i="62" s="1"/>
  <c r="Z1" i="62" s="1"/>
  <c r="X1" i="47"/>
  <c r="Y1" i="47" s="1"/>
  <c r="Z1" i="47" s="1"/>
  <c r="X1" i="39"/>
  <c r="Y1" i="39" s="1"/>
  <c r="Z1" i="39" s="1"/>
  <c r="X1" i="34"/>
  <c r="Y1" i="34" s="1"/>
  <c r="Z1" i="34" s="1"/>
  <c r="X1" i="32"/>
  <c r="Y1" i="32" s="1"/>
  <c r="Z1" i="32" s="1"/>
  <c r="X1" i="30"/>
  <c r="Y1" i="30" s="1"/>
  <c r="Z1" i="30" s="1"/>
  <c r="X1" i="28"/>
  <c r="Y1" i="28" s="1"/>
  <c r="Z1" i="28" s="1"/>
  <c r="X1" i="26"/>
  <c r="Y1" i="26" s="1"/>
  <c r="Z1" i="26" s="1"/>
  <c r="X1" i="24"/>
  <c r="Y1" i="24" s="1"/>
  <c r="Z1" i="24" s="1"/>
  <c r="X1" i="41"/>
  <c r="Y1" i="41" s="1"/>
  <c r="Z1" i="41" s="1"/>
  <c r="X1" i="33"/>
  <c r="Y1" i="33" s="1"/>
  <c r="Z1" i="33" s="1"/>
  <c r="X1" i="31"/>
  <c r="Y1" i="31" s="1"/>
  <c r="Z1" i="31" s="1"/>
  <c r="X1" i="29"/>
  <c r="Y1" i="29" s="1"/>
  <c r="Z1" i="29" s="1"/>
  <c r="X1" i="27"/>
  <c r="Y1" i="27" s="1"/>
  <c r="Z1" i="27" s="1"/>
  <c r="X1" i="25"/>
  <c r="Y1" i="25" s="1"/>
  <c r="Z1" i="25" s="1"/>
  <c r="X1" i="45"/>
  <c r="Y1" i="45" s="1"/>
  <c r="Z1" i="45" s="1"/>
  <c r="X1" i="43"/>
  <c r="Y1" i="43" s="1"/>
  <c r="Z1" i="43" s="1"/>
  <c r="X1" i="37"/>
  <c r="Y1" i="37" s="1"/>
  <c r="Z1" i="37" s="1"/>
  <c r="X1" i="35"/>
  <c r="Y1" i="35" s="1"/>
  <c r="Z1" i="35" s="1"/>
  <c r="X1" i="5"/>
  <c r="Y1" i="5" s="1"/>
  <c r="Z1" i="5" s="1"/>
  <c r="F2" i="104"/>
  <c r="F2" i="103"/>
  <c r="F2" i="102"/>
  <c r="F2" i="100"/>
  <c r="F2" i="99"/>
  <c r="F2" i="101"/>
  <c r="F2" i="98"/>
  <c r="F2" i="97"/>
  <c r="F2" i="96"/>
  <c r="F2" i="94"/>
  <c r="F2" i="93"/>
  <c r="F2" i="91"/>
  <c r="F2" i="92"/>
  <c r="F2" i="89"/>
  <c r="F2" i="87"/>
  <c r="F2" i="85"/>
  <c r="F2" i="82"/>
  <c r="F2" i="95"/>
  <c r="F2" i="83"/>
  <c r="F2" i="81"/>
  <c r="F2" i="90"/>
  <c r="F2" i="88"/>
  <c r="F2" i="86"/>
  <c r="F2" i="84"/>
  <c r="F2" i="78"/>
  <c r="F2" i="76"/>
  <c r="F2" i="74"/>
  <c r="F2" i="80"/>
  <c r="F2" i="79"/>
  <c r="F2" i="77"/>
  <c r="F2" i="75"/>
  <c r="F2" i="73"/>
  <c r="F2" i="71"/>
  <c r="F2" i="69"/>
  <c r="F2" i="67"/>
  <c r="F2" i="65"/>
  <c r="F2" i="63"/>
  <c r="F2" i="61"/>
  <c r="F2" i="59"/>
  <c r="F2" i="57"/>
  <c r="F2" i="62"/>
  <c r="F2" i="60"/>
  <c r="F2" i="58"/>
  <c r="F2" i="55"/>
  <c r="F2" i="53"/>
  <c r="F2" i="68"/>
  <c r="F2" i="70"/>
  <c r="F2" i="66"/>
  <c r="F2" i="54"/>
  <c r="F2" i="50"/>
  <c r="F2" i="48"/>
  <c r="F2" i="46"/>
  <c r="F2" i="44"/>
  <c r="F2" i="42"/>
  <c r="F2" i="40"/>
  <c r="F2" i="38"/>
  <c r="F2" i="64"/>
  <c r="F2" i="51"/>
  <c r="F2" i="49"/>
  <c r="F2" i="36"/>
  <c r="F2" i="56"/>
  <c r="F2" i="52"/>
  <c r="F2" i="45"/>
  <c r="F2" i="37"/>
  <c r="F2" i="34"/>
  <c r="F2" i="32"/>
  <c r="F2" i="30"/>
  <c r="F2" i="28"/>
  <c r="F2" i="26"/>
  <c r="F2" i="24"/>
  <c r="F2" i="47"/>
  <c r="F2" i="39"/>
  <c r="F2" i="35"/>
  <c r="F2" i="33"/>
  <c r="F2" i="31"/>
  <c r="F2" i="29"/>
  <c r="F2" i="27"/>
  <c r="F2" i="25"/>
  <c r="F2" i="5"/>
  <c r="F2" i="72"/>
  <c r="F2" i="43"/>
  <c r="F2" i="41"/>
  <c r="J2" i="104"/>
  <c r="J2" i="103"/>
  <c r="J2" i="102"/>
  <c r="J2" i="100"/>
  <c r="J2" i="99"/>
  <c r="J2" i="101"/>
  <c r="J2" i="98"/>
  <c r="J2" i="97"/>
  <c r="J2" i="96"/>
  <c r="J2" i="94"/>
  <c r="J2" i="95"/>
  <c r="J2" i="93"/>
  <c r="J2" i="91"/>
  <c r="J2" i="82"/>
  <c r="J2" i="92"/>
  <c r="J2" i="89"/>
  <c r="J2" i="87"/>
  <c r="J2" i="85"/>
  <c r="J2" i="90"/>
  <c r="J2" i="88"/>
  <c r="J2" i="86"/>
  <c r="J2" i="78"/>
  <c r="J2" i="76"/>
  <c r="J2" i="74"/>
  <c r="J2" i="81"/>
  <c r="J2" i="79"/>
  <c r="J2" i="77"/>
  <c r="J2" i="75"/>
  <c r="J2" i="73"/>
  <c r="J2" i="84"/>
  <c r="J2" i="83"/>
  <c r="J2" i="80"/>
  <c r="J2" i="71"/>
  <c r="J2" i="69"/>
  <c r="J2" i="67"/>
  <c r="J2" i="65"/>
  <c r="J2" i="63"/>
  <c r="J2" i="61"/>
  <c r="J2" i="59"/>
  <c r="J2" i="57"/>
  <c r="J2" i="68"/>
  <c r="J2" i="56"/>
  <c r="J2" i="55"/>
  <c r="J2" i="53"/>
  <c r="J2" i="70"/>
  <c r="J2" i="66"/>
  <c r="J2" i="72"/>
  <c r="J2" i="64"/>
  <c r="J2" i="54"/>
  <c r="J2" i="62"/>
  <c r="J2" i="52"/>
  <c r="J2" i="50"/>
  <c r="J2" i="48"/>
  <c r="J2" i="46"/>
  <c r="J2" i="44"/>
  <c r="J2" i="42"/>
  <c r="J2" i="40"/>
  <c r="J2" i="38"/>
  <c r="J2" i="60"/>
  <c r="J2" i="58"/>
  <c r="J2" i="51"/>
  <c r="J2" i="49"/>
  <c r="J2" i="36"/>
  <c r="J2" i="47"/>
  <c r="J2" i="45"/>
  <c r="J2" i="43"/>
  <c r="J2" i="41"/>
  <c r="J2" i="34"/>
  <c r="J2" i="32"/>
  <c r="J2" i="30"/>
  <c r="J2" i="28"/>
  <c r="J2" i="26"/>
  <c r="J2" i="24"/>
  <c r="J2" i="39"/>
  <c r="J2" i="37"/>
  <c r="J2" i="35"/>
  <c r="J2" i="33"/>
  <c r="J2" i="31"/>
  <c r="J2" i="29"/>
  <c r="J2" i="27"/>
  <c r="J2" i="25"/>
  <c r="J2" i="5"/>
  <c r="N2" i="104"/>
  <c r="N2" i="103"/>
  <c r="N2" i="102"/>
  <c r="N2" i="100"/>
  <c r="N2" i="101"/>
  <c r="N2" i="99"/>
  <c r="N2" i="98"/>
  <c r="N2" i="97"/>
  <c r="N2" i="96"/>
  <c r="N2" i="94"/>
  <c r="N2" i="93"/>
  <c r="N2" i="91"/>
  <c r="N2" i="95"/>
  <c r="N2" i="92"/>
  <c r="N2" i="90"/>
  <c r="N2" i="88"/>
  <c r="N2" i="86"/>
  <c r="N2" i="84"/>
  <c r="N2" i="82"/>
  <c r="N2" i="89"/>
  <c r="N2" i="87"/>
  <c r="N2" i="85"/>
  <c r="N2" i="83"/>
  <c r="N2" i="81"/>
  <c r="N2" i="80"/>
  <c r="N2" i="78"/>
  <c r="N2" i="76"/>
  <c r="N2" i="74"/>
  <c r="N2" i="79"/>
  <c r="N2" i="77"/>
  <c r="N2" i="75"/>
  <c r="N2" i="73"/>
  <c r="N2" i="71"/>
  <c r="N2" i="69"/>
  <c r="N2" i="67"/>
  <c r="N2" i="65"/>
  <c r="N2" i="63"/>
  <c r="N2" i="61"/>
  <c r="N2" i="59"/>
  <c r="N2" i="57"/>
  <c r="N2" i="70"/>
  <c r="N2" i="66"/>
  <c r="N2" i="55"/>
  <c r="N2" i="53"/>
  <c r="N2" i="72"/>
  <c r="N2" i="64"/>
  <c r="N2" i="62"/>
  <c r="N2" i="60"/>
  <c r="N2" i="58"/>
  <c r="N2" i="54"/>
  <c r="N2" i="50"/>
  <c r="N2" i="48"/>
  <c r="N2" i="46"/>
  <c r="N2" i="44"/>
  <c r="N2" i="42"/>
  <c r="N2" i="40"/>
  <c r="N2" i="38"/>
  <c r="N2" i="52"/>
  <c r="N2" i="56"/>
  <c r="N2" i="51"/>
  <c r="N2" i="49"/>
  <c r="N2" i="36"/>
  <c r="N2" i="68"/>
  <c r="N2" i="41"/>
  <c r="N2" i="34"/>
  <c r="N2" i="32"/>
  <c r="N2" i="30"/>
  <c r="N2" i="28"/>
  <c r="N2" i="26"/>
  <c r="N2" i="24"/>
  <c r="N2" i="43"/>
  <c r="N2" i="37"/>
  <c r="N2" i="39"/>
  <c r="N2" i="33"/>
  <c r="N2" i="31"/>
  <c r="N2" i="29"/>
  <c r="N2" i="27"/>
  <c r="N2" i="25"/>
  <c r="N2" i="45"/>
  <c r="N2" i="35"/>
  <c r="N2" i="5"/>
  <c r="N2" i="47"/>
  <c r="R2" i="104"/>
  <c r="R2" i="103"/>
  <c r="R2" i="102"/>
  <c r="R2" i="100"/>
  <c r="R2" i="99"/>
  <c r="R2" i="98"/>
  <c r="R2" i="97"/>
  <c r="R2" i="96"/>
  <c r="R2" i="94"/>
  <c r="R2" i="101"/>
  <c r="R2" i="95"/>
  <c r="R2" i="93"/>
  <c r="R2" i="91"/>
  <c r="R2" i="82"/>
  <c r="R2" i="90"/>
  <c r="R2" i="88"/>
  <c r="R2" i="86"/>
  <c r="R2" i="84"/>
  <c r="R2" i="92"/>
  <c r="R2" i="89"/>
  <c r="R2" i="81"/>
  <c r="R2" i="78"/>
  <c r="R2" i="76"/>
  <c r="R2" i="74"/>
  <c r="R2" i="85"/>
  <c r="R2" i="83"/>
  <c r="R2" i="80"/>
  <c r="R2" i="87"/>
  <c r="R2" i="79"/>
  <c r="R2" i="77"/>
  <c r="R2" i="75"/>
  <c r="R2" i="73"/>
  <c r="R2" i="71"/>
  <c r="R2" i="69"/>
  <c r="R2" i="67"/>
  <c r="R2" i="65"/>
  <c r="R2" i="63"/>
  <c r="R2" i="61"/>
  <c r="R2" i="59"/>
  <c r="R2" i="57"/>
  <c r="R2" i="72"/>
  <c r="R2" i="64"/>
  <c r="R2" i="55"/>
  <c r="R2" i="53"/>
  <c r="R2" i="62"/>
  <c r="R2" i="68"/>
  <c r="R2" i="56"/>
  <c r="R2" i="54"/>
  <c r="R2" i="50"/>
  <c r="R2" i="48"/>
  <c r="R2" i="46"/>
  <c r="R2" i="44"/>
  <c r="R2" i="42"/>
  <c r="R2" i="40"/>
  <c r="R2" i="38"/>
  <c r="R2" i="70"/>
  <c r="R2" i="60"/>
  <c r="R2" i="58"/>
  <c r="R2" i="66"/>
  <c r="R2" i="52"/>
  <c r="R2" i="51"/>
  <c r="R2" i="49"/>
  <c r="R2" i="36"/>
  <c r="R2" i="47"/>
  <c r="R2" i="45"/>
  <c r="R2" i="43"/>
  <c r="R2" i="41"/>
  <c r="R2" i="39"/>
  <c r="R2" i="35"/>
  <c r="R2" i="34"/>
  <c r="R2" i="32"/>
  <c r="R2" i="30"/>
  <c r="R2" i="28"/>
  <c r="R2" i="26"/>
  <c r="R2" i="24"/>
  <c r="R2" i="37"/>
  <c r="R2" i="33"/>
  <c r="R2" i="31"/>
  <c r="R2" i="29"/>
  <c r="R2" i="27"/>
  <c r="R2" i="25"/>
  <c r="R2" i="5"/>
  <c r="V2" i="104"/>
  <c r="V2" i="103"/>
  <c r="V2" i="102"/>
  <c r="V2" i="100"/>
  <c r="V2" i="99"/>
  <c r="V2" i="101"/>
  <c r="V2" i="98"/>
  <c r="V2" i="97"/>
  <c r="V2" i="96"/>
  <c r="V2" i="94"/>
  <c r="V2" i="93"/>
  <c r="V2" i="91"/>
  <c r="V2" i="92"/>
  <c r="V2" i="89"/>
  <c r="V2" i="87"/>
  <c r="V2" i="85"/>
  <c r="V2" i="82"/>
  <c r="V2" i="90"/>
  <c r="V2" i="88"/>
  <c r="V2" i="95"/>
  <c r="V2" i="83"/>
  <c r="V2" i="81"/>
  <c r="V2" i="84"/>
  <c r="V2" i="78"/>
  <c r="V2" i="76"/>
  <c r="V2" i="74"/>
  <c r="V2" i="86"/>
  <c r="V2" i="79"/>
  <c r="V2" i="77"/>
  <c r="V2" i="75"/>
  <c r="V2" i="73"/>
  <c r="V2" i="71"/>
  <c r="V2" i="69"/>
  <c r="V2" i="67"/>
  <c r="V2" i="65"/>
  <c r="V2" i="63"/>
  <c r="V2" i="61"/>
  <c r="V2" i="59"/>
  <c r="V2" i="57"/>
  <c r="V2" i="62"/>
  <c r="V2" i="60"/>
  <c r="V2" i="58"/>
  <c r="V2" i="55"/>
  <c r="V2" i="53"/>
  <c r="V2" i="68"/>
  <c r="V2" i="70"/>
  <c r="V2" i="66"/>
  <c r="V2" i="54"/>
  <c r="V2" i="80"/>
  <c r="V2" i="50"/>
  <c r="V2" i="48"/>
  <c r="V2" i="46"/>
  <c r="V2" i="44"/>
  <c r="V2" i="42"/>
  <c r="V2" i="40"/>
  <c r="V2" i="38"/>
  <c r="V2" i="64"/>
  <c r="V2" i="56"/>
  <c r="V2" i="72"/>
  <c r="V2" i="51"/>
  <c r="V2" i="49"/>
  <c r="V2" i="52"/>
  <c r="V2" i="36"/>
  <c r="V2" i="45"/>
  <c r="V2" i="34"/>
  <c r="V2" i="32"/>
  <c r="V2" i="30"/>
  <c r="V2" i="28"/>
  <c r="V2" i="26"/>
  <c r="V2" i="24"/>
  <c r="V2" i="47"/>
  <c r="V2" i="35"/>
  <c r="V2" i="43"/>
  <c r="V2" i="41"/>
  <c r="V2" i="33"/>
  <c r="V2" i="31"/>
  <c r="V2" i="29"/>
  <c r="V2" i="27"/>
  <c r="V2" i="25"/>
  <c r="V2" i="5"/>
  <c r="V2" i="39"/>
  <c r="V2" i="37"/>
  <c r="Z2" i="104"/>
  <c r="Z2" i="103"/>
  <c r="Z2" i="102"/>
  <c r="Z2" i="100"/>
  <c r="Z2" i="99"/>
  <c r="Z2" i="101"/>
  <c r="Z2" i="98"/>
  <c r="Z2" i="97"/>
  <c r="Z2" i="96"/>
  <c r="Z2" i="94"/>
  <c r="Z2" i="95"/>
  <c r="Z2" i="93"/>
  <c r="Z2" i="91"/>
  <c r="Z2" i="82"/>
  <c r="Z2" i="92"/>
  <c r="Z2" i="89"/>
  <c r="Z2" i="87"/>
  <c r="Z2" i="85"/>
  <c r="Z2" i="84"/>
  <c r="Z2" i="78"/>
  <c r="Z2" i="76"/>
  <c r="Z2" i="74"/>
  <c r="Z2" i="86"/>
  <c r="Z2" i="80"/>
  <c r="Z2" i="90"/>
  <c r="Z2" i="81"/>
  <c r="Z2" i="79"/>
  <c r="Z2" i="77"/>
  <c r="Z2" i="75"/>
  <c r="Z2" i="73"/>
  <c r="Z2" i="88"/>
  <c r="Z2" i="71"/>
  <c r="Z2" i="69"/>
  <c r="Z2" i="67"/>
  <c r="Z2" i="65"/>
  <c r="Z2" i="63"/>
  <c r="Z2" i="61"/>
  <c r="Z2" i="59"/>
  <c r="Z2" i="57"/>
  <c r="Z2" i="68"/>
  <c r="Z2" i="56"/>
  <c r="Z2" i="55"/>
  <c r="Z2" i="53"/>
  <c r="Z2" i="70"/>
  <c r="Z2" i="66"/>
  <c r="Z2" i="72"/>
  <c r="Z2" i="64"/>
  <c r="Z2" i="54"/>
  <c r="Z2" i="83"/>
  <c r="Z2" i="60"/>
  <c r="Z2" i="58"/>
  <c r="Z2" i="52"/>
  <c r="Z2" i="50"/>
  <c r="Z2" i="48"/>
  <c r="Z2" i="46"/>
  <c r="Z2" i="44"/>
  <c r="Z2" i="42"/>
  <c r="Z2" i="40"/>
  <c r="Z2" i="38"/>
  <c r="Z2" i="51"/>
  <c r="Z2" i="49"/>
  <c r="Z2" i="36"/>
  <c r="Z2" i="47"/>
  <c r="Z2" i="45"/>
  <c r="Z2" i="43"/>
  <c r="Z2" i="41"/>
  <c r="Z2" i="62"/>
  <c r="Z2" i="37"/>
  <c r="Z2" i="34"/>
  <c r="Z2" i="32"/>
  <c r="Z2" i="30"/>
  <c r="Z2" i="28"/>
  <c r="Z2" i="26"/>
  <c r="Z2" i="24"/>
  <c r="Z2" i="39"/>
  <c r="Z2" i="35"/>
  <c r="Z2" i="5"/>
  <c r="Z2" i="33"/>
  <c r="Z2" i="31"/>
  <c r="Z2" i="29"/>
  <c r="Z2" i="27"/>
  <c r="Z2" i="25"/>
  <c r="B1" i="5"/>
  <c r="I4" i="5"/>
  <c r="Q4" i="5"/>
  <c r="G2" i="6"/>
  <c r="O2" i="6"/>
  <c r="W2" i="6"/>
  <c r="H4" i="6"/>
  <c r="P4" i="6"/>
  <c r="X4" i="6"/>
  <c r="L2" i="7"/>
  <c r="I4" i="7"/>
  <c r="Q4" i="7"/>
  <c r="Y4" i="7"/>
  <c r="G2" i="8"/>
  <c r="O2" i="8"/>
  <c r="W2" i="8"/>
  <c r="L2" i="9"/>
  <c r="G2" i="10"/>
  <c r="O2" i="10"/>
  <c r="W2" i="10"/>
  <c r="O1" i="11"/>
  <c r="P1" i="11" s="1"/>
  <c r="Q1" i="11" s="1"/>
  <c r="D2" i="11"/>
  <c r="L2" i="11"/>
  <c r="T2" i="11"/>
  <c r="R1" i="13"/>
  <c r="S1" i="13" s="1"/>
  <c r="T1" i="13" s="1"/>
  <c r="C2" i="14"/>
  <c r="K2" i="14"/>
  <c r="S2" i="14"/>
  <c r="E8" i="14"/>
  <c r="C1" i="15"/>
  <c r="D1" i="15" s="1"/>
  <c r="E1" i="15" s="1"/>
  <c r="H2" i="15"/>
  <c r="P2" i="15"/>
  <c r="X2" i="15"/>
  <c r="F1" i="17"/>
  <c r="G1" i="17" s="1"/>
  <c r="H1" i="17" s="1"/>
  <c r="G2" i="18"/>
  <c r="O2" i="18"/>
  <c r="W2" i="18"/>
  <c r="O1" i="19"/>
  <c r="P1" i="19" s="1"/>
  <c r="Q1" i="19" s="1"/>
  <c r="D2" i="19"/>
  <c r="L2" i="19"/>
  <c r="T2" i="19"/>
  <c r="X2" i="22"/>
  <c r="W4" i="24"/>
  <c r="S4" i="24"/>
  <c r="O4" i="24"/>
  <c r="K4" i="24"/>
  <c r="G4" i="24"/>
  <c r="C4" i="24"/>
  <c r="Z4" i="24"/>
  <c r="V4" i="24"/>
  <c r="R4" i="24"/>
  <c r="N4" i="24"/>
  <c r="J4" i="24"/>
  <c r="F4" i="24"/>
  <c r="T4" i="24"/>
  <c r="L4" i="24"/>
  <c r="D4" i="24"/>
  <c r="Y4" i="24"/>
  <c r="Q4" i="24"/>
  <c r="I4" i="24"/>
  <c r="X4" i="24"/>
  <c r="P4" i="24"/>
  <c r="H4" i="24"/>
  <c r="M4" i="24"/>
  <c r="F8" i="24"/>
  <c r="C6" i="25"/>
  <c r="C7" i="25" s="1"/>
  <c r="C5" i="25"/>
  <c r="G6" i="25"/>
  <c r="G7" i="25" s="1"/>
  <c r="G5" i="25"/>
  <c r="K6" i="25"/>
  <c r="K7" i="25" s="1"/>
  <c r="K5" i="25"/>
  <c r="O6" i="25"/>
  <c r="O7" i="25" s="1"/>
  <c r="O5" i="25"/>
  <c r="S6" i="25"/>
  <c r="S7" i="25" s="1"/>
  <c r="S5" i="25"/>
  <c r="W6" i="25"/>
  <c r="W7" i="25" s="1"/>
  <c r="W5" i="25"/>
  <c r="C2" i="26"/>
  <c r="U4" i="26"/>
  <c r="K2" i="28"/>
  <c r="C1" i="29"/>
  <c r="D1" i="29" s="1"/>
  <c r="E1" i="29" s="1"/>
  <c r="S2" i="30"/>
  <c r="E4" i="30"/>
  <c r="W4" i="32"/>
  <c r="S4" i="32"/>
  <c r="O4" i="32"/>
  <c r="K4" i="32"/>
  <c r="G4" i="32"/>
  <c r="C4" i="32"/>
  <c r="Z4" i="32"/>
  <c r="V4" i="32"/>
  <c r="R4" i="32"/>
  <c r="N4" i="32"/>
  <c r="J4" i="32"/>
  <c r="F4" i="32"/>
  <c r="T4" i="32"/>
  <c r="L4" i="32"/>
  <c r="D4" i="32"/>
  <c r="Y4" i="32"/>
  <c r="Q4" i="32"/>
  <c r="I4" i="32"/>
  <c r="X4" i="32"/>
  <c r="P4" i="32"/>
  <c r="H4" i="32"/>
  <c r="M4" i="32"/>
  <c r="F8" i="32"/>
  <c r="C6" i="33"/>
  <c r="C7" i="33" s="1"/>
  <c r="C5" i="33"/>
  <c r="G6" i="33"/>
  <c r="G7" i="33" s="1"/>
  <c r="G5" i="33"/>
  <c r="K6" i="33"/>
  <c r="K7" i="33" s="1"/>
  <c r="K5" i="33"/>
  <c r="O6" i="33"/>
  <c r="O7" i="33" s="1"/>
  <c r="O5" i="33"/>
  <c r="S6" i="33"/>
  <c r="S7" i="33" s="1"/>
  <c r="S5" i="33"/>
  <c r="W6" i="33"/>
  <c r="W7" i="33" s="1"/>
  <c r="W5" i="33"/>
  <c r="C2" i="34"/>
  <c r="F8" i="34"/>
  <c r="O6" i="43"/>
  <c r="O7" i="43" s="1"/>
  <c r="O5" i="43"/>
  <c r="W5" i="43"/>
  <c r="W6" i="43"/>
  <c r="W7" i="43" s="1"/>
  <c r="D5" i="50"/>
  <c r="D6" i="50"/>
  <c r="D7" i="50" s="1"/>
  <c r="W4" i="36"/>
  <c r="Z4" i="36"/>
  <c r="V4" i="36"/>
  <c r="Y4" i="36"/>
  <c r="S4" i="36"/>
  <c r="O4" i="36"/>
  <c r="K4" i="36"/>
  <c r="G4" i="36"/>
  <c r="C4" i="36"/>
  <c r="T4" i="36"/>
  <c r="N4" i="36"/>
  <c r="I4" i="36"/>
  <c r="D4" i="36"/>
  <c r="R4" i="36"/>
  <c r="M4" i="36"/>
  <c r="H4" i="36"/>
  <c r="F4" i="36"/>
  <c r="Q4" i="36"/>
  <c r="C6" i="39"/>
  <c r="C7" i="39" s="1"/>
  <c r="C5" i="39"/>
  <c r="S5" i="39"/>
  <c r="W6" i="41"/>
  <c r="W7" i="41" s="1"/>
  <c r="P2" i="42"/>
  <c r="R5" i="45"/>
  <c r="X2" i="46"/>
  <c r="O6" i="47"/>
  <c r="O7" i="47" s="1"/>
  <c r="X2" i="48"/>
  <c r="C6" i="49"/>
  <c r="C7" i="49" s="1"/>
  <c r="C5" i="49"/>
  <c r="G6" i="49"/>
  <c r="G7" i="49" s="1"/>
  <c r="G5" i="49"/>
  <c r="K6" i="49"/>
  <c r="K7" i="49" s="1"/>
  <c r="K5" i="49"/>
  <c r="O5" i="49"/>
  <c r="O6" i="49" s="1"/>
  <c r="O7" i="49" s="1"/>
  <c r="S6" i="49"/>
  <c r="S7" i="49" s="1"/>
  <c r="S5" i="49"/>
  <c r="W6" i="49"/>
  <c r="W7" i="49" s="1"/>
  <c r="W5" i="49"/>
  <c r="R6" i="49"/>
  <c r="R7" i="49" s="1"/>
  <c r="A1" i="23"/>
  <c r="A1" i="21"/>
  <c r="F1" i="104"/>
  <c r="G1" i="104" s="1"/>
  <c r="H1" i="104" s="1"/>
  <c r="F1" i="103"/>
  <c r="G1" i="103" s="1"/>
  <c r="H1" i="103" s="1"/>
  <c r="F1" i="102"/>
  <c r="G1" i="102" s="1"/>
  <c r="H1" i="102" s="1"/>
  <c r="F1" i="101"/>
  <c r="G1" i="101" s="1"/>
  <c r="H1" i="101" s="1"/>
  <c r="F1" i="100"/>
  <c r="G1" i="100" s="1"/>
  <c r="H1" i="100" s="1"/>
  <c r="F1" i="98"/>
  <c r="G1" i="98" s="1"/>
  <c r="H1" i="98" s="1"/>
  <c r="F1" i="99"/>
  <c r="G1" i="99" s="1"/>
  <c r="H1" i="99" s="1"/>
  <c r="F1" i="95"/>
  <c r="G1" i="95" s="1"/>
  <c r="H1" i="95" s="1"/>
  <c r="F1" i="92"/>
  <c r="G1" i="92" s="1"/>
  <c r="H1" i="92" s="1"/>
  <c r="F1" i="94"/>
  <c r="G1" i="94" s="1"/>
  <c r="H1" i="94" s="1"/>
  <c r="F1" i="97"/>
  <c r="G1" i="97" s="1"/>
  <c r="H1" i="97" s="1"/>
  <c r="F1" i="96"/>
  <c r="G1" i="96" s="1"/>
  <c r="H1" i="96" s="1"/>
  <c r="F1" i="93"/>
  <c r="G1" i="93" s="1"/>
  <c r="H1" i="93" s="1"/>
  <c r="F1" i="89"/>
  <c r="G1" i="89" s="1"/>
  <c r="H1" i="89" s="1"/>
  <c r="F1" i="87"/>
  <c r="G1" i="87" s="1"/>
  <c r="H1" i="87" s="1"/>
  <c r="F1" i="85"/>
  <c r="G1" i="85" s="1"/>
  <c r="H1" i="85" s="1"/>
  <c r="F1" i="83"/>
  <c r="G1" i="83" s="1"/>
  <c r="H1" i="83" s="1"/>
  <c r="F1" i="81"/>
  <c r="G1" i="81" s="1"/>
  <c r="H1" i="81" s="1"/>
  <c r="F1" i="91"/>
  <c r="G1" i="91" s="1"/>
  <c r="H1" i="91" s="1"/>
  <c r="F1" i="90"/>
  <c r="G1" i="90" s="1"/>
  <c r="H1" i="90" s="1"/>
  <c r="F1" i="88"/>
  <c r="G1" i="88" s="1"/>
  <c r="H1" i="88" s="1"/>
  <c r="F1" i="86"/>
  <c r="G1" i="86" s="1"/>
  <c r="H1" i="86" s="1"/>
  <c r="F1" i="82"/>
  <c r="G1" i="82" s="1"/>
  <c r="H1" i="82" s="1"/>
  <c r="F1" i="79"/>
  <c r="G1" i="79" s="1"/>
  <c r="H1" i="79" s="1"/>
  <c r="F1" i="77"/>
  <c r="G1" i="77" s="1"/>
  <c r="H1" i="77" s="1"/>
  <c r="F1" i="75"/>
  <c r="G1" i="75" s="1"/>
  <c r="H1" i="75" s="1"/>
  <c r="F1" i="73"/>
  <c r="G1" i="73" s="1"/>
  <c r="H1" i="73" s="1"/>
  <c r="F1" i="84"/>
  <c r="G1" i="84" s="1"/>
  <c r="H1" i="84" s="1"/>
  <c r="F1" i="80"/>
  <c r="G1" i="80" s="1"/>
  <c r="H1" i="80" s="1"/>
  <c r="F1" i="78"/>
  <c r="G1" i="78" s="1"/>
  <c r="H1" i="78" s="1"/>
  <c r="F1" i="76"/>
  <c r="G1" i="76" s="1"/>
  <c r="H1" i="76" s="1"/>
  <c r="F1" i="74"/>
  <c r="G1" i="74" s="1"/>
  <c r="H1" i="74" s="1"/>
  <c r="F1" i="72"/>
  <c r="G1" i="72" s="1"/>
  <c r="H1" i="72" s="1"/>
  <c r="F1" i="70"/>
  <c r="G1" i="70" s="1"/>
  <c r="H1" i="70" s="1"/>
  <c r="F1" i="68"/>
  <c r="G1" i="68" s="1"/>
  <c r="H1" i="68" s="1"/>
  <c r="F1" i="66"/>
  <c r="G1" i="66" s="1"/>
  <c r="H1" i="66" s="1"/>
  <c r="F1" i="64"/>
  <c r="G1" i="64" s="1"/>
  <c r="H1" i="64" s="1"/>
  <c r="F1" i="62"/>
  <c r="G1" i="62" s="1"/>
  <c r="H1" i="62" s="1"/>
  <c r="F1" i="60"/>
  <c r="G1" i="60" s="1"/>
  <c r="H1" i="60" s="1"/>
  <c r="F1" i="58"/>
  <c r="G1" i="58" s="1"/>
  <c r="H1" i="58" s="1"/>
  <c r="F1" i="56"/>
  <c r="G1" i="56" s="1"/>
  <c r="H1" i="56" s="1"/>
  <c r="F1" i="67"/>
  <c r="G1" i="67" s="1"/>
  <c r="H1" i="67" s="1"/>
  <c r="F1" i="54"/>
  <c r="G1" i="54" s="1"/>
  <c r="H1" i="54" s="1"/>
  <c r="F1" i="52"/>
  <c r="G1" i="52" s="1"/>
  <c r="H1" i="52" s="1"/>
  <c r="F1" i="69"/>
  <c r="G1" i="69" s="1"/>
  <c r="H1" i="69" s="1"/>
  <c r="F1" i="65"/>
  <c r="G1" i="65" s="1"/>
  <c r="H1" i="65" s="1"/>
  <c r="F1" i="71"/>
  <c r="G1" i="71" s="1"/>
  <c r="H1" i="71" s="1"/>
  <c r="F1" i="63"/>
  <c r="G1" i="63" s="1"/>
  <c r="H1" i="63" s="1"/>
  <c r="F1" i="61"/>
  <c r="G1" i="61" s="1"/>
  <c r="H1" i="61" s="1"/>
  <c r="F1" i="59"/>
  <c r="G1" i="59" s="1"/>
  <c r="H1" i="59" s="1"/>
  <c r="F1" i="55"/>
  <c r="G1" i="55" s="1"/>
  <c r="H1" i="55" s="1"/>
  <c r="F1" i="53"/>
  <c r="G1" i="53" s="1"/>
  <c r="H1" i="53" s="1"/>
  <c r="F1" i="51"/>
  <c r="G1" i="51" s="1"/>
  <c r="H1" i="51" s="1"/>
  <c r="F1" i="49"/>
  <c r="G1" i="49" s="1"/>
  <c r="H1" i="49" s="1"/>
  <c r="F1" i="47"/>
  <c r="G1" i="47" s="1"/>
  <c r="H1" i="47" s="1"/>
  <c r="F1" i="45"/>
  <c r="G1" i="45" s="1"/>
  <c r="H1" i="45" s="1"/>
  <c r="F1" i="43"/>
  <c r="G1" i="43" s="1"/>
  <c r="H1" i="43" s="1"/>
  <c r="F1" i="41"/>
  <c r="G1" i="41" s="1"/>
  <c r="H1" i="41" s="1"/>
  <c r="F1" i="39"/>
  <c r="G1" i="39" s="1"/>
  <c r="H1" i="39" s="1"/>
  <c r="F1" i="37"/>
  <c r="G1" i="37" s="1"/>
  <c r="H1" i="37" s="1"/>
  <c r="F1" i="57"/>
  <c r="G1" i="57" s="1"/>
  <c r="H1" i="57" s="1"/>
  <c r="F1" i="50"/>
  <c r="G1" i="50" s="1"/>
  <c r="H1" i="50" s="1"/>
  <c r="F1" i="35"/>
  <c r="G1" i="35" s="1"/>
  <c r="H1" i="35" s="1"/>
  <c r="F1" i="48"/>
  <c r="G1" i="48" s="1"/>
  <c r="H1" i="48" s="1"/>
  <c r="F1" i="40"/>
  <c r="G1" i="40" s="1"/>
  <c r="H1" i="40" s="1"/>
  <c r="F1" i="33"/>
  <c r="G1" i="33" s="1"/>
  <c r="H1" i="33" s="1"/>
  <c r="F1" i="31"/>
  <c r="G1" i="31" s="1"/>
  <c r="H1" i="31" s="1"/>
  <c r="F1" i="29"/>
  <c r="G1" i="29" s="1"/>
  <c r="H1" i="29" s="1"/>
  <c r="F1" i="27"/>
  <c r="G1" i="27" s="1"/>
  <c r="H1" i="27" s="1"/>
  <c r="F1" i="25"/>
  <c r="G1" i="25" s="1"/>
  <c r="H1" i="25" s="1"/>
  <c r="F1" i="42"/>
  <c r="G1" i="42" s="1"/>
  <c r="H1" i="42" s="1"/>
  <c r="H2" i="103"/>
  <c r="H2" i="104"/>
  <c r="H2" i="102"/>
  <c r="H2" i="101"/>
  <c r="H2" i="98"/>
  <c r="H2" i="99"/>
  <c r="H2" i="100"/>
  <c r="H2" i="95"/>
  <c r="H2" i="97"/>
  <c r="H2" i="92"/>
  <c r="H2" i="96"/>
  <c r="H2" i="83"/>
  <c r="H2" i="81"/>
  <c r="H2" i="90"/>
  <c r="H2" i="88"/>
  <c r="H2" i="86"/>
  <c r="H2" i="84"/>
  <c r="H2" i="94"/>
  <c r="H2" i="93"/>
  <c r="H2" i="91"/>
  <c r="H2" i="82"/>
  <c r="H2" i="89"/>
  <c r="H2" i="79"/>
  <c r="H2" i="77"/>
  <c r="H2" i="75"/>
  <c r="H2" i="73"/>
  <c r="H2" i="80"/>
  <c r="H2" i="85"/>
  <c r="H2" i="78"/>
  <c r="H2" i="76"/>
  <c r="H2" i="74"/>
  <c r="H2" i="87"/>
  <c r="H2" i="72"/>
  <c r="H2" i="70"/>
  <c r="H2" i="68"/>
  <c r="H2" i="66"/>
  <c r="H2" i="64"/>
  <c r="H2" i="62"/>
  <c r="H2" i="60"/>
  <c r="H2" i="58"/>
  <c r="H2" i="56"/>
  <c r="H2" i="69"/>
  <c r="H2" i="65"/>
  <c r="H2" i="54"/>
  <c r="H2" i="52"/>
  <c r="H2" i="71"/>
  <c r="H2" i="63"/>
  <c r="H2" i="57"/>
  <c r="H2" i="55"/>
  <c r="H2" i="53"/>
  <c r="H2" i="61"/>
  <c r="H2" i="59"/>
  <c r="H2" i="51"/>
  <c r="H2" i="49"/>
  <c r="H2" i="47"/>
  <c r="H2" i="45"/>
  <c r="H2" i="43"/>
  <c r="H2" i="41"/>
  <c r="H2" i="39"/>
  <c r="H2" i="37"/>
  <c r="H2" i="67"/>
  <c r="H2" i="50"/>
  <c r="H2" i="35"/>
  <c r="H2" i="42"/>
  <c r="H2" i="33"/>
  <c r="H2" i="31"/>
  <c r="H2" i="29"/>
  <c r="H2" i="27"/>
  <c r="H2" i="25"/>
  <c r="H2" i="44"/>
  <c r="H2" i="38"/>
  <c r="H2" i="36"/>
  <c r="L1" i="11"/>
  <c r="M1" i="11" s="1"/>
  <c r="N1" i="11" s="1"/>
  <c r="X1" i="11"/>
  <c r="Y1" i="11" s="1"/>
  <c r="Z1" i="11" s="1"/>
  <c r="F2" i="11"/>
  <c r="J2" i="11"/>
  <c r="N2" i="11"/>
  <c r="R2" i="11"/>
  <c r="V2" i="11"/>
  <c r="Z2" i="11"/>
  <c r="B1" i="12"/>
  <c r="L1" i="13"/>
  <c r="M1" i="13" s="1"/>
  <c r="N1" i="13" s="1"/>
  <c r="X1" i="13"/>
  <c r="Y1" i="13" s="1"/>
  <c r="Z1" i="13" s="1"/>
  <c r="F2" i="13"/>
  <c r="J2" i="13"/>
  <c r="N2" i="13"/>
  <c r="R2" i="13"/>
  <c r="V2" i="13"/>
  <c r="Z2" i="13"/>
  <c r="B1" i="14"/>
  <c r="L1" i="15"/>
  <c r="M1" i="15" s="1"/>
  <c r="N1" i="15" s="1"/>
  <c r="X1" i="15"/>
  <c r="Y1" i="15" s="1"/>
  <c r="Z1" i="15" s="1"/>
  <c r="F2" i="15"/>
  <c r="J2" i="15"/>
  <c r="N2" i="15"/>
  <c r="R2" i="15"/>
  <c r="V2" i="15"/>
  <c r="Z2" i="15"/>
  <c r="B1" i="16"/>
  <c r="L1" i="17"/>
  <c r="M1" i="17" s="1"/>
  <c r="N1" i="17" s="1"/>
  <c r="X1" i="17"/>
  <c r="Y1" i="17" s="1"/>
  <c r="Z1" i="17" s="1"/>
  <c r="F2" i="17"/>
  <c r="J2" i="17"/>
  <c r="N2" i="17"/>
  <c r="R2" i="17"/>
  <c r="V2" i="17"/>
  <c r="Z2" i="17"/>
  <c r="B1" i="18"/>
  <c r="L1" i="19"/>
  <c r="M1" i="19" s="1"/>
  <c r="N1" i="19" s="1"/>
  <c r="X1" i="19"/>
  <c r="Y1" i="19" s="1"/>
  <c r="Z1" i="19" s="1"/>
  <c r="F2" i="19"/>
  <c r="J2" i="19"/>
  <c r="N2" i="19"/>
  <c r="R2" i="19"/>
  <c r="V2" i="19"/>
  <c r="Z2" i="19"/>
  <c r="X1" i="21"/>
  <c r="Y1" i="21" s="1"/>
  <c r="Z1" i="21" s="1"/>
  <c r="F2" i="21"/>
  <c r="N2" i="21"/>
  <c r="V2" i="21"/>
  <c r="A1" i="22"/>
  <c r="I2" i="23"/>
  <c r="Q2" i="23"/>
  <c r="Y2" i="23"/>
  <c r="E8" i="23"/>
  <c r="R1" i="24"/>
  <c r="S1" i="24" s="1"/>
  <c r="T1" i="24" s="1"/>
  <c r="D2" i="24"/>
  <c r="L2" i="24"/>
  <c r="T2" i="24"/>
  <c r="E8" i="25"/>
  <c r="R1" i="26"/>
  <c r="S1" i="26" s="1"/>
  <c r="T1" i="26" s="1"/>
  <c r="D2" i="26"/>
  <c r="L2" i="26"/>
  <c r="T2" i="26"/>
  <c r="E8" i="27"/>
  <c r="R1" i="28"/>
  <c r="S1" i="28" s="1"/>
  <c r="T1" i="28" s="1"/>
  <c r="D2" i="28"/>
  <c r="L2" i="28"/>
  <c r="T2" i="28"/>
  <c r="E8" i="29"/>
  <c r="R1" i="30"/>
  <c r="S1" i="30" s="1"/>
  <c r="T1" i="30" s="1"/>
  <c r="D2" i="30"/>
  <c r="L2" i="30"/>
  <c r="T2" i="30"/>
  <c r="E8" i="31"/>
  <c r="R1" i="32"/>
  <c r="S1" i="32" s="1"/>
  <c r="T1" i="32" s="1"/>
  <c r="D2" i="32"/>
  <c r="L2" i="32"/>
  <c r="T2" i="32"/>
  <c r="E8" i="33"/>
  <c r="D2" i="34"/>
  <c r="I1" i="35"/>
  <c r="J1" i="35" s="1"/>
  <c r="K1" i="35" s="1"/>
  <c r="Q2" i="36"/>
  <c r="J4" i="36"/>
  <c r="U4" i="36"/>
  <c r="I2" i="37"/>
  <c r="G5" i="37"/>
  <c r="F1" i="38"/>
  <c r="G1" i="38" s="1"/>
  <c r="H1" i="38" s="1"/>
  <c r="W4" i="38"/>
  <c r="S4" i="38"/>
  <c r="O4" i="38"/>
  <c r="K4" i="38"/>
  <c r="G4" i="38"/>
  <c r="C4" i="38"/>
  <c r="Z4" i="38"/>
  <c r="V4" i="38"/>
  <c r="R4" i="38"/>
  <c r="N4" i="38"/>
  <c r="J4" i="38"/>
  <c r="F4" i="38"/>
  <c r="Y4" i="38"/>
  <c r="Q4" i="38"/>
  <c r="I4" i="38"/>
  <c r="U4" i="38"/>
  <c r="L4" i="38"/>
  <c r="T4" i="38"/>
  <c r="H4" i="38"/>
  <c r="E4" i="38"/>
  <c r="D5" i="38"/>
  <c r="X5" i="38"/>
  <c r="Z6" i="39"/>
  <c r="Z7" i="39" s="1"/>
  <c r="Z5" i="39"/>
  <c r="W4" i="42"/>
  <c r="S4" i="42"/>
  <c r="O4" i="42"/>
  <c r="K4" i="42"/>
  <c r="G4" i="42"/>
  <c r="C4" i="42"/>
  <c r="Z4" i="42"/>
  <c r="V4" i="42"/>
  <c r="R4" i="42"/>
  <c r="N4" i="42"/>
  <c r="J4" i="42"/>
  <c r="F4" i="42"/>
  <c r="Y4" i="42"/>
  <c r="Q4" i="42"/>
  <c r="I4" i="42"/>
  <c r="X4" i="42"/>
  <c r="P4" i="42"/>
  <c r="H4" i="42"/>
  <c r="T4" i="42"/>
  <c r="D4" i="42"/>
  <c r="M4" i="42"/>
  <c r="L4" i="42"/>
  <c r="F8" i="42"/>
  <c r="Q2" i="47"/>
  <c r="R6" i="47"/>
  <c r="R7" i="47" s="1"/>
  <c r="W4" i="48"/>
  <c r="S4" i="48"/>
  <c r="O4" i="48"/>
  <c r="K4" i="48"/>
  <c r="G4" i="48"/>
  <c r="C4" i="48"/>
  <c r="Z4" i="48"/>
  <c r="V4" i="48"/>
  <c r="R4" i="48"/>
  <c r="N4" i="48"/>
  <c r="J4" i="48"/>
  <c r="F4" i="48"/>
  <c r="Y4" i="48"/>
  <c r="Q4" i="48"/>
  <c r="I4" i="48"/>
  <c r="X4" i="48"/>
  <c r="P4" i="48"/>
  <c r="H4" i="48"/>
  <c r="M4" i="48"/>
  <c r="L4" i="48"/>
  <c r="E4" i="48"/>
  <c r="F8" i="48"/>
  <c r="I1" i="23"/>
  <c r="J1" i="23" s="1"/>
  <c r="K1" i="23" s="1"/>
  <c r="I1" i="21"/>
  <c r="J1" i="21" s="1"/>
  <c r="K1" i="21" s="1"/>
  <c r="U1" i="23"/>
  <c r="V1" i="23" s="1"/>
  <c r="W1" i="23" s="1"/>
  <c r="U1" i="21"/>
  <c r="V1" i="21" s="1"/>
  <c r="W1" i="21" s="1"/>
  <c r="R1" i="103"/>
  <c r="S1" i="103" s="1"/>
  <c r="T1" i="103" s="1"/>
  <c r="R1" i="104"/>
  <c r="S1" i="104" s="1"/>
  <c r="T1" i="104" s="1"/>
  <c r="R1" i="102"/>
  <c r="S1" i="102" s="1"/>
  <c r="T1" i="102" s="1"/>
  <c r="R1" i="101"/>
  <c r="S1" i="101" s="1"/>
  <c r="T1" i="101" s="1"/>
  <c r="R1" i="98"/>
  <c r="S1" i="98" s="1"/>
  <c r="T1" i="98" s="1"/>
  <c r="R1" i="100"/>
  <c r="S1" i="100" s="1"/>
  <c r="T1" i="100" s="1"/>
  <c r="R1" i="99"/>
  <c r="S1" i="99" s="1"/>
  <c r="T1" i="99" s="1"/>
  <c r="R1" i="95"/>
  <c r="S1" i="95" s="1"/>
  <c r="T1" i="95" s="1"/>
  <c r="R1" i="97"/>
  <c r="S1" i="97" s="1"/>
  <c r="T1" i="97" s="1"/>
  <c r="R1" i="96"/>
  <c r="S1" i="96" s="1"/>
  <c r="T1" i="96" s="1"/>
  <c r="R1" i="94"/>
  <c r="S1" i="94" s="1"/>
  <c r="T1" i="94" s="1"/>
  <c r="R1" i="92"/>
  <c r="S1" i="92" s="1"/>
  <c r="T1" i="92" s="1"/>
  <c r="R1" i="91"/>
  <c r="S1" i="91" s="1"/>
  <c r="T1" i="91" s="1"/>
  <c r="R1" i="83"/>
  <c r="S1" i="83" s="1"/>
  <c r="T1" i="83" s="1"/>
  <c r="R1" i="81"/>
  <c r="S1" i="81" s="1"/>
  <c r="T1" i="81" s="1"/>
  <c r="R1" i="93"/>
  <c r="S1" i="93" s="1"/>
  <c r="T1" i="93" s="1"/>
  <c r="R1" i="90"/>
  <c r="S1" i="90" s="1"/>
  <c r="T1" i="90" s="1"/>
  <c r="R1" i="88"/>
  <c r="S1" i="88" s="1"/>
  <c r="T1" i="88" s="1"/>
  <c r="R1" i="86"/>
  <c r="S1" i="86" s="1"/>
  <c r="T1" i="86" s="1"/>
  <c r="R1" i="84"/>
  <c r="S1" i="84" s="1"/>
  <c r="T1" i="84" s="1"/>
  <c r="R1" i="87"/>
  <c r="S1" i="87" s="1"/>
  <c r="T1" i="87" s="1"/>
  <c r="R1" i="79"/>
  <c r="S1" i="79" s="1"/>
  <c r="T1" i="79" s="1"/>
  <c r="R1" i="77"/>
  <c r="S1" i="77" s="1"/>
  <c r="T1" i="77" s="1"/>
  <c r="R1" i="75"/>
  <c r="S1" i="75" s="1"/>
  <c r="T1" i="75" s="1"/>
  <c r="R1" i="73"/>
  <c r="S1" i="73" s="1"/>
  <c r="T1" i="73" s="1"/>
  <c r="R1" i="80"/>
  <c r="S1" i="80" s="1"/>
  <c r="T1" i="80" s="1"/>
  <c r="R1" i="78"/>
  <c r="S1" i="78" s="1"/>
  <c r="T1" i="78" s="1"/>
  <c r="R1" i="76"/>
  <c r="S1" i="76" s="1"/>
  <c r="T1" i="76" s="1"/>
  <c r="R1" i="74"/>
  <c r="S1" i="74" s="1"/>
  <c r="T1" i="74" s="1"/>
  <c r="R1" i="89"/>
  <c r="S1" i="89" s="1"/>
  <c r="T1" i="89" s="1"/>
  <c r="R1" i="85"/>
  <c r="S1" i="85" s="1"/>
  <c r="T1" i="85" s="1"/>
  <c r="R1" i="72"/>
  <c r="S1" i="72" s="1"/>
  <c r="T1" i="72" s="1"/>
  <c r="R1" i="70"/>
  <c r="S1" i="70" s="1"/>
  <c r="T1" i="70" s="1"/>
  <c r="R1" i="68"/>
  <c r="S1" i="68" s="1"/>
  <c r="T1" i="68" s="1"/>
  <c r="R1" i="66"/>
  <c r="S1" i="66" s="1"/>
  <c r="T1" i="66" s="1"/>
  <c r="R1" i="64"/>
  <c r="S1" i="64" s="1"/>
  <c r="T1" i="64" s="1"/>
  <c r="R1" i="62"/>
  <c r="S1" i="62" s="1"/>
  <c r="T1" i="62" s="1"/>
  <c r="R1" i="60"/>
  <c r="S1" i="60" s="1"/>
  <c r="T1" i="60" s="1"/>
  <c r="R1" i="58"/>
  <c r="S1" i="58" s="1"/>
  <c r="T1" i="58" s="1"/>
  <c r="R1" i="56"/>
  <c r="S1" i="56" s="1"/>
  <c r="T1" i="56" s="1"/>
  <c r="R1" i="82"/>
  <c r="S1" i="82" s="1"/>
  <c r="T1" i="82" s="1"/>
  <c r="R1" i="57"/>
  <c r="S1" i="57" s="1"/>
  <c r="T1" i="57" s="1"/>
  <c r="R1" i="54"/>
  <c r="S1" i="54" s="1"/>
  <c r="T1" i="54" s="1"/>
  <c r="R1" i="52"/>
  <c r="S1" i="52" s="1"/>
  <c r="T1" i="52" s="1"/>
  <c r="R1" i="67"/>
  <c r="S1" i="67" s="1"/>
  <c r="T1" i="67" s="1"/>
  <c r="R1" i="69"/>
  <c r="S1" i="69" s="1"/>
  <c r="T1" i="69" s="1"/>
  <c r="R1" i="65"/>
  <c r="S1" i="65" s="1"/>
  <c r="T1" i="65" s="1"/>
  <c r="R1" i="55"/>
  <c r="S1" i="55" s="1"/>
  <c r="T1" i="55" s="1"/>
  <c r="R1" i="53"/>
  <c r="S1" i="53" s="1"/>
  <c r="T1" i="53" s="1"/>
  <c r="R1" i="63"/>
  <c r="S1" i="63" s="1"/>
  <c r="T1" i="63" s="1"/>
  <c r="R1" i="61"/>
  <c r="S1" i="61" s="1"/>
  <c r="T1" i="61" s="1"/>
  <c r="R1" i="59"/>
  <c r="S1" i="59" s="1"/>
  <c r="T1" i="59" s="1"/>
  <c r="R1" i="51"/>
  <c r="S1" i="51" s="1"/>
  <c r="T1" i="51" s="1"/>
  <c r="R1" i="49"/>
  <c r="S1" i="49" s="1"/>
  <c r="T1" i="49" s="1"/>
  <c r="R1" i="47"/>
  <c r="S1" i="47" s="1"/>
  <c r="T1" i="47" s="1"/>
  <c r="R1" i="45"/>
  <c r="S1" i="45" s="1"/>
  <c r="T1" i="45" s="1"/>
  <c r="R1" i="43"/>
  <c r="S1" i="43" s="1"/>
  <c r="T1" i="43" s="1"/>
  <c r="R1" i="41"/>
  <c r="S1" i="41" s="1"/>
  <c r="T1" i="41" s="1"/>
  <c r="R1" i="39"/>
  <c r="S1" i="39" s="1"/>
  <c r="T1" i="39" s="1"/>
  <c r="R1" i="37"/>
  <c r="S1" i="37" s="1"/>
  <c r="T1" i="37" s="1"/>
  <c r="R1" i="71"/>
  <c r="S1" i="71" s="1"/>
  <c r="T1" i="71" s="1"/>
  <c r="R1" i="50"/>
  <c r="S1" i="50" s="1"/>
  <c r="T1" i="50" s="1"/>
  <c r="R1" i="35"/>
  <c r="S1" i="35" s="1"/>
  <c r="T1" i="35" s="1"/>
  <c r="R1" i="48"/>
  <c r="S1" i="48" s="1"/>
  <c r="T1" i="48" s="1"/>
  <c r="R1" i="46"/>
  <c r="S1" i="46" s="1"/>
  <c r="T1" i="46" s="1"/>
  <c r="R1" i="44"/>
  <c r="S1" i="44" s="1"/>
  <c r="T1" i="44" s="1"/>
  <c r="R1" i="42"/>
  <c r="S1" i="42" s="1"/>
  <c r="T1" i="42" s="1"/>
  <c r="R1" i="40"/>
  <c r="S1" i="40" s="1"/>
  <c r="T1" i="40" s="1"/>
  <c r="R1" i="33"/>
  <c r="S1" i="33" s="1"/>
  <c r="T1" i="33" s="1"/>
  <c r="R1" i="31"/>
  <c r="S1" i="31" s="1"/>
  <c r="T1" i="31" s="1"/>
  <c r="R1" i="29"/>
  <c r="S1" i="29" s="1"/>
  <c r="T1" i="29" s="1"/>
  <c r="R1" i="27"/>
  <c r="S1" i="27" s="1"/>
  <c r="T1" i="27" s="1"/>
  <c r="R1" i="25"/>
  <c r="S1" i="25" s="1"/>
  <c r="T1" i="25" s="1"/>
  <c r="R1" i="38"/>
  <c r="S1" i="38" s="1"/>
  <c r="T1" i="38" s="1"/>
  <c r="D2" i="103"/>
  <c r="D2" i="104"/>
  <c r="D2" i="102"/>
  <c r="D2" i="101"/>
  <c r="D2" i="100"/>
  <c r="D2" i="98"/>
  <c r="D2" i="99"/>
  <c r="D2" i="97"/>
  <c r="D2" i="95"/>
  <c r="D2" i="96"/>
  <c r="D2" i="94"/>
  <c r="D2" i="92"/>
  <c r="D2" i="93"/>
  <c r="D2" i="91"/>
  <c r="D2" i="90"/>
  <c r="D2" i="88"/>
  <c r="D2" i="86"/>
  <c r="D2" i="84"/>
  <c r="D2" i="83"/>
  <c r="D2" i="81"/>
  <c r="D2" i="89"/>
  <c r="D2" i="87"/>
  <c r="D2" i="85"/>
  <c r="D2" i="80"/>
  <c r="D2" i="79"/>
  <c r="D2" i="77"/>
  <c r="D2" i="75"/>
  <c r="D2" i="73"/>
  <c r="D2" i="82"/>
  <c r="D2" i="78"/>
  <c r="D2" i="76"/>
  <c r="D2" i="74"/>
  <c r="D2" i="72"/>
  <c r="D2" i="70"/>
  <c r="D2" i="68"/>
  <c r="D2" i="66"/>
  <c r="D2" i="64"/>
  <c r="D2" i="62"/>
  <c r="D2" i="60"/>
  <c r="D2" i="58"/>
  <c r="D2" i="56"/>
  <c r="D2" i="67"/>
  <c r="D2" i="54"/>
  <c r="D2" i="52"/>
  <c r="D2" i="69"/>
  <c r="D2" i="65"/>
  <c r="D2" i="71"/>
  <c r="D2" i="63"/>
  <c r="D2" i="61"/>
  <c r="D2" i="59"/>
  <c r="D2" i="55"/>
  <c r="D2" i="53"/>
  <c r="D2" i="57"/>
  <c r="D2" i="51"/>
  <c r="D2" i="49"/>
  <c r="D2" i="47"/>
  <c r="D2" i="45"/>
  <c r="D2" i="43"/>
  <c r="D2" i="41"/>
  <c r="D2" i="39"/>
  <c r="D2" i="37"/>
  <c r="D2" i="50"/>
  <c r="D2" i="35"/>
  <c r="D2" i="48"/>
  <c r="D2" i="46"/>
  <c r="D2" i="44"/>
  <c r="D2" i="42"/>
  <c r="D2" i="40"/>
  <c r="D2" i="36"/>
  <c r="D2" i="33"/>
  <c r="D2" i="31"/>
  <c r="D2" i="29"/>
  <c r="D2" i="27"/>
  <c r="D2" i="25"/>
  <c r="L2" i="104"/>
  <c r="L2" i="103"/>
  <c r="L2" i="102"/>
  <c r="L2" i="101"/>
  <c r="L2" i="98"/>
  <c r="L2" i="100"/>
  <c r="L2" i="99"/>
  <c r="L2" i="95"/>
  <c r="L2" i="97"/>
  <c r="L2" i="96"/>
  <c r="L2" i="94"/>
  <c r="L2" i="92"/>
  <c r="L2" i="93"/>
  <c r="L2" i="91"/>
  <c r="L2" i="83"/>
  <c r="L2" i="81"/>
  <c r="L2" i="90"/>
  <c r="L2" i="88"/>
  <c r="L2" i="89"/>
  <c r="L2" i="87"/>
  <c r="L2" i="85"/>
  <c r="L2" i="84"/>
  <c r="L2" i="86"/>
  <c r="L2" i="79"/>
  <c r="L2" i="77"/>
  <c r="L2" i="75"/>
  <c r="L2" i="73"/>
  <c r="L2" i="80"/>
  <c r="L2" i="78"/>
  <c r="L2" i="76"/>
  <c r="L2" i="74"/>
  <c r="L2" i="72"/>
  <c r="L2" i="70"/>
  <c r="L2" i="68"/>
  <c r="L2" i="66"/>
  <c r="L2" i="64"/>
  <c r="L2" i="62"/>
  <c r="L2" i="60"/>
  <c r="L2" i="58"/>
  <c r="L2" i="56"/>
  <c r="L2" i="71"/>
  <c r="L2" i="63"/>
  <c r="L2" i="61"/>
  <c r="L2" i="59"/>
  <c r="L2" i="54"/>
  <c r="L2" i="52"/>
  <c r="L2" i="82"/>
  <c r="L2" i="67"/>
  <c r="L2" i="55"/>
  <c r="L2" i="53"/>
  <c r="L2" i="69"/>
  <c r="L2" i="51"/>
  <c r="L2" i="49"/>
  <c r="L2" i="47"/>
  <c r="L2" i="45"/>
  <c r="L2" i="43"/>
  <c r="L2" i="41"/>
  <c r="L2" i="39"/>
  <c r="L2" i="37"/>
  <c r="L2" i="65"/>
  <c r="L2" i="50"/>
  <c r="L2" i="35"/>
  <c r="L2" i="48"/>
  <c r="L2" i="46"/>
  <c r="L2" i="44"/>
  <c r="L2" i="42"/>
  <c r="L2" i="40"/>
  <c r="L2" i="57"/>
  <c r="L2" i="33"/>
  <c r="L2" i="31"/>
  <c r="L2" i="29"/>
  <c r="L2" i="27"/>
  <c r="L2" i="25"/>
  <c r="P2" i="103"/>
  <c r="P2" i="104"/>
  <c r="P2" i="102"/>
  <c r="P2" i="101"/>
  <c r="P2" i="98"/>
  <c r="P2" i="100"/>
  <c r="P2" i="99"/>
  <c r="P2" i="95"/>
  <c r="P2" i="97"/>
  <c r="P2" i="92"/>
  <c r="P2" i="94"/>
  <c r="P2" i="91"/>
  <c r="P2" i="89"/>
  <c r="P2" i="87"/>
  <c r="P2" i="85"/>
  <c r="P2" i="83"/>
  <c r="P2" i="81"/>
  <c r="P2" i="93"/>
  <c r="P2" i="96"/>
  <c r="P2" i="84"/>
  <c r="P2" i="82"/>
  <c r="P2" i="88"/>
  <c r="P2" i="79"/>
  <c r="P2" i="77"/>
  <c r="P2" i="75"/>
  <c r="P2" i="73"/>
  <c r="P2" i="78"/>
  <c r="P2" i="76"/>
  <c r="P2" i="74"/>
  <c r="P2" i="90"/>
  <c r="P2" i="86"/>
  <c r="P2" i="80"/>
  <c r="P2" i="72"/>
  <c r="P2" i="70"/>
  <c r="P2" i="68"/>
  <c r="P2" i="66"/>
  <c r="P2" i="64"/>
  <c r="P2" i="62"/>
  <c r="P2" i="60"/>
  <c r="P2" i="58"/>
  <c r="P2" i="56"/>
  <c r="P2" i="57"/>
  <c r="P2" i="54"/>
  <c r="P2" i="52"/>
  <c r="P2" i="67"/>
  <c r="P2" i="69"/>
  <c r="P2" i="65"/>
  <c r="P2" i="55"/>
  <c r="P2" i="53"/>
  <c r="P2" i="51"/>
  <c r="P2" i="49"/>
  <c r="P2" i="47"/>
  <c r="P2" i="45"/>
  <c r="P2" i="43"/>
  <c r="P2" i="41"/>
  <c r="P2" i="39"/>
  <c r="P2" i="37"/>
  <c r="P2" i="63"/>
  <c r="P2" i="71"/>
  <c r="P2" i="50"/>
  <c r="P2" i="59"/>
  <c r="P2" i="35"/>
  <c r="P2" i="61"/>
  <c r="P2" i="46"/>
  <c r="P2" i="33"/>
  <c r="P2" i="31"/>
  <c r="P2" i="29"/>
  <c r="P2" i="27"/>
  <c r="P2" i="25"/>
  <c r="P2" i="48"/>
  <c r="P2" i="40"/>
  <c r="T2" i="103"/>
  <c r="T2" i="104"/>
  <c r="T2" i="102"/>
  <c r="T2" i="101"/>
  <c r="T2" i="100"/>
  <c r="T2" i="98"/>
  <c r="T2" i="99"/>
  <c r="T2" i="97"/>
  <c r="T2" i="95"/>
  <c r="T2" i="96"/>
  <c r="T2" i="94"/>
  <c r="T2" i="92"/>
  <c r="T2" i="93"/>
  <c r="T2" i="91"/>
  <c r="T2" i="90"/>
  <c r="T2" i="88"/>
  <c r="T2" i="86"/>
  <c r="T2" i="84"/>
  <c r="T2" i="83"/>
  <c r="T2" i="81"/>
  <c r="T2" i="89"/>
  <c r="T2" i="87"/>
  <c r="T2" i="85"/>
  <c r="T2" i="80"/>
  <c r="T2" i="79"/>
  <c r="T2" i="77"/>
  <c r="T2" i="75"/>
  <c r="T2" i="73"/>
  <c r="T2" i="82"/>
  <c r="T2" i="78"/>
  <c r="T2" i="76"/>
  <c r="T2" i="74"/>
  <c r="T2" i="72"/>
  <c r="T2" i="70"/>
  <c r="T2" i="68"/>
  <c r="T2" i="66"/>
  <c r="T2" i="64"/>
  <c r="T2" i="62"/>
  <c r="T2" i="60"/>
  <c r="T2" i="58"/>
  <c r="T2" i="56"/>
  <c r="T2" i="67"/>
  <c r="T2" i="54"/>
  <c r="T2" i="52"/>
  <c r="T2" i="69"/>
  <c r="T2" i="65"/>
  <c r="T2" i="71"/>
  <c r="T2" i="63"/>
  <c r="T2" i="61"/>
  <c r="T2" i="59"/>
  <c r="T2" i="55"/>
  <c r="T2" i="53"/>
  <c r="T2" i="51"/>
  <c r="T2" i="49"/>
  <c r="T2" i="47"/>
  <c r="T2" i="45"/>
  <c r="T2" i="43"/>
  <c r="T2" i="41"/>
  <c r="T2" i="39"/>
  <c r="T2" i="37"/>
  <c r="T2" i="57"/>
  <c r="T2" i="50"/>
  <c r="T2" i="35"/>
  <c r="T2" i="48"/>
  <c r="T2" i="46"/>
  <c r="T2" i="44"/>
  <c r="T2" i="42"/>
  <c r="T2" i="40"/>
  <c r="T2" i="38"/>
  <c r="T2" i="36"/>
  <c r="T2" i="33"/>
  <c r="T2" i="31"/>
  <c r="T2" i="29"/>
  <c r="T2" i="27"/>
  <c r="T2" i="25"/>
  <c r="X2" i="103"/>
  <c r="X2" i="104"/>
  <c r="X2" i="102"/>
  <c r="X2" i="101"/>
  <c r="X2" i="98"/>
  <c r="X2" i="99"/>
  <c r="X2" i="95"/>
  <c r="X2" i="97"/>
  <c r="X2" i="100"/>
  <c r="X2" i="92"/>
  <c r="X2" i="96"/>
  <c r="X2" i="83"/>
  <c r="X2" i="81"/>
  <c r="X2" i="94"/>
  <c r="X2" i="90"/>
  <c r="X2" i="88"/>
  <c r="X2" i="86"/>
  <c r="X2" i="84"/>
  <c r="X2" i="89"/>
  <c r="X2" i="87"/>
  <c r="X2" i="85"/>
  <c r="X2" i="82"/>
  <c r="X2" i="80"/>
  <c r="X2" i="79"/>
  <c r="X2" i="77"/>
  <c r="X2" i="75"/>
  <c r="X2" i="73"/>
  <c r="X2" i="93"/>
  <c r="X2" i="91"/>
  <c r="X2" i="78"/>
  <c r="X2" i="76"/>
  <c r="X2" i="74"/>
  <c r="X2" i="72"/>
  <c r="X2" i="70"/>
  <c r="X2" i="68"/>
  <c r="X2" i="66"/>
  <c r="X2" i="64"/>
  <c r="X2" i="62"/>
  <c r="X2" i="60"/>
  <c r="X2" i="58"/>
  <c r="X2" i="56"/>
  <c r="X2" i="69"/>
  <c r="X2" i="65"/>
  <c r="X2" i="54"/>
  <c r="X2" i="52"/>
  <c r="X2" i="71"/>
  <c r="X2" i="63"/>
  <c r="X2" i="57"/>
  <c r="X2" i="55"/>
  <c r="X2" i="53"/>
  <c r="X2" i="67"/>
  <c r="X2" i="51"/>
  <c r="X2" i="49"/>
  <c r="X2" i="47"/>
  <c r="X2" i="45"/>
  <c r="X2" i="43"/>
  <c r="X2" i="41"/>
  <c r="X2" i="39"/>
  <c r="X2" i="37"/>
  <c r="X2" i="61"/>
  <c r="X2" i="59"/>
  <c r="X2" i="50"/>
  <c r="X2" i="35"/>
  <c r="X2" i="42"/>
  <c r="X2" i="33"/>
  <c r="X2" i="31"/>
  <c r="X2" i="29"/>
  <c r="X2" i="27"/>
  <c r="X2" i="25"/>
  <c r="X2" i="44"/>
  <c r="X2" i="36"/>
  <c r="B1" i="23"/>
  <c r="B1" i="21"/>
  <c r="A1" i="104"/>
  <c r="A1" i="103"/>
  <c r="A1" i="102"/>
  <c r="A1" i="100"/>
  <c r="A1" i="101"/>
  <c r="A1" i="98"/>
  <c r="A1" i="95"/>
  <c r="A1" i="99"/>
  <c r="A1" i="97"/>
  <c r="A1" i="93"/>
  <c r="A1" i="91"/>
  <c r="A1" i="94"/>
  <c r="A1" i="92"/>
  <c r="A1" i="90"/>
  <c r="A1" i="88"/>
  <c r="A1" i="86"/>
  <c r="A1" i="84"/>
  <c r="A1" i="89"/>
  <c r="A1" i="87"/>
  <c r="A1" i="85"/>
  <c r="A1" i="96"/>
  <c r="A1" i="83"/>
  <c r="A1" i="81"/>
  <c r="A1" i="80"/>
  <c r="A1" i="82"/>
  <c r="A1" i="79"/>
  <c r="A1" i="77"/>
  <c r="A1" i="75"/>
  <c r="A1" i="73"/>
  <c r="A1" i="76"/>
  <c r="A1" i="71"/>
  <c r="A1" i="69"/>
  <c r="A1" i="67"/>
  <c r="A1" i="65"/>
  <c r="A1" i="63"/>
  <c r="A1" i="61"/>
  <c r="A1" i="59"/>
  <c r="A1" i="57"/>
  <c r="A1" i="78"/>
  <c r="A1" i="74"/>
  <c r="A1" i="72"/>
  <c r="A1" i="70"/>
  <c r="A1" i="68"/>
  <c r="A1" i="66"/>
  <c r="A1" i="64"/>
  <c r="A1" i="62"/>
  <c r="A1" i="60"/>
  <c r="A1" i="58"/>
  <c r="A1" i="56"/>
  <c r="A1" i="55"/>
  <c r="A1" i="53"/>
  <c r="A1" i="51"/>
  <c r="A1" i="49"/>
  <c r="A1" i="47"/>
  <c r="A1" i="45"/>
  <c r="A1" i="43"/>
  <c r="A1" i="41"/>
  <c r="A1" i="39"/>
  <c r="A1" i="37"/>
  <c r="A1" i="54"/>
  <c r="A1" i="52"/>
  <c r="A1" i="50"/>
  <c r="A1" i="46"/>
  <c r="A1" i="38"/>
  <c r="A1" i="35"/>
  <c r="A1" i="48"/>
  <c r="A1" i="40"/>
  <c r="A1" i="33"/>
  <c r="A1" i="31"/>
  <c r="A1" i="29"/>
  <c r="A1" i="27"/>
  <c r="A1" i="25"/>
  <c r="I1" i="104"/>
  <c r="J1" i="104" s="1"/>
  <c r="K1" i="104" s="1"/>
  <c r="I1" i="103"/>
  <c r="J1" i="103" s="1"/>
  <c r="K1" i="103" s="1"/>
  <c r="I1" i="102"/>
  <c r="J1" i="102" s="1"/>
  <c r="K1" i="102" s="1"/>
  <c r="I1" i="100"/>
  <c r="J1" i="100" s="1"/>
  <c r="K1" i="100" s="1"/>
  <c r="I1" i="101"/>
  <c r="J1" i="101" s="1"/>
  <c r="K1" i="101" s="1"/>
  <c r="I1" i="98"/>
  <c r="J1" i="98" s="1"/>
  <c r="K1" i="98" s="1"/>
  <c r="I1" i="99"/>
  <c r="J1" i="99" s="1"/>
  <c r="K1" i="99" s="1"/>
  <c r="I1" i="97"/>
  <c r="J1" i="97" s="1"/>
  <c r="K1" i="97" s="1"/>
  <c r="I1" i="95"/>
  <c r="J1" i="95" s="1"/>
  <c r="K1" i="95" s="1"/>
  <c r="I1" i="93"/>
  <c r="J1" i="93" s="1"/>
  <c r="K1" i="93" s="1"/>
  <c r="I1" i="91"/>
  <c r="J1" i="91" s="1"/>
  <c r="K1" i="91" s="1"/>
  <c r="I1" i="96"/>
  <c r="J1" i="96" s="1"/>
  <c r="K1" i="96" s="1"/>
  <c r="I1" i="92"/>
  <c r="J1" i="92" s="1"/>
  <c r="K1" i="92" s="1"/>
  <c r="I1" i="90"/>
  <c r="J1" i="90" s="1"/>
  <c r="K1" i="90" s="1"/>
  <c r="I1" i="88"/>
  <c r="J1" i="88" s="1"/>
  <c r="K1" i="88" s="1"/>
  <c r="I1" i="86"/>
  <c r="J1" i="86" s="1"/>
  <c r="K1" i="86" s="1"/>
  <c r="I1" i="84"/>
  <c r="J1" i="84" s="1"/>
  <c r="K1" i="84" s="1"/>
  <c r="I1" i="94"/>
  <c r="J1" i="94" s="1"/>
  <c r="K1" i="94" s="1"/>
  <c r="I1" i="83"/>
  <c r="J1" i="83" s="1"/>
  <c r="K1" i="83" s="1"/>
  <c r="I1" i="81"/>
  <c r="J1" i="81" s="1"/>
  <c r="K1" i="81" s="1"/>
  <c r="I1" i="80"/>
  <c r="J1" i="80" s="1"/>
  <c r="K1" i="80" s="1"/>
  <c r="I1" i="89"/>
  <c r="J1" i="89" s="1"/>
  <c r="K1" i="89" s="1"/>
  <c r="I1" i="87"/>
  <c r="J1" i="87" s="1"/>
  <c r="K1" i="87" s="1"/>
  <c r="I1" i="85"/>
  <c r="J1" i="85" s="1"/>
  <c r="K1" i="85" s="1"/>
  <c r="I1" i="79"/>
  <c r="J1" i="79" s="1"/>
  <c r="K1" i="79" s="1"/>
  <c r="I1" i="77"/>
  <c r="J1" i="77" s="1"/>
  <c r="K1" i="77" s="1"/>
  <c r="I1" i="75"/>
  <c r="J1" i="75" s="1"/>
  <c r="K1" i="75" s="1"/>
  <c r="I1" i="73"/>
  <c r="J1" i="73" s="1"/>
  <c r="K1" i="73" s="1"/>
  <c r="I1" i="82"/>
  <c r="J1" i="82" s="1"/>
  <c r="K1" i="82" s="1"/>
  <c r="I1" i="78"/>
  <c r="J1" i="78" s="1"/>
  <c r="K1" i="78" s="1"/>
  <c r="I1" i="74"/>
  <c r="J1" i="74" s="1"/>
  <c r="K1" i="74" s="1"/>
  <c r="I1" i="71"/>
  <c r="J1" i="71" s="1"/>
  <c r="K1" i="71" s="1"/>
  <c r="I1" i="69"/>
  <c r="J1" i="69" s="1"/>
  <c r="K1" i="69" s="1"/>
  <c r="I1" i="67"/>
  <c r="J1" i="67" s="1"/>
  <c r="K1" i="67" s="1"/>
  <c r="I1" i="65"/>
  <c r="J1" i="65" s="1"/>
  <c r="K1" i="65" s="1"/>
  <c r="I1" i="63"/>
  <c r="J1" i="63" s="1"/>
  <c r="K1" i="63" s="1"/>
  <c r="I1" i="61"/>
  <c r="J1" i="61" s="1"/>
  <c r="K1" i="61" s="1"/>
  <c r="I1" i="59"/>
  <c r="J1" i="59" s="1"/>
  <c r="K1" i="59" s="1"/>
  <c r="I1" i="57"/>
  <c r="J1" i="57" s="1"/>
  <c r="K1" i="57" s="1"/>
  <c r="I1" i="76"/>
  <c r="J1" i="76" s="1"/>
  <c r="K1" i="76" s="1"/>
  <c r="I1" i="72"/>
  <c r="J1" i="72" s="1"/>
  <c r="K1" i="72" s="1"/>
  <c r="I1" i="70"/>
  <c r="J1" i="70" s="1"/>
  <c r="K1" i="70" s="1"/>
  <c r="I1" i="68"/>
  <c r="J1" i="68" s="1"/>
  <c r="K1" i="68" s="1"/>
  <c r="I1" i="66"/>
  <c r="J1" i="66" s="1"/>
  <c r="K1" i="66" s="1"/>
  <c r="I1" i="64"/>
  <c r="J1" i="64" s="1"/>
  <c r="K1" i="64" s="1"/>
  <c r="I1" i="62"/>
  <c r="J1" i="62" s="1"/>
  <c r="K1" i="62" s="1"/>
  <c r="I1" i="60"/>
  <c r="J1" i="60" s="1"/>
  <c r="K1" i="60" s="1"/>
  <c r="I1" i="58"/>
  <c r="J1" i="58" s="1"/>
  <c r="K1" i="58" s="1"/>
  <c r="I1" i="56"/>
  <c r="J1" i="56" s="1"/>
  <c r="K1" i="56" s="1"/>
  <c r="I1" i="55"/>
  <c r="J1" i="55" s="1"/>
  <c r="K1" i="55" s="1"/>
  <c r="I1" i="53"/>
  <c r="J1" i="53" s="1"/>
  <c r="K1" i="53" s="1"/>
  <c r="I1" i="52"/>
  <c r="J1" i="52" s="1"/>
  <c r="K1" i="52" s="1"/>
  <c r="I1" i="51"/>
  <c r="J1" i="51" s="1"/>
  <c r="K1" i="51" s="1"/>
  <c r="I1" i="49"/>
  <c r="J1" i="49" s="1"/>
  <c r="K1" i="49" s="1"/>
  <c r="I1" i="47"/>
  <c r="J1" i="47" s="1"/>
  <c r="K1" i="47" s="1"/>
  <c r="I1" i="45"/>
  <c r="J1" i="45" s="1"/>
  <c r="K1" i="45" s="1"/>
  <c r="I1" i="43"/>
  <c r="J1" i="43" s="1"/>
  <c r="K1" i="43" s="1"/>
  <c r="I1" i="41"/>
  <c r="J1" i="41" s="1"/>
  <c r="K1" i="41" s="1"/>
  <c r="I1" i="39"/>
  <c r="J1" i="39" s="1"/>
  <c r="K1" i="39" s="1"/>
  <c r="I1" i="37"/>
  <c r="J1" i="37" s="1"/>
  <c r="K1" i="37" s="1"/>
  <c r="I1" i="54"/>
  <c r="J1" i="54" s="1"/>
  <c r="K1" i="54" s="1"/>
  <c r="I1" i="42"/>
  <c r="J1" i="42" s="1"/>
  <c r="K1" i="42" s="1"/>
  <c r="I1" i="44"/>
  <c r="J1" i="44" s="1"/>
  <c r="K1" i="44" s="1"/>
  <c r="I1" i="38"/>
  <c r="J1" i="38" s="1"/>
  <c r="K1" i="38" s="1"/>
  <c r="I1" i="36"/>
  <c r="J1" i="36" s="1"/>
  <c r="K1" i="36" s="1"/>
  <c r="I1" i="33"/>
  <c r="J1" i="33" s="1"/>
  <c r="K1" i="33" s="1"/>
  <c r="I1" i="31"/>
  <c r="J1" i="31" s="1"/>
  <c r="K1" i="31" s="1"/>
  <c r="I1" i="29"/>
  <c r="J1" i="29" s="1"/>
  <c r="K1" i="29" s="1"/>
  <c r="I1" i="27"/>
  <c r="J1" i="27" s="1"/>
  <c r="K1" i="27" s="1"/>
  <c r="I1" i="25"/>
  <c r="J1" i="25" s="1"/>
  <c r="K1" i="25" s="1"/>
  <c r="U1" i="104"/>
  <c r="V1" i="104" s="1"/>
  <c r="W1" i="104" s="1"/>
  <c r="U1" i="103"/>
  <c r="V1" i="103" s="1"/>
  <c r="W1" i="103" s="1"/>
  <c r="U1" i="102"/>
  <c r="V1" i="102" s="1"/>
  <c r="W1" i="102" s="1"/>
  <c r="U1" i="100"/>
  <c r="V1" i="100" s="1"/>
  <c r="W1" i="100" s="1"/>
  <c r="U1" i="101"/>
  <c r="V1" i="101" s="1"/>
  <c r="W1" i="101" s="1"/>
  <c r="U1" i="99"/>
  <c r="V1" i="99" s="1"/>
  <c r="W1" i="99" s="1"/>
  <c r="U1" i="97"/>
  <c r="V1" i="97" s="1"/>
  <c r="W1" i="97" s="1"/>
  <c r="U1" i="95"/>
  <c r="V1" i="95" s="1"/>
  <c r="W1" i="95" s="1"/>
  <c r="U1" i="96"/>
  <c r="V1" i="96" s="1"/>
  <c r="W1" i="96" s="1"/>
  <c r="U1" i="94"/>
  <c r="V1" i="94" s="1"/>
  <c r="W1" i="94" s="1"/>
  <c r="U1" i="93"/>
  <c r="V1" i="93" s="1"/>
  <c r="W1" i="93" s="1"/>
  <c r="U1" i="91"/>
  <c r="V1" i="91" s="1"/>
  <c r="W1" i="91" s="1"/>
  <c r="U1" i="98"/>
  <c r="V1" i="98" s="1"/>
  <c r="W1" i="98" s="1"/>
  <c r="U1" i="90"/>
  <c r="V1" i="90" s="1"/>
  <c r="W1" i="90" s="1"/>
  <c r="U1" i="88"/>
  <c r="V1" i="88" s="1"/>
  <c r="W1" i="88" s="1"/>
  <c r="U1" i="86"/>
  <c r="V1" i="86" s="1"/>
  <c r="W1" i="86" s="1"/>
  <c r="U1" i="84"/>
  <c r="V1" i="84" s="1"/>
  <c r="W1" i="84" s="1"/>
  <c r="U1" i="89"/>
  <c r="V1" i="89" s="1"/>
  <c r="W1" i="89" s="1"/>
  <c r="U1" i="87"/>
  <c r="V1" i="87" s="1"/>
  <c r="W1" i="87" s="1"/>
  <c r="U1" i="85"/>
  <c r="V1" i="85" s="1"/>
  <c r="W1" i="85" s="1"/>
  <c r="U1" i="83"/>
  <c r="V1" i="83" s="1"/>
  <c r="W1" i="83" s="1"/>
  <c r="U1" i="81"/>
  <c r="V1" i="81" s="1"/>
  <c r="W1" i="81" s="1"/>
  <c r="U1" i="92"/>
  <c r="V1" i="92" s="1"/>
  <c r="W1" i="92" s="1"/>
  <c r="U1" i="80"/>
  <c r="V1" i="80" s="1"/>
  <c r="W1" i="80" s="1"/>
  <c r="U1" i="82"/>
  <c r="V1" i="82" s="1"/>
  <c r="W1" i="82" s="1"/>
  <c r="U1" i="79"/>
  <c r="V1" i="79" s="1"/>
  <c r="W1" i="79" s="1"/>
  <c r="U1" i="77"/>
  <c r="V1" i="77" s="1"/>
  <c r="W1" i="77" s="1"/>
  <c r="U1" i="75"/>
  <c r="V1" i="75" s="1"/>
  <c r="W1" i="75" s="1"/>
  <c r="U1" i="73"/>
  <c r="V1" i="73" s="1"/>
  <c r="W1" i="73" s="1"/>
  <c r="U1" i="71"/>
  <c r="V1" i="71" s="1"/>
  <c r="W1" i="71" s="1"/>
  <c r="U1" i="69"/>
  <c r="V1" i="69" s="1"/>
  <c r="W1" i="69" s="1"/>
  <c r="U1" i="67"/>
  <c r="V1" i="67" s="1"/>
  <c r="W1" i="67" s="1"/>
  <c r="U1" i="65"/>
  <c r="V1" i="65" s="1"/>
  <c r="W1" i="65" s="1"/>
  <c r="U1" i="63"/>
  <c r="V1" i="63" s="1"/>
  <c r="W1" i="63" s="1"/>
  <c r="U1" i="61"/>
  <c r="V1" i="61" s="1"/>
  <c r="W1" i="61" s="1"/>
  <c r="U1" i="59"/>
  <c r="V1" i="59" s="1"/>
  <c r="W1" i="59" s="1"/>
  <c r="U1" i="57"/>
  <c r="V1" i="57" s="1"/>
  <c r="W1" i="57" s="1"/>
  <c r="U1" i="78"/>
  <c r="V1" i="78" s="1"/>
  <c r="W1" i="78" s="1"/>
  <c r="U1" i="74"/>
  <c r="V1" i="74" s="1"/>
  <c r="W1" i="74" s="1"/>
  <c r="U1" i="72"/>
  <c r="V1" i="72" s="1"/>
  <c r="W1" i="72" s="1"/>
  <c r="U1" i="70"/>
  <c r="V1" i="70" s="1"/>
  <c r="W1" i="70" s="1"/>
  <c r="U1" i="68"/>
  <c r="V1" i="68" s="1"/>
  <c r="W1" i="68" s="1"/>
  <c r="U1" i="66"/>
  <c r="V1" i="66" s="1"/>
  <c r="W1" i="66" s="1"/>
  <c r="U1" i="64"/>
  <c r="V1" i="64" s="1"/>
  <c r="W1" i="64" s="1"/>
  <c r="U1" i="62"/>
  <c r="V1" i="62" s="1"/>
  <c r="W1" i="62" s="1"/>
  <c r="U1" i="60"/>
  <c r="V1" i="60" s="1"/>
  <c r="W1" i="60" s="1"/>
  <c r="U1" i="58"/>
  <c r="V1" i="58" s="1"/>
  <c r="W1" i="58" s="1"/>
  <c r="U1" i="56"/>
  <c r="V1" i="56" s="1"/>
  <c r="W1" i="56" s="1"/>
  <c r="U1" i="76"/>
  <c r="V1" i="76" s="1"/>
  <c r="W1" i="76" s="1"/>
  <c r="U1" i="54"/>
  <c r="V1" i="54" s="1"/>
  <c r="W1" i="54" s="1"/>
  <c r="U1" i="51"/>
  <c r="V1" i="51" s="1"/>
  <c r="W1" i="51" s="1"/>
  <c r="U1" i="49"/>
  <c r="V1" i="49" s="1"/>
  <c r="W1" i="49" s="1"/>
  <c r="U1" i="47"/>
  <c r="V1" i="47" s="1"/>
  <c r="W1" i="47" s="1"/>
  <c r="U1" i="45"/>
  <c r="V1" i="45" s="1"/>
  <c r="W1" i="45" s="1"/>
  <c r="U1" i="43"/>
  <c r="V1" i="43" s="1"/>
  <c r="W1" i="43" s="1"/>
  <c r="U1" i="41"/>
  <c r="V1" i="41" s="1"/>
  <c r="W1" i="41" s="1"/>
  <c r="U1" i="39"/>
  <c r="V1" i="39" s="1"/>
  <c r="W1" i="39" s="1"/>
  <c r="U1" i="37"/>
  <c r="V1" i="37" s="1"/>
  <c r="W1" i="37" s="1"/>
  <c r="U1" i="55"/>
  <c r="V1" i="55" s="1"/>
  <c r="W1" i="55" s="1"/>
  <c r="U1" i="53"/>
  <c r="V1" i="53" s="1"/>
  <c r="W1" i="53" s="1"/>
  <c r="U1" i="50"/>
  <c r="V1" i="50" s="1"/>
  <c r="W1" i="50" s="1"/>
  <c r="U1" i="48"/>
  <c r="V1" i="48" s="1"/>
  <c r="W1" i="48" s="1"/>
  <c r="U1" i="46"/>
  <c r="V1" i="46" s="1"/>
  <c r="W1" i="46" s="1"/>
  <c r="U1" i="44"/>
  <c r="V1" i="44" s="1"/>
  <c r="W1" i="44" s="1"/>
  <c r="U1" i="42"/>
  <c r="V1" i="42" s="1"/>
  <c r="W1" i="42" s="1"/>
  <c r="U1" i="40"/>
  <c r="V1" i="40" s="1"/>
  <c r="W1" i="40" s="1"/>
  <c r="U1" i="38"/>
  <c r="V1" i="38" s="1"/>
  <c r="W1" i="38" s="1"/>
  <c r="U1" i="52"/>
  <c r="V1" i="52" s="1"/>
  <c r="W1" i="52" s="1"/>
  <c r="U1" i="36"/>
  <c r="V1" i="36" s="1"/>
  <c r="W1" i="36" s="1"/>
  <c r="U1" i="35"/>
  <c r="V1" i="35" s="1"/>
  <c r="W1" i="35" s="1"/>
  <c r="U1" i="33"/>
  <c r="V1" i="33" s="1"/>
  <c r="W1" i="33" s="1"/>
  <c r="U1" i="31"/>
  <c r="V1" i="31" s="1"/>
  <c r="W1" i="31" s="1"/>
  <c r="U1" i="29"/>
  <c r="V1" i="29" s="1"/>
  <c r="W1" i="29" s="1"/>
  <c r="U1" i="27"/>
  <c r="V1" i="27" s="1"/>
  <c r="W1" i="27" s="1"/>
  <c r="U1" i="25"/>
  <c r="V1" i="25" s="1"/>
  <c r="W1" i="25" s="1"/>
  <c r="E2" i="104"/>
  <c r="E2" i="103"/>
  <c r="E2" i="101"/>
  <c r="E2" i="102"/>
  <c r="E2" i="100"/>
  <c r="E2" i="98"/>
  <c r="E2" i="99"/>
  <c r="E2" i="96"/>
  <c r="E2" i="94"/>
  <c r="E2" i="97"/>
  <c r="E2" i="95"/>
  <c r="E2" i="92"/>
  <c r="E2" i="91"/>
  <c r="E2" i="89"/>
  <c r="E2" i="87"/>
  <c r="E2" i="85"/>
  <c r="E2" i="93"/>
  <c r="E2" i="82"/>
  <c r="E2" i="84"/>
  <c r="E2" i="83"/>
  <c r="E2" i="81"/>
  <c r="E2" i="90"/>
  <c r="E2" i="88"/>
  <c r="E2" i="86"/>
  <c r="E2" i="78"/>
  <c r="E2" i="76"/>
  <c r="E2" i="74"/>
  <c r="E2" i="72"/>
  <c r="E2" i="70"/>
  <c r="E2" i="68"/>
  <c r="E2" i="66"/>
  <c r="E2" i="64"/>
  <c r="E2" i="62"/>
  <c r="E2" i="60"/>
  <c r="E2" i="58"/>
  <c r="E2" i="56"/>
  <c r="E2" i="77"/>
  <c r="E2" i="73"/>
  <c r="E2" i="80"/>
  <c r="E2" i="71"/>
  <c r="E2" i="69"/>
  <c r="E2" i="67"/>
  <c r="E2" i="65"/>
  <c r="E2" i="63"/>
  <c r="E2" i="61"/>
  <c r="E2" i="59"/>
  <c r="E2" i="57"/>
  <c r="E2" i="79"/>
  <c r="E2" i="75"/>
  <c r="E2" i="55"/>
  <c r="E2" i="53"/>
  <c r="E2" i="52"/>
  <c r="E2" i="50"/>
  <c r="E2" i="48"/>
  <c r="E2" i="46"/>
  <c r="E2" i="44"/>
  <c r="E2" i="42"/>
  <c r="E2" i="40"/>
  <c r="E2" i="38"/>
  <c r="E2" i="54"/>
  <c r="E2" i="47"/>
  <c r="E2" i="45"/>
  <c r="E2" i="43"/>
  <c r="E2" i="41"/>
  <c r="E2" i="39"/>
  <c r="E2" i="37"/>
  <c r="E2" i="51"/>
  <c r="E2" i="34"/>
  <c r="E2" i="32"/>
  <c r="E2" i="30"/>
  <c r="E2" i="28"/>
  <c r="E2" i="26"/>
  <c r="E2" i="24"/>
  <c r="I2" i="104"/>
  <c r="I2" i="103"/>
  <c r="I2" i="102"/>
  <c r="I2" i="101"/>
  <c r="I2" i="100"/>
  <c r="I2" i="99"/>
  <c r="I2" i="97"/>
  <c r="I2" i="96"/>
  <c r="I2" i="94"/>
  <c r="I2" i="92"/>
  <c r="I2" i="98"/>
  <c r="I2" i="95"/>
  <c r="I2" i="93"/>
  <c r="I2" i="89"/>
  <c r="I2" i="87"/>
  <c r="I2" i="85"/>
  <c r="I2" i="90"/>
  <c r="I2" i="88"/>
  <c r="I2" i="86"/>
  <c r="I2" i="84"/>
  <c r="I2" i="91"/>
  <c r="I2" i="82"/>
  <c r="I2" i="83"/>
  <c r="I2" i="80"/>
  <c r="I2" i="78"/>
  <c r="I2" i="76"/>
  <c r="I2" i="74"/>
  <c r="I2" i="77"/>
  <c r="I2" i="73"/>
  <c r="I2" i="72"/>
  <c r="I2" i="70"/>
  <c r="I2" i="68"/>
  <c r="I2" i="66"/>
  <c r="I2" i="64"/>
  <c r="I2" i="62"/>
  <c r="I2" i="60"/>
  <c r="I2" i="58"/>
  <c r="I2" i="56"/>
  <c r="I2" i="81"/>
  <c r="I2" i="79"/>
  <c r="I2" i="75"/>
  <c r="I2" i="71"/>
  <c r="I2" i="69"/>
  <c r="I2" i="67"/>
  <c r="I2" i="65"/>
  <c r="I2" i="63"/>
  <c r="I2" i="61"/>
  <c r="I2" i="59"/>
  <c r="I2" i="57"/>
  <c r="I2" i="54"/>
  <c r="I2" i="52"/>
  <c r="I2" i="50"/>
  <c r="I2" i="48"/>
  <c r="I2" i="46"/>
  <c r="I2" i="44"/>
  <c r="I2" i="42"/>
  <c r="I2" i="40"/>
  <c r="I2" i="38"/>
  <c r="I2" i="55"/>
  <c r="I2" i="53"/>
  <c r="I2" i="51"/>
  <c r="I2" i="49"/>
  <c r="I2" i="47"/>
  <c r="I2" i="39"/>
  <c r="I2" i="36"/>
  <c r="I2" i="41"/>
  <c r="I2" i="34"/>
  <c r="I2" i="32"/>
  <c r="I2" i="30"/>
  <c r="I2" i="28"/>
  <c r="I2" i="26"/>
  <c r="I2" i="24"/>
  <c r="M2" i="104"/>
  <c r="M2" i="103"/>
  <c r="M2" i="101"/>
  <c r="M2" i="100"/>
  <c r="M2" i="102"/>
  <c r="M2" i="98"/>
  <c r="M2" i="97"/>
  <c r="M2" i="96"/>
  <c r="M2" i="94"/>
  <c r="M2" i="95"/>
  <c r="M2" i="92"/>
  <c r="M2" i="91"/>
  <c r="M2" i="99"/>
  <c r="M2" i="89"/>
  <c r="M2" i="87"/>
  <c r="M2" i="85"/>
  <c r="M2" i="90"/>
  <c r="M2" i="88"/>
  <c r="M2" i="86"/>
  <c r="M2" i="84"/>
  <c r="M2" i="82"/>
  <c r="M2" i="93"/>
  <c r="M2" i="83"/>
  <c r="M2" i="81"/>
  <c r="M2" i="80"/>
  <c r="M2" i="78"/>
  <c r="M2" i="76"/>
  <c r="M2" i="74"/>
  <c r="M2" i="72"/>
  <c r="M2" i="70"/>
  <c r="M2" i="68"/>
  <c r="M2" i="66"/>
  <c r="M2" i="64"/>
  <c r="M2" i="62"/>
  <c r="M2" i="60"/>
  <c r="M2" i="58"/>
  <c r="M2" i="56"/>
  <c r="M2" i="79"/>
  <c r="M2" i="75"/>
  <c r="M2" i="71"/>
  <c r="M2" i="69"/>
  <c r="M2" i="67"/>
  <c r="M2" i="65"/>
  <c r="M2" i="63"/>
  <c r="M2" i="61"/>
  <c r="M2" i="59"/>
  <c r="M2" i="57"/>
  <c r="M2" i="73"/>
  <c r="M2" i="77"/>
  <c r="M2" i="55"/>
  <c r="M2" i="53"/>
  <c r="M2" i="50"/>
  <c r="M2" i="48"/>
  <c r="M2" i="46"/>
  <c r="M2" i="44"/>
  <c r="M2" i="42"/>
  <c r="M2" i="40"/>
  <c r="M2" i="38"/>
  <c r="M2" i="54"/>
  <c r="M2" i="52"/>
  <c r="M2" i="51"/>
  <c r="M2" i="49"/>
  <c r="M2" i="47"/>
  <c r="M2" i="45"/>
  <c r="M2" i="43"/>
  <c r="M2" i="41"/>
  <c r="M2" i="39"/>
  <c r="M2" i="37"/>
  <c r="M2" i="35"/>
  <c r="M2" i="36"/>
  <c r="M2" i="34"/>
  <c r="M2" i="32"/>
  <c r="M2" i="30"/>
  <c r="M2" i="28"/>
  <c r="M2" i="26"/>
  <c r="M2" i="24"/>
  <c r="Q2" i="104"/>
  <c r="Q2" i="103"/>
  <c r="Q2" i="101"/>
  <c r="Q2" i="102"/>
  <c r="Q2" i="100"/>
  <c r="Q2" i="99"/>
  <c r="Q2" i="98"/>
  <c r="Q2" i="96"/>
  <c r="Q2" i="94"/>
  <c r="Q2" i="92"/>
  <c r="Q2" i="97"/>
  <c r="Q2" i="93"/>
  <c r="Q2" i="89"/>
  <c r="Q2" i="87"/>
  <c r="Q2" i="85"/>
  <c r="Q2" i="95"/>
  <c r="Q2" i="82"/>
  <c r="Q2" i="91"/>
  <c r="Q2" i="90"/>
  <c r="Q2" i="88"/>
  <c r="Q2" i="86"/>
  <c r="Q2" i="81"/>
  <c r="Q2" i="78"/>
  <c r="Q2" i="76"/>
  <c r="Q2" i="74"/>
  <c r="Q2" i="84"/>
  <c r="Q2" i="83"/>
  <c r="Q2" i="80"/>
  <c r="Q2" i="79"/>
  <c r="Q2" i="75"/>
  <c r="Q2" i="72"/>
  <c r="Q2" i="70"/>
  <c r="Q2" i="68"/>
  <c r="Q2" i="66"/>
  <c r="Q2" i="64"/>
  <c r="Q2" i="62"/>
  <c r="Q2" i="60"/>
  <c r="Q2" i="58"/>
  <c r="Q2" i="56"/>
  <c r="Q2" i="77"/>
  <c r="Q2" i="73"/>
  <c r="Q2" i="71"/>
  <c r="Q2" i="69"/>
  <c r="Q2" i="67"/>
  <c r="Q2" i="65"/>
  <c r="Q2" i="63"/>
  <c r="Q2" i="61"/>
  <c r="Q2" i="59"/>
  <c r="Q2" i="57"/>
  <c r="Q2" i="54"/>
  <c r="Q2" i="50"/>
  <c r="Q2" i="48"/>
  <c r="Q2" i="46"/>
  <c r="Q2" i="44"/>
  <c r="Q2" i="42"/>
  <c r="Q2" i="40"/>
  <c r="Q2" i="38"/>
  <c r="Q2" i="55"/>
  <c r="Q2" i="53"/>
  <c r="Q2" i="52"/>
  <c r="Q2" i="51"/>
  <c r="Q2" i="43"/>
  <c r="Q2" i="37"/>
  <c r="Q2" i="45"/>
  <c r="Q2" i="39"/>
  <c r="Q2" i="35"/>
  <c r="Q2" i="34"/>
  <c r="Q2" i="32"/>
  <c r="Q2" i="30"/>
  <c r="Q2" i="28"/>
  <c r="Q2" i="26"/>
  <c r="Q2" i="24"/>
  <c r="U2" i="104"/>
  <c r="U2" i="103"/>
  <c r="U2" i="101"/>
  <c r="U2" i="102"/>
  <c r="U2" i="100"/>
  <c r="U2" i="98"/>
  <c r="U2" i="99"/>
  <c r="U2" i="96"/>
  <c r="U2" i="94"/>
  <c r="U2" i="95"/>
  <c r="U2" i="92"/>
  <c r="U2" i="97"/>
  <c r="U2" i="91"/>
  <c r="U2" i="89"/>
  <c r="U2" i="87"/>
  <c r="U2" i="85"/>
  <c r="U2" i="93"/>
  <c r="U2" i="82"/>
  <c r="U2" i="80"/>
  <c r="U2" i="90"/>
  <c r="U2" i="88"/>
  <c r="U2" i="86"/>
  <c r="U2" i="83"/>
  <c r="U2" i="81"/>
  <c r="U2" i="84"/>
  <c r="U2" i="78"/>
  <c r="U2" i="76"/>
  <c r="U2" i="74"/>
  <c r="U2" i="72"/>
  <c r="U2" i="70"/>
  <c r="U2" i="68"/>
  <c r="U2" i="66"/>
  <c r="U2" i="64"/>
  <c r="U2" i="62"/>
  <c r="U2" i="60"/>
  <c r="U2" i="58"/>
  <c r="U2" i="56"/>
  <c r="U2" i="77"/>
  <c r="U2" i="73"/>
  <c r="U2" i="71"/>
  <c r="U2" i="69"/>
  <c r="U2" i="67"/>
  <c r="U2" i="65"/>
  <c r="U2" i="63"/>
  <c r="U2" i="61"/>
  <c r="U2" i="59"/>
  <c r="U2" i="57"/>
  <c r="U2" i="75"/>
  <c r="U2" i="79"/>
  <c r="U2" i="55"/>
  <c r="U2" i="53"/>
  <c r="U2" i="52"/>
  <c r="U2" i="50"/>
  <c r="U2" i="48"/>
  <c r="U2" i="46"/>
  <c r="U2" i="44"/>
  <c r="U2" i="42"/>
  <c r="U2" i="40"/>
  <c r="U2" i="38"/>
  <c r="U2" i="54"/>
  <c r="U2" i="47"/>
  <c r="U2" i="45"/>
  <c r="U2" i="43"/>
  <c r="U2" i="41"/>
  <c r="U2" i="39"/>
  <c r="U2" i="37"/>
  <c r="U2" i="51"/>
  <c r="U2" i="49"/>
  <c r="U2" i="34"/>
  <c r="U2" i="32"/>
  <c r="U2" i="30"/>
  <c r="U2" i="28"/>
  <c r="U2" i="26"/>
  <c r="U2" i="24"/>
  <c r="Y2" i="104"/>
  <c r="Y2" i="103"/>
  <c r="Y2" i="102"/>
  <c r="Y2" i="101"/>
  <c r="Y2" i="100"/>
  <c r="Y2" i="99"/>
  <c r="Y2" i="97"/>
  <c r="Y2" i="96"/>
  <c r="Y2" i="94"/>
  <c r="Y2" i="92"/>
  <c r="Y2" i="98"/>
  <c r="Y2" i="95"/>
  <c r="Y2" i="93"/>
  <c r="Y2" i="89"/>
  <c r="Y2" i="87"/>
  <c r="Y2" i="85"/>
  <c r="Y2" i="90"/>
  <c r="Y2" i="88"/>
  <c r="Y2" i="86"/>
  <c r="Y2" i="84"/>
  <c r="Y2" i="91"/>
  <c r="Y2" i="82"/>
  <c r="Y2" i="80"/>
  <c r="Y2" i="83"/>
  <c r="Y2" i="78"/>
  <c r="Y2" i="76"/>
  <c r="Y2" i="74"/>
  <c r="Y2" i="81"/>
  <c r="Y2" i="77"/>
  <c r="Y2" i="73"/>
  <c r="Y2" i="72"/>
  <c r="Y2" i="70"/>
  <c r="Y2" i="68"/>
  <c r="Y2" i="66"/>
  <c r="Y2" i="64"/>
  <c r="Y2" i="62"/>
  <c r="Y2" i="60"/>
  <c r="Y2" i="58"/>
  <c r="Y2" i="56"/>
  <c r="Y2" i="79"/>
  <c r="Y2" i="75"/>
  <c r="Y2" i="71"/>
  <c r="Y2" i="69"/>
  <c r="Y2" i="67"/>
  <c r="Y2" i="65"/>
  <c r="Y2" i="63"/>
  <c r="Y2" i="61"/>
  <c r="Y2" i="59"/>
  <c r="Y2" i="57"/>
  <c r="Y2" i="54"/>
  <c r="Y2" i="52"/>
  <c r="Y2" i="50"/>
  <c r="Y2" i="48"/>
  <c r="Y2" i="46"/>
  <c r="Y2" i="44"/>
  <c r="Y2" i="42"/>
  <c r="Y2" i="40"/>
  <c r="Y2" i="38"/>
  <c r="Y2" i="55"/>
  <c r="Y2" i="53"/>
  <c r="Y2" i="51"/>
  <c r="Y2" i="49"/>
  <c r="Y2" i="47"/>
  <c r="Y2" i="36"/>
  <c r="Y2" i="41"/>
  <c r="Y2" i="37"/>
  <c r="Y2" i="34"/>
  <c r="Y2" i="32"/>
  <c r="Y2" i="30"/>
  <c r="Y2" i="28"/>
  <c r="Y2" i="26"/>
  <c r="Y2" i="24"/>
  <c r="A1" i="5"/>
  <c r="I1" i="5"/>
  <c r="J1" i="5" s="1"/>
  <c r="K1" i="5" s="1"/>
  <c r="U1" i="5"/>
  <c r="V1" i="5" s="1"/>
  <c r="W1" i="5" s="1"/>
  <c r="D4" i="5"/>
  <c r="H4" i="5"/>
  <c r="L4" i="5"/>
  <c r="P4" i="5"/>
  <c r="T4" i="5"/>
  <c r="E8" i="5"/>
  <c r="E2" i="6"/>
  <c r="I2" i="6"/>
  <c r="M2" i="6"/>
  <c r="Q2" i="6"/>
  <c r="U2" i="6"/>
  <c r="Y2" i="6"/>
  <c r="A1" i="7"/>
  <c r="I1" i="7"/>
  <c r="J1" i="7" s="1"/>
  <c r="K1" i="7" s="1"/>
  <c r="U1" i="7"/>
  <c r="V1" i="7" s="1"/>
  <c r="W1" i="7" s="1"/>
  <c r="E8" i="7"/>
  <c r="E2" i="8"/>
  <c r="I2" i="8"/>
  <c r="M2" i="8"/>
  <c r="Q2" i="8"/>
  <c r="U2" i="8"/>
  <c r="Y2" i="8"/>
  <c r="A1" i="9"/>
  <c r="I1" i="9"/>
  <c r="J1" i="9" s="1"/>
  <c r="K1" i="9" s="1"/>
  <c r="U1" i="9"/>
  <c r="V1" i="9" s="1"/>
  <c r="W1" i="9" s="1"/>
  <c r="E8" i="9"/>
  <c r="E2" i="10"/>
  <c r="I2" i="10"/>
  <c r="M2" i="10"/>
  <c r="Q2" i="10"/>
  <c r="U2" i="10"/>
  <c r="Y2" i="10"/>
  <c r="A1" i="11"/>
  <c r="I1" i="11"/>
  <c r="J1" i="11" s="1"/>
  <c r="K1" i="11" s="1"/>
  <c r="U1" i="11"/>
  <c r="V1" i="11" s="1"/>
  <c r="W1" i="11" s="1"/>
  <c r="E8" i="11"/>
  <c r="E2" i="12"/>
  <c r="I2" i="12"/>
  <c r="M2" i="12"/>
  <c r="Q2" i="12"/>
  <c r="U2" i="12"/>
  <c r="Y2" i="12"/>
  <c r="A1" i="13"/>
  <c r="I1" i="13"/>
  <c r="J1" i="13" s="1"/>
  <c r="K1" i="13" s="1"/>
  <c r="U1" i="13"/>
  <c r="V1" i="13" s="1"/>
  <c r="W1" i="13" s="1"/>
  <c r="E8" i="13"/>
  <c r="E2" i="14"/>
  <c r="I2" i="14"/>
  <c r="M2" i="14"/>
  <c r="Q2" i="14"/>
  <c r="U2" i="14"/>
  <c r="Y2" i="14"/>
  <c r="A1" i="15"/>
  <c r="I1" i="15"/>
  <c r="J1" i="15" s="1"/>
  <c r="K1" i="15" s="1"/>
  <c r="U1" i="15"/>
  <c r="V1" i="15" s="1"/>
  <c r="W1" i="15" s="1"/>
  <c r="E8" i="15"/>
  <c r="E2" i="16"/>
  <c r="I2" i="16"/>
  <c r="M2" i="16"/>
  <c r="Q2" i="16"/>
  <c r="U2" i="16"/>
  <c r="Y2" i="16"/>
  <c r="A1" i="17"/>
  <c r="I1" i="17"/>
  <c r="J1" i="17" s="1"/>
  <c r="K1" i="17" s="1"/>
  <c r="U1" i="17"/>
  <c r="V1" i="17" s="1"/>
  <c r="W1" i="17" s="1"/>
  <c r="E8" i="17"/>
  <c r="E2" i="18"/>
  <c r="I2" i="18"/>
  <c r="M2" i="18"/>
  <c r="Q2" i="18"/>
  <c r="U2" i="18"/>
  <c r="Y2" i="18"/>
  <c r="A1" i="19"/>
  <c r="I1" i="19"/>
  <c r="J1" i="19" s="1"/>
  <c r="K1" i="19" s="1"/>
  <c r="U1" i="19"/>
  <c r="V1" i="19" s="1"/>
  <c r="W1" i="19" s="1"/>
  <c r="E8" i="19"/>
  <c r="E2" i="20"/>
  <c r="I2" i="20"/>
  <c r="M2" i="20"/>
  <c r="Q2" i="20"/>
  <c r="U2" i="20"/>
  <c r="Y2" i="20"/>
  <c r="I2" i="21"/>
  <c r="Q2" i="21"/>
  <c r="Y2" i="21"/>
  <c r="E8" i="21"/>
  <c r="B1" i="22"/>
  <c r="F8" i="22"/>
  <c r="L1" i="23"/>
  <c r="M1" i="23" s="1"/>
  <c r="N1" i="23" s="1"/>
  <c r="J2" i="23"/>
  <c r="R2" i="23"/>
  <c r="Z2" i="23"/>
  <c r="U1" i="24"/>
  <c r="V1" i="24" s="1"/>
  <c r="W1" i="24" s="1"/>
  <c r="E2" i="25"/>
  <c r="M2" i="25"/>
  <c r="U2" i="25"/>
  <c r="Y6" i="25"/>
  <c r="Y7" i="25" s="1"/>
  <c r="Y5" i="25"/>
  <c r="F5" i="25"/>
  <c r="N5" i="25"/>
  <c r="V5" i="25"/>
  <c r="U1" i="26"/>
  <c r="V1" i="26" s="1"/>
  <c r="W1" i="26" s="1"/>
  <c r="E2" i="27"/>
  <c r="M2" i="27"/>
  <c r="U2" i="27"/>
  <c r="Y5" i="27"/>
  <c r="Y6" i="27" s="1"/>
  <c r="Y7" i="27" s="1"/>
  <c r="F5" i="27"/>
  <c r="N5" i="27"/>
  <c r="V5" i="27"/>
  <c r="U1" i="28"/>
  <c r="V1" i="28" s="1"/>
  <c r="W1" i="28" s="1"/>
  <c r="E2" i="29"/>
  <c r="M2" i="29"/>
  <c r="U2" i="29"/>
  <c r="Y6" i="29"/>
  <c r="Y7" i="29" s="1"/>
  <c r="Y5" i="29"/>
  <c r="F5" i="29"/>
  <c r="N5" i="29"/>
  <c r="V5" i="29"/>
  <c r="U1" i="30"/>
  <c r="V1" i="30" s="1"/>
  <c r="W1" i="30" s="1"/>
  <c r="E2" i="31"/>
  <c r="M2" i="31"/>
  <c r="U2" i="31"/>
  <c r="Y5" i="31"/>
  <c r="Y6" i="31" s="1"/>
  <c r="Y7" i="31" s="1"/>
  <c r="F5" i="31"/>
  <c r="N5" i="31"/>
  <c r="V5" i="31"/>
  <c r="U1" i="32"/>
  <c r="V1" i="32" s="1"/>
  <c r="W1" i="32" s="1"/>
  <c r="E2" i="33"/>
  <c r="M2" i="33"/>
  <c r="U2" i="33"/>
  <c r="Y6" i="33"/>
  <c r="Y7" i="33" s="1"/>
  <c r="Y5" i="33"/>
  <c r="F5" i="33"/>
  <c r="N5" i="33"/>
  <c r="V5" i="33"/>
  <c r="U1" i="34"/>
  <c r="V1" i="34" s="1"/>
  <c r="W1" i="34" s="1"/>
  <c r="Y2" i="35"/>
  <c r="G6" i="35"/>
  <c r="G7" i="35" s="1"/>
  <c r="R6" i="35"/>
  <c r="R7" i="35" s="1"/>
  <c r="F1" i="36"/>
  <c r="G1" i="36" s="1"/>
  <c r="H1" i="36" s="1"/>
  <c r="U2" i="36"/>
  <c r="L4" i="36"/>
  <c r="X4" i="36"/>
  <c r="L2" i="38"/>
  <c r="M4" i="38"/>
  <c r="I1" i="40"/>
  <c r="J1" i="40" s="1"/>
  <c r="K1" i="40" s="1"/>
  <c r="W4" i="40"/>
  <c r="S4" i="40"/>
  <c r="O4" i="40"/>
  <c r="K4" i="40"/>
  <c r="G4" i="40"/>
  <c r="C4" i="40"/>
  <c r="Z4" i="40"/>
  <c r="V4" i="40"/>
  <c r="R4" i="40"/>
  <c r="N4" i="40"/>
  <c r="J4" i="40"/>
  <c r="F4" i="40"/>
  <c r="Y4" i="40"/>
  <c r="Q4" i="40"/>
  <c r="I4" i="40"/>
  <c r="X4" i="40"/>
  <c r="P4" i="40"/>
  <c r="H4" i="40"/>
  <c r="M4" i="40"/>
  <c r="L4" i="40"/>
  <c r="E4" i="40"/>
  <c r="U6" i="40"/>
  <c r="U7" i="40" s="1"/>
  <c r="F8" i="40"/>
  <c r="Q2" i="41"/>
  <c r="C6" i="41"/>
  <c r="C7" i="41" s="1"/>
  <c r="C5" i="41"/>
  <c r="K6" i="41"/>
  <c r="K7" i="41" s="1"/>
  <c r="K5" i="41"/>
  <c r="S6" i="41"/>
  <c r="S7" i="41" s="1"/>
  <c r="S5" i="41"/>
  <c r="J5" i="41"/>
  <c r="G6" i="41"/>
  <c r="G7" i="41" s="1"/>
  <c r="A1" i="42"/>
  <c r="U4" i="42"/>
  <c r="E6" i="42"/>
  <c r="E7" i="42" s="1"/>
  <c r="I2" i="43"/>
  <c r="G6" i="43"/>
  <c r="G7" i="43" s="1"/>
  <c r="A1" i="44"/>
  <c r="L6" i="44"/>
  <c r="L7" i="44" s="1"/>
  <c r="H2" i="46"/>
  <c r="D6" i="46"/>
  <c r="D7" i="46" s="1"/>
  <c r="G6" i="47"/>
  <c r="G7" i="47" s="1"/>
  <c r="W5" i="47"/>
  <c r="H2" i="48"/>
  <c r="T4" i="48"/>
  <c r="D6" i="48"/>
  <c r="D7" i="48" s="1"/>
  <c r="Y4" i="54"/>
  <c r="U4" i="54"/>
  <c r="Q4" i="54"/>
  <c r="M4" i="54"/>
  <c r="I4" i="54"/>
  <c r="E4" i="54"/>
  <c r="W4" i="54"/>
  <c r="S4" i="54"/>
  <c r="O4" i="54"/>
  <c r="K4" i="54"/>
  <c r="G4" i="54"/>
  <c r="C4" i="54"/>
  <c r="T4" i="54"/>
  <c r="L4" i="54"/>
  <c r="D4" i="54"/>
  <c r="Z4" i="54"/>
  <c r="R4" i="54"/>
  <c r="J4" i="54"/>
  <c r="X4" i="54"/>
  <c r="P4" i="54"/>
  <c r="H4" i="54"/>
  <c r="V4" i="54"/>
  <c r="F4" i="54"/>
  <c r="N4" i="54"/>
  <c r="U1" i="22"/>
  <c r="V1" i="22" s="1"/>
  <c r="W1" i="22" s="1"/>
  <c r="E2" i="23"/>
  <c r="M2" i="23"/>
  <c r="U2" i="23"/>
  <c r="F1" i="24"/>
  <c r="G1" i="24" s="1"/>
  <c r="H1" i="24" s="1"/>
  <c r="H2" i="24"/>
  <c r="P2" i="24"/>
  <c r="X2" i="24"/>
  <c r="F1" i="26"/>
  <c r="G1" i="26" s="1"/>
  <c r="H1" i="26" s="1"/>
  <c r="H2" i="26"/>
  <c r="P2" i="26"/>
  <c r="X2" i="26"/>
  <c r="F1" i="28"/>
  <c r="G1" i="28" s="1"/>
  <c r="H1" i="28" s="1"/>
  <c r="H2" i="28"/>
  <c r="P2" i="28"/>
  <c r="X2" i="28"/>
  <c r="F1" i="30"/>
  <c r="G1" i="30" s="1"/>
  <c r="H1" i="30" s="1"/>
  <c r="H2" i="30"/>
  <c r="P2" i="30"/>
  <c r="X2" i="30"/>
  <c r="F1" i="32"/>
  <c r="G1" i="32" s="1"/>
  <c r="H1" i="32" s="1"/>
  <c r="H2" i="32"/>
  <c r="P2" i="32"/>
  <c r="X2" i="32"/>
  <c r="F1" i="34"/>
  <c r="G1" i="34" s="1"/>
  <c r="H1" i="34" s="1"/>
  <c r="H2" i="34"/>
  <c r="P2" i="34"/>
  <c r="X2" i="34"/>
  <c r="E2" i="35"/>
  <c r="H6" i="35"/>
  <c r="H7" i="35" s="1"/>
  <c r="S6" i="35"/>
  <c r="S7" i="35" s="1"/>
  <c r="E8" i="35"/>
  <c r="R1" i="36"/>
  <c r="S1" i="36" s="1"/>
  <c r="T1" i="36" s="1"/>
  <c r="L2" i="36"/>
  <c r="E4" i="36"/>
  <c r="P4" i="36"/>
  <c r="K6" i="37"/>
  <c r="K7" i="37" s="1"/>
  <c r="K5" i="37"/>
  <c r="W6" i="37"/>
  <c r="W7" i="37" s="1"/>
  <c r="W5" i="37"/>
  <c r="O6" i="37"/>
  <c r="O7" i="37" s="1"/>
  <c r="P2" i="38"/>
  <c r="P4" i="38"/>
  <c r="F8" i="38"/>
  <c r="K5" i="39"/>
  <c r="E8" i="39"/>
  <c r="H2" i="40"/>
  <c r="T4" i="40"/>
  <c r="D6" i="40"/>
  <c r="D7" i="40" s="1"/>
  <c r="C6" i="43"/>
  <c r="C7" i="43" s="1"/>
  <c r="C5" i="43"/>
  <c r="K6" i="43"/>
  <c r="K7" i="43" s="1"/>
  <c r="K5" i="43"/>
  <c r="S6" i="43"/>
  <c r="S7" i="43" s="1"/>
  <c r="S5" i="43"/>
  <c r="F1" i="44"/>
  <c r="G1" i="44" s="1"/>
  <c r="H1" i="44" s="1"/>
  <c r="M6" i="44"/>
  <c r="M7" i="44" s="1"/>
  <c r="Y2" i="45"/>
  <c r="G5" i="45"/>
  <c r="O6" i="45"/>
  <c r="O7" i="45" s="1"/>
  <c r="F1" i="46"/>
  <c r="G1" i="46" s="1"/>
  <c r="H1" i="46" s="1"/>
  <c r="M6" i="46"/>
  <c r="M7" i="46" s="1"/>
  <c r="U4" i="48"/>
  <c r="N6" i="49"/>
  <c r="N7" i="49" s="1"/>
  <c r="I1" i="50"/>
  <c r="J1" i="50" s="1"/>
  <c r="K1" i="50" s="1"/>
  <c r="W4" i="50"/>
  <c r="S4" i="50"/>
  <c r="O4" i="50"/>
  <c r="K4" i="50"/>
  <c r="G4" i="50"/>
  <c r="C4" i="50"/>
  <c r="Z4" i="50"/>
  <c r="V4" i="50"/>
  <c r="R4" i="50"/>
  <c r="N4" i="50"/>
  <c r="J4" i="50"/>
  <c r="F4" i="50"/>
  <c r="Y4" i="50"/>
  <c r="U4" i="50"/>
  <c r="Q4" i="50"/>
  <c r="M4" i="50"/>
  <c r="I4" i="50"/>
  <c r="E4" i="50"/>
  <c r="P4" i="50"/>
  <c r="L4" i="50"/>
  <c r="X4" i="50"/>
  <c r="T4" i="50"/>
  <c r="H4" i="50"/>
  <c r="D4" i="25"/>
  <c r="H4" i="25"/>
  <c r="L4" i="25"/>
  <c r="P4" i="25"/>
  <c r="T4" i="25"/>
  <c r="X4" i="25"/>
  <c r="D4" i="27"/>
  <c r="H4" i="27"/>
  <c r="L4" i="27"/>
  <c r="P4" i="27"/>
  <c r="T4" i="27"/>
  <c r="X4" i="27"/>
  <c r="D4" i="29"/>
  <c r="H4" i="29"/>
  <c r="L4" i="29"/>
  <c r="P4" i="29"/>
  <c r="T4" i="29"/>
  <c r="X4" i="29"/>
  <c r="D4" i="31"/>
  <c r="H4" i="31"/>
  <c r="L4" i="31"/>
  <c r="P4" i="31"/>
  <c r="T4" i="31"/>
  <c r="X4" i="31"/>
  <c r="D4" i="33"/>
  <c r="H4" i="33"/>
  <c r="L4" i="33"/>
  <c r="P4" i="33"/>
  <c r="T4" i="33"/>
  <c r="X4" i="33"/>
  <c r="Y4" i="35"/>
  <c r="U4" i="35"/>
  <c r="Q4" i="35"/>
  <c r="M4" i="35"/>
  <c r="I4" i="35"/>
  <c r="E4" i="35"/>
  <c r="D4" i="35"/>
  <c r="J4" i="35"/>
  <c r="O4" i="35"/>
  <c r="T4" i="35"/>
  <c r="Z4" i="35"/>
  <c r="E8" i="37"/>
  <c r="W4" i="46"/>
  <c r="S4" i="46"/>
  <c r="O4" i="46"/>
  <c r="K4" i="46"/>
  <c r="G4" i="46"/>
  <c r="C4" i="46"/>
  <c r="Z4" i="46"/>
  <c r="V4" i="46"/>
  <c r="R4" i="46"/>
  <c r="N4" i="46"/>
  <c r="J4" i="46"/>
  <c r="F4" i="46"/>
  <c r="Y4" i="46"/>
  <c r="Q4" i="46"/>
  <c r="I4" i="46"/>
  <c r="X4" i="46"/>
  <c r="P4" i="46"/>
  <c r="H4" i="46"/>
  <c r="E4" i="46"/>
  <c r="U4" i="46"/>
  <c r="F8" i="46"/>
  <c r="C6" i="47"/>
  <c r="C7" i="47" s="1"/>
  <c r="C5" i="47"/>
  <c r="K6" i="47"/>
  <c r="K7" i="47" s="1"/>
  <c r="K5" i="47"/>
  <c r="S6" i="47"/>
  <c r="S7" i="47" s="1"/>
  <c r="S5" i="47"/>
  <c r="C6" i="51"/>
  <c r="C7" i="51" s="1"/>
  <c r="C5" i="51"/>
  <c r="G6" i="51"/>
  <c r="G7" i="51" s="1"/>
  <c r="G5" i="51"/>
  <c r="K6" i="51"/>
  <c r="K7" i="51" s="1"/>
  <c r="K5" i="51"/>
  <c r="O5" i="51"/>
  <c r="O6" i="51" s="1"/>
  <c r="O7" i="51" s="1"/>
  <c r="R5" i="51"/>
  <c r="R6" i="51"/>
  <c r="R7" i="51" s="1"/>
  <c r="H8" i="51"/>
  <c r="O5" i="52"/>
  <c r="O6" i="52"/>
  <c r="O7" i="52" s="1"/>
  <c r="Y4" i="63"/>
  <c r="I4" i="63"/>
  <c r="U4" i="63"/>
  <c r="E4" i="63"/>
  <c r="Q4" i="63"/>
  <c r="M4" i="63"/>
  <c r="E4" i="25"/>
  <c r="I4" i="25"/>
  <c r="M4" i="25"/>
  <c r="Q4" i="25"/>
  <c r="U4" i="25"/>
  <c r="E4" i="27"/>
  <c r="I4" i="27"/>
  <c r="M4" i="27"/>
  <c r="Q4" i="27"/>
  <c r="U4" i="27"/>
  <c r="E4" i="29"/>
  <c r="I4" i="29"/>
  <c r="M4" i="29"/>
  <c r="Q4" i="29"/>
  <c r="U4" i="29"/>
  <c r="E4" i="31"/>
  <c r="I4" i="31"/>
  <c r="M4" i="31"/>
  <c r="Q4" i="31"/>
  <c r="U4" i="31"/>
  <c r="E4" i="33"/>
  <c r="I4" i="33"/>
  <c r="M4" i="33"/>
  <c r="Q4" i="33"/>
  <c r="U4" i="33"/>
  <c r="F4" i="35"/>
  <c r="K4" i="35"/>
  <c r="P4" i="35"/>
  <c r="V4" i="35"/>
  <c r="F8" i="36"/>
  <c r="Y6" i="43"/>
  <c r="Y7" i="43" s="1"/>
  <c r="Y5" i="43"/>
  <c r="W4" i="44"/>
  <c r="S4" i="44"/>
  <c r="O4" i="44"/>
  <c r="K4" i="44"/>
  <c r="G4" i="44"/>
  <c r="C4" i="44"/>
  <c r="Z4" i="44"/>
  <c r="V4" i="44"/>
  <c r="R4" i="44"/>
  <c r="N4" i="44"/>
  <c r="J4" i="44"/>
  <c r="F4" i="44"/>
  <c r="Y4" i="44"/>
  <c r="Q4" i="44"/>
  <c r="I4" i="44"/>
  <c r="X4" i="44"/>
  <c r="P4" i="44"/>
  <c r="H4" i="44"/>
  <c r="E4" i="44"/>
  <c r="U4" i="44"/>
  <c r="F8" i="44"/>
  <c r="C6" i="45"/>
  <c r="C7" i="45" s="1"/>
  <c r="C5" i="45"/>
  <c r="K6" i="45"/>
  <c r="K7" i="45" s="1"/>
  <c r="K5" i="45"/>
  <c r="S6" i="45"/>
  <c r="S7" i="45" s="1"/>
  <c r="S5" i="45"/>
  <c r="L4" i="46"/>
  <c r="F8" i="50"/>
  <c r="F8" i="52"/>
  <c r="R5" i="53"/>
  <c r="F8" i="54"/>
  <c r="R5" i="55"/>
  <c r="S5" i="62"/>
  <c r="S6" i="62"/>
  <c r="S7" i="62" s="1"/>
  <c r="C6" i="62"/>
  <c r="C7" i="62" s="1"/>
  <c r="Q6" i="51"/>
  <c r="Q7" i="51" s="1"/>
  <c r="Q5" i="51"/>
  <c r="V6" i="51"/>
  <c r="V7" i="51" s="1"/>
  <c r="V5" i="51"/>
  <c r="N5" i="51"/>
  <c r="N6" i="51"/>
  <c r="N7" i="51" s="1"/>
  <c r="Y4" i="52"/>
  <c r="U4" i="52"/>
  <c r="Q4" i="52"/>
  <c r="M4" i="52"/>
  <c r="I4" i="52"/>
  <c r="E4" i="52"/>
  <c r="X4" i="52"/>
  <c r="S4" i="52"/>
  <c r="N4" i="52"/>
  <c r="H4" i="52"/>
  <c r="C4" i="52"/>
  <c r="W4" i="52"/>
  <c r="R4" i="52"/>
  <c r="L4" i="52"/>
  <c r="G4" i="52"/>
  <c r="V4" i="52"/>
  <c r="P4" i="52"/>
  <c r="K4" i="52"/>
  <c r="F4" i="52"/>
  <c r="J4" i="52"/>
  <c r="X6" i="69"/>
  <c r="X7" i="69" s="1"/>
  <c r="X5" i="69"/>
  <c r="Y5" i="69"/>
  <c r="Y6" i="69" s="1"/>
  <c r="Y7" i="69" s="1"/>
  <c r="G5" i="70"/>
  <c r="G6" i="70"/>
  <c r="G7" i="70" s="1"/>
  <c r="O6" i="70"/>
  <c r="O7" i="70" s="1"/>
  <c r="O5" i="70"/>
  <c r="W5" i="70"/>
  <c r="W6" i="70"/>
  <c r="W7" i="70" s="1"/>
  <c r="E8" i="41"/>
  <c r="E8" i="43"/>
  <c r="E8" i="45"/>
  <c r="E8" i="47"/>
  <c r="T5" i="51"/>
  <c r="T6" i="51"/>
  <c r="T7" i="51" s="1"/>
  <c r="F6" i="51"/>
  <c r="F7" i="51" s="1"/>
  <c r="F5" i="51"/>
  <c r="T4" i="52"/>
  <c r="Y6" i="37"/>
  <c r="Y7" i="37" s="1"/>
  <c r="Y5" i="37"/>
  <c r="F5" i="37"/>
  <c r="N5" i="37"/>
  <c r="V5" i="37"/>
  <c r="Y6" i="39"/>
  <c r="Y7" i="39" s="1"/>
  <c r="Y5" i="39"/>
  <c r="F5" i="39"/>
  <c r="N5" i="39"/>
  <c r="V5" i="39"/>
  <c r="Y6" i="41"/>
  <c r="Y7" i="41" s="1"/>
  <c r="Y5" i="41"/>
  <c r="F5" i="41"/>
  <c r="N5" i="41"/>
  <c r="V5" i="41"/>
  <c r="X4" i="43"/>
  <c r="F5" i="43"/>
  <c r="N5" i="43"/>
  <c r="V5" i="43"/>
  <c r="Y6" i="45"/>
  <c r="Y7" i="45" s="1"/>
  <c r="Y5" i="45"/>
  <c r="F5" i="45"/>
  <c r="N5" i="45"/>
  <c r="V5" i="45"/>
  <c r="Y6" i="47"/>
  <c r="Y7" i="47" s="1"/>
  <c r="Y5" i="47"/>
  <c r="F5" i="47"/>
  <c r="N5" i="47"/>
  <c r="V5" i="47"/>
  <c r="Y5" i="49"/>
  <c r="Y6" i="49" s="1"/>
  <c r="Y7" i="49" s="1"/>
  <c r="D4" i="52"/>
  <c r="Z4" i="52"/>
  <c r="Y6" i="51"/>
  <c r="Y7" i="51" s="1"/>
  <c r="D5" i="53"/>
  <c r="L5" i="53"/>
  <c r="T5" i="53"/>
  <c r="D5" i="55"/>
  <c r="L5" i="55"/>
  <c r="T5" i="55"/>
  <c r="I6" i="65"/>
  <c r="I7" i="65" s="1"/>
  <c r="Q6" i="67"/>
  <c r="Q7" i="67" s="1"/>
  <c r="Q5" i="67"/>
  <c r="U6" i="67"/>
  <c r="U7" i="67" s="1"/>
  <c r="Y5" i="68"/>
  <c r="Y6" i="68" s="1"/>
  <c r="Y7" i="68" s="1"/>
  <c r="U6" i="69"/>
  <c r="U7" i="69" s="1"/>
  <c r="U5" i="69"/>
  <c r="G8" i="71"/>
  <c r="H5" i="78"/>
  <c r="H6" i="78"/>
  <c r="H7" i="78" s="1"/>
  <c r="D4" i="37"/>
  <c r="H4" i="37"/>
  <c r="L4" i="37"/>
  <c r="P4" i="37"/>
  <c r="T4" i="37"/>
  <c r="X4" i="37"/>
  <c r="D4" i="39"/>
  <c r="H4" i="39"/>
  <c r="L4" i="39"/>
  <c r="P4" i="39"/>
  <c r="T4" i="39"/>
  <c r="X4" i="39"/>
  <c r="D4" i="41"/>
  <c r="H4" i="41"/>
  <c r="L4" i="41"/>
  <c r="P4" i="41"/>
  <c r="T4" i="41"/>
  <c r="X4" i="41"/>
  <c r="D4" i="43"/>
  <c r="H4" i="43"/>
  <c r="L4" i="43"/>
  <c r="P4" i="43"/>
  <c r="T4" i="43"/>
  <c r="D4" i="45"/>
  <c r="H4" i="45"/>
  <c r="L4" i="45"/>
  <c r="P4" i="45"/>
  <c r="T4" i="45"/>
  <c r="X4" i="45"/>
  <c r="D4" i="47"/>
  <c r="H4" i="47"/>
  <c r="L4" i="47"/>
  <c r="P4" i="47"/>
  <c r="T4" i="47"/>
  <c r="X4" i="47"/>
  <c r="D4" i="49"/>
  <c r="H4" i="49"/>
  <c r="L4" i="49"/>
  <c r="P4" i="49"/>
  <c r="T4" i="49"/>
  <c r="X4" i="49"/>
  <c r="E8" i="49"/>
  <c r="W4" i="51"/>
  <c r="S4" i="51"/>
  <c r="D4" i="51"/>
  <c r="H4" i="51"/>
  <c r="L4" i="51"/>
  <c r="P4" i="51"/>
  <c r="U4" i="51"/>
  <c r="Z4" i="51"/>
  <c r="W4" i="53"/>
  <c r="S4" i="53"/>
  <c r="O4" i="53"/>
  <c r="K4" i="53"/>
  <c r="G4" i="53"/>
  <c r="C4" i="53"/>
  <c r="Y4" i="53"/>
  <c r="U4" i="53"/>
  <c r="Q4" i="53"/>
  <c r="M4" i="53"/>
  <c r="I4" i="53"/>
  <c r="E4" i="53"/>
  <c r="F4" i="53"/>
  <c r="N4" i="53"/>
  <c r="V4" i="53"/>
  <c r="F8" i="53"/>
  <c r="W4" i="55"/>
  <c r="S4" i="55"/>
  <c r="O4" i="55"/>
  <c r="K4" i="55"/>
  <c r="G4" i="55"/>
  <c r="C4" i="55"/>
  <c r="Y4" i="55"/>
  <c r="U4" i="55"/>
  <c r="Q4" i="55"/>
  <c r="M4" i="55"/>
  <c r="I4" i="55"/>
  <c r="E4" i="55"/>
  <c r="F4" i="55"/>
  <c r="N4" i="55"/>
  <c r="V4" i="55"/>
  <c r="F8" i="55"/>
  <c r="O5" i="56"/>
  <c r="O6" i="56" s="1"/>
  <c r="O7" i="56" s="1"/>
  <c r="X5" i="57"/>
  <c r="X6" i="57" s="1"/>
  <c r="X7" i="57" s="1"/>
  <c r="Q6" i="57"/>
  <c r="Q7" i="57" s="1"/>
  <c r="K5" i="58"/>
  <c r="K5" i="60"/>
  <c r="G8" i="63"/>
  <c r="X6" i="65"/>
  <c r="X7" i="65" s="1"/>
  <c r="X5" i="65"/>
  <c r="E8" i="70"/>
  <c r="E4" i="37"/>
  <c r="I4" i="37"/>
  <c r="M4" i="37"/>
  <c r="Q4" i="37"/>
  <c r="U4" i="37"/>
  <c r="E4" i="39"/>
  <c r="I4" i="39"/>
  <c r="M4" i="39"/>
  <c r="Q4" i="39"/>
  <c r="U4" i="39"/>
  <c r="E4" i="41"/>
  <c r="I4" i="41"/>
  <c r="M4" i="41"/>
  <c r="Q4" i="41"/>
  <c r="U4" i="41"/>
  <c r="E4" i="43"/>
  <c r="I4" i="43"/>
  <c r="M4" i="43"/>
  <c r="Q4" i="43"/>
  <c r="U4" i="43"/>
  <c r="E4" i="45"/>
  <c r="I4" i="45"/>
  <c r="M4" i="45"/>
  <c r="Q4" i="45"/>
  <c r="U4" i="45"/>
  <c r="E4" i="47"/>
  <c r="I4" i="47"/>
  <c r="M4" i="47"/>
  <c r="Q4" i="47"/>
  <c r="U4" i="47"/>
  <c r="E4" i="49"/>
  <c r="I4" i="49"/>
  <c r="M4" i="49"/>
  <c r="Q4" i="49"/>
  <c r="U4" i="49"/>
  <c r="E4" i="51"/>
  <c r="I4" i="51"/>
  <c r="M4" i="51"/>
  <c r="H4" i="53"/>
  <c r="P4" i="53"/>
  <c r="X4" i="53"/>
  <c r="H4" i="55"/>
  <c r="P4" i="55"/>
  <c r="X4" i="55"/>
  <c r="Z6" i="56"/>
  <c r="Z7" i="56" s="1"/>
  <c r="Z5" i="56"/>
  <c r="M6" i="57"/>
  <c r="M7" i="57" s="1"/>
  <c r="M5" i="57"/>
  <c r="E8" i="58"/>
  <c r="Y4" i="59"/>
  <c r="I4" i="59"/>
  <c r="Q4" i="59"/>
  <c r="U4" i="59"/>
  <c r="E8" i="60"/>
  <c r="Y4" i="61"/>
  <c r="I4" i="61"/>
  <c r="Q4" i="61"/>
  <c r="U4" i="61"/>
  <c r="E8" i="62"/>
  <c r="O6" i="64"/>
  <c r="O7" i="64" s="1"/>
  <c r="U6" i="65"/>
  <c r="U7" i="65" s="1"/>
  <c r="U5" i="65"/>
  <c r="K6" i="66"/>
  <c r="K7" i="66" s="1"/>
  <c r="Y4" i="71"/>
  <c r="I4" i="71"/>
  <c r="U4" i="71"/>
  <c r="E4" i="71"/>
  <c r="Q4" i="71"/>
  <c r="F8" i="78"/>
  <c r="E6" i="80"/>
  <c r="E7" i="80" s="1"/>
  <c r="E5" i="80"/>
  <c r="C6" i="83"/>
  <c r="C7" i="83" s="1"/>
  <c r="C5" i="83"/>
  <c r="K6" i="56"/>
  <c r="K7" i="56" s="1"/>
  <c r="E6" i="57"/>
  <c r="E7" i="57" s="1"/>
  <c r="U6" i="57"/>
  <c r="U7" i="57" s="1"/>
  <c r="Z6" i="58"/>
  <c r="Z7" i="58" s="1"/>
  <c r="Z5" i="58"/>
  <c r="G6" i="58"/>
  <c r="G7" i="58" s="1"/>
  <c r="W6" i="58"/>
  <c r="W7" i="58" s="1"/>
  <c r="Z6" i="60"/>
  <c r="Z7" i="60" s="1"/>
  <c r="Z5" i="60"/>
  <c r="G6" i="60"/>
  <c r="G7" i="60" s="1"/>
  <c r="W6" i="60"/>
  <c r="W7" i="60" s="1"/>
  <c r="Z6" i="62"/>
  <c r="Z7" i="62" s="1"/>
  <c r="Z5" i="62"/>
  <c r="G6" i="62"/>
  <c r="G7" i="62" s="1"/>
  <c r="W6" i="62"/>
  <c r="W7" i="62" s="1"/>
  <c r="C6" i="64"/>
  <c r="C7" i="64" s="1"/>
  <c r="S6" i="64"/>
  <c r="S7" i="64" s="1"/>
  <c r="E8" i="64"/>
  <c r="M4" i="65"/>
  <c r="G8" i="65"/>
  <c r="O6" i="66"/>
  <c r="O7" i="66" s="1"/>
  <c r="X5" i="67"/>
  <c r="X6" i="67" s="1"/>
  <c r="X7" i="67" s="1"/>
  <c r="I6" i="67"/>
  <c r="I7" i="67" s="1"/>
  <c r="Y6" i="67"/>
  <c r="Y7" i="67" s="1"/>
  <c r="E8" i="68"/>
  <c r="M4" i="69"/>
  <c r="G8" i="69"/>
  <c r="C5" i="72"/>
  <c r="S5" i="72"/>
  <c r="K6" i="72"/>
  <c r="K7" i="72" s="1"/>
  <c r="J6" i="73"/>
  <c r="J7" i="73" s="1"/>
  <c r="H6" i="74"/>
  <c r="H7" i="74" s="1"/>
  <c r="F8" i="74"/>
  <c r="H8" i="75"/>
  <c r="X5" i="77"/>
  <c r="X6" i="77" s="1"/>
  <c r="X7" i="77" s="1"/>
  <c r="Z6" i="77"/>
  <c r="Z7" i="77" s="1"/>
  <c r="Z6" i="64"/>
  <c r="Z7" i="64" s="1"/>
  <c r="Z5" i="64"/>
  <c r="E8" i="66"/>
  <c r="M4" i="67"/>
  <c r="G8" i="67"/>
  <c r="Q4" i="69"/>
  <c r="Y6" i="72"/>
  <c r="Y7" i="72" s="1"/>
  <c r="Y5" i="72"/>
  <c r="X6" i="73"/>
  <c r="X7" i="73" s="1"/>
  <c r="X5" i="73"/>
  <c r="Z6" i="73"/>
  <c r="Z7" i="73" s="1"/>
  <c r="W4" i="78"/>
  <c r="S4" i="78"/>
  <c r="O4" i="78"/>
  <c r="K4" i="78"/>
  <c r="G4" i="78"/>
  <c r="C4" i="78"/>
  <c r="Z4" i="78"/>
  <c r="V4" i="78"/>
  <c r="R4" i="78"/>
  <c r="N4" i="78"/>
  <c r="J4" i="78"/>
  <c r="F4" i="78"/>
  <c r="Y4" i="78"/>
  <c r="U4" i="78"/>
  <c r="Q4" i="78"/>
  <c r="M4" i="78"/>
  <c r="I4" i="78"/>
  <c r="E4" i="78"/>
  <c r="T4" i="78"/>
  <c r="D4" i="78"/>
  <c r="P4" i="78"/>
  <c r="L4" i="78"/>
  <c r="X4" i="78"/>
  <c r="U5" i="79"/>
  <c r="U6" i="79"/>
  <c r="U7" i="79" s="1"/>
  <c r="T5" i="80"/>
  <c r="T6" i="80"/>
  <c r="T7" i="80" s="1"/>
  <c r="M5" i="82"/>
  <c r="M6" i="82"/>
  <c r="M7" i="82" s="1"/>
  <c r="G8" i="82"/>
  <c r="E8" i="56"/>
  <c r="G8" i="57"/>
  <c r="X4" i="59"/>
  <c r="X4" i="61"/>
  <c r="X4" i="63"/>
  <c r="I6" i="64"/>
  <c r="I7" i="64" s="1"/>
  <c r="I5" i="64"/>
  <c r="E4" i="65"/>
  <c r="Z6" i="66"/>
  <c r="Z7" i="66" s="1"/>
  <c r="Z5" i="66"/>
  <c r="E4" i="69"/>
  <c r="Y6" i="70"/>
  <c r="Y7" i="70" s="1"/>
  <c r="Y5" i="70"/>
  <c r="X4" i="71"/>
  <c r="E8" i="72"/>
  <c r="W4" i="74"/>
  <c r="S4" i="74"/>
  <c r="O4" i="74"/>
  <c r="K4" i="74"/>
  <c r="G4" i="74"/>
  <c r="C4" i="74"/>
  <c r="Z4" i="74"/>
  <c r="V4" i="74"/>
  <c r="R4" i="74"/>
  <c r="N4" i="74"/>
  <c r="J4" i="74"/>
  <c r="F4" i="74"/>
  <c r="Y4" i="74"/>
  <c r="U4" i="74"/>
  <c r="Q4" i="74"/>
  <c r="M4" i="74"/>
  <c r="I4" i="74"/>
  <c r="E4" i="74"/>
  <c r="T4" i="74"/>
  <c r="D4" i="74"/>
  <c r="P4" i="74"/>
  <c r="L4" i="74"/>
  <c r="X4" i="74"/>
  <c r="R6" i="75"/>
  <c r="R7" i="75" s="1"/>
  <c r="C6" i="79"/>
  <c r="C7" i="79" s="1"/>
  <c r="C5" i="79"/>
  <c r="G5" i="79"/>
  <c r="G6" i="79"/>
  <c r="G7" i="79" s="1"/>
  <c r="K5" i="79"/>
  <c r="K6" i="79"/>
  <c r="K7" i="79" s="1"/>
  <c r="O6" i="79"/>
  <c r="O7" i="79" s="1"/>
  <c r="O5" i="79"/>
  <c r="W5" i="79"/>
  <c r="W6" i="79"/>
  <c r="W7" i="79" s="1"/>
  <c r="D4" i="56"/>
  <c r="H4" i="56"/>
  <c r="L4" i="56"/>
  <c r="P4" i="56"/>
  <c r="T4" i="56"/>
  <c r="X4" i="56"/>
  <c r="F4" i="57"/>
  <c r="J4" i="57"/>
  <c r="N4" i="57"/>
  <c r="R4" i="57"/>
  <c r="V4" i="57"/>
  <c r="Z4" i="57"/>
  <c r="D4" i="58"/>
  <c r="H4" i="58"/>
  <c r="L4" i="58"/>
  <c r="P4" i="58"/>
  <c r="T4" i="58"/>
  <c r="X4" i="58"/>
  <c r="F4" i="59"/>
  <c r="J4" i="59"/>
  <c r="N4" i="59"/>
  <c r="R4" i="59"/>
  <c r="V4" i="59"/>
  <c r="Z4" i="59"/>
  <c r="D4" i="60"/>
  <c r="H4" i="60"/>
  <c r="L4" i="60"/>
  <c r="P4" i="60"/>
  <c r="T4" i="60"/>
  <c r="X4" i="60"/>
  <c r="F4" i="61"/>
  <c r="J4" i="61"/>
  <c r="N4" i="61"/>
  <c r="R4" i="61"/>
  <c r="V4" i="61"/>
  <c r="Z4" i="61"/>
  <c r="D4" i="62"/>
  <c r="H4" i="62"/>
  <c r="L4" i="62"/>
  <c r="P4" i="62"/>
  <c r="T4" i="62"/>
  <c r="X4" i="62"/>
  <c r="F4" i="63"/>
  <c r="J4" i="63"/>
  <c r="N4" i="63"/>
  <c r="R4" i="63"/>
  <c r="V4" i="63"/>
  <c r="Z4" i="63"/>
  <c r="D4" i="64"/>
  <c r="H4" i="64"/>
  <c r="L4" i="64"/>
  <c r="P4" i="64"/>
  <c r="T4" i="64"/>
  <c r="X4" i="64"/>
  <c r="F4" i="65"/>
  <c r="J4" i="65"/>
  <c r="N4" i="65"/>
  <c r="R4" i="65"/>
  <c r="V4" i="65"/>
  <c r="Z4" i="65"/>
  <c r="D4" i="66"/>
  <c r="H4" i="66"/>
  <c r="L4" i="66"/>
  <c r="P4" i="66"/>
  <c r="T4" i="66"/>
  <c r="X4" i="66"/>
  <c r="F4" i="67"/>
  <c r="J4" i="67"/>
  <c r="N4" i="67"/>
  <c r="R4" i="67"/>
  <c r="V4" i="67"/>
  <c r="Z4" i="67"/>
  <c r="D4" i="68"/>
  <c r="H4" i="68"/>
  <c r="L4" i="68"/>
  <c r="P4" i="68"/>
  <c r="T4" i="68"/>
  <c r="X4" i="68"/>
  <c r="F4" i="69"/>
  <c r="J4" i="69"/>
  <c r="N4" i="69"/>
  <c r="R4" i="69"/>
  <c r="V4" i="69"/>
  <c r="Z4" i="69"/>
  <c r="D4" i="70"/>
  <c r="H4" i="70"/>
  <c r="L4" i="70"/>
  <c r="P4" i="70"/>
  <c r="T4" i="70"/>
  <c r="X4" i="70"/>
  <c r="F4" i="71"/>
  <c r="J4" i="71"/>
  <c r="N4" i="71"/>
  <c r="R4" i="71"/>
  <c r="V4" i="71"/>
  <c r="Z4" i="71"/>
  <c r="D4" i="72"/>
  <c r="H4" i="72"/>
  <c r="L4" i="72"/>
  <c r="P4" i="72"/>
  <c r="T4" i="72"/>
  <c r="X4" i="72"/>
  <c r="Y6" i="73"/>
  <c r="Y7" i="73" s="1"/>
  <c r="Y5" i="73"/>
  <c r="F5" i="73"/>
  <c r="V5" i="73"/>
  <c r="N5" i="75"/>
  <c r="L5" i="76"/>
  <c r="Y5" i="77"/>
  <c r="Y6" i="77" s="1"/>
  <c r="Y7" i="77" s="1"/>
  <c r="F5" i="77"/>
  <c r="V5" i="77"/>
  <c r="L5" i="79"/>
  <c r="L6" i="79" s="1"/>
  <c r="L7" i="79" s="1"/>
  <c r="F6" i="79"/>
  <c r="F7" i="79" s="1"/>
  <c r="F5" i="79"/>
  <c r="G8" i="79"/>
  <c r="X6" i="80"/>
  <c r="X7" i="80" s="1"/>
  <c r="M6" i="80"/>
  <c r="M7" i="80" s="1"/>
  <c r="M5" i="80"/>
  <c r="E8" i="81"/>
  <c r="Q6" i="84"/>
  <c r="Q7" i="84" s="1"/>
  <c r="Q5" i="84"/>
  <c r="F6" i="84"/>
  <c r="F7" i="84" s="1"/>
  <c r="F5" i="84"/>
  <c r="V6" i="84"/>
  <c r="V7" i="84" s="1"/>
  <c r="V5" i="84"/>
  <c r="O5" i="84"/>
  <c r="O6" i="84"/>
  <c r="O7" i="84" s="1"/>
  <c r="Y5" i="84"/>
  <c r="Y6" i="84" s="1"/>
  <c r="Y7" i="84" s="1"/>
  <c r="E8" i="84"/>
  <c r="S4" i="87"/>
  <c r="M4" i="87"/>
  <c r="C4" i="87"/>
  <c r="Q4" i="87"/>
  <c r="P4" i="87"/>
  <c r="E4" i="87"/>
  <c r="W4" i="87"/>
  <c r="L4" i="87"/>
  <c r="K4" i="87"/>
  <c r="G4" i="87"/>
  <c r="K5" i="89"/>
  <c r="K6" i="89"/>
  <c r="K7" i="89" s="1"/>
  <c r="E4" i="56"/>
  <c r="I4" i="56"/>
  <c r="M4" i="56"/>
  <c r="Q4" i="56"/>
  <c r="U4" i="56"/>
  <c r="Y4" i="56"/>
  <c r="C4" i="57"/>
  <c r="G4" i="57"/>
  <c r="K4" i="57"/>
  <c r="O4" i="57"/>
  <c r="S4" i="57"/>
  <c r="W4" i="57"/>
  <c r="E4" i="58"/>
  <c r="I4" i="58"/>
  <c r="M4" i="58"/>
  <c r="Q4" i="58"/>
  <c r="U4" i="58"/>
  <c r="Y4" i="58"/>
  <c r="C4" i="59"/>
  <c r="G4" i="59"/>
  <c r="K4" i="59"/>
  <c r="O4" i="59"/>
  <c r="S4" i="59"/>
  <c r="W4" i="59"/>
  <c r="E4" i="60"/>
  <c r="I4" i="60"/>
  <c r="M4" i="60"/>
  <c r="Q4" i="60"/>
  <c r="U4" i="60"/>
  <c r="Y4" i="60"/>
  <c r="C4" i="61"/>
  <c r="G4" i="61"/>
  <c r="K4" i="61"/>
  <c r="O4" i="61"/>
  <c r="S4" i="61"/>
  <c r="W4" i="61"/>
  <c r="E4" i="62"/>
  <c r="I4" i="62"/>
  <c r="M4" i="62"/>
  <c r="Q4" i="62"/>
  <c r="U4" i="62"/>
  <c r="Y4" i="62"/>
  <c r="C4" i="63"/>
  <c r="G4" i="63"/>
  <c r="K4" i="63"/>
  <c r="O4" i="63"/>
  <c r="S4" i="63"/>
  <c r="W4" i="63"/>
  <c r="E4" i="64"/>
  <c r="M4" i="64"/>
  <c r="Q4" i="64"/>
  <c r="U4" i="64"/>
  <c r="Y4" i="64"/>
  <c r="C4" i="65"/>
  <c r="G4" i="65"/>
  <c r="K4" i="65"/>
  <c r="O4" i="65"/>
  <c r="S4" i="65"/>
  <c r="W4" i="65"/>
  <c r="E4" i="66"/>
  <c r="I4" i="66"/>
  <c r="M4" i="66"/>
  <c r="Q4" i="66"/>
  <c r="U4" i="66"/>
  <c r="Y4" i="66"/>
  <c r="C4" i="67"/>
  <c r="G4" i="67"/>
  <c r="K4" i="67"/>
  <c r="O4" i="67"/>
  <c r="S4" i="67"/>
  <c r="W4" i="67"/>
  <c r="E4" i="68"/>
  <c r="I4" i="68"/>
  <c r="M4" i="68"/>
  <c r="Q4" i="68"/>
  <c r="U4" i="68"/>
  <c r="C4" i="69"/>
  <c r="G4" i="69"/>
  <c r="K4" i="69"/>
  <c r="O4" i="69"/>
  <c r="S4" i="69"/>
  <c r="W4" i="69"/>
  <c r="E4" i="70"/>
  <c r="I4" i="70"/>
  <c r="M4" i="70"/>
  <c r="Q4" i="70"/>
  <c r="U4" i="70"/>
  <c r="C4" i="71"/>
  <c r="G4" i="71"/>
  <c r="K4" i="71"/>
  <c r="O4" i="71"/>
  <c r="S4" i="71"/>
  <c r="W4" i="71"/>
  <c r="E4" i="72"/>
  <c r="I4" i="72"/>
  <c r="M4" i="72"/>
  <c r="Q4" i="72"/>
  <c r="U4" i="72"/>
  <c r="H8" i="73"/>
  <c r="X6" i="75"/>
  <c r="X7" i="75" s="1"/>
  <c r="X5" i="75"/>
  <c r="W4" i="76"/>
  <c r="S4" i="76"/>
  <c r="O4" i="76"/>
  <c r="K4" i="76"/>
  <c r="G4" i="76"/>
  <c r="C4" i="76"/>
  <c r="Z4" i="76"/>
  <c r="V4" i="76"/>
  <c r="R4" i="76"/>
  <c r="N4" i="76"/>
  <c r="J4" i="76"/>
  <c r="F4" i="76"/>
  <c r="Y4" i="76"/>
  <c r="U4" i="76"/>
  <c r="Q4" i="76"/>
  <c r="M4" i="76"/>
  <c r="I4" i="76"/>
  <c r="E4" i="76"/>
  <c r="H4" i="76"/>
  <c r="X4" i="76"/>
  <c r="F8" i="76"/>
  <c r="H8" i="77"/>
  <c r="X5" i="80"/>
  <c r="G6" i="81"/>
  <c r="G7" i="81" s="1"/>
  <c r="G5" i="81"/>
  <c r="O6" i="81"/>
  <c r="O7" i="81" s="1"/>
  <c r="O5" i="81"/>
  <c r="W6" i="81"/>
  <c r="W7" i="81" s="1"/>
  <c r="W5" i="81"/>
  <c r="K5" i="81"/>
  <c r="U5" i="82"/>
  <c r="K5" i="85"/>
  <c r="K6" i="85"/>
  <c r="K7" i="85" s="1"/>
  <c r="C5" i="88"/>
  <c r="C6" i="88"/>
  <c r="C7" i="88" s="1"/>
  <c r="N5" i="88"/>
  <c r="N6" i="88"/>
  <c r="N7" i="88" s="1"/>
  <c r="Y5" i="88"/>
  <c r="Y6" i="88" s="1"/>
  <c r="Y7" i="88" s="1"/>
  <c r="F4" i="56"/>
  <c r="J4" i="56"/>
  <c r="N4" i="56"/>
  <c r="R4" i="56"/>
  <c r="V4" i="56"/>
  <c r="D4" i="57"/>
  <c r="H4" i="57"/>
  <c r="L4" i="57"/>
  <c r="P4" i="57"/>
  <c r="T4" i="57"/>
  <c r="F4" i="58"/>
  <c r="J4" i="58"/>
  <c r="N4" i="58"/>
  <c r="R4" i="58"/>
  <c r="V4" i="58"/>
  <c r="D4" i="59"/>
  <c r="H4" i="59"/>
  <c r="L4" i="59"/>
  <c r="P4" i="59"/>
  <c r="T4" i="59"/>
  <c r="E8" i="59"/>
  <c r="F4" i="60"/>
  <c r="J4" i="60"/>
  <c r="N4" i="60"/>
  <c r="R4" i="60"/>
  <c r="V4" i="60"/>
  <c r="D4" i="61"/>
  <c r="H4" i="61"/>
  <c r="L4" i="61"/>
  <c r="P4" i="61"/>
  <c r="T4" i="61"/>
  <c r="E8" i="61"/>
  <c r="F4" i="62"/>
  <c r="J4" i="62"/>
  <c r="N4" i="62"/>
  <c r="R4" i="62"/>
  <c r="V4" i="62"/>
  <c r="D4" i="63"/>
  <c r="H4" i="63"/>
  <c r="L4" i="63"/>
  <c r="P4" i="63"/>
  <c r="T4" i="63"/>
  <c r="F4" i="64"/>
  <c r="J4" i="64"/>
  <c r="N4" i="64"/>
  <c r="R4" i="64"/>
  <c r="V4" i="64"/>
  <c r="D4" i="65"/>
  <c r="H4" i="65"/>
  <c r="L4" i="65"/>
  <c r="P4" i="65"/>
  <c r="T4" i="65"/>
  <c r="F4" i="66"/>
  <c r="J4" i="66"/>
  <c r="N4" i="66"/>
  <c r="R4" i="66"/>
  <c r="V4" i="66"/>
  <c r="D4" i="67"/>
  <c r="H4" i="67"/>
  <c r="L4" i="67"/>
  <c r="P4" i="67"/>
  <c r="T4" i="67"/>
  <c r="F5" i="68"/>
  <c r="F6" i="68" s="1"/>
  <c r="F7" i="68" s="1"/>
  <c r="J5" i="68"/>
  <c r="N5" i="68"/>
  <c r="R5" i="68"/>
  <c r="V5" i="68"/>
  <c r="Z5" i="68"/>
  <c r="D4" i="69"/>
  <c r="H4" i="69"/>
  <c r="L4" i="69"/>
  <c r="P4" i="69"/>
  <c r="T4" i="69"/>
  <c r="F5" i="70"/>
  <c r="J5" i="70"/>
  <c r="N5" i="70"/>
  <c r="R5" i="70"/>
  <c r="V5" i="70"/>
  <c r="Z5" i="70"/>
  <c r="D4" i="71"/>
  <c r="H4" i="71"/>
  <c r="L4" i="71"/>
  <c r="P4" i="71"/>
  <c r="T4" i="71"/>
  <c r="F5" i="72"/>
  <c r="J5" i="72"/>
  <c r="N5" i="72"/>
  <c r="R5" i="72"/>
  <c r="V5" i="72"/>
  <c r="Z5" i="72"/>
  <c r="Y6" i="75"/>
  <c r="Y7" i="75" s="1"/>
  <c r="Y5" i="75"/>
  <c r="Y5" i="79"/>
  <c r="Y6" i="79" s="1"/>
  <c r="Y7" i="79" s="1"/>
  <c r="S6" i="81"/>
  <c r="S7" i="81" s="1"/>
  <c r="K5" i="83"/>
  <c r="K6" i="83"/>
  <c r="K7" i="83" s="1"/>
  <c r="S6" i="83"/>
  <c r="S7" i="83" s="1"/>
  <c r="S5" i="83"/>
  <c r="I6" i="84"/>
  <c r="I7" i="84" s="1"/>
  <c r="U4" i="87"/>
  <c r="C4" i="73"/>
  <c r="G4" i="73"/>
  <c r="K4" i="73"/>
  <c r="O4" i="73"/>
  <c r="S4" i="73"/>
  <c r="W4" i="73"/>
  <c r="C4" i="75"/>
  <c r="G4" i="75"/>
  <c r="K4" i="75"/>
  <c r="O4" i="75"/>
  <c r="S4" i="75"/>
  <c r="W4" i="75"/>
  <c r="C4" i="77"/>
  <c r="G4" i="77"/>
  <c r="K4" i="77"/>
  <c r="O4" i="77"/>
  <c r="S4" i="77"/>
  <c r="W4" i="77"/>
  <c r="Q4" i="79"/>
  <c r="H4" i="80"/>
  <c r="O4" i="80"/>
  <c r="U4" i="80"/>
  <c r="J6" i="81"/>
  <c r="J7" i="81" s="1"/>
  <c r="P4" i="82"/>
  <c r="S4" i="85"/>
  <c r="M4" i="85"/>
  <c r="C4" i="85"/>
  <c r="P4" i="85"/>
  <c r="E4" i="85"/>
  <c r="W4" i="85"/>
  <c r="L4" i="85"/>
  <c r="Q4" i="85"/>
  <c r="W6" i="86"/>
  <c r="W7" i="86" s="1"/>
  <c r="W5" i="86"/>
  <c r="J5" i="86"/>
  <c r="J6" i="86"/>
  <c r="J7" i="86" s="1"/>
  <c r="U5" i="86"/>
  <c r="U6" i="86"/>
  <c r="U7" i="86" s="1"/>
  <c r="U5" i="89"/>
  <c r="U6" i="89"/>
  <c r="U7" i="89" s="1"/>
  <c r="N5" i="90"/>
  <c r="N6" i="90"/>
  <c r="N7" i="90" s="1"/>
  <c r="C5" i="90"/>
  <c r="D4" i="73"/>
  <c r="H4" i="73"/>
  <c r="L4" i="73"/>
  <c r="P4" i="73"/>
  <c r="T4" i="73"/>
  <c r="D4" i="75"/>
  <c r="H4" i="75"/>
  <c r="L4" i="75"/>
  <c r="P4" i="75"/>
  <c r="T4" i="75"/>
  <c r="D4" i="77"/>
  <c r="H4" i="77"/>
  <c r="L4" i="77"/>
  <c r="P4" i="77"/>
  <c r="T4" i="77"/>
  <c r="Z4" i="79"/>
  <c r="V4" i="79"/>
  <c r="R4" i="79"/>
  <c r="N4" i="79"/>
  <c r="J4" i="79"/>
  <c r="D4" i="79"/>
  <c r="H4" i="79"/>
  <c r="M4" i="79"/>
  <c r="S4" i="79"/>
  <c r="X4" i="79"/>
  <c r="C4" i="80"/>
  <c r="I4" i="80"/>
  <c r="P4" i="80"/>
  <c r="E4" i="82"/>
  <c r="U4" i="85"/>
  <c r="C5" i="86"/>
  <c r="C6" i="86"/>
  <c r="C7" i="86" s="1"/>
  <c r="N5" i="86"/>
  <c r="N6" i="86"/>
  <c r="N7" i="86" s="1"/>
  <c r="Y5" i="86"/>
  <c r="Y6" i="86"/>
  <c r="Y7" i="86" s="1"/>
  <c r="E8" i="88"/>
  <c r="S4" i="89"/>
  <c r="M4" i="89"/>
  <c r="C4" i="89"/>
  <c r="Q4" i="89"/>
  <c r="G4" i="89"/>
  <c r="P4" i="89"/>
  <c r="E4" i="89"/>
  <c r="W4" i="89"/>
  <c r="L4" i="89"/>
  <c r="O5" i="93"/>
  <c r="O6" i="93" s="1"/>
  <c r="O7" i="93" s="1"/>
  <c r="E4" i="73"/>
  <c r="I4" i="73"/>
  <c r="M4" i="73"/>
  <c r="Q4" i="73"/>
  <c r="U4" i="73"/>
  <c r="E4" i="75"/>
  <c r="I4" i="75"/>
  <c r="M4" i="75"/>
  <c r="Q4" i="75"/>
  <c r="U4" i="75"/>
  <c r="E4" i="77"/>
  <c r="I4" i="77"/>
  <c r="M4" i="77"/>
  <c r="Q4" i="77"/>
  <c r="U4" i="77"/>
  <c r="E4" i="79"/>
  <c r="I4" i="79"/>
  <c r="T4" i="79"/>
  <c r="Z4" i="80"/>
  <c r="V4" i="80"/>
  <c r="R4" i="80"/>
  <c r="N4" i="80"/>
  <c r="J4" i="80"/>
  <c r="F4" i="80"/>
  <c r="W4" i="80"/>
  <c r="Q4" i="80"/>
  <c r="L4" i="80"/>
  <c r="G4" i="80"/>
  <c r="D4" i="80"/>
  <c r="K4" i="80"/>
  <c r="S4" i="80"/>
  <c r="Y4" i="80"/>
  <c r="F8" i="80"/>
  <c r="W4" i="82"/>
  <c r="S4" i="82"/>
  <c r="O4" i="82"/>
  <c r="K4" i="82"/>
  <c r="G4" i="82"/>
  <c r="C4" i="82"/>
  <c r="Z4" i="82"/>
  <c r="V4" i="82"/>
  <c r="R4" i="82"/>
  <c r="N4" i="82"/>
  <c r="J4" i="82"/>
  <c r="F4" i="82"/>
  <c r="T4" i="82"/>
  <c r="L4" i="82"/>
  <c r="D4" i="82"/>
  <c r="Y4" i="82"/>
  <c r="Q4" i="82"/>
  <c r="I4" i="82"/>
  <c r="H4" i="82"/>
  <c r="X4" i="82"/>
  <c r="G6" i="83"/>
  <c r="G7" i="83" s="1"/>
  <c r="G5" i="83"/>
  <c r="O6" i="83"/>
  <c r="O7" i="83" s="1"/>
  <c r="O5" i="83"/>
  <c r="W6" i="83"/>
  <c r="W7" i="83" s="1"/>
  <c r="W5" i="83"/>
  <c r="E8" i="83"/>
  <c r="X5" i="84"/>
  <c r="X6" i="84" s="1"/>
  <c r="X7" i="84" s="1"/>
  <c r="N5" i="84"/>
  <c r="N6" i="84"/>
  <c r="N7" i="84" s="1"/>
  <c r="U5" i="84"/>
  <c r="U6" i="84"/>
  <c r="U7" i="84" s="1"/>
  <c r="E6" i="84"/>
  <c r="E7" i="84" s="1"/>
  <c r="G5" i="85"/>
  <c r="G6" i="85"/>
  <c r="G7" i="85" s="1"/>
  <c r="E8" i="86"/>
  <c r="T5" i="94"/>
  <c r="T6" i="94"/>
  <c r="T7" i="94" s="1"/>
  <c r="X4" i="81"/>
  <c r="F5" i="81"/>
  <c r="N5" i="81"/>
  <c r="V5" i="81"/>
  <c r="X4" i="83"/>
  <c r="F5" i="83"/>
  <c r="N5" i="83"/>
  <c r="V5" i="83"/>
  <c r="W5" i="84"/>
  <c r="J6" i="84"/>
  <c r="J7" i="84" s="1"/>
  <c r="X4" i="86"/>
  <c r="X4" i="88"/>
  <c r="W5" i="88"/>
  <c r="J6" i="88"/>
  <c r="J7" i="88" s="1"/>
  <c r="U6" i="88"/>
  <c r="U7" i="88" s="1"/>
  <c r="X4" i="90"/>
  <c r="E6" i="90"/>
  <c r="E7" i="90" s="1"/>
  <c r="E5" i="90"/>
  <c r="O6" i="90"/>
  <c r="O7" i="90" s="1"/>
  <c r="O5" i="90"/>
  <c r="R5" i="93"/>
  <c r="R6" i="93"/>
  <c r="R7" i="93" s="1"/>
  <c r="U5" i="94"/>
  <c r="U6" i="94"/>
  <c r="U7" i="94" s="1"/>
  <c r="F8" i="96"/>
  <c r="L5" i="97"/>
  <c r="L6" i="97"/>
  <c r="L7" i="97" s="1"/>
  <c r="Y6" i="81"/>
  <c r="Y7" i="81" s="1"/>
  <c r="Y5" i="81"/>
  <c r="Y5" i="83"/>
  <c r="Y6" i="83" s="1"/>
  <c r="Y7" i="83" s="1"/>
  <c r="C6" i="84"/>
  <c r="C7" i="84" s="1"/>
  <c r="H4" i="85"/>
  <c r="X4" i="85"/>
  <c r="F5" i="86"/>
  <c r="H4" i="87"/>
  <c r="X4" i="87"/>
  <c r="M6" i="88"/>
  <c r="M7" i="88" s="1"/>
  <c r="F5" i="88"/>
  <c r="H4" i="89"/>
  <c r="X4" i="89"/>
  <c r="R6" i="90"/>
  <c r="R7" i="90" s="1"/>
  <c r="R5" i="90"/>
  <c r="Z6" i="90"/>
  <c r="Z7" i="90" s="1"/>
  <c r="Z5" i="90"/>
  <c r="I6" i="90"/>
  <c r="I7" i="90" s="1"/>
  <c r="I5" i="90"/>
  <c r="E8" i="90"/>
  <c r="Y5" i="91"/>
  <c r="Y6" i="91" s="1"/>
  <c r="Y7" i="91" s="1"/>
  <c r="F6" i="91"/>
  <c r="F7" i="91" s="1"/>
  <c r="F5" i="91"/>
  <c r="N6" i="91"/>
  <c r="N7" i="91" s="1"/>
  <c r="N5" i="91"/>
  <c r="V6" i="91"/>
  <c r="V7" i="91" s="1"/>
  <c r="V5" i="91"/>
  <c r="M6" i="91"/>
  <c r="M7" i="91" s="1"/>
  <c r="E5" i="96"/>
  <c r="E6" i="96" s="1"/>
  <c r="E7" i="96" s="1"/>
  <c r="Z5" i="97"/>
  <c r="Z6" i="97"/>
  <c r="Z7" i="97" s="1"/>
  <c r="U5" i="97"/>
  <c r="U6" i="97"/>
  <c r="U7" i="97" s="1"/>
  <c r="G6" i="88"/>
  <c r="G7" i="88" s="1"/>
  <c r="G5" i="88"/>
  <c r="R5" i="88"/>
  <c r="E6" i="88"/>
  <c r="E7" i="88" s="1"/>
  <c r="O6" i="88"/>
  <c r="O7" i="88" s="1"/>
  <c r="Z6" i="88"/>
  <c r="Z7" i="88" s="1"/>
  <c r="G6" i="90"/>
  <c r="G7" i="90" s="1"/>
  <c r="G5" i="90"/>
  <c r="J6" i="90"/>
  <c r="J7" i="90" s="1"/>
  <c r="J5" i="90"/>
  <c r="R6" i="91"/>
  <c r="R7" i="91" s="1"/>
  <c r="H8" i="91"/>
  <c r="J6" i="95"/>
  <c r="J7" i="95" s="1"/>
  <c r="J5" i="95"/>
  <c r="W4" i="96"/>
  <c r="S4" i="96"/>
  <c r="O4" i="96"/>
  <c r="K4" i="96"/>
  <c r="G4" i="96"/>
  <c r="C4" i="96"/>
  <c r="Z4" i="96"/>
  <c r="V4" i="96"/>
  <c r="R4" i="96"/>
  <c r="N4" i="96"/>
  <c r="J4" i="96"/>
  <c r="F4" i="96"/>
  <c r="Y4" i="96"/>
  <c r="Q4" i="96"/>
  <c r="I4" i="96"/>
  <c r="X4" i="96"/>
  <c r="P4" i="96"/>
  <c r="H4" i="96"/>
  <c r="T4" i="96"/>
  <c r="D4" i="96"/>
  <c r="M4" i="96"/>
  <c r="U4" i="96"/>
  <c r="L4" i="96"/>
  <c r="D4" i="81"/>
  <c r="H4" i="81"/>
  <c r="L4" i="81"/>
  <c r="P4" i="81"/>
  <c r="T4" i="81"/>
  <c r="D4" i="83"/>
  <c r="H4" i="83"/>
  <c r="L4" i="83"/>
  <c r="P4" i="83"/>
  <c r="T4" i="83"/>
  <c r="K4" i="86"/>
  <c r="Q4" i="86"/>
  <c r="K4" i="88"/>
  <c r="Q4" i="88"/>
  <c r="Y4" i="90"/>
  <c r="U4" i="90"/>
  <c r="K4" i="90"/>
  <c r="Q4" i="90"/>
  <c r="W4" i="90"/>
  <c r="J4" i="93"/>
  <c r="Z4" i="93"/>
  <c r="E5" i="97"/>
  <c r="E6" i="97"/>
  <c r="E7" i="97" s="1"/>
  <c r="J4" i="97"/>
  <c r="V4" i="97"/>
  <c r="E4" i="81"/>
  <c r="I4" i="81"/>
  <c r="M4" i="81"/>
  <c r="Q4" i="81"/>
  <c r="U4" i="81"/>
  <c r="E4" i="83"/>
  <c r="I4" i="83"/>
  <c r="M4" i="83"/>
  <c r="Q4" i="83"/>
  <c r="U4" i="83"/>
  <c r="Z4" i="85"/>
  <c r="V4" i="85"/>
  <c r="R4" i="85"/>
  <c r="N4" i="85"/>
  <c r="J4" i="85"/>
  <c r="F4" i="85"/>
  <c r="D4" i="85"/>
  <c r="I4" i="85"/>
  <c r="O4" i="85"/>
  <c r="T4" i="85"/>
  <c r="Y4" i="85"/>
  <c r="E8" i="85"/>
  <c r="Z4" i="87"/>
  <c r="V4" i="87"/>
  <c r="R4" i="87"/>
  <c r="N4" i="87"/>
  <c r="J4" i="87"/>
  <c r="F4" i="87"/>
  <c r="D4" i="87"/>
  <c r="I4" i="87"/>
  <c r="O4" i="87"/>
  <c r="T4" i="87"/>
  <c r="Y4" i="87"/>
  <c r="E8" i="87"/>
  <c r="Z4" i="89"/>
  <c r="V4" i="89"/>
  <c r="R4" i="89"/>
  <c r="N4" i="89"/>
  <c r="J4" i="89"/>
  <c r="F4" i="89"/>
  <c r="D4" i="89"/>
  <c r="I4" i="89"/>
  <c r="O4" i="89"/>
  <c r="T4" i="89"/>
  <c r="Y4" i="89"/>
  <c r="E8" i="89"/>
  <c r="M4" i="90"/>
  <c r="Z4" i="92"/>
  <c r="V4" i="92"/>
  <c r="R4" i="92"/>
  <c r="N4" i="92"/>
  <c r="J4" i="92"/>
  <c r="F4" i="92"/>
  <c r="Y4" i="92"/>
  <c r="U4" i="92"/>
  <c r="Q4" i="92"/>
  <c r="M4" i="92"/>
  <c r="I4" i="92"/>
  <c r="E4" i="92"/>
  <c r="X4" i="92"/>
  <c r="P4" i="92"/>
  <c r="H4" i="92"/>
  <c r="W4" i="92"/>
  <c r="O4" i="92"/>
  <c r="G4" i="92"/>
  <c r="D4" i="92"/>
  <c r="T4" i="92"/>
  <c r="E8" i="92"/>
  <c r="C4" i="93"/>
  <c r="G4" i="93"/>
  <c r="K4" i="93"/>
  <c r="S4" i="93"/>
  <c r="W4" i="93"/>
  <c r="W4" i="94"/>
  <c r="S4" i="94"/>
  <c r="O4" i="94"/>
  <c r="K4" i="94"/>
  <c r="G4" i="94"/>
  <c r="C4" i="94"/>
  <c r="Z4" i="94"/>
  <c r="V4" i="94"/>
  <c r="R4" i="94"/>
  <c r="N4" i="94"/>
  <c r="J4" i="94"/>
  <c r="F4" i="94"/>
  <c r="Y4" i="94"/>
  <c r="Q4" i="94"/>
  <c r="I4" i="94"/>
  <c r="X4" i="94"/>
  <c r="P4" i="94"/>
  <c r="H4" i="94"/>
  <c r="M4" i="94"/>
  <c r="L4" i="94"/>
  <c r="E4" i="94"/>
  <c r="F8" i="94"/>
  <c r="C6" i="95"/>
  <c r="C7" i="95" s="1"/>
  <c r="C5" i="95"/>
  <c r="K6" i="95"/>
  <c r="K7" i="95" s="1"/>
  <c r="K5" i="95"/>
  <c r="O6" i="95"/>
  <c r="O7" i="95" s="1"/>
  <c r="S6" i="95"/>
  <c r="S7" i="95" s="1"/>
  <c r="S5" i="95"/>
  <c r="D4" i="84"/>
  <c r="H4" i="84"/>
  <c r="L4" i="84"/>
  <c r="P4" i="84"/>
  <c r="T4" i="84"/>
  <c r="D4" i="86"/>
  <c r="H4" i="86"/>
  <c r="L4" i="86"/>
  <c r="P4" i="86"/>
  <c r="T4" i="86"/>
  <c r="D4" i="88"/>
  <c r="H4" i="88"/>
  <c r="L4" i="88"/>
  <c r="P4" i="88"/>
  <c r="T4" i="88"/>
  <c r="D4" i="90"/>
  <c r="H4" i="90"/>
  <c r="L4" i="90"/>
  <c r="P4" i="90"/>
  <c r="T4" i="90"/>
  <c r="X4" i="91"/>
  <c r="L6" i="98"/>
  <c r="L7" i="98" s="1"/>
  <c r="L5" i="98"/>
  <c r="L5" i="99"/>
  <c r="L6" i="99"/>
  <c r="L7" i="99" s="1"/>
  <c r="F8" i="99"/>
  <c r="I4" i="91"/>
  <c r="Q4" i="91"/>
  <c r="G8" i="97"/>
  <c r="C4" i="91"/>
  <c r="G4" i="91"/>
  <c r="K4" i="91"/>
  <c r="O4" i="91"/>
  <c r="S4" i="91"/>
  <c r="W4" i="91"/>
  <c r="E8" i="93"/>
  <c r="E8" i="95"/>
  <c r="P4" i="97"/>
  <c r="D6" i="98"/>
  <c r="D7" i="98" s="1"/>
  <c r="W4" i="99"/>
  <c r="S4" i="99"/>
  <c r="O4" i="99"/>
  <c r="K4" i="99"/>
  <c r="G4" i="99"/>
  <c r="C4" i="99"/>
  <c r="Z4" i="99"/>
  <c r="V4" i="99"/>
  <c r="R4" i="99"/>
  <c r="N4" i="99"/>
  <c r="J4" i="99"/>
  <c r="F4" i="99"/>
  <c r="Y4" i="99"/>
  <c r="U4" i="99"/>
  <c r="Q4" i="99"/>
  <c r="M4" i="99"/>
  <c r="I4" i="99"/>
  <c r="E4" i="99"/>
  <c r="T4" i="99"/>
  <c r="D4" i="99"/>
  <c r="P4" i="99"/>
  <c r="H4" i="99"/>
  <c r="X4" i="99"/>
  <c r="E5" i="100"/>
  <c r="E6" i="100"/>
  <c r="E7" i="100" s="1"/>
  <c r="D4" i="91"/>
  <c r="H4" i="91"/>
  <c r="L4" i="91"/>
  <c r="P4" i="91"/>
  <c r="T4" i="91"/>
  <c r="Y4" i="93"/>
  <c r="U4" i="93"/>
  <c r="Q4" i="93"/>
  <c r="M4" i="93"/>
  <c r="I4" i="93"/>
  <c r="E4" i="93"/>
  <c r="X4" i="93"/>
  <c r="T4" i="93"/>
  <c r="P4" i="93"/>
  <c r="L4" i="93"/>
  <c r="H4" i="93"/>
  <c r="D4" i="93"/>
  <c r="F4" i="93"/>
  <c r="N4" i="93"/>
  <c r="V4" i="93"/>
  <c r="Y6" i="95"/>
  <c r="Y7" i="95" s="1"/>
  <c r="Y5" i="95"/>
  <c r="F5" i="95"/>
  <c r="N5" i="95"/>
  <c r="V5" i="95"/>
  <c r="W4" i="97"/>
  <c r="S4" i="97"/>
  <c r="O4" i="97"/>
  <c r="K4" i="97"/>
  <c r="G4" i="97"/>
  <c r="C4" i="97"/>
  <c r="Y4" i="97"/>
  <c r="T4" i="97"/>
  <c r="N4" i="97"/>
  <c r="I4" i="97"/>
  <c r="D4" i="97"/>
  <c r="X4" i="97"/>
  <c r="R4" i="97"/>
  <c r="M4" i="97"/>
  <c r="H4" i="97"/>
  <c r="F4" i="97"/>
  <c r="Q4" i="97"/>
  <c r="D4" i="95"/>
  <c r="H4" i="95"/>
  <c r="L4" i="95"/>
  <c r="P4" i="95"/>
  <c r="T4" i="95"/>
  <c r="X4" i="95"/>
  <c r="E4" i="95"/>
  <c r="I4" i="95"/>
  <c r="M4" i="95"/>
  <c r="Q4" i="95"/>
  <c r="U4" i="95"/>
  <c r="U6" i="100"/>
  <c r="U7" i="100" s="1"/>
  <c r="Y4" i="98"/>
  <c r="U4" i="98"/>
  <c r="Q4" i="98"/>
  <c r="M4" i="98"/>
  <c r="I4" i="98"/>
  <c r="E4" i="98"/>
  <c r="W4" i="98"/>
  <c r="S4" i="98"/>
  <c r="O4" i="98"/>
  <c r="K4" i="98"/>
  <c r="G4" i="98"/>
  <c r="C4" i="98"/>
  <c r="F4" i="98"/>
  <c r="N4" i="98"/>
  <c r="V4" i="98"/>
  <c r="F8" i="98"/>
  <c r="Y5" i="100"/>
  <c r="Y6" i="100"/>
  <c r="Y7" i="100" s="1"/>
  <c r="K6" i="101"/>
  <c r="K7" i="101" s="1"/>
  <c r="H5" i="98"/>
  <c r="P5" i="98"/>
  <c r="X5" i="98"/>
  <c r="X6" i="98" s="1"/>
  <c r="X7" i="98" s="1"/>
  <c r="Y5" i="101"/>
  <c r="Y6" i="101" s="1"/>
  <c r="Y7" i="101" s="1"/>
  <c r="X4" i="100"/>
  <c r="I4" i="100"/>
  <c r="G5" i="101"/>
  <c r="G6" i="101" s="1"/>
  <c r="G7" i="101" s="1"/>
  <c r="W5" i="101"/>
  <c r="F6" i="103"/>
  <c r="F7" i="103" s="1"/>
  <c r="F5" i="103"/>
  <c r="W4" i="100"/>
  <c r="S4" i="100"/>
  <c r="O4" i="100"/>
  <c r="K4" i="100"/>
  <c r="G4" i="100"/>
  <c r="C4" i="100"/>
  <c r="M4" i="100"/>
  <c r="E8" i="101"/>
  <c r="Y6" i="102"/>
  <c r="Y7" i="102" s="1"/>
  <c r="Y5" i="102"/>
  <c r="J6" i="102"/>
  <c r="J7" i="102" s="1"/>
  <c r="Q4" i="100"/>
  <c r="Z6" i="101"/>
  <c r="Z7" i="101" s="1"/>
  <c r="Z5" i="101"/>
  <c r="Z6" i="102"/>
  <c r="Z7" i="102" s="1"/>
  <c r="F4" i="100"/>
  <c r="J4" i="100"/>
  <c r="N4" i="100"/>
  <c r="R4" i="100"/>
  <c r="V4" i="100"/>
  <c r="Z4" i="100"/>
  <c r="D4" i="101"/>
  <c r="H4" i="101"/>
  <c r="L4" i="101"/>
  <c r="P4" i="101"/>
  <c r="T4" i="101"/>
  <c r="X4" i="101"/>
  <c r="N6" i="102"/>
  <c r="N7" i="102" s="1"/>
  <c r="E4" i="101"/>
  <c r="I4" i="101"/>
  <c r="M4" i="101"/>
  <c r="Q4" i="101"/>
  <c r="U4" i="101"/>
  <c r="H8" i="102"/>
  <c r="D4" i="100"/>
  <c r="H4" i="100"/>
  <c r="L4" i="100"/>
  <c r="P4" i="100"/>
  <c r="T4" i="100"/>
  <c r="E8" i="100"/>
  <c r="F4" i="101"/>
  <c r="J4" i="101"/>
  <c r="N4" i="101"/>
  <c r="R4" i="101"/>
  <c r="V4" i="101"/>
  <c r="C4" i="102"/>
  <c r="G4" i="102"/>
  <c r="K4" i="102"/>
  <c r="O4" i="102"/>
  <c r="S4" i="102"/>
  <c r="W4" i="102"/>
  <c r="K6" i="103"/>
  <c r="K7" i="103" s="1"/>
  <c r="K5" i="103"/>
  <c r="P6" i="103"/>
  <c r="P7" i="103" s="1"/>
  <c r="Q6" i="104"/>
  <c r="Q7" i="104" s="1"/>
  <c r="Q5" i="104"/>
  <c r="D4" i="102"/>
  <c r="H4" i="102"/>
  <c r="L4" i="102"/>
  <c r="P4" i="102"/>
  <c r="T4" i="102"/>
  <c r="X4" i="102"/>
  <c r="E4" i="102"/>
  <c r="I4" i="102"/>
  <c r="M4" i="102"/>
  <c r="Q4" i="102"/>
  <c r="U4" i="102"/>
  <c r="V6" i="103"/>
  <c r="V7" i="103" s="1"/>
  <c r="V5" i="103"/>
  <c r="I6" i="104"/>
  <c r="I7" i="104" s="1"/>
  <c r="I5" i="104"/>
  <c r="G4" i="103"/>
  <c r="L4" i="103"/>
  <c r="R4" i="103"/>
  <c r="W4" i="103"/>
  <c r="C4" i="103"/>
  <c r="H4" i="103"/>
  <c r="N4" i="103"/>
  <c r="S4" i="103"/>
  <c r="U4" i="104"/>
  <c r="M4" i="104"/>
  <c r="E4" i="104"/>
  <c r="F4" i="104"/>
  <c r="J4" i="104"/>
  <c r="N4" i="104"/>
  <c r="R4" i="104"/>
  <c r="V4" i="104"/>
  <c r="Z4" i="104"/>
  <c r="Y4" i="104"/>
  <c r="Y4" i="103"/>
  <c r="U4" i="103"/>
  <c r="Q4" i="103"/>
  <c r="M4" i="103"/>
  <c r="I4" i="103"/>
  <c r="E4" i="103"/>
  <c r="D4" i="103"/>
  <c r="J4" i="103"/>
  <c r="O4" i="103"/>
  <c r="T4" i="103"/>
  <c r="Z4" i="103"/>
  <c r="F8" i="103"/>
  <c r="C4" i="104"/>
  <c r="G4" i="104"/>
  <c r="K4" i="104"/>
  <c r="O4" i="104"/>
  <c r="S4" i="104"/>
  <c r="W4" i="104"/>
  <c r="X4" i="104"/>
  <c r="F8" i="104"/>
  <c r="D4" i="104"/>
  <c r="H4" i="104"/>
  <c r="L4" i="104"/>
  <c r="P4" i="104"/>
  <c r="T4" i="104"/>
  <c r="V7" i="5" l="1"/>
  <c r="V5" i="3" s="1"/>
  <c r="V4" i="3"/>
  <c r="Y4" i="3"/>
  <c r="Y7" i="5"/>
  <c r="Y5" i="3" s="1"/>
  <c r="F7" i="5"/>
  <c r="F5" i="3" s="1"/>
  <c r="F4" i="3"/>
  <c r="U4" i="3"/>
  <c r="U7" i="5"/>
  <c r="U5" i="3" s="1"/>
  <c r="G7" i="5"/>
  <c r="G5" i="3" s="1"/>
  <c r="G4" i="3"/>
  <c r="X7" i="5"/>
  <c r="X5" i="3" s="1"/>
  <c r="X4" i="3"/>
  <c r="Z4" i="3"/>
  <c r="Z7" i="5"/>
  <c r="Z5" i="3" s="1"/>
  <c r="J4" i="3"/>
  <c r="J7" i="5"/>
  <c r="J5" i="3" s="1"/>
  <c r="S6" i="104"/>
  <c r="S7" i="104" s="1"/>
  <c r="S5" i="104"/>
  <c r="I6" i="103"/>
  <c r="I7" i="103" s="1"/>
  <c r="I5" i="103"/>
  <c r="E6" i="104"/>
  <c r="E7" i="104" s="1"/>
  <c r="E5" i="104"/>
  <c r="S6" i="102"/>
  <c r="S7" i="102" s="1"/>
  <c r="S5" i="102"/>
  <c r="N6" i="101"/>
  <c r="N7" i="101" s="1"/>
  <c r="N5" i="101"/>
  <c r="D5" i="100"/>
  <c r="D6" i="100" s="1"/>
  <c r="D7" i="100" s="1"/>
  <c r="P6" i="101"/>
  <c r="P7" i="101" s="1"/>
  <c r="P5" i="101"/>
  <c r="G6" i="100"/>
  <c r="G7" i="100" s="1"/>
  <c r="G5" i="100"/>
  <c r="M6" i="98"/>
  <c r="M7" i="98" s="1"/>
  <c r="M5" i="98"/>
  <c r="T6" i="95"/>
  <c r="T7" i="95" s="1"/>
  <c r="T5" i="95"/>
  <c r="X6" i="97"/>
  <c r="X7" i="97" s="1"/>
  <c r="X5" i="97"/>
  <c r="M6" i="93"/>
  <c r="M7" i="93" s="1"/>
  <c r="M5" i="93"/>
  <c r="X5" i="99"/>
  <c r="X6" i="99" s="1"/>
  <c r="X7" i="99" s="1"/>
  <c r="Q6" i="99"/>
  <c r="Q7" i="99" s="1"/>
  <c r="Q5" i="99"/>
  <c r="O6" i="99"/>
  <c r="O7" i="99" s="1"/>
  <c r="O5" i="99"/>
  <c r="H8" i="97"/>
  <c r="T6" i="88"/>
  <c r="T7" i="88" s="1"/>
  <c r="T5" i="88"/>
  <c r="L6" i="84"/>
  <c r="L7" i="84" s="1"/>
  <c r="L5" i="84"/>
  <c r="M5" i="94"/>
  <c r="M6" i="94" s="1"/>
  <c r="M7" i="94" s="1"/>
  <c r="Z6" i="94"/>
  <c r="Z7" i="94" s="1"/>
  <c r="Z5" i="94"/>
  <c r="G5" i="92"/>
  <c r="G6" i="92" s="1"/>
  <c r="G7" i="92" s="1"/>
  <c r="M6" i="92"/>
  <c r="M7" i="92" s="1"/>
  <c r="M5" i="92"/>
  <c r="Y5" i="89"/>
  <c r="Y6" i="89" s="1"/>
  <c r="Y7" i="89" s="1"/>
  <c r="Y6" i="87"/>
  <c r="Y7" i="87" s="1"/>
  <c r="Y5" i="87"/>
  <c r="Y5" i="85"/>
  <c r="Y6" i="85" s="1"/>
  <c r="Y7" i="85" s="1"/>
  <c r="Q6" i="83"/>
  <c r="Q7" i="83" s="1"/>
  <c r="Q5" i="83"/>
  <c r="E6" i="81"/>
  <c r="E7" i="81" s="1"/>
  <c r="E5" i="81"/>
  <c r="P6" i="83"/>
  <c r="P7" i="83" s="1"/>
  <c r="P5" i="83"/>
  <c r="D5" i="96"/>
  <c r="D6" i="96" s="1"/>
  <c r="D7" i="96" s="1"/>
  <c r="K6" i="96"/>
  <c r="K7" i="96" s="1"/>
  <c r="K5" i="96"/>
  <c r="N6" i="82"/>
  <c r="N7" i="82" s="1"/>
  <c r="N5" i="82"/>
  <c r="Q6" i="80"/>
  <c r="Q7" i="80" s="1"/>
  <c r="Q5" i="80"/>
  <c r="E5" i="77"/>
  <c r="E6" i="77" s="1"/>
  <c r="E7" i="77" s="1"/>
  <c r="M6" i="73"/>
  <c r="M7" i="73" s="1"/>
  <c r="M5" i="73"/>
  <c r="M5" i="89"/>
  <c r="M6" i="89" s="1"/>
  <c r="M7" i="89" s="1"/>
  <c r="U5" i="85"/>
  <c r="U6" i="85"/>
  <c r="U7" i="85" s="1"/>
  <c r="J6" i="79"/>
  <c r="J7" i="79" s="1"/>
  <c r="J5" i="79"/>
  <c r="D6" i="75"/>
  <c r="D7" i="75" s="1"/>
  <c r="D5" i="75"/>
  <c r="C6" i="85"/>
  <c r="C7" i="85" s="1"/>
  <c r="C5" i="85"/>
  <c r="W6" i="77"/>
  <c r="W7" i="77" s="1"/>
  <c r="W5" i="77"/>
  <c r="P6" i="71"/>
  <c r="P7" i="71" s="1"/>
  <c r="P5" i="71"/>
  <c r="L6" i="69"/>
  <c r="L7" i="69" s="1"/>
  <c r="L5" i="69"/>
  <c r="H6" i="67"/>
  <c r="H7" i="67" s="1"/>
  <c r="H5" i="67"/>
  <c r="V6" i="64"/>
  <c r="V7" i="64" s="1"/>
  <c r="V5" i="64"/>
  <c r="N6" i="62"/>
  <c r="N7" i="62" s="1"/>
  <c r="N5" i="62"/>
  <c r="J6" i="60"/>
  <c r="J7" i="60" s="1"/>
  <c r="J5" i="60"/>
  <c r="F6" i="58"/>
  <c r="F7" i="58" s="1"/>
  <c r="F5" i="58"/>
  <c r="E6" i="76"/>
  <c r="E7" i="76" s="1"/>
  <c r="E5" i="76"/>
  <c r="C5" i="76"/>
  <c r="C6" i="76" s="1"/>
  <c r="C7" i="76" s="1"/>
  <c r="U6" i="72"/>
  <c r="U7" i="72" s="1"/>
  <c r="U5" i="72"/>
  <c r="K6" i="71"/>
  <c r="K7" i="71" s="1"/>
  <c r="K5" i="71"/>
  <c r="M6" i="68"/>
  <c r="M7" i="68" s="1"/>
  <c r="M5" i="68"/>
  <c r="M5" i="66"/>
  <c r="M6" i="66" s="1"/>
  <c r="M7" i="66" s="1"/>
  <c r="Q6" i="64"/>
  <c r="Q7" i="64" s="1"/>
  <c r="Q5" i="64"/>
  <c r="G6" i="63"/>
  <c r="G7" i="63" s="1"/>
  <c r="G5" i="63"/>
  <c r="K6" i="61"/>
  <c r="K7" i="61" s="1"/>
  <c r="K5" i="61"/>
  <c r="O6" i="59"/>
  <c r="O7" i="59" s="1"/>
  <c r="O5" i="59"/>
  <c r="S6" i="57"/>
  <c r="S7" i="57" s="1"/>
  <c r="S5" i="57"/>
  <c r="K5" i="87"/>
  <c r="K6" i="87"/>
  <c r="K7" i="87" s="1"/>
  <c r="F8" i="81"/>
  <c r="Z6" i="71"/>
  <c r="Z7" i="71" s="1"/>
  <c r="Z5" i="71"/>
  <c r="N6" i="69"/>
  <c r="N7" i="69" s="1"/>
  <c r="N5" i="69"/>
  <c r="R6" i="67"/>
  <c r="R7" i="67" s="1"/>
  <c r="R5" i="67"/>
  <c r="V6" i="65"/>
  <c r="V7" i="65" s="1"/>
  <c r="V5" i="65"/>
  <c r="L6" i="64"/>
  <c r="L7" i="64" s="1"/>
  <c r="L5" i="64"/>
  <c r="P6" i="62"/>
  <c r="P7" i="62" s="1"/>
  <c r="P5" i="62"/>
  <c r="P6" i="60"/>
  <c r="P7" i="60" s="1"/>
  <c r="P5" i="60"/>
  <c r="P6" i="58"/>
  <c r="P7" i="58" s="1"/>
  <c r="P5" i="58"/>
  <c r="D6" i="56"/>
  <c r="D7" i="56" s="1"/>
  <c r="D5" i="56"/>
  <c r="F6" i="74"/>
  <c r="F7" i="74" s="1"/>
  <c r="F5" i="74"/>
  <c r="X6" i="71"/>
  <c r="X7" i="71" s="1"/>
  <c r="X5" i="71"/>
  <c r="L5" i="78"/>
  <c r="L6" i="78"/>
  <c r="L7" i="78" s="1"/>
  <c r="N6" i="78"/>
  <c r="N7" i="78" s="1"/>
  <c r="N5" i="78"/>
  <c r="S6" i="78"/>
  <c r="S7" i="78" s="1"/>
  <c r="S5" i="78"/>
  <c r="M6" i="67"/>
  <c r="M7" i="67" s="1"/>
  <c r="M5" i="67"/>
  <c r="F8" i="68"/>
  <c r="M5" i="65"/>
  <c r="M6" i="65"/>
  <c r="M7" i="65" s="1"/>
  <c r="F8" i="62"/>
  <c r="I6" i="59"/>
  <c r="I7" i="59" s="1"/>
  <c r="I5" i="59"/>
  <c r="M5" i="47"/>
  <c r="M6" i="47" s="1"/>
  <c r="M7" i="47" s="1"/>
  <c r="E6" i="43"/>
  <c r="E7" i="43" s="1"/>
  <c r="E5" i="43"/>
  <c r="Q6" i="37"/>
  <c r="Q7" i="37" s="1"/>
  <c r="Q5" i="37"/>
  <c r="G8" i="55"/>
  <c r="C6" i="55"/>
  <c r="C7" i="55" s="1"/>
  <c r="C5" i="55"/>
  <c r="U6" i="53"/>
  <c r="U7" i="53" s="1"/>
  <c r="U5" i="53"/>
  <c r="H5" i="51"/>
  <c r="H6" i="51"/>
  <c r="H7" i="51" s="1"/>
  <c r="X5" i="47"/>
  <c r="X6" i="47" s="1"/>
  <c r="X7" i="47" s="1"/>
  <c r="P6" i="45"/>
  <c r="P7" i="45" s="1"/>
  <c r="P5" i="45"/>
  <c r="L6" i="41"/>
  <c r="L7" i="41" s="1"/>
  <c r="L5" i="41"/>
  <c r="L6" i="37"/>
  <c r="L7" i="37" s="1"/>
  <c r="L5" i="37"/>
  <c r="F8" i="45"/>
  <c r="F5" i="52"/>
  <c r="F6" i="52"/>
  <c r="F7" i="52" s="1"/>
  <c r="C6" i="52"/>
  <c r="C7" i="52" s="1"/>
  <c r="C5" i="52"/>
  <c r="G8" i="54"/>
  <c r="G8" i="50"/>
  <c r="P6" i="44"/>
  <c r="P7" i="44" s="1"/>
  <c r="P5" i="44"/>
  <c r="G6" i="44"/>
  <c r="G7" i="44" s="1"/>
  <c r="G5" i="44"/>
  <c r="I6" i="33"/>
  <c r="I7" i="33" s="1"/>
  <c r="I5" i="33"/>
  <c r="U6" i="27"/>
  <c r="U7" i="27" s="1"/>
  <c r="U5" i="27"/>
  <c r="M5" i="63"/>
  <c r="M6" i="63"/>
  <c r="M7" i="63" s="1"/>
  <c r="R6" i="46"/>
  <c r="R7" i="46" s="1"/>
  <c r="R5" i="46"/>
  <c r="I6" i="35"/>
  <c r="I7" i="35" s="1"/>
  <c r="I5" i="35"/>
  <c r="T6" i="31"/>
  <c r="T7" i="31" s="1"/>
  <c r="T5" i="31"/>
  <c r="T6" i="27"/>
  <c r="T7" i="27" s="1"/>
  <c r="T5" i="27"/>
  <c r="T5" i="50"/>
  <c r="T6" i="50"/>
  <c r="T7" i="50" s="1"/>
  <c r="N6" i="50"/>
  <c r="N7" i="50" s="1"/>
  <c r="N5" i="50"/>
  <c r="U5" i="48"/>
  <c r="U6" i="48"/>
  <c r="U7" i="48" s="1"/>
  <c r="H6" i="54"/>
  <c r="H7" i="54" s="1"/>
  <c r="H5" i="54"/>
  <c r="T6" i="54"/>
  <c r="T7" i="54" s="1"/>
  <c r="T5" i="54"/>
  <c r="I6" i="54"/>
  <c r="I7" i="54" s="1"/>
  <c r="I5" i="54"/>
  <c r="Q6" i="40"/>
  <c r="Q7" i="40" s="1"/>
  <c r="Q5" i="40"/>
  <c r="S6" i="40"/>
  <c r="S7" i="40" s="1"/>
  <c r="S5" i="40"/>
  <c r="E6" i="38"/>
  <c r="E7" i="38" s="1"/>
  <c r="E5" i="38"/>
  <c r="D5" i="104"/>
  <c r="D6" i="104"/>
  <c r="D7" i="104" s="1"/>
  <c r="K6" i="104"/>
  <c r="K7" i="104" s="1"/>
  <c r="K5" i="104"/>
  <c r="Z6" i="103"/>
  <c r="Z7" i="103" s="1"/>
  <c r="Z5" i="103"/>
  <c r="Q6" i="103"/>
  <c r="Q7" i="103" s="1"/>
  <c r="Q5" i="103"/>
  <c r="J6" i="104"/>
  <c r="J7" i="104" s="1"/>
  <c r="J5" i="104"/>
  <c r="H5" i="103"/>
  <c r="H6" i="103"/>
  <c r="H7" i="103" s="1"/>
  <c r="L6" i="103"/>
  <c r="L7" i="103" s="1"/>
  <c r="L5" i="103"/>
  <c r="X6" i="102"/>
  <c r="X7" i="102" s="1"/>
  <c r="X5" i="102"/>
  <c r="V6" i="101"/>
  <c r="V7" i="101" s="1"/>
  <c r="V5" i="101"/>
  <c r="L6" i="100"/>
  <c r="L7" i="100" s="1"/>
  <c r="L5" i="100"/>
  <c r="X5" i="101"/>
  <c r="X6" i="101" s="1"/>
  <c r="X7" i="101" s="1"/>
  <c r="R6" i="100"/>
  <c r="R7" i="100" s="1"/>
  <c r="R5" i="100"/>
  <c r="M5" i="100"/>
  <c r="M6" i="100" s="1"/>
  <c r="M7" i="100" s="1"/>
  <c r="N6" i="98"/>
  <c r="N7" i="98" s="1"/>
  <c r="N5" i="98"/>
  <c r="E6" i="98"/>
  <c r="E7" i="98" s="1"/>
  <c r="E5" i="98"/>
  <c r="M6" i="97"/>
  <c r="M7" i="97" s="1"/>
  <c r="M5" i="97"/>
  <c r="C6" i="97"/>
  <c r="C7" i="97" s="1"/>
  <c r="C5" i="97"/>
  <c r="L6" i="93"/>
  <c r="L7" i="93" s="1"/>
  <c r="L5" i="93"/>
  <c r="U6" i="93"/>
  <c r="U7" i="93" s="1"/>
  <c r="U5" i="93"/>
  <c r="I6" i="99"/>
  <c r="I7" i="99" s="1"/>
  <c r="I5" i="99"/>
  <c r="R6" i="99"/>
  <c r="R7" i="99" s="1"/>
  <c r="R5" i="99"/>
  <c r="W6" i="99"/>
  <c r="W7" i="99" s="1"/>
  <c r="W5" i="99"/>
  <c r="F8" i="93"/>
  <c r="G5" i="91"/>
  <c r="G6" i="91" s="1"/>
  <c r="G7" i="91" s="1"/>
  <c r="Q6" i="91"/>
  <c r="Q7" i="91" s="1"/>
  <c r="Q5" i="91"/>
  <c r="H6" i="90"/>
  <c r="H7" i="90" s="1"/>
  <c r="H5" i="90"/>
  <c r="P6" i="86"/>
  <c r="P7" i="86" s="1"/>
  <c r="P5" i="86"/>
  <c r="Y5" i="94"/>
  <c r="Y6" i="94" s="1"/>
  <c r="Y7" i="94" s="1"/>
  <c r="G6" i="94"/>
  <c r="G7" i="94" s="1"/>
  <c r="G5" i="94"/>
  <c r="G5" i="93"/>
  <c r="G6" i="93" s="1"/>
  <c r="G7" i="93" s="1"/>
  <c r="W6" i="92"/>
  <c r="W7" i="92" s="1"/>
  <c r="W5" i="92"/>
  <c r="U6" i="92"/>
  <c r="U7" i="92" s="1"/>
  <c r="U5" i="92"/>
  <c r="M6" i="90"/>
  <c r="M7" i="90" s="1"/>
  <c r="M5" i="90"/>
  <c r="J6" i="89"/>
  <c r="J7" i="89" s="1"/>
  <c r="J5" i="89"/>
  <c r="O6" i="87"/>
  <c r="O7" i="87" s="1"/>
  <c r="O5" i="87"/>
  <c r="J6" i="87"/>
  <c r="J7" i="87" s="1"/>
  <c r="J5" i="87"/>
  <c r="O6" i="85"/>
  <c r="O7" i="85" s="1"/>
  <c r="O5" i="85"/>
  <c r="Z6" i="85"/>
  <c r="Z7" i="85" s="1"/>
  <c r="Z5" i="85"/>
  <c r="M6" i="81"/>
  <c r="M7" i="81" s="1"/>
  <c r="M5" i="81"/>
  <c r="Z6" i="93"/>
  <c r="Z7" i="93" s="1"/>
  <c r="Z5" i="93"/>
  <c r="K6" i="86"/>
  <c r="K7" i="86" s="1"/>
  <c r="K5" i="86"/>
  <c r="L5" i="81"/>
  <c r="L6" i="81" s="1"/>
  <c r="L7" i="81" s="1"/>
  <c r="U5" i="96"/>
  <c r="U6" i="96"/>
  <c r="U7" i="96" s="1"/>
  <c r="Q6" i="96"/>
  <c r="Q7" i="96" s="1"/>
  <c r="Q5" i="96"/>
  <c r="C6" i="96"/>
  <c r="C7" i="96" s="1"/>
  <c r="C5" i="96"/>
  <c r="X5" i="89"/>
  <c r="X6" i="89" s="1"/>
  <c r="X7" i="89" s="1"/>
  <c r="X6" i="86"/>
  <c r="X7" i="86" s="1"/>
  <c r="X5" i="86"/>
  <c r="X5" i="82"/>
  <c r="X6" i="82" s="1"/>
  <c r="X7" i="82" s="1"/>
  <c r="F6" i="82"/>
  <c r="F7" i="82" s="1"/>
  <c r="F5" i="82"/>
  <c r="K6" i="82"/>
  <c r="K7" i="82" s="1"/>
  <c r="K5" i="82"/>
  <c r="Y5" i="80"/>
  <c r="Y6" i="80" s="1"/>
  <c r="Y7" i="80" s="1"/>
  <c r="F5" i="80"/>
  <c r="F6" i="80" s="1"/>
  <c r="F7" i="80" s="1"/>
  <c r="I6" i="79"/>
  <c r="I7" i="79" s="1"/>
  <c r="I5" i="79"/>
  <c r="Q6" i="75"/>
  <c r="Q7" i="75" s="1"/>
  <c r="Q5" i="75"/>
  <c r="E6" i="73"/>
  <c r="E7" i="73" s="1"/>
  <c r="E5" i="73"/>
  <c r="Q5" i="89"/>
  <c r="Q6" i="89"/>
  <c r="Q7" i="89" s="1"/>
  <c r="C6" i="80"/>
  <c r="C7" i="80" s="1"/>
  <c r="C5" i="80"/>
  <c r="R6" i="79"/>
  <c r="R7" i="79" s="1"/>
  <c r="R5" i="79"/>
  <c r="D6" i="77"/>
  <c r="D7" i="77" s="1"/>
  <c r="D5" i="77"/>
  <c r="T6" i="73"/>
  <c r="T7" i="73" s="1"/>
  <c r="T5" i="73"/>
  <c r="S6" i="85"/>
  <c r="S7" i="85" s="1"/>
  <c r="S5" i="85"/>
  <c r="O5" i="77"/>
  <c r="O6" i="77" s="1"/>
  <c r="O7" i="77" s="1"/>
  <c r="C6" i="75"/>
  <c r="C7" i="75" s="1"/>
  <c r="C5" i="75"/>
  <c r="G5" i="73"/>
  <c r="G6" i="73" s="1"/>
  <c r="G7" i="73" s="1"/>
  <c r="H6" i="71"/>
  <c r="H7" i="71" s="1"/>
  <c r="H5" i="71"/>
  <c r="T6" i="69"/>
  <c r="T7" i="69" s="1"/>
  <c r="T5" i="69"/>
  <c r="V6" i="66"/>
  <c r="V7" i="66" s="1"/>
  <c r="V5" i="66"/>
  <c r="H6" i="65"/>
  <c r="H7" i="65" s="1"/>
  <c r="H5" i="65"/>
  <c r="N6" i="64"/>
  <c r="N7" i="64" s="1"/>
  <c r="N5" i="64"/>
  <c r="V6" i="62"/>
  <c r="V7" i="62" s="1"/>
  <c r="V5" i="62"/>
  <c r="R6" i="60"/>
  <c r="R7" i="60" s="1"/>
  <c r="R5" i="60"/>
  <c r="H6" i="59"/>
  <c r="H7" i="59" s="1"/>
  <c r="H5" i="59"/>
  <c r="P6" i="57"/>
  <c r="P7" i="57" s="1"/>
  <c r="P5" i="57"/>
  <c r="F6" i="56"/>
  <c r="F7" i="56" s="1"/>
  <c r="F5" i="56"/>
  <c r="M6" i="76"/>
  <c r="M7" i="76" s="1"/>
  <c r="M5" i="76"/>
  <c r="V6" i="76"/>
  <c r="V7" i="76" s="1"/>
  <c r="V5" i="76"/>
  <c r="S6" i="71"/>
  <c r="S7" i="71" s="1"/>
  <c r="S5" i="71"/>
  <c r="I6" i="70"/>
  <c r="I7" i="70" s="1"/>
  <c r="I5" i="70"/>
  <c r="U6" i="68"/>
  <c r="U7" i="68" s="1"/>
  <c r="U5" i="68"/>
  <c r="K6" i="67"/>
  <c r="K7" i="67" s="1"/>
  <c r="K5" i="67"/>
  <c r="E6" i="66"/>
  <c r="E7" i="66" s="1"/>
  <c r="E5" i="66"/>
  <c r="Y5" i="64"/>
  <c r="Y6" i="64" s="1"/>
  <c r="Y7" i="64" s="1"/>
  <c r="O6" i="63"/>
  <c r="O7" i="63" s="1"/>
  <c r="O5" i="63"/>
  <c r="I6" i="62"/>
  <c r="I7" i="62" s="1"/>
  <c r="I5" i="62"/>
  <c r="C6" i="61"/>
  <c r="C7" i="61" s="1"/>
  <c r="C5" i="61"/>
  <c r="W6" i="59"/>
  <c r="W7" i="59" s="1"/>
  <c r="W5" i="59"/>
  <c r="Q6" i="58"/>
  <c r="Q7" i="58" s="1"/>
  <c r="Q5" i="58"/>
  <c r="K6" i="57"/>
  <c r="K7" i="57" s="1"/>
  <c r="K5" i="57"/>
  <c r="C6" i="87"/>
  <c r="C7" i="87" s="1"/>
  <c r="C5" i="87"/>
  <c r="T6" i="72"/>
  <c r="T7" i="72" s="1"/>
  <c r="T5" i="72"/>
  <c r="R6" i="71"/>
  <c r="R7" i="71" s="1"/>
  <c r="R5" i="71"/>
  <c r="H6" i="70"/>
  <c r="H7" i="70" s="1"/>
  <c r="H5" i="70"/>
  <c r="F6" i="69"/>
  <c r="F7" i="69" s="1"/>
  <c r="F5" i="69"/>
  <c r="Z6" i="67"/>
  <c r="Z7" i="67" s="1"/>
  <c r="Z5" i="67"/>
  <c r="P6" i="66"/>
  <c r="P7" i="66" s="1"/>
  <c r="P5" i="66"/>
  <c r="T6" i="64"/>
  <c r="T7" i="64" s="1"/>
  <c r="T5" i="64"/>
  <c r="R6" i="63"/>
  <c r="R7" i="63" s="1"/>
  <c r="R5" i="63"/>
  <c r="H6" i="62"/>
  <c r="H7" i="62" s="1"/>
  <c r="H5" i="62"/>
  <c r="X6" i="60"/>
  <c r="X7" i="60" s="1"/>
  <c r="X5" i="60"/>
  <c r="R6" i="59"/>
  <c r="R7" i="59" s="1"/>
  <c r="R5" i="59"/>
  <c r="H6" i="58"/>
  <c r="H7" i="58" s="1"/>
  <c r="H5" i="58"/>
  <c r="F6" i="57"/>
  <c r="F7" i="57" s="1"/>
  <c r="F5" i="57"/>
  <c r="E6" i="74"/>
  <c r="E7" i="74" s="1"/>
  <c r="E5" i="74"/>
  <c r="N6" i="74"/>
  <c r="N7" i="74" s="1"/>
  <c r="N5" i="74"/>
  <c r="S6" i="74"/>
  <c r="S7" i="74" s="1"/>
  <c r="S5" i="74"/>
  <c r="F8" i="56"/>
  <c r="H8" i="82"/>
  <c r="M5" i="78"/>
  <c r="M6" i="78" s="1"/>
  <c r="M7" i="78" s="1"/>
  <c r="V6" i="78"/>
  <c r="V7" i="78" s="1"/>
  <c r="V5" i="78"/>
  <c r="U5" i="59"/>
  <c r="U6" i="59"/>
  <c r="U7" i="59" s="1"/>
  <c r="P6" i="53"/>
  <c r="P7" i="53" s="1"/>
  <c r="P5" i="53"/>
  <c r="Q6" i="49"/>
  <c r="Q7" i="49" s="1"/>
  <c r="Q5" i="49"/>
  <c r="E6" i="47"/>
  <c r="E7" i="47" s="1"/>
  <c r="E5" i="47"/>
  <c r="M6" i="43"/>
  <c r="M7" i="43" s="1"/>
  <c r="M5" i="43"/>
  <c r="U6" i="39"/>
  <c r="U7" i="39" s="1"/>
  <c r="U5" i="39"/>
  <c r="E6" i="39"/>
  <c r="E7" i="39" s="1"/>
  <c r="E5" i="39"/>
  <c r="U6" i="55"/>
  <c r="U7" i="55" s="1"/>
  <c r="U5" i="55"/>
  <c r="M6" i="53"/>
  <c r="M7" i="53" s="1"/>
  <c r="M5" i="53"/>
  <c r="S6" i="53"/>
  <c r="S7" i="53" s="1"/>
  <c r="S5" i="53"/>
  <c r="S6" i="51"/>
  <c r="S7" i="51" s="1"/>
  <c r="S5" i="51"/>
  <c r="H6" i="49"/>
  <c r="H7" i="49" s="1"/>
  <c r="H5" i="49"/>
  <c r="X6" i="45"/>
  <c r="X7" i="45" s="1"/>
  <c r="X5" i="45"/>
  <c r="L6" i="43"/>
  <c r="L7" i="43" s="1"/>
  <c r="L5" i="43"/>
  <c r="D6" i="41"/>
  <c r="D7" i="41" s="1"/>
  <c r="D5" i="41"/>
  <c r="T6" i="37"/>
  <c r="T7" i="37" s="1"/>
  <c r="T5" i="37"/>
  <c r="P5" i="52"/>
  <c r="P6" i="52"/>
  <c r="P7" i="52" s="1"/>
  <c r="N6" i="52"/>
  <c r="N7" i="52" s="1"/>
  <c r="N5" i="52"/>
  <c r="I6" i="52"/>
  <c r="I7" i="52" s="1"/>
  <c r="I5" i="52"/>
  <c r="G8" i="44"/>
  <c r="E6" i="44"/>
  <c r="E7" i="44" s="1"/>
  <c r="E5" i="44"/>
  <c r="J6" i="44"/>
  <c r="J7" i="44" s="1"/>
  <c r="J5" i="44"/>
  <c r="O6" i="44"/>
  <c r="O7" i="44" s="1"/>
  <c r="O5" i="44"/>
  <c r="K6" i="35"/>
  <c r="K7" i="35" s="1"/>
  <c r="K5" i="35"/>
  <c r="U6" i="31"/>
  <c r="U7" i="31" s="1"/>
  <c r="U5" i="31"/>
  <c r="I6" i="29"/>
  <c r="I7" i="29" s="1"/>
  <c r="I5" i="29"/>
  <c r="Q6" i="25"/>
  <c r="Q7" i="25" s="1"/>
  <c r="Q5" i="25"/>
  <c r="E6" i="63"/>
  <c r="E7" i="63" s="1"/>
  <c r="E5" i="63"/>
  <c r="E6" i="46"/>
  <c r="E7" i="46" s="1"/>
  <c r="E5" i="46"/>
  <c r="J6" i="46"/>
  <c r="J7" i="46" s="1"/>
  <c r="J5" i="46"/>
  <c r="Z6" i="46"/>
  <c r="Z7" i="46" s="1"/>
  <c r="Z5" i="46"/>
  <c r="F8" i="37"/>
  <c r="D6" i="35"/>
  <c r="D7" i="35" s="1"/>
  <c r="D5" i="35"/>
  <c r="T6" i="33"/>
  <c r="T7" i="33" s="1"/>
  <c r="T5" i="33"/>
  <c r="L6" i="31"/>
  <c r="L7" i="31" s="1"/>
  <c r="L5" i="31"/>
  <c r="D6" i="29"/>
  <c r="D7" i="29" s="1"/>
  <c r="D5" i="29"/>
  <c r="T6" i="25"/>
  <c r="T7" i="25" s="1"/>
  <c r="T5" i="25"/>
  <c r="L6" i="50"/>
  <c r="L7" i="50" s="1"/>
  <c r="L5" i="50"/>
  <c r="F6" i="50"/>
  <c r="F7" i="50" s="1"/>
  <c r="F5" i="50"/>
  <c r="K6" i="50"/>
  <c r="K7" i="50" s="1"/>
  <c r="K5" i="50"/>
  <c r="F8" i="39"/>
  <c r="P6" i="38"/>
  <c r="P7" i="38" s="1"/>
  <c r="P5" i="38"/>
  <c r="X6" i="54"/>
  <c r="X7" i="54" s="1"/>
  <c r="X5" i="54"/>
  <c r="W6" i="54"/>
  <c r="W7" i="54" s="1"/>
  <c r="W5" i="54"/>
  <c r="T5" i="48"/>
  <c r="T6" i="48"/>
  <c r="T7" i="48" s="1"/>
  <c r="L6" i="40"/>
  <c r="L7" i="40" s="1"/>
  <c r="L5" i="40"/>
  <c r="F6" i="40"/>
  <c r="F7" i="40" s="1"/>
  <c r="F5" i="40"/>
  <c r="K6" i="40"/>
  <c r="K7" i="40" s="1"/>
  <c r="K5" i="40"/>
  <c r="X6" i="36"/>
  <c r="X7" i="36" s="1"/>
  <c r="X5" i="36"/>
  <c r="T6" i="5"/>
  <c r="T5" i="5"/>
  <c r="P6" i="104"/>
  <c r="P7" i="104" s="1"/>
  <c r="P5" i="104"/>
  <c r="W6" i="104"/>
  <c r="W7" i="104" s="1"/>
  <c r="W5" i="104"/>
  <c r="G6" i="104"/>
  <c r="G7" i="104" s="1"/>
  <c r="G5" i="104"/>
  <c r="G8" i="103"/>
  <c r="T6" i="103"/>
  <c r="T7" i="103" s="1"/>
  <c r="T5" i="103"/>
  <c r="E6" i="103"/>
  <c r="E7" i="103" s="1"/>
  <c r="E5" i="103"/>
  <c r="U6" i="103"/>
  <c r="U7" i="103" s="1"/>
  <c r="U5" i="103"/>
  <c r="V6" i="104"/>
  <c r="V7" i="104" s="1"/>
  <c r="V5" i="104"/>
  <c r="F6" i="104"/>
  <c r="F7" i="104" s="1"/>
  <c r="F5" i="104"/>
  <c r="C6" i="103"/>
  <c r="C7" i="103" s="1"/>
  <c r="C5" i="103"/>
  <c r="G5" i="103"/>
  <c r="G6" i="103" s="1"/>
  <c r="G7" i="103" s="1"/>
  <c r="U6" i="102"/>
  <c r="U7" i="102" s="1"/>
  <c r="U5" i="102"/>
  <c r="E6" i="102"/>
  <c r="E7" i="102" s="1"/>
  <c r="E5" i="102"/>
  <c r="T6" i="102"/>
  <c r="T7" i="102" s="1"/>
  <c r="T5" i="102"/>
  <c r="D6" i="102"/>
  <c r="D7" i="102" s="1"/>
  <c r="D5" i="102"/>
  <c r="W6" i="102"/>
  <c r="W7" i="102" s="1"/>
  <c r="W5" i="102"/>
  <c r="G5" i="102"/>
  <c r="G6" i="102" s="1"/>
  <c r="G7" i="102" s="1"/>
  <c r="R6" i="101"/>
  <c r="R7" i="101" s="1"/>
  <c r="R5" i="101"/>
  <c r="F8" i="100"/>
  <c r="H6" i="100"/>
  <c r="H7" i="100" s="1"/>
  <c r="H5" i="100"/>
  <c r="U6" i="101"/>
  <c r="U7" i="101" s="1"/>
  <c r="U5" i="101"/>
  <c r="E6" i="101"/>
  <c r="E7" i="101" s="1"/>
  <c r="E5" i="101"/>
  <c r="T6" i="101"/>
  <c r="T7" i="101" s="1"/>
  <c r="T5" i="101"/>
  <c r="D5" i="101"/>
  <c r="D6" i="101" s="1"/>
  <c r="D7" i="101" s="1"/>
  <c r="N6" i="100"/>
  <c r="N7" i="100" s="1"/>
  <c r="N5" i="100"/>
  <c r="F8" i="101"/>
  <c r="C6" i="100"/>
  <c r="C7" i="100" s="1"/>
  <c r="C5" i="100"/>
  <c r="S6" i="100"/>
  <c r="S7" i="100" s="1"/>
  <c r="S5" i="100"/>
  <c r="G8" i="98"/>
  <c r="F6" i="98"/>
  <c r="F7" i="98" s="1"/>
  <c r="F5" i="98"/>
  <c r="O6" i="98"/>
  <c r="O7" i="98" s="1"/>
  <c r="O5" i="98"/>
  <c r="I6" i="98"/>
  <c r="I7" i="98" s="1"/>
  <c r="I5" i="98"/>
  <c r="Y6" i="98"/>
  <c r="Y7" i="98" s="1"/>
  <c r="Y5" i="98"/>
  <c r="M5" i="95"/>
  <c r="M6" i="95" s="1"/>
  <c r="M7" i="95" s="1"/>
  <c r="X6" i="95"/>
  <c r="X7" i="95" s="1"/>
  <c r="X5" i="95"/>
  <c r="H6" i="95"/>
  <c r="H7" i="95" s="1"/>
  <c r="H5" i="95"/>
  <c r="Q5" i="97"/>
  <c r="Q6" i="97"/>
  <c r="Q7" i="97" s="1"/>
  <c r="R6" i="97"/>
  <c r="R7" i="97" s="1"/>
  <c r="R5" i="97"/>
  <c r="N6" i="97"/>
  <c r="N7" i="97" s="1"/>
  <c r="N5" i="97"/>
  <c r="G6" i="97"/>
  <c r="G7" i="97" s="1"/>
  <c r="G5" i="97"/>
  <c r="W6" i="97"/>
  <c r="W7" i="97" s="1"/>
  <c r="W5" i="97"/>
  <c r="F6" i="93"/>
  <c r="F7" i="93" s="1"/>
  <c r="F5" i="93"/>
  <c r="P6" i="93"/>
  <c r="P7" i="93" s="1"/>
  <c r="P5" i="93"/>
  <c r="I6" i="93"/>
  <c r="I7" i="93" s="1"/>
  <c r="I5" i="93"/>
  <c r="Y6" i="93"/>
  <c r="Y7" i="93" s="1"/>
  <c r="Y5" i="93"/>
  <c r="H6" i="91"/>
  <c r="H7" i="91" s="1"/>
  <c r="H5" i="91"/>
  <c r="D6" i="99"/>
  <c r="D7" i="99" s="1"/>
  <c r="D5" i="99"/>
  <c r="M5" i="99"/>
  <c r="M6" i="99" s="1"/>
  <c r="M7" i="99" s="1"/>
  <c r="F6" i="99"/>
  <c r="F7" i="99" s="1"/>
  <c r="F5" i="99"/>
  <c r="V6" i="99"/>
  <c r="V7" i="99" s="1"/>
  <c r="V5" i="99"/>
  <c r="K6" i="99"/>
  <c r="K7" i="99" s="1"/>
  <c r="K5" i="99"/>
  <c r="S6" i="91"/>
  <c r="S7" i="91" s="1"/>
  <c r="S5" i="91"/>
  <c r="C6" i="91"/>
  <c r="C7" i="91" s="1"/>
  <c r="C5" i="91"/>
  <c r="I6" i="91"/>
  <c r="I7" i="91" s="1"/>
  <c r="I5" i="91"/>
  <c r="T6" i="90"/>
  <c r="T7" i="90" s="1"/>
  <c r="T5" i="90"/>
  <c r="D6" i="90"/>
  <c r="D7" i="90" s="1"/>
  <c r="D5" i="90"/>
  <c r="H6" i="88"/>
  <c r="H7" i="88" s="1"/>
  <c r="H5" i="88"/>
  <c r="L5" i="86"/>
  <c r="L6" i="86" s="1"/>
  <c r="L7" i="86" s="1"/>
  <c r="C9" i="86" s="1"/>
  <c r="P6" i="84"/>
  <c r="P7" i="84" s="1"/>
  <c r="P5" i="84"/>
  <c r="G8" i="94"/>
  <c r="L6" i="94"/>
  <c r="L7" i="94" s="1"/>
  <c r="L5" i="94"/>
  <c r="X5" i="94"/>
  <c r="X6" i="94" s="1"/>
  <c r="X7" i="94" s="1"/>
  <c r="F6" i="94"/>
  <c r="F7" i="94" s="1"/>
  <c r="F5" i="94"/>
  <c r="V6" i="94"/>
  <c r="V7" i="94" s="1"/>
  <c r="V5" i="94"/>
  <c r="K6" i="94"/>
  <c r="K7" i="94" s="1"/>
  <c r="K5" i="94"/>
  <c r="W6" i="93"/>
  <c r="W7" i="93" s="1"/>
  <c r="W5" i="93"/>
  <c r="C6" i="93"/>
  <c r="C7" i="93" s="1"/>
  <c r="C5" i="93"/>
  <c r="D6" i="92"/>
  <c r="D7" i="92" s="1"/>
  <c r="D5" i="92"/>
  <c r="H6" i="92"/>
  <c r="H7" i="92" s="1"/>
  <c r="H5" i="92"/>
  <c r="I6" i="92"/>
  <c r="I7" i="92" s="1"/>
  <c r="I5" i="92"/>
  <c r="Y5" i="92"/>
  <c r="Y6" i="92" s="1"/>
  <c r="Y7" i="92" s="1"/>
  <c r="R6" i="92"/>
  <c r="R7" i="92" s="1"/>
  <c r="R5" i="92"/>
  <c r="F8" i="89"/>
  <c r="I6" i="89"/>
  <c r="I7" i="89" s="1"/>
  <c r="I5" i="89"/>
  <c r="N6" i="89"/>
  <c r="N7" i="89" s="1"/>
  <c r="N5" i="89"/>
  <c r="F8" i="87"/>
  <c r="I6" i="87"/>
  <c r="I7" i="87" s="1"/>
  <c r="I5" i="87"/>
  <c r="N6" i="87"/>
  <c r="N7" i="87" s="1"/>
  <c r="N5" i="87"/>
  <c r="F8" i="85"/>
  <c r="I6" i="85"/>
  <c r="I7" i="85" s="1"/>
  <c r="I5" i="85"/>
  <c r="N6" i="85"/>
  <c r="N7" i="85" s="1"/>
  <c r="N5" i="85"/>
  <c r="U6" i="83"/>
  <c r="U7" i="83" s="1"/>
  <c r="U5" i="83"/>
  <c r="E6" i="83"/>
  <c r="E7" i="83" s="1"/>
  <c r="E5" i="83"/>
  <c r="I6" i="81"/>
  <c r="I7" i="81" s="1"/>
  <c r="I5" i="81"/>
  <c r="J6" i="93"/>
  <c r="J7" i="93" s="1"/>
  <c r="J5" i="93"/>
  <c r="Q6" i="90"/>
  <c r="Q7" i="90" s="1"/>
  <c r="Q5" i="90"/>
  <c r="Q6" i="88"/>
  <c r="Q7" i="88" s="1"/>
  <c r="Q5" i="88"/>
  <c r="T6" i="83"/>
  <c r="T7" i="83" s="1"/>
  <c r="T5" i="83"/>
  <c r="D6" i="83"/>
  <c r="D7" i="83" s="1"/>
  <c r="D5" i="83"/>
  <c r="H6" i="81"/>
  <c r="H7" i="81" s="1"/>
  <c r="H5" i="81"/>
  <c r="M5" i="96"/>
  <c r="M6" i="96" s="1"/>
  <c r="M7" i="96" s="1"/>
  <c r="P6" i="96"/>
  <c r="P7" i="96" s="1"/>
  <c r="P5" i="96"/>
  <c r="Y5" i="96"/>
  <c r="Y6" i="96" s="1"/>
  <c r="Y7" i="96" s="1"/>
  <c r="R6" i="96"/>
  <c r="R7" i="96" s="1"/>
  <c r="R5" i="96"/>
  <c r="G6" i="96"/>
  <c r="G7" i="96" s="1"/>
  <c r="G5" i="96"/>
  <c r="W6" i="96"/>
  <c r="W7" i="96" s="1"/>
  <c r="W5" i="96"/>
  <c r="I8" i="91"/>
  <c r="H6" i="89"/>
  <c r="H7" i="89" s="1"/>
  <c r="H5" i="89"/>
  <c r="X5" i="87"/>
  <c r="X6" i="87" s="1"/>
  <c r="X7" i="87" s="1"/>
  <c r="X5" i="85"/>
  <c r="X6" i="85" s="1"/>
  <c r="X7" i="85" s="1"/>
  <c r="H6" i="82"/>
  <c r="H7" i="82" s="1"/>
  <c r="H5" i="82"/>
  <c r="D6" i="82"/>
  <c r="D7" i="82" s="1"/>
  <c r="D5" i="82"/>
  <c r="J6" i="82"/>
  <c r="J7" i="82" s="1"/>
  <c r="J5" i="82"/>
  <c r="Z6" i="82"/>
  <c r="Z7" i="82" s="1"/>
  <c r="Z5" i="82"/>
  <c r="O6" i="82"/>
  <c r="O7" i="82" s="1"/>
  <c r="O5" i="82"/>
  <c r="S6" i="80"/>
  <c r="S7" i="80" s="1"/>
  <c r="S5" i="80"/>
  <c r="L6" i="80"/>
  <c r="L7" i="80" s="1"/>
  <c r="L5" i="80"/>
  <c r="J6" i="80"/>
  <c r="J7" i="80" s="1"/>
  <c r="J5" i="80"/>
  <c r="Z6" i="80"/>
  <c r="Z7" i="80" s="1"/>
  <c r="Z5" i="80"/>
  <c r="E5" i="79"/>
  <c r="E6" i="79"/>
  <c r="E7" i="79" s="1"/>
  <c r="I6" i="77"/>
  <c r="I7" i="77" s="1"/>
  <c r="I5" i="77"/>
  <c r="M6" i="75"/>
  <c r="M7" i="75" s="1"/>
  <c r="M5" i="75"/>
  <c r="Q6" i="73"/>
  <c r="Q7" i="73" s="1"/>
  <c r="Q5" i="73"/>
  <c r="E5" i="89"/>
  <c r="E6" i="89"/>
  <c r="E7" i="89" s="1"/>
  <c r="C6" i="89"/>
  <c r="C7" i="89" s="1"/>
  <c r="C5" i="89"/>
  <c r="X5" i="79"/>
  <c r="X6" i="79" s="1"/>
  <c r="X7" i="79" s="1"/>
  <c r="D6" i="79"/>
  <c r="D7" i="79" s="1"/>
  <c r="D5" i="79"/>
  <c r="V6" i="79"/>
  <c r="V7" i="79" s="1"/>
  <c r="V5" i="79"/>
  <c r="P6" i="77"/>
  <c r="P7" i="77" s="1"/>
  <c r="P5" i="77"/>
  <c r="H6" i="75"/>
  <c r="H7" i="75" s="1"/>
  <c r="H5" i="75"/>
  <c r="P6" i="73"/>
  <c r="P7" i="73" s="1"/>
  <c r="P5" i="73"/>
  <c r="Q5" i="85"/>
  <c r="Q6" i="85"/>
  <c r="Q7" i="85" s="1"/>
  <c r="P5" i="85"/>
  <c r="P6" i="85"/>
  <c r="P7" i="85" s="1"/>
  <c r="P5" i="82"/>
  <c r="P6" i="82"/>
  <c r="P7" i="82" s="1"/>
  <c r="H5" i="80"/>
  <c r="H6" i="80"/>
  <c r="H7" i="80" s="1"/>
  <c r="K6" i="77"/>
  <c r="K7" i="77" s="1"/>
  <c r="K5" i="77"/>
  <c r="O6" i="75"/>
  <c r="O7" i="75" s="1"/>
  <c r="O5" i="75"/>
  <c r="S6" i="73"/>
  <c r="S7" i="73" s="1"/>
  <c r="S5" i="73"/>
  <c r="C6" i="73"/>
  <c r="C7" i="73" s="1"/>
  <c r="C5" i="73"/>
  <c r="T6" i="71"/>
  <c r="T7" i="71" s="1"/>
  <c r="T5" i="71"/>
  <c r="D6" i="71"/>
  <c r="D7" i="71" s="1"/>
  <c r="D5" i="71"/>
  <c r="P6" i="69"/>
  <c r="P7" i="69" s="1"/>
  <c r="P5" i="69"/>
  <c r="L6" i="67"/>
  <c r="L7" i="67" s="1"/>
  <c r="L5" i="67"/>
  <c r="R6" i="66"/>
  <c r="R7" i="66" s="1"/>
  <c r="R5" i="66"/>
  <c r="T6" i="65"/>
  <c r="T7" i="65" s="1"/>
  <c r="T5" i="65"/>
  <c r="D6" i="65"/>
  <c r="D7" i="65" s="1"/>
  <c r="D5" i="65"/>
  <c r="J6" i="64"/>
  <c r="J7" i="64" s="1"/>
  <c r="J5" i="64"/>
  <c r="L6" i="63"/>
  <c r="L7" i="63" s="1"/>
  <c r="L5" i="63"/>
  <c r="R6" i="62"/>
  <c r="R7" i="62" s="1"/>
  <c r="R5" i="62"/>
  <c r="F8" i="61"/>
  <c r="H6" i="61"/>
  <c r="H7" i="61" s="1"/>
  <c r="H5" i="61"/>
  <c r="N6" i="60"/>
  <c r="N7" i="60" s="1"/>
  <c r="N5" i="60"/>
  <c r="T6" i="59"/>
  <c r="T7" i="59" s="1"/>
  <c r="T5" i="59"/>
  <c r="D6" i="59"/>
  <c r="D7" i="59" s="1"/>
  <c r="D5" i="59"/>
  <c r="J6" i="58"/>
  <c r="J7" i="58" s="1"/>
  <c r="J5" i="58"/>
  <c r="L6" i="57"/>
  <c r="L7" i="57" s="1"/>
  <c r="L5" i="57"/>
  <c r="R6" i="56"/>
  <c r="R7" i="56" s="1"/>
  <c r="R5" i="56"/>
  <c r="G8" i="76"/>
  <c r="H6" i="76"/>
  <c r="H7" i="76" s="1"/>
  <c r="H5" i="76"/>
  <c r="Q6" i="76"/>
  <c r="Q7" i="76" s="1"/>
  <c r="Q5" i="76"/>
  <c r="J6" i="76"/>
  <c r="J7" i="76" s="1"/>
  <c r="J5" i="76"/>
  <c r="Z6" i="76"/>
  <c r="Z7" i="76" s="1"/>
  <c r="Z5" i="76"/>
  <c r="O5" i="76"/>
  <c r="O6" i="76" s="1"/>
  <c r="O7" i="76" s="1"/>
  <c r="I6" i="72"/>
  <c r="I7" i="72" s="1"/>
  <c r="I5" i="72"/>
  <c r="O6" i="71"/>
  <c r="O7" i="71" s="1"/>
  <c r="O5" i="71"/>
  <c r="U6" i="70"/>
  <c r="U7" i="70" s="1"/>
  <c r="U5" i="70"/>
  <c r="E6" i="70"/>
  <c r="E7" i="70" s="1"/>
  <c r="E5" i="70"/>
  <c r="K6" i="69"/>
  <c r="K7" i="69" s="1"/>
  <c r="K5" i="69"/>
  <c r="Q6" i="68"/>
  <c r="Q7" i="68" s="1"/>
  <c r="Q5" i="68"/>
  <c r="W6" i="67"/>
  <c r="W7" i="67" s="1"/>
  <c r="W5" i="67"/>
  <c r="G6" i="67"/>
  <c r="G7" i="67" s="1"/>
  <c r="G5" i="67"/>
  <c r="Q6" i="66"/>
  <c r="Q7" i="66" s="1"/>
  <c r="Q5" i="66"/>
  <c r="K6" i="65"/>
  <c r="K7" i="65" s="1"/>
  <c r="K5" i="65"/>
  <c r="U6" i="64"/>
  <c r="U7" i="64" s="1"/>
  <c r="U5" i="64"/>
  <c r="K6" i="63"/>
  <c r="K7" i="63" s="1"/>
  <c r="K5" i="63"/>
  <c r="U6" i="62"/>
  <c r="U7" i="62" s="1"/>
  <c r="U5" i="62"/>
  <c r="E6" i="62"/>
  <c r="E7" i="62" s="1"/>
  <c r="E5" i="62"/>
  <c r="O6" i="61"/>
  <c r="O7" i="61" s="1"/>
  <c r="O5" i="61"/>
  <c r="Y6" i="60"/>
  <c r="Y7" i="60" s="1"/>
  <c r="Y5" i="60"/>
  <c r="I6" i="60"/>
  <c r="I7" i="60" s="1"/>
  <c r="I5" i="60"/>
  <c r="S6" i="59"/>
  <c r="S7" i="59" s="1"/>
  <c r="S5" i="59"/>
  <c r="C6" i="59"/>
  <c r="C7" i="59" s="1"/>
  <c r="C5" i="59"/>
  <c r="M6" i="58"/>
  <c r="M7" i="58" s="1"/>
  <c r="M5" i="58"/>
  <c r="W6" i="57"/>
  <c r="W7" i="57" s="1"/>
  <c r="W5" i="57"/>
  <c r="G6" i="57"/>
  <c r="G7" i="57" s="1"/>
  <c r="G5" i="57"/>
  <c r="Q6" i="56"/>
  <c r="Q7" i="56" s="1"/>
  <c r="Q5" i="56"/>
  <c r="G5" i="87"/>
  <c r="G6" i="87"/>
  <c r="G7" i="87" s="1"/>
  <c r="E5" i="87"/>
  <c r="E6" i="87"/>
  <c r="E7" i="87" s="1"/>
  <c r="M5" i="87"/>
  <c r="M6" i="87" s="1"/>
  <c r="M7" i="87" s="1"/>
  <c r="F8" i="84"/>
  <c r="P6" i="72"/>
  <c r="P7" i="72" s="1"/>
  <c r="P5" i="72"/>
  <c r="N6" i="71"/>
  <c r="N7" i="71" s="1"/>
  <c r="N5" i="71"/>
  <c r="T6" i="70"/>
  <c r="T7" i="70" s="1"/>
  <c r="T5" i="70"/>
  <c r="D5" i="70"/>
  <c r="D6" i="70" s="1"/>
  <c r="D7" i="70" s="1"/>
  <c r="R6" i="69"/>
  <c r="R7" i="69" s="1"/>
  <c r="R5" i="69"/>
  <c r="X5" i="68"/>
  <c r="X6" i="68" s="1"/>
  <c r="X7" i="68" s="1"/>
  <c r="H6" i="68"/>
  <c r="H7" i="68" s="1"/>
  <c r="H5" i="68"/>
  <c r="V6" i="67"/>
  <c r="V7" i="67" s="1"/>
  <c r="V5" i="67"/>
  <c r="F6" i="67"/>
  <c r="F7" i="67" s="1"/>
  <c r="F5" i="67"/>
  <c r="L5" i="66"/>
  <c r="L6" i="66" s="1"/>
  <c r="L7" i="66" s="1"/>
  <c r="Z6" i="65"/>
  <c r="Z7" i="65" s="1"/>
  <c r="Z5" i="65"/>
  <c r="J6" i="65"/>
  <c r="J7" i="65" s="1"/>
  <c r="J5" i="65"/>
  <c r="P6" i="64"/>
  <c r="P7" i="64" s="1"/>
  <c r="P5" i="64"/>
  <c r="N6" i="63"/>
  <c r="N7" i="63" s="1"/>
  <c r="N5" i="63"/>
  <c r="T6" i="62"/>
  <c r="T7" i="62" s="1"/>
  <c r="T5" i="62"/>
  <c r="D6" i="62"/>
  <c r="D7" i="62" s="1"/>
  <c r="D9" i="62" s="1"/>
  <c r="D5" i="62"/>
  <c r="N6" i="61"/>
  <c r="N7" i="61" s="1"/>
  <c r="N5" i="61"/>
  <c r="T6" i="60"/>
  <c r="T7" i="60" s="1"/>
  <c r="T5" i="60"/>
  <c r="D6" i="60"/>
  <c r="D7" i="60" s="1"/>
  <c r="D5" i="60"/>
  <c r="N6" i="59"/>
  <c r="N7" i="59" s="1"/>
  <c r="N5" i="59"/>
  <c r="T6" i="58"/>
  <c r="T7" i="58" s="1"/>
  <c r="T5" i="58"/>
  <c r="D6" i="58"/>
  <c r="D7" i="58" s="1"/>
  <c r="D5" i="58"/>
  <c r="R6" i="57"/>
  <c r="R7" i="57" s="1"/>
  <c r="R5" i="57"/>
  <c r="X5" i="56"/>
  <c r="X6" i="56" s="1"/>
  <c r="X7" i="56" s="1"/>
  <c r="H6" i="56"/>
  <c r="H7" i="56" s="1"/>
  <c r="H5" i="56"/>
  <c r="P6" i="74"/>
  <c r="P7" i="74" s="1"/>
  <c r="P5" i="74"/>
  <c r="I6" i="74"/>
  <c r="I7" i="74" s="1"/>
  <c r="I5" i="74"/>
  <c r="Y5" i="74"/>
  <c r="Y6" i="74" s="1"/>
  <c r="Y7" i="74" s="1"/>
  <c r="R6" i="74"/>
  <c r="R7" i="74" s="1"/>
  <c r="R5" i="74"/>
  <c r="G6" i="74"/>
  <c r="G7" i="74" s="1"/>
  <c r="G5" i="74"/>
  <c r="W6" i="74"/>
  <c r="W7" i="74" s="1"/>
  <c r="W5" i="74"/>
  <c r="E6" i="65"/>
  <c r="E7" i="65" s="1"/>
  <c r="E5" i="65"/>
  <c r="H8" i="57"/>
  <c r="X5" i="78"/>
  <c r="X6" i="78"/>
  <c r="X7" i="78" s="1"/>
  <c r="T6" i="78"/>
  <c r="T7" i="78" s="1"/>
  <c r="T5" i="78"/>
  <c r="Q6" i="78"/>
  <c r="Q7" i="78" s="1"/>
  <c r="Q5" i="78"/>
  <c r="J6" i="78"/>
  <c r="J7" i="78" s="1"/>
  <c r="J5" i="78"/>
  <c r="Z6" i="78"/>
  <c r="Z7" i="78" s="1"/>
  <c r="Z5" i="78"/>
  <c r="O6" i="78"/>
  <c r="O7" i="78" s="1"/>
  <c r="O5" i="78"/>
  <c r="I8" i="75"/>
  <c r="G8" i="74"/>
  <c r="M5" i="69"/>
  <c r="M6" i="69"/>
  <c r="M7" i="69" s="1"/>
  <c r="G8" i="78"/>
  <c r="Q5" i="71"/>
  <c r="Q6" i="71"/>
  <c r="Q7" i="71" s="1"/>
  <c r="Y5" i="71"/>
  <c r="Y6" i="71" s="1"/>
  <c r="Y7" i="71" s="1"/>
  <c r="U5" i="61"/>
  <c r="U6" i="61"/>
  <c r="U7" i="61" s="1"/>
  <c r="F8" i="60"/>
  <c r="Q5" i="59"/>
  <c r="Q6" i="59"/>
  <c r="Q7" i="59" s="1"/>
  <c r="H6" i="55"/>
  <c r="H7" i="55" s="1"/>
  <c r="H5" i="55"/>
  <c r="H6" i="53"/>
  <c r="H7" i="53" s="1"/>
  <c r="H5" i="53"/>
  <c r="I5" i="51"/>
  <c r="I6" i="51"/>
  <c r="I7" i="51" s="1"/>
  <c r="M6" i="49"/>
  <c r="M7" i="49" s="1"/>
  <c r="M5" i="49"/>
  <c r="Q6" i="47"/>
  <c r="Q7" i="47" s="1"/>
  <c r="Q5" i="47"/>
  <c r="U6" i="45"/>
  <c r="U7" i="45" s="1"/>
  <c r="U5" i="45"/>
  <c r="E6" i="45"/>
  <c r="E7" i="45" s="1"/>
  <c r="E5" i="45"/>
  <c r="I6" i="43"/>
  <c r="I7" i="43" s="1"/>
  <c r="I5" i="43"/>
  <c r="M6" i="41"/>
  <c r="M7" i="41" s="1"/>
  <c r="C9" i="41" s="1"/>
  <c r="M5" i="41"/>
  <c r="Q6" i="39"/>
  <c r="Q7" i="39" s="1"/>
  <c r="Q5" i="39"/>
  <c r="U6" i="37"/>
  <c r="U7" i="37" s="1"/>
  <c r="U5" i="37"/>
  <c r="E6" i="37"/>
  <c r="E7" i="37" s="1"/>
  <c r="E5" i="37"/>
  <c r="V6" i="55"/>
  <c r="V7" i="55" s="1"/>
  <c r="V5" i="55"/>
  <c r="I6" i="55"/>
  <c r="I7" i="55" s="1"/>
  <c r="I5" i="55"/>
  <c r="Y6" i="55"/>
  <c r="Y7" i="55" s="1"/>
  <c r="Y5" i="55"/>
  <c r="O5" i="55"/>
  <c r="O6" i="55" s="1"/>
  <c r="O7" i="55" s="1"/>
  <c r="G8" i="53"/>
  <c r="F6" i="53"/>
  <c r="F7" i="53" s="1"/>
  <c r="F5" i="53"/>
  <c r="Q6" i="53"/>
  <c r="Q7" i="53" s="1"/>
  <c r="Q5" i="53"/>
  <c r="G6" i="53"/>
  <c r="G7" i="53" s="1"/>
  <c r="G5" i="53"/>
  <c r="W6" i="53"/>
  <c r="W7" i="53" s="1"/>
  <c r="W5" i="53"/>
  <c r="L6" i="51"/>
  <c r="L7" i="51" s="1"/>
  <c r="L5" i="51"/>
  <c r="W6" i="51"/>
  <c r="W7" i="51" s="1"/>
  <c r="W5" i="51"/>
  <c r="T6" i="49"/>
  <c r="T7" i="49" s="1"/>
  <c r="T5" i="49"/>
  <c r="D6" i="49"/>
  <c r="D7" i="49" s="1"/>
  <c r="D5" i="49"/>
  <c r="L6" i="47"/>
  <c r="L7" i="47" s="1"/>
  <c r="L5" i="47"/>
  <c r="T6" i="45"/>
  <c r="T7" i="45" s="1"/>
  <c r="T5" i="45"/>
  <c r="D6" i="45"/>
  <c r="D7" i="45" s="1"/>
  <c r="E9" i="45" s="1"/>
  <c r="D5" i="45"/>
  <c r="H6" i="43"/>
  <c r="H7" i="43" s="1"/>
  <c r="H5" i="43"/>
  <c r="P6" i="41"/>
  <c r="P7" i="41" s="1"/>
  <c r="P5" i="41"/>
  <c r="X6" i="39"/>
  <c r="X7" i="39" s="1"/>
  <c r="X5" i="39"/>
  <c r="H6" i="39"/>
  <c r="H7" i="39" s="1"/>
  <c r="C9" i="39" s="1"/>
  <c r="H5" i="39"/>
  <c r="P6" i="37"/>
  <c r="P7" i="37" s="1"/>
  <c r="P5" i="37"/>
  <c r="J5" i="52"/>
  <c r="J6" i="52"/>
  <c r="J7" i="52" s="1"/>
  <c r="V5" i="52"/>
  <c r="V6" i="52"/>
  <c r="V7" i="52" s="1"/>
  <c r="W6" i="52"/>
  <c r="W7" i="52" s="1"/>
  <c r="W5" i="52"/>
  <c r="S6" i="52"/>
  <c r="S7" i="52" s="1"/>
  <c r="S5" i="52"/>
  <c r="M6" i="52"/>
  <c r="M7" i="52" s="1"/>
  <c r="M5" i="52"/>
  <c r="L6" i="46"/>
  <c r="L7" i="46" s="1"/>
  <c r="L5" i="46"/>
  <c r="H6" i="44"/>
  <c r="H7" i="44" s="1"/>
  <c r="H5" i="44"/>
  <c r="Q6" i="44"/>
  <c r="Q7" i="44" s="1"/>
  <c r="Q5" i="44"/>
  <c r="N6" i="44"/>
  <c r="N7" i="44" s="1"/>
  <c r="N5" i="44"/>
  <c r="C6" i="44"/>
  <c r="C7" i="44" s="1"/>
  <c r="C5" i="44"/>
  <c r="S6" i="44"/>
  <c r="S7" i="44" s="1"/>
  <c r="S5" i="44"/>
  <c r="G8" i="36"/>
  <c r="F6" i="35"/>
  <c r="F7" i="35" s="1"/>
  <c r="F5" i="35"/>
  <c r="M6" i="33"/>
  <c r="M7" i="33" s="1"/>
  <c r="M5" i="33"/>
  <c r="Q6" i="31"/>
  <c r="Q7" i="31" s="1"/>
  <c r="Q5" i="31"/>
  <c r="U6" i="29"/>
  <c r="U7" i="29" s="1"/>
  <c r="U5" i="29"/>
  <c r="E6" i="29"/>
  <c r="E7" i="29" s="1"/>
  <c r="E5" i="29"/>
  <c r="I6" i="27"/>
  <c r="I7" i="27" s="1"/>
  <c r="I5" i="27"/>
  <c r="M6" i="25"/>
  <c r="M7" i="25" s="1"/>
  <c r="M5" i="25"/>
  <c r="U6" i="63"/>
  <c r="U7" i="63" s="1"/>
  <c r="U5" i="63"/>
  <c r="E9" i="51"/>
  <c r="H6" i="46"/>
  <c r="H7" i="46" s="1"/>
  <c r="H5" i="46"/>
  <c r="Q6" i="46"/>
  <c r="Q7" i="46" s="1"/>
  <c r="Q5" i="46"/>
  <c r="N6" i="46"/>
  <c r="N7" i="46" s="1"/>
  <c r="N5" i="46"/>
  <c r="C6" i="46"/>
  <c r="C7" i="46" s="1"/>
  <c r="C5" i="46"/>
  <c r="S6" i="46"/>
  <c r="S7" i="46" s="1"/>
  <c r="S5" i="46"/>
  <c r="T6" i="35"/>
  <c r="T7" i="35" s="1"/>
  <c r="T5" i="35"/>
  <c r="E6" i="35"/>
  <c r="E7" i="35" s="1"/>
  <c r="E5" i="35"/>
  <c r="U6" i="35"/>
  <c r="U7" i="35" s="1"/>
  <c r="U5" i="35"/>
  <c r="P6" i="33"/>
  <c r="P7" i="33" s="1"/>
  <c r="P5" i="33"/>
  <c r="X5" i="31"/>
  <c r="X6" i="31" s="1"/>
  <c r="X7" i="31" s="1"/>
  <c r="H6" i="31"/>
  <c r="H7" i="31" s="1"/>
  <c r="H5" i="31"/>
  <c r="P6" i="29"/>
  <c r="P7" i="29" s="1"/>
  <c r="P5" i="29"/>
  <c r="X5" i="27"/>
  <c r="X6" i="27" s="1"/>
  <c r="X7" i="27" s="1"/>
  <c r="H6" i="27"/>
  <c r="H7" i="27" s="1"/>
  <c r="H5" i="27"/>
  <c r="P6" i="25"/>
  <c r="P7" i="25" s="1"/>
  <c r="P5" i="25"/>
  <c r="H5" i="50"/>
  <c r="H6" i="50"/>
  <c r="H7" i="50" s="1"/>
  <c r="P6" i="50"/>
  <c r="P7" i="50" s="1"/>
  <c r="P5" i="50"/>
  <c r="Q6" i="50"/>
  <c r="Q7" i="50" s="1"/>
  <c r="Q5" i="50"/>
  <c r="J6" i="50"/>
  <c r="J7" i="50" s="1"/>
  <c r="J5" i="50"/>
  <c r="Z6" i="50"/>
  <c r="Z7" i="50" s="1"/>
  <c r="Z5" i="50"/>
  <c r="O5" i="50"/>
  <c r="O6" i="50" s="1"/>
  <c r="O7" i="50" s="1"/>
  <c r="T5" i="40"/>
  <c r="T6" i="40"/>
  <c r="T7" i="40" s="1"/>
  <c r="V6" i="54"/>
  <c r="V7" i="54" s="1"/>
  <c r="V5" i="54"/>
  <c r="J6" i="54"/>
  <c r="J7" i="54" s="1"/>
  <c r="J5" i="54"/>
  <c r="L5" i="54"/>
  <c r="L6" i="54" s="1"/>
  <c r="L7" i="54" s="1"/>
  <c r="K6" i="54"/>
  <c r="K7" i="54" s="1"/>
  <c r="K5" i="54"/>
  <c r="E6" i="54"/>
  <c r="E7" i="54" s="1"/>
  <c r="E5" i="54"/>
  <c r="U6" i="54"/>
  <c r="U7" i="54" s="1"/>
  <c r="U5" i="54"/>
  <c r="M6" i="40"/>
  <c r="M7" i="40" s="1"/>
  <c r="M5" i="40"/>
  <c r="I6" i="40"/>
  <c r="I7" i="40" s="1"/>
  <c r="I5" i="40"/>
  <c r="J6" i="40"/>
  <c r="J7" i="40" s="1"/>
  <c r="J5" i="40"/>
  <c r="Z6" i="40"/>
  <c r="Z7" i="40" s="1"/>
  <c r="Z5" i="40"/>
  <c r="O6" i="40"/>
  <c r="O7" i="40" s="1"/>
  <c r="O5" i="40"/>
  <c r="L6" i="36"/>
  <c r="L7" i="36" s="1"/>
  <c r="L5" i="36"/>
  <c r="F8" i="21"/>
  <c r="F8" i="19"/>
  <c r="F8" i="15"/>
  <c r="F8" i="11"/>
  <c r="F8" i="7"/>
  <c r="P5" i="5"/>
  <c r="P6" i="5" s="1"/>
  <c r="G8" i="48"/>
  <c r="L6" i="48"/>
  <c r="L7" i="48" s="1"/>
  <c r="L5" i="48"/>
  <c r="X5" i="48"/>
  <c r="X6" i="48" s="1"/>
  <c r="X7" i="48" s="1"/>
  <c r="F6" i="48"/>
  <c r="F7" i="48" s="1"/>
  <c r="F5" i="48"/>
  <c r="V6" i="48"/>
  <c r="V7" i="48" s="1"/>
  <c r="V5" i="48"/>
  <c r="K6" i="48"/>
  <c r="K7" i="48" s="1"/>
  <c r="K5" i="48"/>
  <c r="D6" i="42"/>
  <c r="D7" i="42" s="1"/>
  <c r="D5" i="42"/>
  <c r="X6" i="42"/>
  <c r="X7" i="42" s="1"/>
  <c r="X5" i="42"/>
  <c r="F6" i="42"/>
  <c r="F7" i="42" s="1"/>
  <c r="F5" i="42"/>
  <c r="V6" i="42"/>
  <c r="V7" i="42" s="1"/>
  <c r="V5" i="42"/>
  <c r="K6" i="42"/>
  <c r="K7" i="42" s="1"/>
  <c r="K5" i="42"/>
  <c r="L6" i="38"/>
  <c r="L7" i="38" s="1"/>
  <c r="L5" i="38"/>
  <c r="Y6" i="38"/>
  <c r="Y7" i="38" s="1"/>
  <c r="Y5" i="38"/>
  <c r="R6" i="38"/>
  <c r="R7" i="38" s="1"/>
  <c r="R5" i="38"/>
  <c r="G6" i="38"/>
  <c r="G7" i="38" s="1"/>
  <c r="G5" i="38"/>
  <c r="W6" i="38"/>
  <c r="W7" i="38" s="1"/>
  <c r="W5" i="38"/>
  <c r="U6" i="36"/>
  <c r="U7" i="36" s="1"/>
  <c r="U5" i="36"/>
  <c r="M6" i="36"/>
  <c r="M7" i="36" s="1"/>
  <c r="M5" i="36"/>
  <c r="N6" i="36"/>
  <c r="N7" i="36" s="1"/>
  <c r="N5" i="36"/>
  <c r="K6" i="36"/>
  <c r="K7" i="36" s="1"/>
  <c r="K5" i="36"/>
  <c r="V6" i="36"/>
  <c r="V7" i="36" s="1"/>
  <c r="V5" i="36"/>
  <c r="X6" i="32"/>
  <c r="X7" i="32" s="1"/>
  <c r="X5" i="32"/>
  <c r="D6" i="32"/>
  <c r="D7" i="32" s="1"/>
  <c r="D5" i="32"/>
  <c r="J6" i="32"/>
  <c r="J7" i="32" s="1"/>
  <c r="J5" i="32"/>
  <c r="Z6" i="32"/>
  <c r="Z7" i="32" s="1"/>
  <c r="Z5" i="32"/>
  <c r="O6" i="32"/>
  <c r="O7" i="32" s="1"/>
  <c r="O5" i="32"/>
  <c r="E5" i="30"/>
  <c r="E6" i="30"/>
  <c r="E7" i="30" s="1"/>
  <c r="U5" i="26"/>
  <c r="U6" i="26"/>
  <c r="U7" i="26" s="1"/>
  <c r="X6" i="24"/>
  <c r="X7" i="24" s="1"/>
  <c r="X5" i="24"/>
  <c r="D6" i="24"/>
  <c r="D7" i="24" s="1"/>
  <c r="D5" i="24"/>
  <c r="J6" i="24"/>
  <c r="J7" i="24" s="1"/>
  <c r="J5" i="24"/>
  <c r="Z6" i="24"/>
  <c r="Z7" i="24" s="1"/>
  <c r="Z5" i="24"/>
  <c r="O5" i="24"/>
  <c r="O6" i="24" s="1"/>
  <c r="O7" i="24" s="1"/>
  <c r="F8" i="14"/>
  <c r="I6" i="7"/>
  <c r="I7" i="7" s="1"/>
  <c r="I5" i="7"/>
  <c r="H6" i="6"/>
  <c r="H7" i="6" s="1"/>
  <c r="H5" i="6"/>
  <c r="Q6" i="5"/>
  <c r="Q5" i="5"/>
  <c r="G6" i="7"/>
  <c r="G7" i="7" s="1"/>
  <c r="G5" i="7"/>
  <c r="S6" i="7"/>
  <c r="S7" i="7" s="1"/>
  <c r="S5" i="7"/>
  <c r="L6" i="7"/>
  <c r="L7" i="7" s="1"/>
  <c r="L5" i="7"/>
  <c r="G8" i="12"/>
  <c r="L5" i="34"/>
  <c r="L6" i="34" s="1"/>
  <c r="L7" i="34" s="1"/>
  <c r="Z5" i="34"/>
  <c r="Z6" i="34"/>
  <c r="Z7" i="34" s="1"/>
  <c r="X6" i="34"/>
  <c r="X7" i="34" s="1"/>
  <c r="X5" i="34"/>
  <c r="T6" i="34"/>
  <c r="T7" i="34" s="1"/>
  <c r="T5" i="34"/>
  <c r="K6" i="34"/>
  <c r="K7" i="34" s="1"/>
  <c r="K5" i="34"/>
  <c r="G8" i="26"/>
  <c r="H6" i="26"/>
  <c r="H7" i="26" s="1"/>
  <c r="H5" i="26"/>
  <c r="Q6" i="26"/>
  <c r="Q7" i="26" s="1"/>
  <c r="Q5" i="26"/>
  <c r="T6" i="26"/>
  <c r="T7" i="26" s="1"/>
  <c r="T5" i="26"/>
  <c r="R6" i="26"/>
  <c r="R7" i="26" s="1"/>
  <c r="R5" i="26"/>
  <c r="G6" i="26"/>
  <c r="G7" i="26" s="1"/>
  <c r="G5" i="26"/>
  <c r="W6" i="26"/>
  <c r="W7" i="26" s="1"/>
  <c r="W5" i="26"/>
  <c r="F6" i="7"/>
  <c r="F7" i="7" s="1"/>
  <c r="F5" i="7"/>
  <c r="A8" i="2"/>
  <c r="A3" i="10"/>
  <c r="X5" i="30"/>
  <c r="X6" i="30" s="1"/>
  <c r="X7" i="30" s="1"/>
  <c r="D6" i="30"/>
  <c r="D7" i="30" s="1"/>
  <c r="D5" i="30"/>
  <c r="J6" i="30"/>
  <c r="J7" i="30" s="1"/>
  <c r="J5" i="30"/>
  <c r="Z6" i="30"/>
  <c r="Z7" i="30" s="1"/>
  <c r="Z5" i="30"/>
  <c r="O6" i="30"/>
  <c r="O7" i="30" s="1"/>
  <c r="O5" i="30"/>
  <c r="G8" i="20"/>
  <c r="X5" i="28"/>
  <c r="X6" i="28" s="1"/>
  <c r="X7" i="28" s="1"/>
  <c r="D5" i="28"/>
  <c r="D6" i="28" s="1"/>
  <c r="D7" i="28" s="1"/>
  <c r="J6" i="28"/>
  <c r="J7" i="28" s="1"/>
  <c r="J5" i="28"/>
  <c r="Z6" i="28"/>
  <c r="Z7" i="28" s="1"/>
  <c r="Z5" i="28"/>
  <c r="O6" i="28"/>
  <c r="O7" i="28" s="1"/>
  <c r="O5" i="28"/>
  <c r="F8" i="18"/>
  <c r="U6" i="7"/>
  <c r="U7" i="7" s="1"/>
  <c r="U5" i="7"/>
  <c r="T6" i="6"/>
  <c r="T7" i="6" s="1"/>
  <c r="T5" i="6"/>
  <c r="U6" i="6"/>
  <c r="U7" i="6" s="1"/>
  <c r="U5" i="6"/>
  <c r="Y5" i="6"/>
  <c r="Y6" i="6" s="1"/>
  <c r="Y7" i="6" s="1"/>
  <c r="R6" i="6"/>
  <c r="R7" i="6" s="1"/>
  <c r="R5" i="6"/>
  <c r="S7" i="5"/>
  <c r="S5" i="3" s="1"/>
  <c r="S4" i="3"/>
  <c r="I6" i="30"/>
  <c r="I7" i="30" s="1"/>
  <c r="I5" i="30"/>
  <c r="L6" i="30"/>
  <c r="L7" i="30" s="1"/>
  <c r="L5" i="30"/>
  <c r="N6" i="30"/>
  <c r="N7" i="30" s="1"/>
  <c r="N5" i="30"/>
  <c r="C6" i="30"/>
  <c r="C7" i="30" s="1"/>
  <c r="C5" i="30"/>
  <c r="S6" i="30"/>
  <c r="S7" i="30" s="1"/>
  <c r="S5" i="30"/>
  <c r="O7" i="5"/>
  <c r="O5" i="3" s="1"/>
  <c r="O4" i="3"/>
  <c r="M6" i="28"/>
  <c r="M7" i="28" s="1"/>
  <c r="M5" i="28"/>
  <c r="I6" i="28"/>
  <c r="I7" i="28" s="1"/>
  <c r="I5" i="28"/>
  <c r="L6" i="28"/>
  <c r="L7" i="28" s="1"/>
  <c r="L5" i="28"/>
  <c r="N6" i="28"/>
  <c r="N7" i="28" s="1"/>
  <c r="N5" i="28"/>
  <c r="C5" i="28"/>
  <c r="C6" i="28" s="1"/>
  <c r="C7" i="28" s="1"/>
  <c r="S6" i="28"/>
  <c r="S7" i="28" s="1"/>
  <c r="S5" i="28"/>
  <c r="F8" i="10"/>
  <c r="M5" i="7"/>
  <c r="M6" i="7" s="1"/>
  <c r="M7" i="7" s="1"/>
  <c r="L6" i="6"/>
  <c r="L7" i="6" s="1"/>
  <c r="L5" i="6"/>
  <c r="E6" i="6"/>
  <c r="E7" i="6" s="1"/>
  <c r="E5" i="6"/>
  <c r="F6" i="6"/>
  <c r="F7" i="6" s="1"/>
  <c r="F5" i="6"/>
  <c r="V6" i="6"/>
  <c r="V7" i="6" s="1"/>
  <c r="V5" i="6"/>
  <c r="L5" i="104"/>
  <c r="L6" i="104"/>
  <c r="L7" i="104" s="1"/>
  <c r="C6" i="104"/>
  <c r="C7" i="104" s="1"/>
  <c r="C5" i="104"/>
  <c r="Y5" i="103"/>
  <c r="Y6" i="103" s="1"/>
  <c r="Y7" i="103" s="1"/>
  <c r="R6" i="104"/>
  <c r="R7" i="104" s="1"/>
  <c r="R5" i="104"/>
  <c r="W6" i="103"/>
  <c r="W7" i="103" s="1"/>
  <c r="W5" i="103"/>
  <c r="Q6" i="102"/>
  <c r="Q7" i="102" s="1"/>
  <c r="Q5" i="102"/>
  <c r="P6" i="102"/>
  <c r="P7" i="102" s="1"/>
  <c r="P5" i="102"/>
  <c r="C6" i="102"/>
  <c r="C7" i="102" s="1"/>
  <c r="C5" i="102"/>
  <c r="T6" i="100"/>
  <c r="T7" i="100" s="1"/>
  <c r="T5" i="100"/>
  <c r="Q6" i="101"/>
  <c r="Q7" i="101" s="1"/>
  <c r="Q5" i="101"/>
  <c r="Z6" i="100"/>
  <c r="Z7" i="100" s="1"/>
  <c r="Z5" i="100"/>
  <c r="S6" i="98"/>
  <c r="S7" i="98" s="1"/>
  <c r="S5" i="98"/>
  <c r="I6" i="95"/>
  <c r="I7" i="95" s="1"/>
  <c r="I5" i="95"/>
  <c r="F5" i="97"/>
  <c r="F6" i="97"/>
  <c r="F7" i="97" s="1"/>
  <c r="K6" i="97"/>
  <c r="K7" i="97" s="1"/>
  <c r="K5" i="97"/>
  <c r="D5" i="93"/>
  <c r="D6" i="93" s="1"/>
  <c r="D7" i="93" s="1"/>
  <c r="E9" i="93" s="1"/>
  <c r="T6" i="91"/>
  <c r="T7" i="91" s="1"/>
  <c r="T5" i="91"/>
  <c r="T6" i="99"/>
  <c r="T7" i="99" s="1"/>
  <c r="T5" i="99"/>
  <c r="Z6" i="99"/>
  <c r="Z7" i="99" s="1"/>
  <c r="Z5" i="99"/>
  <c r="O5" i="91"/>
  <c r="O6" i="91" s="1"/>
  <c r="O7" i="91" s="1"/>
  <c r="D6" i="88"/>
  <c r="D7" i="88" s="1"/>
  <c r="D5" i="88"/>
  <c r="I6" i="94"/>
  <c r="I7" i="94" s="1"/>
  <c r="I5" i="94"/>
  <c r="O6" i="94"/>
  <c r="O7" i="94" s="1"/>
  <c r="O5" i="94"/>
  <c r="F6" i="92"/>
  <c r="F7" i="92" s="1"/>
  <c r="F5" i="92"/>
  <c r="D6" i="89"/>
  <c r="D7" i="89" s="1"/>
  <c r="D5" i="89"/>
  <c r="D6" i="87"/>
  <c r="D7" i="87" s="1"/>
  <c r="D5" i="87"/>
  <c r="D6" i="85"/>
  <c r="D7" i="85" s="1"/>
  <c r="D5" i="85"/>
  <c r="K6" i="88"/>
  <c r="K7" i="88" s="1"/>
  <c r="K5" i="88"/>
  <c r="D6" i="81"/>
  <c r="D7" i="81" s="1"/>
  <c r="D5" i="81"/>
  <c r="F6" i="96"/>
  <c r="F7" i="96" s="1"/>
  <c r="F5" i="96"/>
  <c r="F8" i="90"/>
  <c r="H6" i="85"/>
  <c r="H7" i="85" s="1"/>
  <c r="H5" i="85"/>
  <c r="X5" i="81"/>
  <c r="X6" i="81" s="1"/>
  <c r="X7" i="81" s="1"/>
  <c r="I6" i="82"/>
  <c r="I7" i="82" s="1"/>
  <c r="I5" i="82"/>
  <c r="S6" i="82"/>
  <c r="S7" i="82" s="1"/>
  <c r="S5" i="82"/>
  <c r="N6" i="80"/>
  <c r="N7" i="80" s="1"/>
  <c r="N5" i="80"/>
  <c r="I6" i="75"/>
  <c r="I7" i="75" s="1"/>
  <c r="I5" i="75"/>
  <c r="P5" i="89"/>
  <c r="P6" i="89"/>
  <c r="P7" i="89" s="1"/>
  <c r="S6" i="79"/>
  <c r="S7" i="79" s="1"/>
  <c r="S5" i="79"/>
  <c r="L6" i="77"/>
  <c r="L7" i="77" s="1"/>
  <c r="L5" i="77"/>
  <c r="L5" i="85"/>
  <c r="L6" i="85"/>
  <c r="L7" i="85" s="1"/>
  <c r="Q5" i="79"/>
  <c r="Q6" i="79"/>
  <c r="Q7" i="79" s="1"/>
  <c r="K6" i="75"/>
  <c r="K7" i="75" s="1"/>
  <c r="K5" i="75"/>
  <c r="N6" i="66"/>
  <c r="N7" i="66" s="1"/>
  <c r="N5" i="66"/>
  <c r="F6" i="64"/>
  <c r="F7" i="64" s="1"/>
  <c r="F5" i="64"/>
  <c r="T6" i="61"/>
  <c r="T7" i="61" s="1"/>
  <c r="T5" i="61"/>
  <c r="P6" i="59"/>
  <c r="P7" i="59" s="1"/>
  <c r="P5" i="59"/>
  <c r="H6" i="57"/>
  <c r="H7" i="57" s="1"/>
  <c r="H5" i="57"/>
  <c r="U6" i="76"/>
  <c r="U7" i="76" s="1"/>
  <c r="U5" i="76"/>
  <c r="S6" i="76"/>
  <c r="S7" i="76" s="1"/>
  <c r="S5" i="76"/>
  <c r="E6" i="72"/>
  <c r="E7" i="72" s="1"/>
  <c r="E5" i="72"/>
  <c r="W6" i="69"/>
  <c r="W7" i="69" s="1"/>
  <c r="W5" i="69"/>
  <c r="S6" i="67"/>
  <c r="S7" i="67" s="1"/>
  <c r="S5" i="67"/>
  <c r="W6" i="65"/>
  <c r="W7" i="65" s="1"/>
  <c r="W5" i="65"/>
  <c r="W6" i="63"/>
  <c r="W7" i="63" s="1"/>
  <c r="W5" i="63"/>
  <c r="E6" i="60"/>
  <c r="E7" i="60" s="1"/>
  <c r="E5" i="60"/>
  <c r="I6" i="58"/>
  <c r="I7" i="58" s="1"/>
  <c r="I5" i="58"/>
  <c r="M5" i="56"/>
  <c r="M6" i="56" s="1"/>
  <c r="M7" i="56" s="1"/>
  <c r="P5" i="87"/>
  <c r="P6" i="87"/>
  <c r="P7" i="87" s="1"/>
  <c r="L6" i="72"/>
  <c r="L7" i="72" s="1"/>
  <c r="L5" i="72"/>
  <c r="P6" i="70"/>
  <c r="P7" i="70" s="1"/>
  <c r="P5" i="70"/>
  <c r="D6" i="68"/>
  <c r="D7" i="68" s="1"/>
  <c r="D5" i="68"/>
  <c r="H6" i="66"/>
  <c r="H7" i="66" s="1"/>
  <c r="H5" i="66"/>
  <c r="Z6" i="63"/>
  <c r="Z7" i="63" s="1"/>
  <c r="Z5" i="63"/>
  <c r="Z6" i="61"/>
  <c r="Z7" i="61" s="1"/>
  <c r="Z5" i="61"/>
  <c r="Z6" i="59"/>
  <c r="Z7" i="59" s="1"/>
  <c r="Z5" i="59"/>
  <c r="N6" i="57"/>
  <c r="N7" i="57" s="1"/>
  <c r="N5" i="57"/>
  <c r="D5" i="74"/>
  <c r="D6" i="74" s="1"/>
  <c r="D7" i="74" s="1"/>
  <c r="V6" i="74"/>
  <c r="V7" i="74" s="1"/>
  <c r="V5" i="74"/>
  <c r="F8" i="72"/>
  <c r="X5" i="63"/>
  <c r="X6" i="63" s="1"/>
  <c r="X7" i="63" s="1"/>
  <c r="U6" i="78"/>
  <c r="U7" i="78" s="1"/>
  <c r="U5" i="78"/>
  <c r="H8" i="69"/>
  <c r="E6" i="51"/>
  <c r="E7" i="51" s="1"/>
  <c r="E5" i="51"/>
  <c r="Q6" i="45"/>
  <c r="Q7" i="45" s="1"/>
  <c r="Q5" i="45"/>
  <c r="I6" i="41"/>
  <c r="I7" i="41" s="1"/>
  <c r="I5" i="41"/>
  <c r="M5" i="55"/>
  <c r="M6" i="55" s="1"/>
  <c r="M7" i="55" s="1"/>
  <c r="E6" i="53"/>
  <c r="E7" i="53" s="1"/>
  <c r="E5" i="53"/>
  <c r="Z6" i="51"/>
  <c r="Z7" i="51" s="1"/>
  <c r="Z5" i="51"/>
  <c r="P6" i="49"/>
  <c r="P7" i="49" s="1"/>
  <c r="P5" i="49"/>
  <c r="T6" i="43"/>
  <c r="T7" i="43" s="1"/>
  <c r="T5" i="43"/>
  <c r="F8" i="47"/>
  <c r="G6" i="52"/>
  <c r="G7" i="52" s="1"/>
  <c r="G5" i="52"/>
  <c r="Q6" i="52"/>
  <c r="Q7" i="52" s="1"/>
  <c r="Q5" i="52"/>
  <c r="R6" i="44"/>
  <c r="R7" i="44" s="1"/>
  <c r="R5" i="44"/>
  <c r="V6" i="35"/>
  <c r="V7" i="35" s="1"/>
  <c r="V5" i="35"/>
  <c r="M6" i="31"/>
  <c r="M7" i="31" s="1"/>
  <c r="M5" i="31"/>
  <c r="E6" i="27"/>
  <c r="E7" i="27" s="1"/>
  <c r="E5" i="27"/>
  <c r="I6" i="63"/>
  <c r="I7" i="63" s="1"/>
  <c r="I5" i="63"/>
  <c r="I8" i="51"/>
  <c r="Y6" i="46"/>
  <c r="Y7" i="46" s="1"/>
  <c r="Y5" i="46"/>
  <c r="W6" i="46"/>
  <c r="W7" i="46" s="1"/>
  <c r="W5" i="46"/>
  <c r="Y5" i="35"/>
  <c r="Y6" i="35" s="1"/>
  <c r="Y7" i="35" s="1"/>
  <c r="L6" i="29"/>
  <c r="L7" i="29" s="1"/>
  <c r="L5" i="29"/>
  <c r="L5" i="25"/>
  <c r="L6" i="25" s="1"/>
  <c r="L7" i="25" s="1"/>
  <c r="U6" i="50"/>
  <c r="U7" i="50" s="1"/>
  <c r="U5" i="50"/>
  <c r="S6" i="50"/>
  <c r="S7" i="50" s="1"/>
  <c r="S5" i="50"/>
  <c r="O5" i="54"/>
  <c r="O6" i="54" s="1"/>
  <c r="O7" i="54" s="1"/>
  <c r="C6" i="40"/>
  <c r="C7" i="40" s="1"/>
  <c r="C5" i="40"/>
  <c r="M5" i="48"/>
  <c r="M6" i="48" s="1"/>
  <c r="M7" i="48" s="1"/>
  <c r="I6" i="48"/>
  <c r="I7" i="48" s="1"/>
  <c r="I5" i="48"/>
  <c r="J6" i="48"/>
  <c r="J7" i="48" s="1"/>
  <c r="J5" i="48"/>
  <c r="Z6" i="48"/>
  <c r="Z7" i="48" s="1"/>
  <c r="Z5" i="48"/>
  <c r="O5" i="48"/>
  <c r="O6" i="48" s="1"/>
  <c r="O7" i="48" s="1"/>
  <c r="T6" i="42"/>
  <c r="T7" i="42" s="1"/>
  <c r="T5" i="42"/>
  <c r="I6" i="42"/>
  <c r="I7" i="42" s="1"/>
  <c r="I5" i="42"/>
  <c r="J6" i="42"/>
  <c r="J7" i="42" s="1"/>
  <c r="J5" i="42"/>
  <c r="Z6" i="42"/>
  <c r="Z7" i="42" s="1"/>
  <c r="Z5" i="42"/>
  <c r="U6" i="38"/>
  <c r="U7" i="38" s="1"/>
  <c r="U5" i="38"/>
  <c r="F6" i="38"/>
  <c r="F7" i="38" s="1"/>
  <c r="F5" i="38"/>
  <c r="V6" i="38"/>
  <c r="V7" i="38" s="1"/>
  <c r="V5" i="38"/>
  <c r="K6" i="38"/>
  <c r="K7" i="38" s="1"/>
  <c r="K5" i="38"/>
  <c r="J6" i="36"/>
  <c r="J7" i="36" s="1"/>
  <c r="J5" i="36"/>
  <c r="Q6" i="36"/>
  <c r="Q7" i="36" s="1"/>
  <c r="Q5" i="36"/>
  <c r="R6" i="36"/>
  <c r="R7" i="36" s="1"/>
  <c r="R5" i="36"/>
  <c r="T6" i="36"/>
  <c r="T7" i="36" s="1"/>
  <c r="T5" i="36"/>
  <c r="O6" i="36"/>
  <c r="O7" i="36" s="1"/>
  <c r="O5" i="36"/>
  <c r="Z6" i="36"/>
  <c r="Z7" i="36" s="1"/>
  <c r="Z5" i="36"/>
  <c r="G8" i="34"/>
  <c r="M5" i="32"/>
  <c r="M6" i="32"/>
  <c r="M7" i="32" s="1"/>
  <c r="I6" i="32"/>
  <c r="I7" i="32" s="1"/>
  <c r="I5" i="32"/>
  <c r="L6" i="32"/>
  <c r="L7" i="32" s="1"/>
  <c r="L5" i="32"/>
  <c r="N6" i="32"/>
  <c r="N7" i="32" s="1"/>
  <c r="N5" i="32"/>
  <c r="C6" i="32"/>
  <c r="C7" i="32" s="1"/>
  <c r="C5" i="32"/>
  <c r="S6" i="32"/>
  <c r="S7" i="32" s="1"/>
  <c r="S5" i="32"/>
  <c r="M5" i="24"/>
  <c r="M6" i="24"/>
  <c r="M7" i="24" s="1"/>
  <c r="I6" i="24"/>
  <c r="I7" i="24" s="1"/>
  <c r="I5" i="24"/>
  <c r="L6" i="24"/>
  <c r="L7" i="24" s="1"/>
  <c r="L5" i="24"/>
  <c r="N6" i="24"/>
  <c r="N7" i="24" s="1"/>
  <c r="N5" i="24"/>
  <c r="C6" i="24"/>
  <c r="C7" i="24" s="1"/>
  <c r="C5" i="24"/>
  <c r="S6" i="24"/>
  <c r="S7" i="24" s="1"/>
  <c r="S5" i="24"/>
  <c r="I5" i="5"/>
  <c r="I6" i="5" s="1"/>
  <c r="O5" i="7"/>
  <c r="O6" i="7" s="1"/>
  <c r="O7" i="7" s="1"/>
  <c r="W6" i="7"/>
  <c r="W7" i="7" s="1"/>
  <c r="W5" i="7"/>
  <c r="P6" i="7"/>
  <c r="P7" i="7" s="1"/>
  <c r="P5" i="7"/>
  <c r="K7" i="5"/>
  <c r="K5" i="3" s="1"/>
  <c r="K4" i="3"/>
  <c r="Q5" i="34"/>
  <c r="Q6" i="34"/>
  <c r="Q7" i="34" s="1"/>
  <c r="V5" i="34"/>
  <c r="V6" i="34"/>
  <c r="V7" i="34" s="1"/>
  <c r="H6" i="34"/>
  <c r="H7" i="34" s="1"/>
  <c r="H5" i="34"/>
  <c r="D6" i="34"/>
  <c r="D7" i="34" s="1"/>
  <c r="D5" i="34"/>
  <c r="Y5" i="34"/>
  <c r="Y6" i="34" s="1"/>
  <c r="Y7" i="34" s="1"/>
  <c r="O6" i="34"/>
  <c r="O7" i="34" s="1"/>
  <c r="O5" i="34"/>
  <c r="U5" i="28"/>
  <c r="U6" i="28"/>
  <c r="U7" i="28" s="1"/>
  <c r="P6" i="26"/>
  <c r="P7" i="26" s="1"/>
  <c r="P5" i="26"/>
  <c r="Y5" i="26"/>
  <c r="Y6" i="26" s="1"/>
  <c r="Y7" i="26" s="1"/>
  <c r="F6" i="26"/>
  <c r="F7" i="26" s="1"/>
  <c r="F5" i="26"/>
  <c r="V6" i="26"/>
  <c r="V7" i="26" s="1"/>
  <c r="V5" i="26"/>
  <c r="K6" i="26"/>
  <c r="K7" i="26" s="1"/>
  <c r="K5" i="26"/>
  <c r="X4" i="9"/>
  <c r="T4" i="9"/>
  <c r="P4" i="9"/>
  <c r="L4" i="9"/>
  <c r="H4" i="9"/>
  <c r="D4" i="9"/>
  <c r="W4" i="9"/>
  <c r="S4" i="9"/>
  <c r="O4" i="9"/>
  <c r="K4" i="9"/>
  <c r="G4" i="9"/>
  <c r="C4" i="9"/>
  <c r="Y4" i="9"/>
  <c r="Q4" i="9"/>
  <c r="I4" i="9"/>
  <c r="Z4" i="9"/>
  <c r="J4" i="9"/>
  <c r="V4" i="9"/>
  <c r="N4" i="9"/>
  <c r="F4" i="9"/>
  <c r="U4" i="9"/>
  <c r="M4" i="9"/>
  <c r="E4" i="9"/>
  <c r="R4" i="9"/>
  <c r="H5" i="104"/>
  <c r="H6" i="104"/>
  <c r="H7" i="104" s="1"/>
  <c r="O6" i="104"/>
  <c r="O7" i="104" s="1"/>
  <c r="O5" i="104"/>
  <c r="J6" i="103"/>
  <c r="J7" i="103" s="1"/>
  <c r="J5" i="103"/>
  <c r="M5" i="103"/>
  <c r="M6" i="103" s="1"/>
  <c r="M7" i="103" s="1"/>
  <c r="Y5" i="104"/>
  <c r="Y6" i="104" s="1"/>
  <c r="Y7" i="104" s="1"/>
  <c r="N5" i="104"/>
  <c r="N6" i="104"/>
  <c r="N7" i="104" s="1"/>
  <c r="M5" i="104"/>
  <c r="M6" i="104" s="1"/>
  <c r="M7" i="104" s="1"/>
  <c r="N6" i="103"/>
  <c r="N7" i="103" s="1"/>
  <c r="N5" i="103"/>
  <c r="R6" i="103"/>
  <c r="R7" i="103" s="1"/>
  <c r="R5" i="103"/>
  <c r="M6" i="102"/>
  <c r="M7" i="102" s="1"/>
  <c r="M5" i="102"/>
  <c r="L6" i="102"/>
  <c r="L7" i="102" s="1"/>
  <c r="L5" i="102"/>
  <c r="O5" i="102"/>
  <c r="O6" i="102" s="1"/>
  <c r="O7" i="102" s="1"/>
  <c r="J6" i="101"/>
  <c r="J7" i="101" s="1"/>
  <c r="J5" i="101"/>
  <c r="P6" i="100"/>
  <c r="P7" i="100" s="1"/>
  <c r="P5" i="100"/>
  <c r="I8" i="102"/>
  <c r="M5" i="101"/>
  <c r="M6" i="101" s="1"/>
  <c r="M7" i="101" s="1"/>
  <c r="L6" i="101"/>
  <c r="L7" i="101" s="1"/>
  <c r="L5" i="101"/>
  <c r="V6" i="100"/>
  <c r="V7" i="100" s="1"/>
  <c r="V5" i="100"/>
  <c r="F6" i="100"/>
  <c r="F7" i="100" s="1"/>
  <c r="F5" i="100"/>
  <c r="Q6" i="100"/>
  <c r="Q7" i="100" s="1"/>
  <c r="Q5" i="100"/>
  <c r="K6" i="100"/>
  <c r="K7" i="100" s="1"/>
  <c r="K5" i="100"/>
  <c r="I5" i="100"/>
  <c r="I6" i="100"/>
  <c r="I7" i="100" s="1"/>
  <c r="V6" i="98"/>
  <c r="V7" i="98" s="1"/>
  <c r="V5" i="98"/>
  <c r="G6" i="98"/>
  <c r="G7" i="98" s="1"/>
  <c r="G5" i="98"/>
  <c r="W6" i="98"/>
  <c r="W7" i="98" s="1"/>
  <c r="W5" i="98"/>
  <c r="Q6" i="98"/>
  <c r="Q7" i="98" s="1"/>
  <c r="Q5" i="98"/>
  <c r="U6" i="95"/>
  <c r="U7" i="95" s="1"/>
  <c r="U5" i="95"/>
  <c r="E5" i="95"/>
  <c r="E6" i="95" s="1"/>
  <c r="E7" i="95" s="1"/>
  <c r="P6" i="95"/>
  <c r="P7" i="95" s="1"/>
  <c r="P5" i="95"/>
  <c r="H6" i="97"/>
  <c r="H7" i="97" s="1"/>
  <c r="H5" i="97"/>
  <c r="D6" i="97"/>
  <c r="D7" i="97" s="1"/>
  <c r="D5" i="97"/>
  <c r="Y5" i="97"/>
  <c r="Y6" i="97" s="1"/>
  <c r="Y7" i="97" s="1"/>
  <c r="O6" i="97"/>
  <c r="O7" i="97" s="1"/>
  <c r="O5" i="97"/>
  <c r="V6" i="93"/>
  <c r="V7" i="93" s="1"/>
  <c r="V5" i="93"/>
  <c r="H6" i="93"/>
  <c r="H7" i="93" s="1"/>
  <c r="H5" i="93"/>
  <c r="X5" i="93"/>
  <c r="X6" i="93" s="1"/>
  <c r="X7" i="93" s="1"/>
  <c r="Q6" i="93"/>
  <c r="Q7" i="93" s="1"/>
  <c r="Q5" i="93"/>
  <c r="P6" i="91"/>
  <c r="P7" i="91" s="1"/>
  <c r="P5" i="91"/>
  <c r="H5" i="99"/>
  <c r="H6" i="99"/>
  <c r="H7" i="99" s="1"/>
  <c r="E5" i="99"/>
  <c r="E6" i="99" s="1"/>
  <c r="E7" i="99" s="1"/>
  <c r="F9" i="99" s="1"/>
  <c r="U6" i="99"/>
  <c r="U7" i="99" s="1"/>
  <c r="U5" i="99"/>
  <c r="N6" i="99"/>
  <c r="N7" i="99" s="1"/>
  <c r="N5" i="99"/>
  <c r="C6" i="99"/>
  <c r="C7" i="99" s="1"/>
  <c r="C5" i="99"/>
  <c r="S6" i="99"/>
  <c r="S7" i="99" s="1"/>
  <c r="S5" i="99"/>
  <c r="K6" i="91"/>
  <c r="K7" i="91" s="1"/>
  <c r="K5" i="91"/>
  <c r="G8" i="99"/>
  <c r="L6" i="90"/>
  <c r="L7" i="90" s="1"/>
  <c r="L5" i="90"/>
  <c r="P6" i="88"/>
  <c r="P7" i="88" s="1"/>
  <c r="P5" i="88"/>
  <c r="T6" i="86"/>
  <c r="T7" i="86" s="1"/>
  <c r="T5" i="86"/>
  <c r="D6" i="86"/>
  <c r="D7" i="86" s="1"/>
  <c r="D9" i="86" s="1"/>
  <c r="D5" i="86"/>
  <c r="H6" i="84"/>
  <c r="H7" i="84" s="1"/>
  <c r="H5" i="84"/>
  <c r="H6" i="94"/>
  <c r="H7" i="94" s="1"/>
  <c r="H5" i="94"/>
  <c r="Q6" i="94"/>
  <c r="Q7" i="94" s="1"/>
  <c r="Q5" i="94"/>
  <c r="N6" i="94"/>
  <c r="N7" i="94" s="1"/>
  <c r="N5" i="94"/>
  <c r="C6" i="94"/>
  <c r="C7" i="94" s="1"/>
  <c r="C5" i="94"/>
  <c r="S6" i="94"/>
  <c r="S7" i="94" s="1"/>
  <c r="S5" i="94"/>
  <c r="K6" i="93"/>
  <c r="K7" i="93" s="1"/>
  <c r="K5" i="93"/>
  <c r="F8" i="92"/>
  <c r="O6" i="92"/>
  <c r="O7" i="92" s="1"/>
  <c r="O5" i="92"/>
  <c r="X6" i="92"/>
  <c r="X7" i="92" s="1"/>
  <c r="X5" i="92"/>
  <c r="Q6" i="92"/>
  <c r="Q7" i="92" s="1"/>
  <c r="Q5" i="92"/>
  <c r="J6" i="92"/>
  <c r="J7" i="92" s="1"/>
  <c r="J5" i="92"/>
  <c r="Z6" i="92"/>
  <c r="Z7" i="92" s="1"/>
  <c r="Z5" i="92"/>
  <c r="T6" i="89"/>
  <c r="T7" i="89" s="1"/>
  <c r="T5" i="89"/>
  <c r="F6" i="89"/>
  <c r="F7" i="89" s="1"/>
  <c r="F5" i="89"/>
  <c r="V6" i="89"/>
  <c r="V7" i="89" s="1"/>
  <c r="V5" i="89"/>
  <c r="T6" i="87"/>
  <c r="T7" i="87" s="1"/>
  <c r="T5" i="87"/>
  <c r="F6" i="87"/>
  <c r="F7" i="87" s="1"/>
  <c r="F5" i="87"/>
  <c r="V6" i="87"/>
  <c r="V7" i="87" s="1"/>
  <c r="V5" i="87"/>
  <c r="T6" i="85"/>
  <c r="T7" i="85" s="1"/>
  <c r="T5" i="85"/>
  <c r="F6" i="85"/>
  <c r="F7" i="85" s="1"/>
  <c r="F5" i="85"/>
  <c r="V6" i="85"/>
  <c r="V7" i="85" s="1"/>
  <c r="V5" i="85"/>
  <c r="M6" i="83"/>
  <c r="M7" i="83" s="1"/>
  <c r="M5" i="83"/>
  <c r="Q6" i="81"/>
  <c r="Q7" i="81" s="1"/>
  <c r="Q5" i="81"/>
  <c r="V5" i="97"/>
  <c r="V6" i="97"/>
  <c r="V7" i="97" s="1"/>
  <c r="U6" i="90"/>
  <c r="U7" i="90" s="1"/>
  <c r="U5" i="90"/>
  <c r="Q6" i="86"/>
  <c r="Q7" i="86" s="1"/>
  <c r="Q5" i="86"/>
  <c r="L6" i="83"/>
  <c r="L7" i="83" s="1"/>
  <c r="L5" i="83"/>
  <c r="P6" i="81"/>
  <c r="P7" i="81" s="1"/>
  <c r="P5" i="81"/>
  <c r="L5" i="96"/>
  <c r="L6" i="96"/>
  <c r="L7" i="96" s="1"/>
  <c r="T6" i="96"/>
  <c r="T7" i="96" s="1"/>
  <c r="T5" i="96"/>
  <c r="I6" i="96"/>
  <c r="I7" i="96" s="1"/>
  <c r="I5" i="96"/>
  <c r="J6" i="96"/>
  <c r="J7" i="96" s="1"/>
  <c r="J5" i="96"/>
  <c r="Z6" i="96"/>
  <c r="Z7" i="96" s="1"/>
  <c r="Z5" i="96"/>
  <c r="O6" i="96"/>
  <c r="O7" i="96" s="1"/>
  <c r="O5" i="96"/>
  <c r="G8" i="96"/>
  <c r="X5" i="90"/>
  <c r="X6" i="90" s="1"/>
  <c r="X7" i="90" s="1"/>
  <c r="X5" i="88"/>
  <c r="X6" i="88" s="1"/>
  <c r="X7" i="88" s="1"/>
  <c r="F8" i="86"/>
  <c r="F8" i="83"/>
  <c r="Q6" i="82"/>
  <c r="Q7" i="82" s="1"/>
  <c r="Q5" i="82"/>
  <c r="T6" i="82"/>
  <c r="T7" i="82" s="1"/>
  <c r="T5" i="82"/>
  <c r="R6" i="82"/>
  <c r="R7" i="82" s="1"/>
  <c r="R5" i="82"/>
  <c r="G6" i="82"/>
  <c r="G7" i="82" s="1"/>
  <c r="G5" i="82"/>
  <c r="W6" i="82"/>
  <c r="W7" i="82" s="1"/>
  <c r="W5" i="82"/>
  <c r="D5" i="80"/>
  <c r="D6" i="80"/>
  <c r="D7" i="80" s="1"/>
  <c r="W6" i="80"/>
  <c r="W7" i="80" s="1"/>
  <c r="W5" i="80"/>
  <c r="R6" i="80"/>
  <c r="R7" i="80" s="1"/>
  <c r="R5" i="80"/>
  <c r="T6" i="79"/>
  <c r="T7" i="79" s="1"/>
  <c r="T5" i="79"/>
  <c r="Q6" i="77"/>
  <c r="Q7" i="77" s="1"/>
  <c r="Q5" i="77"/>
  <c r="U6" i="75"/>
  <c r="U7" i="75" s="1"/>
  <c r="U5" i="75"/>
  <c r="E6" i="75"/>
  <c r="E7" i="75" s="1"/>
  <c r="E5" i="75"/>
  <c r="I6" i="73"/>
  <c r="I7" i="73" s="1"/>
  <c r="I5" i="73"/>
  <c r="L5" i="89"/>
  <c r="L6" i="89"/>
  <c r="L7" i="89" s="1"/>
  <c r="G5" i="89"/>
  <c r="G6" i="89"/>
  <c r="G7" i="89" s="1"/>
  <c r="S6" i="89"/>
  <c r="S7" i="89" s="1"/>
  <c r="S5" i="89"/>
  <c r="E6" i="82"/>
  <c r="E7" i="82" s="1"/>
  <c r="E5" i="82"/>
  <c r="I5" i="80"/>
  <c r="I6" i="80"/>
  <c r="I7" i="80" s="1"/>
  <c r="M6" i="79"/>
  <c r="M7" i="79" s="1"/>
  <c r="M5" i="79"/>
  <c r="N6" i="79"/>
  <c r="N7" i="79" s="1"/>
  <c r="N5" i="79"/>
  <c r="H6" i="77"/>
  <c r="H7" i="77" s="1"/>
  <c r="H5" i="77"/>
  <c r="P6" i="75"/>
  <c r="P7" i="75" s="1"/>
  <c r="P5" i="75"/>
  <c r="H6" i="73"/>
  <c r="H7" i="73" s="1"/>
  <c r="H5" i="73"/>
  <c r="W5" i="85"/>
  <c r="W6" i="85"/>
  <c r="W7" i="85" s="1"/>
  <c r="M6" i="85"/>
  <c r="M7" i="85" s="1"/>
  <c r="M5" i="85"/>
  <c r="U5" i="80"/>
  <c r="U6" i="80"/>
  <c r="U7" i="80" s="1"/>
  <c r="S6" i="77"/>
  <c r="S7" i="77" s="1"/>
  <c r="S5" i="77"/>
  <c r="C6" i="77"/>
  <c r="C7" i="77" s="1"/>
  <c r="C5" i="77"/>
  <c r="W6" i="75"/>
  <c r="W7" i="75" s="1"/>
  <c r="W5" i="75"/>
  <c r="G5" i="75"/>
  <c r="G6" i="75" s="1"/>
  <c r="G7" i="75" s="1"/>
  <c r="H9" i="75" s="1"/>
  <c r="K6" i="73"/>
  <c r="K7" i="73" s="1"/>
  <c r="K5" i="73"/>
  <c r="L5" i="71"/>
  <c r="L6" i="71" s="1"/>
  <c r="L7" i="71" s="1"/>
  <c r="H6" i="69"/>
  <c r="H7" i="69" s="1"/>
  <c r="H5" i="69"/>
  <c r="T6" i="67"/>
  <c r="T7" i="67" s="1"/>
  <c r="T5" i="67"/>
  <c r="D6" i="67"/>
  <c r="D7" i="67" s="1"/>
  <c r="D5" i="67"/>
  <c r="J6" i="66"/>
  <c r="J7" i="66" s="1"/>
  <c r="J5" i="66"/>
  <c r="L5" i="65"/>
  <c r="L6" i="65" s="1"/>
  <c r="L7" i="65" s="1"/>
  <c r="R6" i="64"/>
  <c r="R7" i="64" s="1"/>
  <c r="R5" i="64"/>
  <c r="T6" i="63"/>
  <c r="T7" i="63" s="1"/>
  <c r="T5" i="63"/>
  <c r="D6" i="63"/>
  <c r="D7" i="63" s="1"/>
  <c r="D5" i="63"/>
  <c r="J6" i="62"/>
  <c r="J7" i="62" s="1"/>
  <c r="J5" i="62"/>
  <c r="P6" i="61"/>
  <c r="P7" i="61" s="1"/>
  <c r="P5" i="61"/>
  <c r="V6" i="60"/>
  <c r="V7" i="60" s="1"/>
  <c r="V5" i="60"/>
  <c r="F6" i="60"/>
  <c r="F7" i="60" s="1"/>
  <c r="F5" i="60"/>
  <c r="L6" i="59"/>
  <c r="L7" i="59" s="1"/>
  <c r="L5" i="59"/>
  <c r="R6" i="58"/>
  <c r="R7" i="58" s="1"/>
  <c r="R5" i="58"/>
  <c r="T6" i="57"/>
  <c r="T7" i="57" s="1"/>
  <c r="T5" i="57"/>
  <c r="D6" i="57"/>
  <c r="D7" i="57" s="1"/>
  <c r="D5" i="57"/>
  <c r="J6" i="56"/>
  <c r="J7" i="56" s="1"/>
  <c r="J5" i="56"/>
  <c r="I6" i="76"/>
  <c r="I7" i="76" s="1"/>
  <c r="I5" i="76"/>
  <c r="Y5" i="76"/>
  <c r="Y6" i="76" s="1"/>
  <c r="Y7" i="76" s="1"/>
  <c r="R6" i="76"/>
  <c r="R7" i="76" s="1"/>
  <c r="R5" i="76"/>
  <c r="G6" i="76"/>
  <c r="G7" i="76" s="1"/>
  <c r="G5" i="76"/>
  <c r="W6" i="76"/>
  <c r="W7" i="76" s="1"/>
  <c r="W5" i="76"/>
  <c r="I8" i="73"/>
  <c r="Q6" i="72"/>
  <c r="Q7" i="72" s="1"/>
  <c r="Q5" i="72"/>
  <c r="W6" i="71"/>
  <c r="W7" i="71" s="1"/>
  <c r="W5" i="71"/>
  <c r="G6" i="71"/>
  <c r="G7" i="71" s="1"/>
  <c r="G5" i="71"/>
  <c r="M6" i="70"/>
  <c r="M7" i="70" s="1"/>
  <c r="M5" i="70"/>
  <c r="S6" i="69"/>
  <c r="S7" i="69" s="1"/>
  <c r="S5" i="69"/>
  <c r="C6" i="69"/>
  <c r="C7" i="69" s="1"/>
  <c r="G9" i="69" s="1"/>
  <c r="C5" i="69"/>
  <c r="I6" i="68"/>
  <c r="I7" i="68" s="1"/>
  <c r="I5" i="68"/>
  <c r="O5" i="67"/>
  <c r="O6" i="67" s="1"/>
  <c r="O7" i="67" s="1"/>
  <c r="Y6" i="66"/>
  <c r="Y7" i="66" s="1"/>
  <c r="Y5" i="66"/>
  <c r="I6" i="66"/>
  <c r="I7" i="66" s="1"/>
  <c r="I5" i="66"/>
  <c r="S6" i="65"/>
  <c r="S7" i="65" s="1"/>
  <c r="S5" i="65"/>
  <c r="C6" i="65"/>
  <c r="C7" i="65" s="1"/>
  <c r="C5" i="65"/>
  <c r="M5" i="64"/>
  <c r="M6" i="64" s="1"/>
  <c r="M7" i="64" s="1"/>
  <c r="S6" i="63"/>
  <c r="S7" i="63" s="1"/>
  <c r="S5" i="63"/>
  <c r="C6" i="63"/>
  <c r="C7" i="63" s="1"/>
  <c r="C5" i="63"/>
  <c r="M5" i="62"/>
  <c r="M6" i="62" s="1"/>
  <c r="M7" i="62" s="1"/>
  <c r="C9" i="62" s="1"/>
  <c r="W6" i="61"/>
  <c r="W7" i="61" s="1"/>
  <c r="W5" i="61"/>
  <c r="G6" i="61"/>
  <c r="G7" i="61" s="1"/>
  <c r="G5" i="61"/>
  <c r="Q6" i="60"/>
  <c r="Q7" i="60" s="1"/>
  <c r="Q5" i="60"/>
  <c r="K6" i="59"/>
  <c r="K7" i="59" s="1"/>
  <c r="K5" i="59"/>
  <c r="U6" i="58"/>
  <c r="U7" i="58" s="1"/>
  <c r="U5" i="58"/>
  <c r="E6" i="58"/>
  <c r="E7" i="58" s="1"/>
  <c r="E5" i="58"/>
  <c r="O6" i="57"/>
  <c r="O7" i="57" s="1"/>
  <c r="O5" i="57"/>
  <c r="Y5" i="56"/>
  <c r="Y6" i="56" s="1"/>
  <c r="Y7" i="56" s="1"/>
  <c r="I6" i="56"/>
  <c r="I7" i="56" s="1"/>
  <c r="I5" i="56"/>
  <c r="L5" i="87"/>
  <c r="L6" i="87"/>
  <c r="L7" i="87" s="1"/>
  <c r="Q5" i="87"/>
  <c r="Q6" i="87"/>
  <c r="Q7" i="87" s="1"/>
  <c r="H8" i="79"/>
  <c r="X6" i="72"/>
  <c r="X7" i="72" s="1"/>
  <c r="X5" i="72"/>
  <c r="H6" i="72"/>
  <c r="H7" i="72" s="1"/>
  <c r="H5" i="72"/>
  <c r="V6" i="71"/>
  <c r="V7" i="71" s="1"/>
  <c r="V5" i="71"/>
  <c r="F6" i="71"/>
  <c r="F7" i="71" s="1"/>
  <c r="F5" i="71"/>
  <c r="L6" i="70"/>
  <c r="L7" i="70" s="1"/>
  <c r="L5" i="70"/>
  <c r="Z6" i="69"/>
  <c r="Z7" i="69" s="1"/>
  <c r="Z5" i="69"/>
  <c r="J6" i="69"/>
  <c r="J7" i="69" s="1"/>
  <c r="J5" i="69"/>
  <c r="P6" i="68"/>
  <c r="P7" i="68" s="1"/>
  <c r="P5" i="68"/>
  <c r="N6" i="67"/>
  <c r="N7" i="67" s="1"/>
  <c r="N5" i="67"/>
  <c r="T6" i="66"/>
  <c r="T7" i="66" s="1"/>
  <c r="T5" i="66"/>
  <c r="D6" i="66"/>
  <c r="D7" i="66" s="1"/>
  <c r="D5" i="66"/>
  <c r="R6" i="65"/>
  <c r="R7" i="65" s="1"/>
  <c r="R5" i="65"/>
  <c r="X6" i="64"/>
  <c r="X7" i="64" s="1"/>
  <c r="X5" i="64"/>
  <c r="H6" i="64"/>
  <c r="H7" i="64" s="1"/>
  <c r="H5" i="64"/>
  <c r="V6" i="63"/>
  <c r="V7" i="63" s="1"/>
  <c r="V5" i="63"/>
  <c r="F6" i="63"/>
  <c r="F7" i="63" s="1"/>
  <c r="F5" i="63"/>
  <c r="L6" i="62"/>
  <c r="L7" i="62" s="1"/>
  <c r="L5" i="62"/>
  <c r="V6" i="61"/>
  <c r="V7" i="61" s="1"/>
  <c r="V5" i="61"/>
  <c r="F6" i="61"/>
  <c r="F7" i="61" s="1"/>
  <c r="F5" i="61"/>
  <c r="L6" i="60"/>
  <c r="L7" i="60" s="1"/>
  <c r="L5" i="60"/>
  <c r="V6" i="59"/>
  <c r="V7" i="59" s="1"/>
  <c r="V5" i="59"/>
  <c r="F6" i="59"/>
  <c r="F7" i="59" s="1"/>
  <c r="F5" i="59"/>
  <c r="L6" i="58"/>
  <c r="L7" i="58" s="1"/>
  <c r="L5" i="58"/>
  <c r="Z6" i="57"/>
  <c r="Z7" i="57" s="1"/>
  <c r="Z5" i="57"/>
  <c r="J6" i="57"/>
  <c r="J7" i="57" s="1"/>
  <c r="J5" i="57"/>
  <c r="P6" i="56"/>
  <c r="P7" i="56" s="1"/>
  <c r="P5" i="56"/>
  <c r="X5" i="74"/>
  <c r="X6" i="74" s="1"/>
  <c r="X7" i="74" s="1"/>
  <c r="T6" i="74"/>
  <c r="T7" i="74" s="1"/>
  <c r="T5" i="74"/>
  <c r="Q6" i="74"/>
  <c r="Q7" i="74" s="1"/>
  <c r="Q5" i="74"/>
  <c r="J6" i="74"/>
  <c r="J7" i="74" s="1"/>
  <c r="J5" i="74"/>
  <c r="Z6" i="74"/>
  <c r="Z7" i="74" s="1"/>
  <c r="Z5" i="74"/>
  <c r="O6" i="74"/>
  <c r="O7" i="74" s="1"/>
  <c r="O5" i="74"/>
  <c r="E6" i="69"/>
  <c r="E7" i="69" s="1"/>
  <c r="E5" i="69"/>
  <c r="X6" i="61"/>
  <c r="X7" i="61" s="1"/>
  <c r="X5" i="61"/>
  <c r="P6" i="78"/>
  <c r="P7" i="78" s="1"/>
  <c r="P5" i="78"/>
  <c r="I6" i="78"/>
  <c r="I7" i="78" s="1"/>
  <c r="I5" i="78"/>
  <c r="Y6" i="78"/>
  <c r="Y7" i="78" s="1"/>
  <c r="Y5" i="78"/>
  <c r="R6" i="78"/>
  <c r="R7" i="78" s="1"/>
  <c r="R5" i="78"/>
  <c r="G6" i="78"/>
  <c r="G7" i="78" s="1"/>
  <c r="G5" i="78"/>
  <c r="W6" i="78"/>
  <c r="W7" i="78" s="1"/>
  <c r="W5" i="78"/>
  <c r="H8" i="67"/>
  <c r="F8" i="66"/>
  <c r="H8" i="65"/>
  <c r="F8" i="64"/>
  <c r="U6" i="71"/>
  <c r="U7" i="71" s="1"/>
  <c r="U5" i="71"/>
  <c r="I6" i="61"/>
  <c r="I7" i="61" s="1"/>
  <c r="I5" i="61"/>
  <c r="Y6" i="59"/>
  <c r="Y7" i="59" s="1"/>
  <c r="Y5" i="59"/>
  <c r="X5" i="55"/>
  <c r="X6" i="55" s="1"/>
  <c r="X7" i="55" s="1"/>
  <c r="X5" i="53"/>
  <c r="X6" i="53" s="1"/>
  <c r="X7" i="53" s="1"/>
  <c r="U6" i="49"/>
  <c r="U7" i="49" s="1"/>
  <c r="U5" i="49"/>
  <c r="E6" i="49"/>
  <c r="E7" i="49" s="1"/>
  <c r="E5" i="49"/>
  <c r="I6" i="47"/>
  <c r="I7" i="47" s="1"/>
  <c r="I5" i="47"/>
  <c r="M6" i="45"/>
  <c r="M7" i="45" s="1"/>
  <c r="M5" i="45"/>
  <c r="Q6" i="43"/>
  <c r="Q7" i="43" s="1"/>
  <c r="Q5" i="43"/>
  <c r="U6" i="41"/>
  <c r="U7" i="41" s="1"/>
  <c r="U5" i="41"/>
  <c r="E6" i="41"/>
  <c r="E7" i="41" s="1"/>
  <c r="E5" i="41"/>
  <c r="I6" i="39"/>
  <c r="I7" i="39" s="1"/>
  <c r="I5" i="39"/>
  <c r="M6" i="37"/>
  <c r="M7" i="37" s="1"/>
  <c r="M5" i="37"/>
  <c r="F8" i="70"/>
  <c r="F6" i="55"/>
  <c r="F7" i="55" s="1"/>
  <c r="F5" i="55"/>
  <c r="Q6" i="55"/>
  <c r="Q7" i="55" s="1"/>
  <c r="Q5" i="55"/>
  <c r="G6" i="55"/>
  <c r="G7" i="55" s="1"/>
  <c r="G5" i="55"/>
  <c r="W6" i="55"/>
  <c r="W7" i="55" s="1"/>
  <c r="W5" i="55"/>
  <c r="V6" i="53"/>
  <c r="V7" i="53" s="1"/>
  <c r="V5" i="53"/>
  <c r="I6" i="53"/>
  <c r="I7" i="53" s="1"/>
  <c r="I5" i="53"/>
  <c r="Y6" i="53"/>
  <c r="Y7" i="53" s="1"/>
  <c r="Y5" i="53"/>
  <c r="O5" i="53"/>
  <c r="O6" i="53" s="1"/>
  <c r="O7" i="53" s="1"/>
  <c r="U6" i="51"/>
  <c r="U7" i="51" s="1"/>
  <c r="U5" i="51"/>
  <c r="D5" i="51"/>
  <c r="D6" i="51"/>
  <c r="D7" i="51" s="1"/>
  <c r="F9" i="51" s="1"/>
  <c r="F8" i="49"/>
  <c r="L5" i="49"/>
  <c r="L6" i="49" s="1"/>
  <c r="L7" i="49" s="1"/>
  <c r="T6" i="47"/>
  <c r="T7" i="47" s="1"/>
  <c r="T5" i="47"/>
  <c r="D6" i="47"/>
  <c r="D7" i="47" s="1"/>
  <c r="D5" i="47"/>
  <c r="L6" i="45"/>
  <c r="L7" i="45" s="1"/>
  <c r="L5" i="45"/>
  <c r="P6" i="43"/>
  <c r="P7" i="43" s="1"/>
  <c r="P5" i="43"/>
  <c r="X6" i="41"/>
  <c r="X7" i="41" s="1"/>
  <c r="X5" i="41"/>
  <c r="H6" i="41"/>
  <c r="H7" i="41" s="1"/>
  <c r="H5" i="41"/>
  <c r="P6" i="39"/>
  <c r="P7" i="39" s="1"/>
  <c r="P5" i="39"/>
  <c r="X6" i="37"/>
  <c r="X7" i="37" s="1"/>
  <c r="X5" i="37"/>
  <c r="H6" i="37"/>
  <c r="H7" i="37" s="1"/>
  <c r="H5" i="37"/>
  <c r="D5" i="52"/>
  <c r="D6" i="52"/>
  <c r="D7" i="52" s="1"/>
  <c r="X6" i="43"/>
  <c r="X7" i="43" s="1"/>
  <c r="X5" i="43"/>
  <c r="T5" i="52"/>
  <c r="T6" i="52"/>
  <c r="T7" i="52" s="1"/>
  <c r="K5" i="52"/>
  <c r="K6" i="52"/>
  <c r="K7" i="52" s="1"/>
  <c r="L6" i="52"/>
  <c r="L7" i="52" s="1"/>
  <c r="L5" i="52"/>
  <c r="H6" i="52"/>
  <c r="H7" i="52" s="1"/>
  <c r="H5" i="52"/>
  <c r="E6" i="52"/>
  <c r="E7" i="52" s="1"/>
  <c r="E5" i="52"/>
  <c r="U6" i="52"/>
  <c r="U7" i="52" s="1"/>
  <c r="U5" i="52"/>
  <c r="G8" i="52"/>
  <c r="U6" i="44"/>
  <c r="U7" i="44" s="1"/>
  <c r="U5" i="44"/>
  <c r="X6" i="44"/>
  <c r="X7" i="44" s="1"/>
  <c r="X5" i="44"/>
  <c r="F6" i="44"/>
  <c r="F7" i="44" s="1"/>
  <c r="F9" i="44" s="1"/>
  <c r="F5" i="44"/>
  <c r="V6" i="44"/>
  <c r="V7" i="44" s="1"/>
  <c r="V5" i="44"/>
  <c r="K6" i="44"/>
  <c r="K7" i="44" s="1"/>
  <c r="K5" i="44"/>
  <c r="P6" i="35"/>
  <c r="P7" i="35" s="1"/>
  <c r="P5" i="35"/>
  <c r="U6" i="33"/>
  <c r="U7" i="33" s="1"/>
  <c r="U5" i="33"/>
  <c r="E6" i="33"/>
  <c r="E7" i="33" s="1"/>
  <c r="E5" i="33"/>
  <c r="I6" i="31"/>
  <c r="I7" i="31" s="1"/>
  <c r="I5" i="31"/>
  <c r="M6" i="29"/>
  <c r="M7" i="29" s="1"/>
  <c r="M5" i="29"/>
  <c r="Q6" i="27"/>
  <c r="Q7" i="27" s="1"/>
  <c r="Q5" i="27"/>
  <c r="U6" i="25"/>
  <c r="U7" i="25" s="1"/>
  <c r="U5" i="25"/>
  <c r="E6" i="25"/>
  <c r="E7" i="25" s="1"/>
  <c r="E5" i="25"/>
  <c r="Q5" i="63"/>
  <c r="Q6" i="63"/>
  <c r="Q7" i="63" s="1"/>
  <c r="Y5" i="63"/>
  <c r="Y6" i="63" s="1"/>
  <c r="Y7" i="63" s="1"/>
  <c r="U6" i="46"/>
  <c r="U7" i="46" s="1"/>
  <c r="U5" i="46"/>
  <c r="X6" i="46"/>
  <c r="X7" i="46" s="1"/>
  <c r="X5" i="46"/>
  <c r="F6" i="46"/>
  <c r="F7" i="46" s="1"/>
  <c r="F5" i="46"/>
  <c r="V6" i="46"/>
  <c r="V7" i="46" s="1"/>
  <c r="V5" i="46"/>
  <c r="K6" i="46"/>
  <c r="K7" i="46" s="1"/>
  <c r="K5" i="46"/>
  <c r="J6" i="35"/>
  <c r="J7" i="35" s="1"/>
  <c r="C9" i="35" s="1"/>
  <c r="J5" i="35"/>
  <c r="M6" i="35"/>
  <c r="M7" i="35" s="1"/>
  <c r="M5" i="35"/>
  <c r="X6" i="33"/>
  <c r="X7" i="33" s="1"/>
  <c r="X5" i="33"/>
  <c r="H6" i="33"/>
  <c r="H7" i="33" s="1"/>
  <c r="H5" i="33"/>
  <c r="P6" i="31"/>
  <c r="P7" i="31" s="1"/>
  <c r="P5" i="31"/>
  <c r="X5" i="29"/>
  <c r="X6" i="29" s="1"/>
  <c r="X7" i="29" s="1"/>
  <c r="H6" i="29"/>
  <c r="H7" i="29" s="1"/>
  <c r="E9" i="29" s="1"/>
  <c r="H5" i="29"/>
  <c r="P6" i="27"/>
  <c r="P7" i="27" s="1"/>
  <c r="P5" i="27"/>
  <c r="X6" i="25"/>
  <c r="X7" i="25" s="1"/>
  <c r="X5" i="25"/>
  <c r="H6" i="25"/>
  <c r="H7" i="25" s="1"/>
  <c r="H5" i="25"/>
  <c r="X5" i="50"/>
  <c r="X6" i="50" s="1"/>
  <c r="X7" i="50" s="1"/>
  <c r="I6" i="50"/>
  <c r="I7" i="50" s="1"/>
  <c r="I5" i="50"/>
  <c r="Y6" i="50"/>
  <c r="Y7" i="50" s="1"/>
  <c r="Y5" i="50"/>
  <c r="R6" i="50"/>
  <c r="R7" i="50" s="1"/>
  <c r="R5" i="50"/>
  <c r="G6" i="50"/>
  <c r="G7" i="50" s="1"/>
  <c r="G5" i="50"/>
  <c r="W6" i="50"/>
  <c r="W7" i="50" s="1"/>
  <c r="W5" i="50"/>
  <c r="C9" i="43"/>
  <c r="P5" i="36"/>
  <c r="P6" i="36"/>
  <c r="P7" i="36" s="1"/>
  <c r="F8" i="35"/>
  <c r="N6" i="54"/>
  <c r="N7" i="54" s="1"/>
  <c r="N5" i="54"/>
  <c r="P6" i="54"/>
  <c r="P7" i="54" s="1"/>
  <c r="P5" i="54"/>
  <c r="Z6" i="54"/>
  <c r="Z7" i="54" s="1"/>
  <c r="Z5" i="54"/>
  <c r="C6" i="54"/>
  <c r="C7" i="54" s="1"/>
  <c r="C5" i="54"/>
  <c r="S6" i="54"/>
  <c r="S7" i="54" s="1"/>
  <c r="S5" i="54"/>
  <c r="M6" i="54"/>
  <c r="M7" i="54" s="1"/>
  <c r="M5" i="54"/>
  <c r="U5" i="42"/>
  <c r="U6" i="42"/>
  <c r="U7" i="42" s="1"/>
  <c r="G8" i="40"/>
  <c r="E5" i="40"/>
  <c r="E6" i="40"/>
  <c r="E7" i="40" s="1"/>
  <c r="P6" i="40"/>
  <c r="P7" i="40" s="1"/>
  <c r="P5" i="40"/>
  <c r="Y6" i="40"/>
  <c r="Y7" i="40" s="1"/>
  <c r="Y5" i="40"/>
  <c r="R6" i="40"/>
  <c r="R7" i="40" s="1"/>
  <c r="R5" i="40"/>
  <c r="G6" i="40"/>
  <c r="G7" i="40" s="1"/>
  <c r="G5" i="40"/>
  <c r="W6" i="40"/>
  <c r="W7" i="40" s="1"/>
  <c r="W5" i="40"/>
  <c r="F8" i="17"/>
  <c r="F8" i="13"/>
  <c r="F8" i="9"/>
  <c r="F8" i="5"/>
  <c r="H6" i="5"/>
  <c r="H5" i="5"/>
  <c r="H6" i="48"/>
  <c r="H7" i="48" s="1"/>
  <c r="H5" i="48"/>
  <c r="Q6" i="48"/>
  <c r="Q7" i="48" s="1"/>
  <c r="Q5" i="48"/>
  <c r="N6" i="48"/>
  <c r="N7" i="48" s="1"/>
  <c r="N5" i="48"/>
  <c r="C6" i="48"/>
  <c r="C7" i="48" s="1"/>
  <c r="C5" i="48"/>
  <c r="S6" i="48"/>
  <c r="S7" i="48" s="1"/>
  <c r="S5" i="48"/>
  <c r="L5" i="42"/>
  <c r="L6" i="42"/>
  <c r="L7" i="42" s="1"/>
  <c r="H6" i="42"/>
  <c r="H7" i="42" s="1"/>
  <c r="H5" i="42"/>
  <c r="Q6" i="42"/>
  <c r="Q7" i="42" s="1"/>
  <c r="Q5" i="42"/>
  <c r="N6" i="42"/>
  <c r="N7" i="42" s="1"/>
  <c r="N5" i="42"/>
  <c r="C6" i="42"/>
  <c r="C7" i="42" s="1"/>
  <c r="C5" i="42"/>
  <c r="S6" i="42"/>
  <c r="S7" i="42" s="1"/>
  <c r="S5" i="42"/>
  <c r="H5" i="38"/>
  <c r="H6" i="38"/>
  <c r="H7" i="38" s="1"/>
  <c r="I6" i="38"/>
  <c r="I7" i="38" s="1"/>
  <c r="I5" i="38"/>
  <c r="J6" i="38"/>
  <c r="J7" i="38" s="1"/>
  <c r="J5" i="38"/>
  <c r="Z6" i="38"/>
  <c r="Z7" i="38" s="1"/>
  <c r="Z5" i="38"/>
  <c r="O6" i="38"/>
  <c r="O7" i="38" s="1"/>
  <c r="O5" i="38"/>
  <c r="F8" i="33"/>
  <c r="F8" i="31"/>
  <c r="F8" i="29"/>
  <c r="F8" i="27"/>
  <c r="F8" i="25"/>
  <c r="F8" i="23"/>
  <c r="F6" i="36"/>
  <c r="F7" i="36" s="1"/>
  <c r="F5" i="36"/>
  <c r="D6" i="36"/>
  <c r="D7" i="36" s="1"/>
  <c r="D5" i="36"/>
  <c r="C6" i="36"/>
  <c r="C7" i="36" s="1"/>
  <c r="C5" i="36"/>
  <c r="S6" i="36"/>
  <c r="S7" i="36" s="1"/>
  <c r="S5" i="36"/>
  <c r="W6" i="36"/>
  <c r="W7" i="36" s="1"/>
  <c r="W5" i="36"/>
  <c r="G8" i="32"/>
  <c r="F9" i="32"/>
  <c r="H6" i="32"/>
  <c r="H7" i="32" s="1"/>
  <c r="H5" i="32"/>
  <c r="Q6" i="32"/>
  <c r="Q7" i="32" s="1"/>
  <c r="Q5" i="32"/>
  <c r="T6" i="32"/>
  <c r="T7" i="32" s="1"/>
  <c r="T5" i="32"/>
  <c r="R6" i="32"/>
  <c r="R7" i="32" s="1"/>
  <c r="R5" i="32"/>
  <c r="G6" i="32"/>
  <c r="G7" i="32" s="1"/>
  <c r="G5" i="32"/>
  <c r="W6" i="32"/>
  <c r="W7" i="32" s="1"/>
  <c r="W5" i="32"/>
  <c r="G8" i="24"/>
  <c r="H6" i="24"/>
  <c r="H7" i="24" s="1"/>
  <c r="H5" i="24"/>
  <c r="Q6" i="24"/>
  <c r="Q7" i="24" s="1"/>
  <c r="Q5" i="24"/>
  <c r="T6" i="24"/>
  <c r="T7" i="24" s="1"/>
  <c r="T5" i="24"/>
  <c r="R6" i="24"/>
  <c r="R7" i="24" s="1"/>
  <c r="R5" i="24"/>
  <c r="G6" i="24"/>
  <c r="G7" i="24" s="1"/>
  <c r="G5" i="24"/>
  <c r="W6" i="24"/>
  <c r="W7" i="24" s="1"/>
  <c r="W5" i="24"/>
  <c r="Y6" i="7"/>
  <c r="Y7" i="7" s="1"/>
  <c r="Y5" i="7"/>
  <c r="X5" i="6"/>
  <c r="X6" i="6" s="1"/>
  <c r="X7" i="6" s="1"/>
  <c r="C6" i="7"/>
  <c r="C7" i="7" s="1"/>
  <c r="C5" i="7"/>
  <c r="D5" i="7"/>
  <c r="D6" i="7" s="1"/>
  <c r="D7" i="7" s="1"/>
  <c r="T6" i="7"/>
  <c r="T7" i="7" s="1"/>
  <c r="T5" i="7"/>
  <c r="J5" i="34"/>
  <c r="J6" i="34"/>
  <c r="J7" i="34" s="1"/>
  <c r="E5" i="34"/>
  <c r="E6" i="34"/>
  <c r="E7" i="34" s="1"/>
  <c r="M6" i="34"/>
  <c r="M7" i="34" s="1"/>
  <c r="M5" i="34"/>
  <c r="I6" i="34"/>
  <c r="I7" i="34" s="1"/>
  <c r="I5" i="34"/>
  <c r="C6" i="34"/>
  <c r="C7" i="34" s="1"/>
  <c r="C5" i="34"/>
  <c r="S6" i="34"/>
  <c r="S7" i="34" s="1"/>
  <c r="S5" i="34"/>
  <c r="X5" i="26"/>
  <c r="X6" i="26" s="1"/>
  <c r="X7" i="26" s="1"/>
  <c r="D6" i="26"/>
  <c r="D7" i="26" s="1"/>
  <c r="D5" i="26"/>
  <c r="J6" i="26"/>
  <c r="J7" i="26" s="1"/>
  <c r="J5" i="26"/>
  <c r="Z6" i="26"/>
  <c r="Z7" i="26" s="1"/>
  <c r="Z5" i="26"/>
  <c r="O6" i="26"/>
  <c r="O7" i="26" s="1"/>
  <c r="O5" i="26"/>
  <c r="G8" i="16"/>
  <c r="H6" i="30"/>
  <c r="H7" i="30" s="1"/>
  <c r="H5" i="30"/>
  <c r="Q6" i="30"/>
  <c r="Q7" i="30" s="1"/>
  <c r="Q5" i="30"/>
  <c r="T6" i="30"/>
  <c r="T7" i="30" s="1"/>
  <c r="T5" i="30"/>
  <c r="R6" i="30"/>
  <c r="R7" i="30" s="1"/>
  <c r="R5" i="30"/>
  <c r="G6" i="30"/>
  <c r="G7" i="30" s="1"/>
  <c r="G5" i="30"/>
  <c r="W6" i="30"/>
  <c r="W7" i="30" s="1"/>
  <c r="W5" i="30"/>
  <c r="R4" i="3"/>
  <c r="R7" i="5"/>
  <c r="R5" i="3" s="1"/>
  <c r="G8" i="28"/>
  <c r="H6" i="28"/>
  <c r="H7" i="28" s="1"/>
  <c r="H5" i="28"/>
  <c r="Q6" i="28"/>
  <c r="Q7" i="28" s="1"/>
  <c r="Q5" i="28"/>
  <c r="T6" i="28"/>
  <c r="T7" i="28" s="1"/>
  <c r="T5" i="28"/>
  <c r="R6" i="28"/>
  <c r="R7" i="28" s="1"/>
  <c r="R5" i="28"/>
  <c r="G6" i="28"/>
  <c r="G7" i="28" s="1"/>
  <c r="G5" i="28"/>
  <c r="W6" i="28"/>
  <c r="W7" i="28" s="1"/>
  <c r="W5" i="28"/>
  <c r="F8" i="8"/>
  <c r="E6" i="7"/>
  <c r="E7" i="7" s="1"/>
  <c r="E5" i="7"/>
  <c r="D5" i="6"/>
  <c r="D6" i="6" s="1"/>
  <c r="D7" i="6" s="1"/>
  <c r="M6" i="6"/>
  <c r="M7" i="6" s="1"/>
  <c r="M5" i="6"/>
  <c r="J6" i="6"/>
  <c r="J7" i="6" s="1"/>
  <c r="J5" i="6"/>
  <c r="Z6" i="6"/>
  <c r="Z7" i="6" s="1"/>
  <c r="Z5" i="6"/>
  <c r="G8" i="104"/>
  <c r="O6" i="103"/>
  <c r="O7" i="103" s="1"/>
  <c r="O5" i="103"/>
  <c r="S6" i="103"/>
  <c r="S7" i="103" s="1"/>
  <c r="S5" i="103"/>
  <c r="J6" i="100"/>
  <c r="J7" i="100" s="1"/>
  <c r="J5" i="100"/>
  <c r="W6" i="100"/>
  <c r="W7" i="100" s="1"/>
  <c r="W5" i="100"/>
  <c r="C6" i="98"/>
  <c r="C7" i="98" s="1"/>
  <c r="C5" i="98"/>
  <c r="D6" i="95"/>
  <c r="D7" i="95" s="1"/>
  <c r="D5" i="95"/>
  <c r="T6" i="97"/>
  <c r="T7" i="97" s="1"/>
  <c r="T5" i="97"/>
  <c r="T6" i="93"/>
  <c r="T7" i="93" s="1"/>
  <c r="T5" i="93"/>
  <c r="D6" i="91"/>
  <c r="D7" i="91" s="1"/>
  <c r="D5" i="91"/>
  <c r="J6" i="99"/>
  <c r="J7" i="99" s="1"/>
  <c r="J5" i="99"/>
  <c r="P5" i="97"/>
  <c r="P6" i="97"/>
  <c r="P7" i="97" s="1"/>
  <c r="P6" i="90"/>
  <c r="P7" i="90" s="1"/>
  <c r="P5" i="90"/>
  <c r="H6" i="86"/>
  <c r="H7" i="86" s="1"/>
  <c r="E9" i="86" s="1"/>
  <c r="H5" i="86"/>
  <c r="J6" i="94"/>
  <c r="J7" i="94" s="1"/>
  <c r="J5" i="94"/>
  <c r="S6" i="93"/>
  <c r="S7" i="93" s="1"/>
  <c r="S5" i="93"/>
  <c r="P6" i="92"/>
  <c r="P7" i="92" s="1"/>
  <c r="P5" i="92"/>
  <c r="V6" i="92"/>
  <c r="V7" i="92" s="1"/>
  <c r="V5" i="92"/>
  <c r="R6" i="89"/>
  <c r="R7" i="89" s="1"/>
  <c r="R5" i="89"/>
  <c r="R6" i="87"/>
  <c r="R7" i="87" s="1"/>
  <c r="R5" i="87"/>
  <c r="R6" i="85"/>
  <c r="R7" i="85" s="1"/>
  <c r="R5" i="85"/>
  <c r="U6" i="81"/>
  <c r="U7" i="81" s="1"/>
  <c r="U5" i="81"/>
  <c r="K5" i="90"/>
  <c r="K6" i="90"/>
  <c r="K7" i="90" s="1"/>
  <c r="T6" i="81"/>
  <c r="T7" i="81" s="1"/>
  <c r="T5" i="81"/>
  <c r="X6" i="96"/>
  <c r="X7" i="96" s="1"/>
  <c r="X5" i="96"/>
  <c r="V6" i="96"/>
  <c r="V7" i="96" s="1"/>
  <c r="V5" i="96"/>
  <c r="H6" i="87"/>
  <c r="H7" i="87" s="1"/>
  <c r="H5" i="87"/>
  <c r="X5" i="83"/>
  <c r="X6" i="83" s="1"/>
  <c r="X7" i="83" s="1"/>
  <c r="L6" i="82"/>
  <c r="L7" i="82" s="1"/>
  <c r="L5" i="82"/>
  <c r="C6" i="82"/>
  <c r="C7" i="82" s="1"/>
  <c r="C5" i="82"/>
  <c r="K6" i="80"/>
  <c r="K7" i="80" s="1"/>
  <c r="K5" i="80"/>
  <c r="U6" i="77"/>
  <c r="U7" i="77" s="1"/>
  <c r="U5" i="77"/>
  <c r="F8" i="88"/>
  <c r="P5" i="80"/>
  <c r="P6" i="80"/>
  <c r="P7" i="80" s="1"/>
  <c r="Z6" i="79"/>
  <c r="Z7" i="79" s="1"/>
  <c r="Z5" i="79"/>
  <c r="T6" i="75"/>
  <c r="T7" i="75" s="1"/>
  <c r="T5" i="75"/>
  <c r="L6" i="73"/>
  <c r="L7" i="73" s="1"/>
  <c r="L5" i="73"/>
  <c r="G6" i="77"/>
  <c r="G7" i="77" s="1"/>
  <c r="G5" i="77"/>
  <c r="O6" i="73"/>
  <c r="O7" i="73" s="1"/>
  <c r="O5" i="73"/>
  <c r="P6" i="65"/>
  <c r="P7" i="65" s="1"/>
  <c r="P5" i="65"/>
  <c r="H6" i="63"/>
  <c r="H7" i="63" s="1"/>
  <c r="H5" i="63"/>
  <c r="D6" i="61"/>
  <c r="D7" i="61" s="1"/>
  <c r="E9" i="61" s="1"/>
  <c r="D5" i="61"/>
  <c r="V6" i="58"/>
  <c r="V7" i="58" s="1"/>
  <c r="V5" i="58"/>
  <c r="N6" i="56"/>
  <c r="N7" i="56" s="1"/>
  <c r="N5" i="56"/>
  <c r="I8" i="77"/>
  <c r="N6" i="76"/>
  <c r="N7" i="76" s="1"/>
  <c r="N5" i="76"/>
  <c r="Q6" i="70"/>
  <c r="Q7" i="70" s="1"/>
  <c r="Q5" i="70"/>
  <c r="G6" i="69"/>
  <c r="G7" i="69" s="1"/>
  <c r="G5" i="69"/>
  <c r="C6" i="67"/>
  <c r="C7" i="67" s="1"/>
  <c r="C5" i="67"/>
  <c r="G6" i="65"/>
  <c r="G7" i="65" s="1"/>
  <c r="G5" i="65"/>
  <c r="Q6" i="62"/>
  <c r="Q7" i="62" s="1"/>
  <c r="Q5" i="62"/>
  <c r="U6" i="60"/>
  <c r="U7" i="60" s="1"/>
  <c r="U5" i="60"/>
  <c r="Y6" i="58"/>
  <c r="Y7" i="58" s="1"/>
  <c r="Y5" i="58"/>
  <c r="C6" i="57"/>
  <c r="C7" i="57" s="1"/>
  <c r="C5" i="57"/>
  <c r="S6" i="87"/>
  <c r="S7" i="87" s="1"/>
  <c r="S5" i="87"/>
  <c r="J6" i="71"/>
  <c r="J7" i="71" s="1"/>
  <c r="J5" i="71"/>
  <c r="T6" i="68"/>
  <c r="T7" i="68" s="1"/>
  <c r="T5" i="68"/>
  <c r="X5" i="66"/>
  <c r="X6" i="66" s="1"/>
  <c r="X7" i="66" s="1"/>
  <c r="F6" i="65"/>
  <c r="F7" i="65" s="1"/>
  <c r="F5" i="65"/>
  <c r="J6" i="63"/>
  <c r="J7" i="63" s="1"/>
  <c r="J5" i="63"/>
  <c r="J6" i="61"/>
  <c r="J7" i="61" s="1"/>
  <c r="J5" i="61"/>
  <c r="J6" i="59"/>
  <c r="J7" i="59" s="1"/>
  <c r="J5" i="59"/>
  <c r="T6" i="56"/>
  <c r="T7" i="56" s="1"/>
  <c r="T5" i="56"/>
  <c r="M5" i="74"/>
  <c r="M6" i="74" s="1"/>
  <c r="M7" i="74" s="1"/>
  <c r="K6" i="74"/>
  <c r="K7" i="74" s="1"/>
  <c r="K5" i="74"/>
  <c r="E6" i="78"/>
  <c r="E7" i="78" s="1"/>
  <c r="E5" i="78"/>
  <c r="C6" i="78"/>
  <c r="C7" i="78" s="1"/>
  <c r="C5" i="78"/>
  <c r="Q6" i="69"/>
  <c r="Q7" i="69" s="1"/>
  <c r="Q5" i="69"/>
  <c r="E6" i="71"/>
  <c r="E7" i="71" s="1"/>
  <c r="E5" i="71"/>
  <c r="Q5" i="61"/>
  <c r="Q6" i="61"/>
  <c r="Q7" i="61" s="1"/>
  <c r="I6" i="49"/>
  <c r="I7" i="49" s="1"/>
  <c r="I5" i="49"/>
  <c r="U6" i="43"/>
  <c r="U7" i="43" s="1"/>
  <c r="U5" i="43"/>
  <c r="M6" i="39"/>
  <c r="M7" i="39" s="1"/>
  <c r="M5" i="39"/>
  <c r="H8" i="63"/>
  <c r="N6" i="55"/>
  <c r="N7" i="55" s="1"/>
  <c r="N5" i="55"/>
  <c r="S6" i="55"/>
  <c r="S7" i="55" s="1"/>
  <c r="S5" i="55"/>
  <c r="K6" i="53"/>
  <c r="K7" i="53" s="1"/>
  <c r="K5" i="53"/>
  <c r="H6" i="47"/>
  <c r="H7" i="47" s="1"/>
  <c r="H5" i="47"/>
  <c r="D6" i="43"/>
  <c r="D7" i="43" s="1"/>
  <c r="D9" i="43" s="1"/>
  <c r="D5" i="43"/>
  <c r="T6" i="39"/>
  <c r="T7" i="39" s="1"/>
  <c r="T5" i="39"/>
  <c r="D6" i="39"/>
  <c r="D7" i="39" s="1"/>
  <c r="D9" i="39" s="1"/>
  <c r="D5" i="39"/>
  <c r="H8" i="71"/>
  <c r="Z5" i="52"/>
  <c r="Z6" i="52"/>
  <c r="Z7" i="52" s="1"/>
  <c r="F8" i="43"/>
  <c r="E9" i="43"/>
  <c r="F8" i="41"/>
  <c r="E9" i="41"/>
  <c r="X5" i="52"/>
  <c r="X6" i="52" s="1"/>
  <c r="X7" i="52" s="1"/>
  <c r="Y6" i="44"/>
  <c r="Y7" i="44" s="1"/>
  <c r="Y5" i="44"/>
  <c r="W6" i="44"/>
  <c r="W7" i="44" s="1"/>
  <c r="W5" i="44"/>
  <c r="Q6" i="29"/>
  <c r="Q7" i="29" s="1"/>
  <c r="Q5" i="29"/>
  <c r="I6" i="25"/>
  <c r="I7" i="25" s="1"/>
  <c r="I5" i="25"/>
  <c r="P6" i="46"/>
  <c r="P7" i="46" s="1"/>
  <c r="P5" i="46"/>
  <c r="G6" i="46"/>
  <c r="G7" i="46" s="1"/>
  <c r="G5" i="46"/>
  <c r="O6" i="35"/>
  <c r="O7" i="35" s="1"/>
  <c r="O5" i="35"/>
  <c r="L6" i="33"/>
  <c r="L7" i="33" s="1"/>
  <c r="L5" i="33"/>
  <c r="D6" i="31"/>
  <c r="D7" i="31" s="1"/>
  <c r="D5" i="31"/>
  <c r="D6" i="27"/>
  <c r="D7" i="27" s="1"/>
  <c r="D5" i="27"/>
  <c r="E6" i="50"/>
  <c r="E7" i="50" s="1"/>
  <c r="E5" i="50"/>
  <c r="C6" i="50"/>
  <c r="C7" i="50" s="1"/>
  <c r="C5" i="50"/>
  <c r="R6" i="54"/>
  <c r="R7" i="54" s="1"/>
  <c r="R5" i="54"/>
  <c r="Y5" i="54"/>
  <c r="Y6" i="54" s="1"/>
  <c r="Y7" i="54" s="1"/>
  <c r="H6" i="40"/>
  <c r="H7" i="40" s="1"/>
  <c r="F9" i="40" s="1"/>
  <c r="H5" i="40"/>
  <c r="N6" i="40"/>
  <c r="N7" i="40" s="1"/>
  <c r="N5" i="40"/>
  <c r="M6" i="38"/>
  <c r="M7" i="38" s="1"/>
  <c r="M5" i="38"/>
  <c r="G8" i="22"/>
  <c r="L6" i="5"/>
  <c r="L5" i="5"/>
  <c r="O6" i="42"/>
  <c r="O7" i="42" s="1"/>
  <c r="O5" i="42"/>
  <c r="T6" i="104"/>
  <c r="T7" i="104" s="1"/>
  <c r="T5" i="104"/>
  <c r="X6" i="104"/>
  <c r="X7" i="104" s="1"/>
  <c r="X5" i="104"/>
  <c r="D6" i="103"/>
  <c r="D7" i="103" s="1"/>
  <c r="F9" i="103" s="1"/>
  <c r="D5" i="103"/>
  <c r="Z6" i="104"/>
  <c r="Z7" i="104" s="1"/>
  <c r="Z5" i="104"/>
  <c r="U6" i="104"/>
  <c r="U7" i="104" s="1"/>
  <c r="U5" i="104"/>
  <c r="I6" i="102"/>
  <c r="I7" i="102" s="1"/>
  <c r="I5" i="102"/>
  <c r="H6" i="102"/>
  <c r="H7" i="102" s="1"/>
  <c r="H5" i="102"/>
  <c r="K6" i="102"/>
  <c r="K7" i="102" s="1"/>
  <c r="K5" i="102"/>
  <c r="F6" i="101"/>
  <c r="F7" i="101" s="1"/>
  <c r="F5" i="101"/>
  <c r="I6" i="101"/>
  <c r="I7" i="101" s="1"/>
  <c r="I5" i="101"/>
  <c r="H6" i="101"/>
  <c r="H7" i="101" s="1"/>
  <c r="H5" i="101"/>
  <c r="O6" i="100"/>
  <c r="O7" i="100" s="1"/>
  <c r="O5" i="100"/>
  <c r="X5" i="100"/>
  <c r="X6" i="100" s="1"/>
  <c r="X7" i="100" s="1"/>
  <c r="K6" i="98"/>
  <c r="K7" i="98" s="1"/>
  <c r="K5" i="98"/>
  <c r="U6" i="98"/>
  <c r="U7" i="98" s="1"/>
  <c r="U5" i="98"/>
  <c r="Q6" i="95"/>
  <c r="Q7" i="95" s="1"/>
  <c r="Q5" i="95"/>
  <c r="L6" i="95"/>
  <c r="L7" i="95" s="1"/>
  <c r="L5" i="95"/>
  <c r="I6" i="97"/>
  <c r="I7" i="97" s="1"/>
  <c r="G9" i="97" s="1"/>
  <c r="I5" i="97"/>
  <c r="S6" i="97"/>
  <c r="S7" i="97" s="1"/>
  <c r="S5" i="97"/>
  <c r="N6" i="93"/>
  <c r="N7" i="93" s="1"/>
  <c r="N5" i="93"/>
  <c r="E6" i="93"/>
  <c r="E7" i="93" s="1"/>
  <c r="E5" i="93"/>
  <c r="L6" i="91"/>
  <c r="L7" i="91" s="1"/>
  <c r="L5" i="91"/>
  <c r="P6" i="99"/>
  <c r="P7" i="99" s="1"/>
  <c r="P5" i="99"/>
  <c r="Y6" i="99"/>
  <c r="Y7" i="99" s="1"/>
  <c r="Y5" i="99"/>
  <c r="G6" i="99"/>
  <c r="G7" i="99" s="1"/>
  <c r="G5" i="99"/>
  <c r="F8" i="95"/>
  <c r="W6" i="91"/>
  <c r="W7" i="91" s="1"/>
  <c r="W5" i="91"/>
  <c r="X5" i="91"/>
  <c r="X6" i="91" s="1"/>
  <c r="X7" i="91" s="1"/>
  <c r="L6" i="88"/>
  <c r="L7" i="88" s="1"/>
  <c r="E9" i="88" s="1"/>
  <c r="L5" i="88"/>
  <c r="T6" i="84"/>
  <c r="T7" i="84" s="1"/>
  <c r="T5" i="84"/>
  <c r="D6" i="84"/>
  <c r="D7" i="84" s="1"/>
  <c r="D9" i="84" s="1"/>
  <c r="D5" i="84"/>
  <c r="E5" i="94"/>
  <c r="E6" i="94"/>
  <c r="E7" i="94" s="1"/>
  <c r="P6" i="94"/>
  <c r="P7" i="94" s="1"/>
  <c r="P5" i="94"/>
  <c r="R6" i="94"/>
  <c r="R7" i="94" s="1"/>
  <c r="R5" i="94"/>
  <c r="W6" i="94"/>
  <c r="W7" i="94" s="1"/>
  <c r="W5" i="94"/>
  <c r="T6" i="92"/>
  <c r="T7" i="92" s="1"/>
  <c r="T5" i="92"/>
  <c r="E6" i="92"/>
  <c r="E7" i="92" s="1"/>
  <c r="E5" i="92"/>
  <c r="N6" i="92"/>
  <c r="N7" i="92" s="1"/>
  <c r="N5" i="92"/>
  <c r="O6" i="89"/>
  <c r="O7" i="89" s="1"/>
  <c r="O5" i="89"/>
  <c r="Z6" i="89"/>
  <c r="Z7" i="89" s="1"/>
  <c r="Z5" i="89"/>
  <c r="Z6" i="87"/>
  <c r="Z7" i="87" s="1"/>
  <c r="Z5" i="87"/>
  <c r="J6" i="85"/>
  <c r="J7" i="85" s="1"/>
  <c r="J5" i="85"/>
  <c r="I6" i="83"/>
  <c r="I7" i="83" s="1"/>
  <c r="I5" i="83"/>
  <c r="J5" i="97"/>
  <c r="J6" i="97"/>
  <c r="J7" i="97" s="1"/>
  <c r="W6" i="90"/>
  <c r="W7" i="90" s="1"/>
  <c r="W5" i="90"/>
  <c r="Y5" i="90"/>
  <c r="Y6" i="90" s="1"/>
  <c r="Y7" i="90" s="1"/>
  <c r="H6" i="83"/>
  <c r="H7" i="83" s="1"/>
  <c r="E9" i="83" s="1"/>
  <c r="H5" i="83"/>
  <c r="H6" i="96"/>
  <c r="H7" i="96" s="1"/>
  <c r="H5" i="96"/>
  <c r="N6" i="96"/>
  <c r="N7" i="96" s="1"/>
  <c r="N5" i="96"/>
  <c r="S6" i="96"/>
  <c r="S7" i="96" s="1"/>
  <c r="S5" i="96"/>
  <c r="Y6" i="82"/>
  <c r="Y7" i="82" s="1"/>
  <c r="Y5" i="82"/>
  <c r="V6" i="82"/>
  <c r="V7" i="82" s="1"/>
  <c r="V5" i="82"/>
  <c r="G8" i="80"/>
  <c r="G6" i="80"/>
  <c r="G7" i="80" s="1"/>
  <c r="G5" i="80"/>
  <c r="V6" i="80"/>
  <c r="V7" i="80" s="1"/>
  <c r="V5" i="80"/>
  <c r="M6" i="77"/>
  <c r="M7" i="77" s="1"/>
  <c r="M5" i="77"/>
  <c r="U6" i="73"/>
  <c r="U7" i="73" s="1"/>
  <c r="U5" i="73"/>
  <c r="W5" i="89"/>
  <c r="W6" i="89"/>
  <c r="W7" i="89" s="1"/>
  <c r="H6" i="79"/>
  <c r="H7" i="79" s="1"/>
  <c r="H5" i="79"/>
  <c r="T6" i="77"/>
  <c r="T7" i="77" s="1"/>
  <c r="T5" i="77"/>
  <c r="L6" i="75"/>
  <c r="L7" i="75" s="1"/>
  <c r="L5" i="75"/>
  <c r="D6" i="73"/>
  <c r="D7" i="73" s="1"/>
  <c r="D5" i="73"/>
  <c r="E5" i="85"/>
  <c r="E6" i="85"/>
  <c r="E7" i="85" s="1"/>
  <c r="E9" i="85" s="1"/>
  <c r="O5" i="80"/>
  <c r="O6" i="80"/>
  <c r="O7" i="80" s="1"/>
  <c r="S6" i="75"/>
  <c r="S7" i="75" s="1"/>
  <c r="S5" i="75"/>
  <c r="W6" i="73"/>
  <c r="W7" i="73" s="1"/>
  <c r="W5" i="73"/>
  <c r="U5" i="87"/>
  <c r="U6" i="87"/>
  <c r="U7" i="87" s="1"/>
  <c r="D6" i="69"/>
  <c r="D7" i="69" s="1"/>
  <c r="D5" i="69"/>
  <c r="P6" i="67"/>
  <c r="P7" i="67" s="1"/>
  <c r="P5" i="67"/>
  <c r="F6" i="66"/>
  <c r="F7" i="66" s="1"/>
  <c r="F5" i="66"/>
  <c r="P6" i="63"/>
  <c r="P7" i="63" s="1"/>
  <c r="P5" i="63"/>
  <c r="F6" i="62"/>
  <c r="F7" i="62" s="1"/>
  <c r="F5" i="62"/>
  <c r="L6" i="61"/>
  <c r="L7" i="61" s="1"/>
  <c r="L5" i="61"/>
  <c r="F8" i="59"/>
  <c r="N6" i="58"/>
  <c r="N7" i="58" s="1"/>
  <c r="N5" i="58"/>
  <c r="V6" i="56"/>
  <c r="V7" i="56" s="1"/>
  <c r="V5" i="56"/>
  <c r="X6" i="76"/>
  <c r="X7" i="76" s="1"/>
  <c r="X5" i="76"/>
  <c r="F6" i="76"/>
  <c r="F7" i="76" s="1"/>
  <c r="F5" i="76"/>
  <c r="K6" i="76"/>
  <c r="K7" i="76" s="1"/>
  <c r="K5" i="76"/>
  <c r="M5" i="72"/>
  <c r="M6" i="72" s="1"/>
  <c r="M7" i="72" s="1"/>
  <c r="C6" i="71"/>
  <c r="C7" i="71" s="1"/>
  <c r="C5" i="71"/>
  <c r="O6" i="69"/>
  <c r="O7" i="69" s="1"/>
  <c r="O5" i="69"/>
  <c r="E6" i="68"/>
  <c r="E7" i="68" s="1"/>
  <c r="E5" i="68"/>
  <c r="U6" i="66"/>
  <c r="U7" i="66" s="1"/>
  <c r="U5" i="66"/>
  <c r="O6" i="65"/>
  <c r="O7" i="65" s="1"/>
  <c r="O5" i="65"/>
  <c r="E6" i="64"/>
  <c r="E7" i="64" s="1"/>
  <c r="E5" i="64"/>
  <c r="Y6" i="62"/>
  <c r="Y7" i="62" s="1"/>
  <c r="Y5" i="62"/>
  <c r="S6" i="61"/>
  <c r="S7" i="61" s="1"/>
  <c r="S5" i="61"/>
  <c r="M6" i="60"/>
  <c r="M7" i="60" s="1"/>
  <c r="M5" i="60"/>
  <c r="G5" i="59"/>
  <c r="G6" i="59" s="1"/>
  <c r="G7" i="59" s="1"/>
  <c r="E9" i="59" s="1"/>
  <c r="U6" i="56"/>
  <c r="U7" i="56" s="1"/>
  <c r="U5" i="56"/>
  <c r="E6" i="56"/>
  <c r="E7" i="56" s="1"/>
  <c r="E5" i="56"/>
  <c r="W5" i="87"/>
  <c r="W6" i="87"/>
  <c r="W7" i="87" s="1"/>
  <c r="D5" i="72"/>
  <c r="D6" i="72" s="1"/>
  <c r="D7" i="72" s="1"/>
  <c r="X6" i="70"/>
  <c r="X7" i="70" s="1"/>
  <c r="X5" i="70"/>
  <c r="V6" i="69"/>
  <c r="V7" i="69" s="1"/>
  <c r="V5" i="69"/>
  <c r="L6" i="68"/>
  <c r="L7" i="68" s="1"/>
  <c r="L5" i="68"/>
  <c r="J6" i="67"/>
  <c r="J7" i="67" s="1"/>
  <c r="J5" i="67"/>
  <c r="N6" i="65"/>
  <c r="N7" i="65" s="1"/>
  <c r="N5" i="65"/>
  <c r="D6" i="64"/>
  <c r="D7" i="64" s="1"/>
  <c r="D5" i="64"/>
  <c r="X6" i="62"/>
  <c r="X7" i="62" s="1"/>
  <c r="X5" i="62"/>
  <c r="R6" i="61"/>
  <c r="R7" i="61" s="1"/>
  <c r="R5" i="61"/>
  <c r="H6" i="60"/>
  <c r="H7" i="60" s="1"/>
  <c r="H5" i="60"/>
  <c r="X5" i="58"/>
  <c r="X6" i="58" s="1"/>
  <c r="X7" i="58" s="1"/>
  <c r="V6" i="57"/>
  <c r="V7" i="57" s="1"/>
  <c r="G9" i="57" s="1"/>
  <c r="V5" i="57"/>
  <c r="L6" i="56"/>
  <c r="L7" i="56" s="1"/>
  <c r="L5" i="56"/>
  <c r="L5" i="74"/>
  <c r="L6" i="74"/>
  <c r="L7" i="74" s="1"/>
  <c r="U6" i="74"/>
  <c r="U7" i="74" s="1"/>
  <c r="U5" i="74"/>
  <c r="C6" i="74"/>
  <c r="C7" i="74" s="1"/>
  <c r="F9" i="74" s="1"/>
  <c r="C5" i="74"/>
  <c r="X5" i="59"/>
  <c r="X6" i="59" s="1"/>
  <c r="X7" i="59" s="1"/>
  <c r="D6" i="78"/>
  <c r="D7" i="78" s="1"/>
  <c r="D5" i="78"/>
  <c r="F6" i="78"/>
  <c r="F7" i="78" s="1"/>
  <c r="F5" i="78"/>
  <c r="K6" i="78"/>
  <c r="K7" i="78" s="1"/>
  <c r="K5" i="78"/>
  <c r="I6" i="71"/>
  <c r="I7" i="71" s="1"/>
  <c r="I5" i="71"/>
  <c r="Y6" i="61"/>
  <c r="Y7" i="61" s="1"/>
  <c r="Y5" i="61"/>
  <c r="F8" i="58"/>
  <c r="P6" i="55"/>
  <c r="P7" i="55" s="1"/>
  <c r="P5" i="55"/>
  <c r="M5" i="51"/>
  <c r="M6" i="51"/>
  <c r="M7" i="51" s="1"/>
  <c r="U6" i="47"/>
  <c r="U7" i="47" s="1"/>
  <c r="U5" i="47"/>
  <c r="I6" i="45"/>
  <c r="I7" i="45" s="1"/>
  <c r="I5" i="45"/>
  <c r="Q6" i="41"/>
  <c r="Q7" i="41" s="1"/>
  <c r="Q5" i="41"/>
  <c r="I6" i="37"/>
  <c r="I7" i="37" s="1"/>
  <c r="I5" i="37"/>
  <c r="E5" i="55"/>
  <c r="E6" i="55" s="1"/>
  <c r="E7" i="55" s="1"/>
  <c r="K6" i="55"/>
  <c r="K7" i="55" s="1"/>
  <c r="K5" i="55"/>
  <c r="N6" i="53"/>
  <c r="N7" i="53" s="1"/>
  <c r="N5" i="53"/>
  <c r="C6" i="53"/>
  <c r="C7" i="53" s="1"/>
  <c r="C5" i="53"/>
  <c r="P6" i="51"/>
  <c r="P7" i="51" s="1"/>
  <c r="P5" i="51"/>
  <c r="X6" i="49"/>
  <c r="X7" i="49" s="1"/>
  <c r="X5" i="49"/>
  <c r="P6" i="47"/>
  <c r="P7" i="47" s="1"/>
  <c r="P5" i="47"/>
  <c r="H6" i="45"/>
  <c r="H7" i="45" s="1"/>
  <c r="H5" i="45"/>
  <c r="T6" i="41"/>
  <c r="T7" i="41" s="1"/>
  <c r="T5" i="41"/>
  <c r="L6" i="39"/>
  <c r="L7" i="39" s="1"/>
  <c r="L5" i="39"/>
  <c r="D6" i="37"/>
  <c r="D7" i="37" s="1"/>
  <c r="D5" i="37"/>
  <c r="R6" i="52"/>
  <c r="R7" i="52" s="1"/>
  <c r="R5" i="52"/>
  <c r="Y5" i="52"/>
  <c r="Y6" i="52" s="1"/>
  <c r="Y7" i="52" s="1"/>
  <c r="I6" i="44"/>
  <c r="I7" i="44" s="1"/>
  <c r="I5" i="44"/>
  <c r="Z6" i="44"/>
  <c r="Z7" i="44" s="1"/>
  <c r="Z5" i="44"/>
  <c r="Q6" i="33"/>
  <c r="Q7" i="33" s="1"/>
  <c r="Q5" i="33"/>
  <c r="E6" i="31"/>
  <c r="E7" i="31" s="1"/>
  <c r="E5" i="31"/>
  <c r="M6" i="27"/>
  <c r="M7" i="27" s="1"/>
  <c r="M5" i="27"/>
  <c r="G8" i="46"/>
  <c r="I6" i="46"/>
  <c r="I7" i="46" s="1"/>
  <c r="F9" i="46" s="1"/>
  <c r="I5" i="46"/>
  <c r="O6" i="46"/>
  <c r="O7" i="46" s="1"/>
  <c r="O5" i="46"/>
  <c r="Z6" i="35"/>
  <c r="Z7" i="35" s="1"/>
  <c r="Z5" i="35"/>
  <c r="Q6" i="35"/>
  <c r="Q7" i="35" s="1"/>
  <c r="Q5" i="35"/>
  <c r="D6" i="33"/>
  <c r="D7" i="33" s="1"/>
  <c r="D5" i="33"/>
  <c r="T6" i="29"/>
  <c r="T7" i="29" s="1"/>
  <c r="T5" i="29"/>
  <c r="L6" i="27"/>
  <c r="L7" i="27" s="1"/>
  <c r="C9" i="27" s="1"/>
  <c r="L5" i="27"/>
  <c r="D6" i="25"/>
  <c r="D7" i="25" s="1"/>
  <c r="D5" i="25"/>
  <c r="M5" i="50"/>
  <c r="M6" i="50" s="1"/>
  <c r="M7" i="50" s="1"/>
  <c r="V6" i="50"/>
  <c r="V7" i="50" s="1"/>
  <c r="V5" i="50"/>
  <c r="G8" i="38"/>
  <c r="E5" i="36"/>
  <c r="E6" i="36"/>
  <c r="E7" i="36" s="1"/>
  <c r="F5" i="54"/>
  <c r="F6" i="54"/>
  <c r="F7" i="54" s="1"/>
  <c r="D6" i="54"/>
  <c r="D7" i="54" s="1"/>
  <c r="D5" i="54"/>
  <c r="G6" i="54"/>
  <c r="G7" i="54" s="1"/>
  <c r="G5" i="54"/>
  <c r="Q6" i="54"/>
  <c r="Q7" i="54" s="1"/>
  <c r="Q5" i="54"/>
  <c r="X6" i="40"/>
  <c r="X7" i="40" s="1"/>
  <c r="X5" i="40"/>
  <c r="V6" i="40"/>
  <c r="V7" i="40" s="1"/>
  <c r="V5" i="40"/>
  <c r="D5" i="5"/>
  <c r="D6" i="5" s="1"/>
  <c r="E5" i="48"/>
  <c r="E6" i="48"/>
  <c r="E7" i="48" s="1"/>
  <c r="P6" i="48"/>
  <c r="P7" i="48" s="1"/>
  <c r="P5" i="48"/>
  <c r="Y6" i="48"/>
  <c r="Y7" i="48" s="1"/>
  <c r="Y5" i="48"/>
  <c r="R6" i="48"/>
  <c r="R7" i="48" s="1"/>
  <c r="R5" i="48"/>
  <c r="G6" i="48"/>
  <c r="G7" i="48" s="1"/>
  <c r="G5" i="48"/>
  <c r="W6" i="48"/>
  <c r="W7" i="48" s="1"/>
  <c r="W5" i="48"/>
  <c r="G8" i="42"/>
  <c r="M6" i="42"/>
  <c r="M7" i="42" s="1"/>
  <c r="M5" i="42"/>
  <c r="P6" i="42"/>
  <c r="P7" i="42" s="1"/>
  <c r="P5" i="42"/>
  <c r="Y6" i="42"/>
  <c r="Y7" i="42" s="1"/>
  <c r="Y5" i="42"/>
  <c r="R6" i="42"/>
  <c r="R7" i="42" s="1"/>
  <c r="R5" i="42"/>
  <c r="G6" i="42"/>
  <c r="G7" i="42" s="1"/>
  <c r="F9" i="42" s="1"/>
  <c r="G5" i="42"/>
  <c r="W6" i="42"/>
  <c r="W7" i="42" s="1"/>
  <c r="W5" i="42"/>
  <c r="T5" i="38"/>
  <c r="T6" i="38"/>
  <c r="T7" i="38" s="1"/>
  <c r="Q6" i="38"/>
  <c r="Q7" i="38" s="1"/>
  <c r="Q5" i="38"/>
  <c r="N6" i="38"/>
  <c r="N7" i="38" s="1"/>
  <c r="N5" i="38"/>
  <c r="C6" i="38"/>
  <c r="C7" i="38" s="1"/>
  <c r="C5" i="38"/>
  <c r="S6" i="38"/>
  <c r="S7" i="38" s="1"/>
  <c r="S5" i="38"/>
  <c r="H5" i="36"/>
  <c r="H6" i="36"/>
  <c r="H7" i="36" s="1"/>
  <c r="I6" i="36"/>
  <c r="I7" i="36" s="1"/>
  <c r="I5" i="36"/>
  <c r="G6" i="36"/>
  <c r="G7" i="36" s="1"/>
  <c r="G5" i="36"/>
  <c r="Y6" i="36"/>
  <c r="Y7" i="36" s="1"/>
  <c r="Y5" i="36"/>
  <c r="P6" i="32"/>
  <c r="P7" i="32" s="1"/>
  <c r="P5" i="32"/>
  <c r="Y6" i="32"/>
  <c r="Y7" i="32" s="1"/>
  <c r="Y5" i="32"/>
  <c r="F6" i="32"/>
  <c r="F7" i="32" s="1"/>
  <c r="F5" i="32"/>
  <c r="V6" i="32"/>
  <c r="V7" i="32" s="1"/>
  <c r="V5" i="32"/>
  <c r="K6" i="32"/>
  <c r="K7" i="32" s="1"/>
  <c r="K5" i="32"/>
  <c r="P6" i="24"/>
  <c r="P7" i="24" s="1"/>
  <c r="P5" i="24"/>
  <c r="Y5" i="24"/>
  <c r="Y6" i="24" s="1"/>
  <c r="Y7" i="24" s="1"/>
  <c r="F6" i="24"/>
  <c r="F7" i="24" s="1"/>
  <c r="F5" i="24"/>
  <c r="V6" i="24"/>
  <c r="V7" i="24" s="1"/>
  <c r="V5" i="24"/>
  <c r="K6" i="24"/>
  <c r="K7" i="24" s="1"/>
  <c r="K5" i="24"/>
  <c r="Q6" i="7"/>
  <c r="Q7" i="7" s="1"/>
  <c r="Q5" i="7"/>
  <c r="P6" i="6"/>
  <c r="P7" i="6" s="1"/>
  <c r="P5" i="6"/>
  <c r="K5" i="7"/>
  <c r="K6" i="7"/>
  <c r="K7" i="7" s="1"/>
  <c r="H6" i="7"/>
  <c r="H7" i="7" s="1"/>
  <c r="H5" i="7"/>
  <c r="X5" i="7"/>
  <c r="X6" i="7" s="1"/>
  <c r="X7" i="7" s="1"/>
  <c r="M5" i="30"/>
  <c r="M6" i="30" s="1"/>
  <c r="M7" i="30" s="1"/>
  <c r="W7" i="5"/>
  <c r="W5" i="3" s="1"/>
  <c r="W4" i="3"/>
  <c r="H8" i="1"/>
  <c r="U5" i="34"/>
  <c r="U6" i="34"/>
  <c r="U7" i="34" s="1"/>
  <c r="P5" i="34"/>
  <c r="P6" i="34"/>
  <c r="P7" i="34" s="1"/>
  <c r="R6" i="34"/>
  <c r="R7" i="34" s="1"/>
  <c r="R5" i="34"/>
  <c r="N6" i="34"/>
  <c r="N7" i="34" s="1"/>
  <c r="N5" i="34"/>
  <c r="G6" i="34"/>
  <c r="G7" i="34" s="1"/>
  <c r="G5" i="34"/>
  <c r="W6" i="34"/>
  <c r="W7" i="34" s="1"/>
  <c r="W5" i="34"/>
  <c r="M5" i="26"/>
  <c r="M6" i="26" s="1"/>
  <c r="M7" i="26" s="1"/>
  <c r="I6" i="26"/>
  <c r="I7" i="26" s="1"/>
  <c r="I5" i="26"/>
  <c r="L6" i="26"/>
  <c r="L7" i="26" s="1"/>
  <c r="L5" i="26"/>
  <c r="N6" i="26"/>
  <c r="N7" i="26" s="1"/>
  <c r="N5" i="26"/>
  <c r="C6" i="26"/>
  <c r="C7" i="26" s="1"/>
  <c r="C5" i="26"/>
  <c r="S6" i="26"/>
  <c r="S7" i="26" s="1"/>
  <c r="S5" i="26"/>
  <c r="N6" i="7"/>
  <c r="N7" i="7" s="1"/>
  <c r="N5" i="7"/>
  <c r="G8" i="30"/>
  <c r="P6" i="30"/>
  <c r="P7" i="30" s="1"/>
  <c r="P5" i="30"/>
  <c r="Y5" i="30"/>
  <c r="Y6" i="30" s="1"/>
  <c r="Y7" i="30" s="1"/>
  <c r="F6" i="30"/>
  <c r="F7" i="30" s="1"/>
  <c r="F9" i="30" s="1"/>
  <c r="F5" i="30"/>
  <c r="V6" i="30"/>
  <c r="V7" i="30" s="1"/>
  <c r="V5" i="30"/>
  <c r="K6" i="30"/>
  <c r="K7" i="30" s="1"/>
  <c r="K5" i="30"/>
  <c r="C7" i="5"/>
  <c r="C4" i="3"/>
  <c r="P6" i="28"/>
  <c r="P7" i="28" s="1"/>
  <c r="P5" i="28"/>
  <c r="Y5" i="28"/>
  <c r="Y6" i="28" s="1"/>
  <c r="Y7" i="28" s="1"/>
  <c r="F6" i="28"/>
  <c r="F7" i="28" s="1"/>
  <c r="F5" i="28"/>
  <c r="V6" i="28"/>
  <c r="V7" i="28" s="1"/>
  <c r="V5" i="28"/>
  <c r="K6" i="28"/>
  <c r="K7" i="28" s="1"/>
  <c r="K5" i="28"/>
  <c r="Z4" i="8"/>
  <c r="V4" i="8"/>
  <c r="R4" i="8"/>
  <c r="N4" i="8"/>
  <c r="J4" i="8"/>
  <c r="F4" i="8"/>
  <c r="U4" i="8"/>
  <c r="Y4" i="8"/>
  <c r="Q4" i="8"/>
  <c r="M4" i="8"/>
  <c r="I4" i="8"/>
  <c r="E4" i="8"/>
  <c r="X4" i="8"/>
  <c r="P4" i="8"/>
  <c r="H4" i="8"/>
  <c r="K4" i="8"/>
  <c r="W4" i="8"/>
  <c r="O4" i="8"/>
  <c r="G4" i="8"/>
  <c r="S4" i="8"/>
  <c r="T4" i="8"/>
  <c r="L4" i="8"/>
  <c r="D4" i="8"/>
  <c r="C4" i="8"/>
  <c r="F8" i="6"/>
  <c r="I6" i="6"/>
  <c r="I7" i="6" s="1"/>
  <c r="I5" i="6"/>
  <c r="Q5" i="6"/>
  <c r="Q6" i="6"/>
  <c r="Q7" i="6" s="1"/>
  <c r="N6" i="6"/>
  <c r="N7" i="6" s="1"/>
  <c r="N5" i="6"/>
  <c r="F11" i="42" l="1"/>
  <c r="F10" i="42"/>
  <c r="E11" i="59"/>
  <c r="E10" i="59"/>
  <c r="H11" i="75"/>
  <c r="H10" i="75"/>
  <c r="D10" i="62"/>
  <c r="D11" i="62" s="1"/>
  <c r="F11" i="30"/>
  <c r="F10" i="30"/>
  <c r="F10" i="74"/>
  <c r="F11" i="74" s="1"/>
  <c r="G11" i="57"/>
  <c r="G10" i="57"/>
  <c r="D9" i="72"/>
  <c r="C9" i="72"/>
  <c r="E9" i="72"/>
  <c r="E9" i="58"/>
  <c r="C9" i="47"/>
  <c r="G9" i="65"/>
  <c r="E11" i="61"/>
  <c r="E10" i="61"/>
  <c r="C12" i="35"/>
  <c r="C10" i="35"/>
  <c r="C11" i="35" s="1"/>
  <c r="C9" i="49"/>
  <c r="C12" i="62"/>
  <c r="C10" i="62"/>
  <c r="C11" i="62" s="1"/>
  <c r="E11" i="93"/>
  <c r="E10" i="93"/>
  <c r="P7" i="5"/>
  <c r="P5" i="3" s="1"/>
  <c r="P4" i="3"/>
  <c r="D9" i="70"/>
  <c r="C9" i="70"/>
  <c r="E9" i="70"/>
  <c r="C9" i="76"/>
  <c r="E9" i="76"/>
  <c r="D9" i="76"/>
  <c r="F9" i="76"/>
  <c r="F11" i="46"/>
  <c r="F10" i="46"/>
  <c r="F11" i="44"/>
  <c r="F10" i="44"/>
  <c r="G9" i="63"/>
  <c r="E9" i="92"/>
  <c r="D10" i="84"/>
  <c r="D11" i="84" s="1"/>
  <c r="E11" i="88"/>
  <c r="E10" i="88"/>
  <c r="G10" i="97"/>
  <c r="G11" i="97"/>
  <c r="F11" i="40"/>
  <c r="F10" i="40"/>
  <c r="E9" i="49"/>
  <c r="E10" i="29"/>
  <c r="E11" i="29" s="1"/>
  <c r="F10" i="51"/>
  <c r="F11" i="51"/>
  <c r="D10" i="86"/>
  <c r="D11" i="86" s="1"/>
  <c r="F9" i="24"/>
  <c r="C11" i="39"/>
  <c r="C10" i="39"/>
  <c r="C12" i="39"/>
  <c r="E11" i="45"/>
  <c r="E10" i="45"/>
  <c r="C11" i="41"/>
  <c r="C10" i="41"/>
  <c r="C12" i="41"/>
  <c r="D9" i="101"/>
  <c r="C9" i="101"/>
  <c r="E9" i="101"/>
  <c r="H9" i="102"/>
  <c r="F9" i="80"/>
  <c r="C11" i="27"/>
  <c r="C12" i="27"/>
  <c r="C10" i="27"/>
  <c r="E9" i="90"/>
  <c r="F10" i="99"/>
  <c r="F11" i="99" s="1"/>
  <c r="D7" i="5"/>
  <c r="D5" i="3" s="1"/>
  <c r="D4" i="3"/>
  <c r="G9" i="71"/>
  <c r="E10" i="85"/>
  <c r="E11" i="85" s="1"/>
  <c r="E10" i="83"/>
  <c r="E11" i="83" s="1"/>
  <c r="F11" i="103"/>
  <c r="F10" i="103"/>
  <c r="D10" i="39"/>
  <c r="D11" i="39"/>
  <c r="E11" i="86"/>
  <c r="E10" i="86"/>
  <c r="H9" i="91"/>
  <c r="C9" i="6"/>
  <c r="D9" i="6"/>
  <c r="E9" i="6"/>
  <c r="G11" i="69"/>
  <c r="G10" i="69"/>
  <c r="F9" i="104"/>
  <c r="I4" i="3"/>
  <c r="I7" i="5"/>
  <c r="I5" i="3" s="1"/>
  <c r="E9" i="87"/>
  <c r="C9" i="28"/>
  <c r="E9" i="28"/>
  <c r="D9" i="28"/>
  <c r="F9" i="28"/>
  <c r="C12" i="86"/>
  <c r="F13" i="86" s="1"/>
  <c r="C10" i="86"/>
  <c r="C11" i="86" s="1"/>
  <c r="H9" i="77"/>
  <c r="D6" i="8"/>
  <c r="D7" i="8" s="1"/>
  <c r="D5" i="8"/>
  <c r="U6" i="8"/>
  <c r="U7" i="8" s="1"/>
  <c r="U5" i="8"/>
  <c r="C9" i="53"/>
  <c r="D9" i="53"/>
  <c r="E9" i="53"/>
  <c r="F9" i="27"/>
  <c r="F13" i="27"/>
  <c r="G8" i="27"/>
  <c r="F9" i="35"/>
  <c r="F13" i="35"/>
  <c r="G8" i="35"/>
  <c r="G8" i="6"/>
  <c r="F9" i="6"/>
  <c r="P6" i="8"/>
  <c r="P7" i="8" s="1"/>
  <c r="P5" i="8"/>
  <c r="V6" i="8"/>
  <c r="V7" i="8" s="1"/>
  <c r="V5" i="8"/>
  <c r="D9" i="33"/>
  <c r="F9" i="43"/>
  <c r="G8" i="43"/>
  <c r="F9" i="88"/>
  <c r="G8" i="88"/>
  <c r="C9" i="34"/>
  <c r="E9" i="34"/>
  <c r="D9" i="34"/>
  <c r="G8" i="9"/>
  <c r="F9" i="49"/>
  <c r="G8" i="49"/>
  <c r="I8" i="65"/>
  <c r="H9" i="65"/>
  <c r="S6" i="9"/>
  <c r="S7" i="9" s="1"/>
  <c r="S5" i="9"/>
  <c r="H8" i="34"/>
  <c r="G9" i="34"/>
  <c r="I9" i="51"/>
  <c r="J8" i="51"/>
  <c r="F9" i="47"/>
  <c r="G8" i="47"/>
  <c r="H8" i="26"/>
  <c r="G9" i="26"/>
  <c r="H8" i="36"/>
  <c r="G9" i="36"/>
  <c r="G8" i="60"/>
  <c r="F9" i="60"/>
  <c r="C9" i="88"/>
  <c r="C9" i="73"/>
  <c r="G9" i="73"/>
  <c r="D9" i="73"/>
  <c r="E9" i="73"/>
  <c r="F9" i="73"/>
  <c r="E9" i="79"/>
  <c r="F9" i="79"/>
  <c r="C9" i="89"/>
  <c r="D9" i="89"/>
  <c r="F9" i="39"/>
  <c r="F13" i="39"/>
  <c r="G8" i="39"/>
  <c r="F9" i="37"/>
  <c r="G8" i="37"/>
  <c r="H9" i="82"/>
  <c r="I8" i="82"/>
  <c r="C9" i="96"/>
  <c r="E9" i="96"/>
  <c r="D9" i="96"/>
  <c r="H8" i="50"/>
  <c r="G9" i="50"/>
  <c r="C9" i="52"/>
  <c r="D9" i="52"/>
  <c r="E9" i="52"/>
  <c r="C9" i="55"/>
  <c r="D9" i="55"/>
  <c r="E9" i="55"/>
  <c r="G8" i="68"/>
  <c r="F9" i="68"/>
  <c r="C9" i="56"/>
  <c r="D9" i="56"/>
  <c r="D9" i="41"/>
  <c r="H6" i="8"/>
  <c r="H7" i="8" s="1"/>
  <c r="H5" i="8"/>
  <c r="R6" i="8"/>
  <c r="R7" i="8" s="1"/>
  <c r="R5" i="8"/>
  <c r="G8" i="58"/>
  <c r="F9" i="58"/>
  <c r="H8" i="22"/>
  <c r="E11" i="43"/>
  <c r="E10" i="43"/>
  <c r="C9" i="78"/>
  <c r="D9" i="78"/>
  <c r="E9" i="78"/>
  <c r="C9" i="67"/>
  <c r="F9" i="67"/>
  <c r="E9" i="67"/>
  <c r="D9" i="67"/>
  <c r="D9" i="95"/>
  <c r="F11" i="32"/>
  <c r="F10" i="32"/>
  <c r="F9" i="25"/>
  <c r="G8" i="25"/>
  <c r="F9" i="31"/>
  <c r="G8" i="31"/>
  <c r="F9" i="33"/>
  <c r="G8" i="33"/>
  <c r="C11" i="43"/>
  <c r="C10" i="43"/>
  <c r="C12" i="43"/>
  <c r="L6" i="8"/>
  <c r="L7" i="8" s="1"/>
  <c r="L5" i="8"/>
  <c r="F6" i="8"/>
  <c r="F7" i="8" s="1"/>
  <c r="F5" i="8"/>
  <c r="H8" i="24"/>
  <c r="G9" i="24"/>
  <c r="C9" i="36"/>
  <c r="E9" i="36"/>
  <c r="D9" i="36"/>
  <c r="G8" i="5"/>
  <c r="H8" i="40"/>
  <c r="G9" i="40"/>
  <c r="G8" i="64"/>
  <c r="F9" i="64"/>
  <c r="I8" i="67"/>
  <c r="H9" i="67"/>
  <c r="F6" i="9"/>
  <c r="F7" i="9" s="1"/>
  <c r="F5" i="9"/>
  <c r="Z6" i="9"/>
  <c r="Z7" i="9" s="1"/>
  <c r="Z5" i="9"/>
  <c r="L6" i="9"/>
  <c r="L7" i="9" s="1"/>
  <c r="L5" i="9"/>
  <c r="C9" i="29"/>
  <c r="A3" i="11"/>
  <c r="A9" i="2"/>
  <c r="Q4" i="3"/>
  <c r="Q7" i="5"/>
  <c r="Q5" i="3" s="1"/>
  <c r="G8" i="15"/>
  <c r="E10" i="51"/>
  <c r="E11" i="51" s="1"/>
  <c r="D9" i="45"/>
  <c r="T6" i="8"/>
  <c r="T7" i="8" s="1"/>
  <c r="T5" i="8"/>
  <c r="W6" i="8"/>
  <c r="W7" i="8" s="1"/>
  <c r="W5" i="8"/>
  <c r="X6" i="8"/>
  <c r="X7" i="8" s="1"/>
  <c r="X5" i="8"/>
  <c r="Q6" i="8"/>
  <c r="Q7" i="8" s="1"/>
  <c r="Q5" i="8"/>
  <c r="J6" i="8"/>
  <c r="J7" i="8" s="1"/>
  <c r="J5" i="8"/>
  <c r="Z6" i="8"/>
  <c r="Z7" i="8" s="1"/>
  <c r="Z5" i="8"/>
  <c r="C5" i="3"/>
  <c r="H8" i="30"/>
  <c r="G9" i="30"/>
  <c r="C9" i="26"/>
  <c r="E9" i="26"/>
  <c r="D9" i="26"/>
  <c r="I8" i="1"/>
  <c r="C9" i="38"/>
  <c r="D9" i="38"/>
  <c r="E9" i="38"/>
  <c r="H8" i="42"/>
  <c r="G9" i="42"/>
  <c r="F9" i="38"/>
  <c r="C9" i="37"/>
  <c r="D9" i="37"/>
  <c r="D9" i="64"/>
  <c r="G9" i="80"/>
  <c r="H8" i="80"/>
  <c r="E9" i="95"/>
  <c r="L7" i="5"/>
  <c r="L5" i="3" s="1"/>
  <c r="L4" i="3"/>
  <c r="C9" i="50"/>
  <c r="D9" i="50"/>
  <c r="E9" i="50"/>
  <c r="D9" i="27"/>
  <c r="I8" i="71"/>
  <c r="H9" i="71"/>
  <c r="D11" i="43"/>
  <c r="D10" i="43"/>
  <c r="C9" i="57"/>
  <c r="F9" i="57"/>
  <c r="E9" i="57"/>
  <c r="D9" i="57"/>
  <c r="C9" i="82"/>
  <c r="F9" i="82"/>
  <c r="E9" i="82"/>
  <c r="D9" i="82"/>
  <c r="C9" i="98"/>
  <c r="E9" i="98"/>
  <c r="D9" i="98"/>
  <c r="G8" i="8"/>
  <c r="H8" i="28"/>
  <c r="G9" i="28"/>
  <c r="H8" i="16"/>
  <c r="E9" i="35"/>
  <c r="C9" i="45"/>
  <c r="F9" i="52"/>
  <c r="D9" i="47"/>
  <c r="C9" i="63"/>
  <c r="F9" i="63"/>
  <c r="E9" i="63"/>
  <c r="D9" i="63"/>
  <c r="F9" i="96"/>
  <c r="C9" i="95"/>
  <c r="H8" i="99"/>
  <c r="G9" i="99"/>
  <c r="C9" i="99"/>
  <c r="E9" i="99"/>
  <c r="D9" i="99"/>
  <c r="E6" i="9"/>
  <c r="E7" i="9" s="1"/>
  <c r="E5" i="9"/>
  <c r="N6" i="9"/>
  <c r="N7" i="9" s="1"/>
  <c r="N5" i="9"/>
  <c r="I6" i="9"/>
  <c r="I7" i="9" s="1"/>
  <c r="I5" i="9"/>
  <c r="G6" i="9"/>
  <c r="G7" i="9" s="1"/>
  <c r="G5" i="9"/>
  <c r="W6" i="9"/>
  <c r="W7" i="9" s="1"/>
  <c r="W5" i="9"/>
  <c r="P6" i="9"/>
  <c r="P7" i="9" s="1"/>
  <c r="P5" i="9"/>
  <c r="C9" i="24"/>
  <c r="E9" i="24"/>
  <c r="D9" i="24"/>
  <c r="D9" i="68"/>
  <c r="C9" i="68"/>
  <c r="C9" i="81"/>
  <c r="D9" i="81"/>
  <c r="D9" i="88"/>
  <c r="G8" i="10"/>
  <c r="H8" i="20"/>
  <c r="G8" i="7"/>
  <c r="F9" i="7"/>
  <c r="G8" i="11"/>
  <c r="G8" i="19"/>
  <c r="C9" i="46"/>
  <c r="E9" i="46"/>
  <c r="D9" i="46"/>
  <c r="H8" i="53"/>
  <c r="G9" i="53"/>
  <c r="F9" i="78"/>
  <c r="C9" i="83"/>
  <c r="H8" i="74"/>
  <c r="G9" i="74"/>
  <c r="J8" i="75"/>
  <c r="I9" i="75"/>
  <c r="I8" i="57"/>
  <c r="H9" i="57"/>
  <c r="D9" i="60"/>
  <c r="C9" i="60"/>
  <c r="E9" i="84"/>
  <c r="C9" i="59"/>
  <c r="D9" i="59"/>
  <c r="H8" i="76"/>
  <c r="G9" i="76"/>
  <c r="C9" i="93"/>
  <c r="D9" i="93"/>
  <c r="C9" i="90"/>
  <c r="D9" i="90"/>
  <c r="F9" i="98"/>
  <c r="C9" i="100"/>
  <c r="D9" i="100"/>
  <c r="E9" i="100"/>
  <c r="T7" i="5"/>
  <c r="T5" i="3" s="1"/>
  <c r="T4" i="3"/>
  <c r="D9" i="35"/>
  <c r="H8" i="44"/>
  <c r="G9" i="44"/>
  <c r="F9" i="93"/>
  <c r="G8" i="93"/>
  <c r="F9" i="45"/>
  <c r="G8" i="45"/>
  <c r="H8" i="55"/>
  <c r="G9" i="55"/>
  <c r="E9" i="62"/>
  <c r="H9" i="97"/>
  <c r="I8" i="97"/>
  <c r="G6" i="8"/>
  <c r="G7" i="8" s="1"/>
  <c r="G5" i="8"/>
  <c r="I6" i="8"/>
  <c r="I7" i="8" s="1"/>
  <c r="I5" i="8"/>
  <c r="C9" i="74"/>
  <c r="D9" i="74"/>
  <c r="E9" i="74"/>
  <c r="C9" i="71"/>
  <c r="F9" i="71"/>
  <c r="D9" i="71"/>
  <c r="E9" i="71"/>
  <c r="D9" i="31"/>
  <c r="E11" i="41"/>
  <c r="E10" i="41"/>
  <c r="I8" i="63"/>
  <c r="H9" i="63"/>
  <c r="J8" i="77"/>
  <c r="I9" i="77"/>
  <c r="G8" i="23"/>
  <c r="F9" i="29"/>
  <c r="G8" i="29"/>
  <c r="G8" i="13"/>
  <c r="O5" i="8"/>
  <c r="O6" i="8" s="1"/>
  <c r="O7" i="8" s="1"/>
  <c r="M6" i="8"/>
  <c r="M7" i="8" s="1"/>
  <c r="M5" i="8"/>
  <c r="G8" i="59"/>
  <c r="F9" i="59"/>
  <c r="F9" i="41"/>
  <c r="F13" i="41"/>
  <c r="G8" i="41"/>
  <c r="H8" i="32"/>
  <c r="G9" i="32"/>
  <c r="G8" i="17"/>
  <c r="G8" i="66"/>
  <c r="F9" i="66"/>
  <c r="R6" i="9"/>
  <c r="R7" i="9" s="1"/>
  <c r="R5" i="9"/>
  <c r="C6" i="9"/>
  <c r="C7" i="9" s="1"/>
  <c r="C5" i="9"/>
  <c r="C6" i="8"/>
  <c r="C7" i="8" s="1"/>
  <c r="C5" i="8"/>
  <c r="S6" i="8"/>
  <c r="S7" i="8" s="1"/>
  <c r="S5" i="8"/>
  <c r="K6" i="8"/>
  <c r="K7" i="8" s="1"/>
  <c r="K5" i="8"/>
  <c r="E6" i="8"/>
  <c r="E7" i="8" s="1"/>
  <c r="E5" i="8"/>
  <c r="Y5" i="8"/>
  <c r="Y6" i="8" s="1"/>
  <c r="Y7" i="8" s="1"/>
  <c r="N6" i="8"/>
  <c r="N7" i="8" s="1"/>
  <c r="N5" i="8"/>
  <c r="H8" i="38"/>
  <c r="G9" i="38"/>
  <c r="D9" i="25"/>
  <c r="H8" i="46"/>
  <c r="G9" i="46"/>
  <c r="F9" i="95"/>
  <c r="G8" i="95"/>
  <c r="H8" i="104"/>
  <c r="G9" i="104"/>
  <c r="C9" i="31"/>
  <c r="C9" i="7"/>
  <c r="D9" i="7"/>
  <c r="E9" i="25"/>
  <c r="E9" i="27"/>
  <c r="E9" i="31"/>
  <c r="E9" i="33"/>
  <c r="C9" i="42"/>
  <c r="E9" i="42"/>
  <c r="D9" i="42"/>
  <c r="C9" i="48"/>
  <c r="E9" i="48"/>
  <c r="D9" i="48"/>
  <c r="H7" i="5"/>
  <c r="H5" i="3" s="1"/>
  <c r="H4" i="3"/>
  <c r="C9" i="54"/>
  <c r="E9" i="54"/>
  <c r="D9" i="54"/>
  <c r="H8" i="52"/>
  <c r="G9" i="52"/>
  <c r="D9" i="51"/>
  <c r="G9" i="51"/>
  <c r="C9" i="64"/>
  <c r="D9" i="66"/>
  <c r="C9" i="66"/>
  <c r="G9" i="79"/>
  <c r="H9" i="73"/>
  <c r="F9" i="86"/>
  <c r="G8" i="86"/>
  <c r="C9" i="84"/>
  <c r="G8" i="92"/>
  <c r="F9" i="92"/>
  <c r="C9" i="94"/>
  <c r="D9" i="94"/>
  <c r="E9" i="94"/>
  <c r="J8" i="102"/>
  <c r="I9" i="102"/>
  <c r="M6" i="9"/>
  <c r="M7" i="9" s="1"/>
  <c r="M5" i="9"/>
  <c r="V6" i="9"/>
  <c r="V7" i="9" s="1"/>
  <c r="V5" i="9"/>
  <c r="Q6" i="9"/>
  <c r="Q7" i="9" s="1"/>
  <c r="Q5" i="9"/>
  <c r="K6" i="9"/>
  <c r="K7" i="9" s="1"/>
  <c r="K5" i="9"/>
  <c r="D6" i="9"/>
  <c r="D7" i="9" s="1"/>
  <c r="D5" i="9"/>
  <c r="T6" i="9"/>
  <c r="T7" i="9" s="1"/>
  <c r="T5" i="9"/>
  <c r="C9" i="25"/>
  <c r="C9" i="32"/>
  <c r="E9" i="32"/>
  <c r="D9" i="32"/>
  <c r="F9" i="34"/>
  <c r="G8" i="14"/>
  <c r="F9" i="48"/>
  <c r="G8" i="21"/>
  <c r="C9" i="51"/>
  <c r="C9" i="44"/>
  <c r="E9" i="44"/>
  <c r="D9" i="44"/>
  <c r="D9" i="49"/>
  <c r="H8" i="78"/>
  <c r="G9" i="78"/>
  <c r="D9" i="79"/>
  <c r="F9" i="84"/>
  <c r="G8" i="84"/>
  <c r="I9" i="91"/>
  <c r="J8" i="91"/>
  <c r="E9" i="89"/>
  <c r="F9" i="94"/>
  <c r="H8" i="98"/>
  <c r="G9" i="98"/>
  <c r="F9" i="101"/>
  <c r="G8" i="101"/>
  <c r="G8" i="100"/>
  <c r="F9" i="100"/>
  <c r="E9" i="56"/>
  <c r="C9" i="97"/>
  <c r="F9" i="97"/>
  <c r="D9" i="97"/>
  <c r="E9" i="97"/>
  <c r="F9" i="54"/>
  <c r="G8" i="62"/>
  <c r="F9" i="62"/>
  <c r="E9" i="81"/>
  <c r="C9" i="85"/>
  <c r="D9" i="85"/>
  <c r="G8" i="70"/>
  <c r="F9" i="70"/>
  <c r="E9" i="64"/>
  <c r="E9" i="66"/>
  <c r="G9" i="67"/>
  <c r="H9" i="79"/>
  <c r="I8" i="79"/>
  <c r="C9" i="65"/>
  <c r="F9" i="65"/>
  <c r="E9" i="65"/>
  <c r="D9" i="65"/>
  <c r="C9" i="69"/>
  <c r="D9" i="69"/>
  <c r="E9" i="69"/>
  <c r="F9" i="69"/>
  <c r="J8" i="73"/>
  <c r="I9" i="73"/>
  <c r="C9" i="77"/>
  <c r="G9" i="77"/>
  <c r="F9" i="77"/>
  <c r="D9" i="77"/>
  <c r="E9" i="77"/>
  <c r="F9" i="83"/>
  <c r="G8" i="83"/>
  <c r="H8" i="96"/>
  <c r="G9" i="96"/>
  <c r="U6" i="9"/>
  <c r="U7" i="9" s="1"/>
  <c r="U5" i="9"/>
  <c r="J6" i="9"/>
  <c r="J7" i="9" s="1"/>
  <c r="J5" i="9"/>
  <c r="Y6" i="9"/>
  <c r="Y7" i="9" s="1"/>
  <c r="Y5" i="9"/>
  <c r="O6" i="9"/>
  <c r="O7" i="9" s="1"/>
  <c r="O5" i="9"/>
  <c r="H6" i="9"/>
  <c r="H7" i="9" s="1"/>
  <c r="H5" i="9"/>
  <c r="X5" i="9"/>
  <c r="X6" i="9" s="1"/>
  <c r="X7" i="9" s="1"/>
  <c r="C9" i="33"/>
  <c r="C9" i="40"/>
  <c r="D9" i="40"/>
  <c r="E9" i="40"/>
  <c r="H9" i="51"/>
  <c r="E9" i="47"/>
  <c r="I8" i="69"/>
  <c r="H9" i="69"/>
  <c r="G8" i="72"/>
  <c r="F9" i="72"/>
  <c r="F9" i="90"/>
  <c r="G8" i="90"/>
  <c r="C9" i="102"/>
  <c r="G9" i="102"/>
  <c r="D9" i="102"/>
  <c r="F9" i="102"/>
  <c r="E9" i="102"/>
  <c r="C9" i="104"/>
  <c r="E9" i="104"/>
  <c r="D9" i="104"/>
  <c r="C9" i="30"/>
  <c r="E9" i="30"/>
  <c r="D9" i="30"/>
  <c r="G8" i="18"/>
  <c r="Z4" i="10"/>
  <c r="V4" i="10"/>
  <c r="R4" i="10"/>
  <c r="N4" i="10"/>
  <c r="J4" i="10"/>
  <c r="F4" i="10"/>
  <c r="Y4" i="10"/>
  <c r="U4" i="10"/>
  <c r="Q4" i="10"/>
  <c r="M4" i="10"/>
  <c r="I4" i="10"/>
  <c r="E4" i="10"/>
  <c r="X4" i="10"/>
  <c r="P4" i="10"/>
  <c r="H4" i="10"/>
  <c r="W4" i="10"/>
  <c r="O4" i="10"/>
  <c r="G4" i="10"/>
  <c r="K4" i="10"/>
  <c r="T4" i="10"/>
  <c r="L4" i="10"/>
  <c r="D4" i="10"/>
  <c r="S4" i="10"/>
  <c r="C4" i="10"/>
  <c r="F9" i="26"/>
  <c r="H8" i="12"/>
  <c r="H8" i="48"/>
  <c r="G9" i="48"/>
  <c r="E9" i="7"/>
  <c r="F9" i="36"/>
  <c r="F9" i="53"/>
  <c r="E9" i="60"/>
  <c r="C9" i="79"/>
  <c r="C9" i="58"/>
  <c r="D9" i="58"/>
  <c r="G8" i="61"/>
  <c r="F9" i="61"/>
  <c r="D9" i="83"/>
  <c r="G8" i="85"/>
  <c r="F9" i="85"/>
  <c r="G8" i="87"/>
  <c r="F9" i="87"/>
  <c r="G8" i="89"/>
  <c r="F9" i="89"/>
  <c r="C9" i="92"/>
  <c r="D9" i="92"/>
  <c r="H8" i="94"/>
  <c r="G9" i="94"/>
  <c r="C9" i="91"/>
  <c r="F9" i="91"/>
  <c r="E9" i="91"/>
  <c r="D9" i="91"/>
  <c r="G9" i="91"/>
  <c r="C9" i="103"/>
  <c r="E9" i="103"/>
  <c r="D9" i="103"/>
  <c r="H8" i="103"/>
  <c r="G9" i="103"/>
  <c r="E9" i="39"/>
  <c r="D9" i="29"/>
  <c r="E9" i="37"/>
  <c r="G9" i="82"/>
  <c r="G8" i="56"/>
  <c r="F9" i="56"/>
  <c r="C9" i="87"/>
  <c r="D9" i="87"/>
  <c r="C9" i="61"/>
  <c r="D9" i="61"/>
  <c r="C9" i="75"/>
  <c r="G9" i="75"/>
  <c r="F9" i="75"/>
  <c r="E9" i="75"/>
  <c r="D9" i="75"/>
  <c r="C9" i="80"/>
  <c r="D9" i="80"/>
  <c r="E9" i="80"/>
  <c r="F9" i="50"/>
  <c r="H8" i="54"/>
  <c r="G9" i="54"/>
  <c r="F9" i="55"/>
  <c r="E9" i="68"/>
  <c r="F9" i="81"/>
  <c r="G8" i="81"/>
  <c r="F20" i="86" l="1"/>
  <c r="F16" i="86"/>
  <c r="F15" i="86"/>
  <c r="F14" i="86"/>
  <c r="F18" i="86"/>
  <c r="F19" i="86"/>
  <c r="F17" i="86"/>
  <c r="F9" i="8"/>
  <c r="D11" i="75"/>
  <c r="D10" i="75"/>
  <c r="C12" i="87"/>
  <c r="C10" i="87"/>
  <c r="C11" i="87" s="1"/>
  <c r="G10" i="91"/>
  <c r="G11" i="91" s="1"/>
  <c r="F10" i="61"/>
  <c r="F11" i="61"/>
  <c r="F11" i="53"/>
  <c r="F10" i="53"/>
  <c r="C6" i="10"/>
  <c r="C7" i="10" s="1"/>
  <c r="C5" i="10"/>
  <c r="W6" i="10"/>
  <c r="W7" i="10" s="1"/>
  <c r="W5" i="10"/>
  <c r="N6" i="10"/>
  <c r="N7" i="10" s="1"/>
  <c r="N5" i="10"/>
  <c r="E10" i="104"/>
  <c r="E11" i="104"/>
  <c r="H11" i="69"/>
  <c r="H10" i="69"/>
  <c r="C12" i="33"/>
  <c r="C11" i="33"/>
  <c r="C10" i="33"/>
  <c r="H9" i="96"/>
  <c r="I8" i="96"/>
  <c r="G10" i="77"/>
  <c r="G11" i="77" s="1"/>
  <c r="J9" i="73"/>
  <c r="K8" i="73"/>
  <c r="F11" i="65"/>
  <c r="F10" i="65"/>
  <c r="F11" i="54"/>
  <c r="F10" i="54"/>
  <c r="F11" i="101"/>
  <c r="F10" i="101"/>
  <c r="D10" i="79"/>
  <c r="D11" i="79" s="1"/>
  <c r="D11" i="32"/>
  <c r="D10" i="32"/>
  <c r="I11" i="102"/>
  <c r="I10" i="102"/>
  <c r="F11" i="92"/>
  <c r="F10" i="92"/>
  <c r="H11" i="73"/>
  <c r="H10" i="73"/>
  <c r="G11" i="52"/>
  <c r="G10" i="52"/>
  <c r="E11" i="31"/>
  <c r="E10" i="31"/>
  <c r="H9" i="104"/>
  <c r="H13" i="104"/>
  <c r="I8" i="104"/>
  <c r="G11" i="38"/>
  <c r="G10" i="38"/>
  <c r="C9" i="9"/>
  <c r="D9" i="9"/>
  <c r="E9" i="9"/>
  <c r="G11" i="32"/>
  <c r="G10" i="32"/>
  <c r="G13" i="59"/>
  <c r="H8" i="59"/>
  <c r="G9" i="59"/>
  <c r="H8" i="13"/>
  <c r="H8" i="23"/>
  <c r="H11" i="63"/>
  <c r="H10" i="63"/>
  <c r="C12" i="74"/>
  <c r="C11" i="74"/>
  <c r="C10" i="74"/>
  <c r="C12" i="93"/>
  <c r="C10" i="93"/>
  <c r="C11" i="93"/>
  <c r="I9" i="57"/>
  <c r="J8" i="57"/>
  <c r="H9" i="74"/>
  <c r="I8" i="74"/>
  <c r="H8" i="19"/>
  <c r="G13" i="7"/>
  <c r="H8" i="7"/>
  <c r="G9" i="7"/>
  <c r="D10" i="81"/>
  <c r="D11" i="81" s="1"/>
  <c r="D10" i="47"/>
  <c r="D11" i="47" s="1"/>
  <c r="E10" i="82"/>
  <c r="E11" i="82"/>
  <c r="C12" i="50"/>
  <c r="C11" i="50"/>
  <c r="C10" i="50"/>
  <c r="E10" i="38"/>
  <c r="E11" i="38"/>
  <c r="J8" i="1"/>
  <c r="H9" i="30"/>
  <c r="I8" i="30"/>
  <c r="D11" i="36"/>
  <c r="D10" i="36"/>
  <c r="C12" i="67"/>
  <c r="C10" i="67"/>
  <c r="C11" i="67" s="1"/>
  <c r="I8" i="22"/>
  <c r="E10" i="52"/>
  <c r="E11" i="52"/>
  <c r="G10" i="50"/>
  <c r="G11" i="50" s="1"/>
  <c r="F19" i="39"/>
  <c r="F15" i="39"/>
  <c r="F20" i="39"/>
  <c r="F16" i="39"/>
  <c r="F14" i="39"/>
  <c r="F17" i="39"/>
  <c r="F18" i="39"/>
  <c r="D11" i="73"/>
  <c r="D10" i="73"/>
  <c r="G10" i="34"/>
  <c r="G11" i="34"/>
  <c r="I9" i="65"/>
  <c r="I13" i="65"/>
  <c r="J8" i="65"/>
  <c r="F11" i="88"/>
  <c r="F10" i="88"/>
  <c r="F19" i="35"/>
  <c r="F15" i="35"/>
  <c r="F20" i="35"/>
  <c r="F18" i="35"/>
  <c r="F17" i="35"/>
  <c r="F16" i="35"/>
  <c r="F14" i="35"/>
  <c r="C12" i="53"/>
  <c r="C11" i="53"/>
  <c r="C10" i="53"/>
  <c r="C12" i="28"/>
  <c r="C10" i="28"/>
  <c r="C11" i="28" s="1"/>
  <c r="D10" i="6"/>
  <c r="D11" i="6" s="1"/>
  <c r="C44" i="27"/>
  <c r="C13" i="27"/>
  <c r="D13" i="27"/>
  <c r="E13" i="27"/>
  <c r="G11" i="63"/>
  <c r="G10" i="63"/>
  <c r="C12" i="76"/>
  <c r="C11" i="76"/>
  <c r="C10" i="76"/>
  <c r="E11" i="80"/>
  <c r="E10" i="80"/>
  <c r="D11" i="61"/>
  <c r="D10" i="61"/>
  <c r="G10" i="103"/>
  <c r="G11" i="103" s="1"/>
  <c r="D11" i="91"/>
  <c r="D10" i="91"/>
  <c r="G9" i="89"/>
  <c r="H8" i="89"/>
  <c r="G9" i="85"/>
  <c r="H8" i="85"/>
  <c r="C12" i="58"/>
  <c r="C10" i="58"/>
  <c r="C11" i="58" s="1"/>
  <c r="H9" i="48"/>
  <c r="I8" i="48"/>
  <c r="K5" i="10"/>
  <c r="K6" i="10"/>
  <c r="K7" i="10" s="1"/>
  <c r="I6" i="10"/>
  <c r="I7" i="10" s="1"/>
  <c r="I5" i="10"/>
  <c r="R6" i="10"/>
  <c r="R7" i="10" s="1"/>
  <c r="R5" i="10"/>
  <c r="E10" i="30"/>
  <c r="E11" i="30"/>
  <c r="G10" i="102"/>
  <c r="G11" i="102"/>
  <c r="I9" i="69"/>
  <c r="J8" i="69"/>
  <c r="G10" i="96"/>
  <c r="G11" i="96"/>
  <c r="E10" i="77"/>
  <c r="E11" i="77" s="1"/>
  <c r="C12" i="69"/>
  <c r="C11" i="69"/>
  <c r="C10" i="69"/>
  <c r="H11" i="79"/>
  <c r="H10" i="79"/>
  <c r="F11" i="62"/>
  <c r="F44" i="62" s="1"/>
  <c r="F10" i="62"/>
  <c r="E11" i="97"/>
  <c r="E10" i="97"/>
  <c r="K8" i="91"/>
  <c r="J9" i="91"/>
  <c r="D11" i="49"/>
  <c r="D10" i="49"/>
  <c r="H8" i="14"/>
  <c r="D11" i="94"/>
  <c r="D10" i="94"/>
  <c r="H8" i="86"/>
  <c r="G9" i="86"/>
  <c r="G11" i="51"/>
  <c r="G10" i="51"/>
  <c r="C12" i="54"/>
  <c r="C10" i="54"/>
  <c r="C11" i="54" s="1"/>
  <c r="E11" i="42"/>
  <c r="E10" i="42"/>
  <c r="F10" i="95"/>
  <c r="F11" i="95" s="1"/>
  <c r="H9" i="38"/>
  <c r="I8" i="38"/>
  <c r="G9" i="66"/>
  <c r="H8" i="66"/>
  <c r="F19" i="41"/>
  <c r="F15" i="41"/>
  <c r="F20" i="41"/>
  <c r="F16" i="41"/>
  <c r="F14" i="41"/>
  <c r="F18" i="41"/>
  <c r="F17" i="41"/>
  <c r="D11" i="31"/>
  <c r="D10" i="31"/>
  <c r="I9" i="97"/>
  <c r="I13" i="97"/>
  <c r="J8" i="97"/>
  <c r="F11" i="93"/>
  <c r="F10" i="93"/>
  <c r="E11" i="100"/>
  <c r="E10" i="100"/>
  <c r="D10" i="60"/>
  <c r="D11" i="60"/>
  <c r="G11" i="53"/>
  <c r="G10" i="53"/>
  <c r="H8" i="10"/>
  <c r="E11" i="24"/>
  <c r="E10" i="24"/>
  <c r="C12" i="99"/>
  <c r="C10" i="99"/>
  <c r="C11" i="99" s="1"/>
  <c r="E10" i="63"/>
  <c r="E11" i="63" s="1"/>
  <c r="G11" i="28"/>
  <c r="G10" i="28"/>
  <c r="F11" i="82"/>
  <c r="F10" i="82"/>
  <c r="D10" i="27"/>
  <c r="D11" i="27" s="1"/>
  <c r="D44" i="27" s="1"/>
  <c r="D11" i="37"/>
  <c r="D10" i="37"/>
  <c r="D11" i="38"/>
  <c r="D10" i="38"/>
  <c r="F10" i="64"/>
  <c r="F11" i="64" s="1"/>
  <c r="E11" i="36"/>
  <c r="E10" i="36"/>
  <c r="H9" i="24"/>
  <c r="H13" i="24"/>
  <c r="I8" i="24"/>
  <c r="F11" i="33"/>
  <c r="F10" i="33"/>
  <c r="F11" i="25"/>
  <c r="F10" i="25"/>
  <c r="E10" i="78"/>
  <c r="E11" i="78" s="1"/>
  <c r="E10" i="55"/>
  <c r="E11" i="55" s="1"/>
  <c r="H9" i="50"/>
  <c r="I8" i="50"/>
  <c r="H11" i="82"/>
  <c r="H10" i="82"/>
  <c r="F11" i="39"/>
  <c r="F44" i="39" s="1"/>
  <c r="F10" i="39"/>
  <c r="G10" i="73"/>
  <c r="G11" i="73"/>
  <c r="G11" i="36"/>
  <c r="G10" i="36"/>
  <c r="J13" i="51"/>
  <c r="K8" i="51"/>
  <c r="J9" i="51"/>
  <c r="F10" i="49"/>
  <c r="F11" i="49" s="1"/>
  <c r="D10" i="33"/>
  <c r="D11" i="33" s="1"/>
  <c r="F11" i="35"/>
  <c r="F10" i="35"/>
  <c r="F11" i="27"/>
  <c r="F10" i="27"/>
  <c r="H11" i="77"/>
  <c r="H10" i="77"/>
  <c r="F10" i="28"/>
  <c r="F11" i="28" s="1"/>
  <c r="E10" i="87"/>
  <c r="E11" i="87"/>
  <c r="C12" i="6"/>
  <c r="C11" i="6"/>
  <c r="C10" i="6"/>
  <c r="G11" i="71"/>
  <c r="G10" i="71"/>
  <c r="C12" i="101"/>
  <c r="G13" i="101" s="1"/>
  <c r="C10" i="101"/>
  <c r="C11" i="101"/>
  <c r="F10" i="76"/>
  <c r="F11" i="76" s="1"/>
  <c r="E10" i="70"/>
  <c r="E11" i="70" s="1"/>
  <c r="C44" i="35"/>
  <c r="C13" i="35"/>
  <c r="D13" i="35"/>
  <c r="D44" i="35"/>
  <c r="E13" i="35"/>
  <c r="G11" i="65"/>
  <c r="G10" i="65"/>
  <c r="C12" i="72"/>
  <c r="C11" i="72"/>
  <c r="C10" i="72"/>
  <c r="E11" i="68"/>
  <c r="E10" i="68"/>
  <c r="H9" i="54"/>
  <c r="H13" i="54"/>
  <c r="I8" i="54"/>
  <c r="D11" i="80"/>
  <c r="D10" i="80"/>
  <c r="F11" i="75"/>
  <c r="F10" i="75"/>
  <c r="C12" i="61"/>
  <c r="C11" i="61"/>
  <c r="C10" i="61"/>
  <c r="F10" i="56"/>
  <c r="F11" i="56" s="1"/>
  <c r="E11" i="37"/>
  <c r="E10" i="37"/>
  <c r="H9" i="103"/>
  <c r="I8" i="103"/>
  <c r="E10" i="103"/>
  <c r="E11" i="103" s="1"/>
  <c r="E10" i="91"/>
  <c r="E11" i="91" s="1"/>
  <c r="G11" i="94"/>
  <c r="G10" i="94"/>
  <c r="C12" i="92"/>
  <c r="C11" i="92"/>
  <c r="C10" i="92"/>
  <c r="C12" i="79"/>
  <c r="I13" i="79" s="1"/>
  <c r="C10" i="79"/>
  <c r="C11" i="79" s="1"/>
  <c r="E10" i="7"/>
  <c r="E11" i="7" s="1"/>
  <c r="D6" i="10"/>
  <c r="D7" i="10" s="1"/>
  <c r="D5" i="10"/>
  <c r="G6" i="10"/>
  <c r="G7" i="10" s="1"/>
  <c r="G5" i="10"/>
  <c r="P6" i="10"/>
  <c r="P7" i="10" s="1"/>
  <c r="P5" i="10"/>
  <c r="M6" i="10"/>
  <c r="M7" i="10" s="1"/>
  <c r="M5" i="10"/>
  <c r="F6" i="10"/>
  <c r="F7" i="10" s="1"/>
  <c r="F5" i="10"/>
  <c r="V6" i="10"/>
  <c r="V7" i="10" s="1"/>
  <c r="V5" i="10"/>
  <c r="H8" i="18"/>
  <c r="C12" i="30"/>
  <c r="C11" i="30"/>
  <c r="C10" i="30"/>
  <c r="E10" i="102"/>
  <c r="E11" i="102" s="1"/>
  <c r="C11" i="102"/>
  <c r="C12" i="102"/>
  <c r="C10" i="102"/>
  <c r="D11" i="40"/>
  <c r="D10" i="40"/>
  <c r="D10" i="77"/>
  <c r="D11" i="77" s="1"/>
  <c r="F10" i="69"/>
  <c r="F11" i="69" s="1"/>
  <c r="D10" i="65"/>
  <c r="D11" i="65" s="1"/>
  <c r="G11" i="67"/>
  <c r="G10" i="67"/>
  <c r="F10" i="70"/>
  <c r="F11" i="70" s="1"/>
  <c r="C12" i="85"/>
  <c r="C11" i="85"/>
  <c r="C10" i="85"/>
  <c r="G9" i="62"/>
  <c r="G13" i="62"/>
  <c r="H8" i="62"/>
  <c r="D11" i="97"/>
  <c r="D10" i="97"/>
  <c r="F11" i="100"/>
  <c r="F10" i="100"/>
  <c r="F11" i="94"/>
  <c r="F10" i="94"/>
  <c r="G11" i="78"/>
  <c r="G10" i="78"/>
  <c r="D11" i="44"/>
  <c r="D10" i="44"/>
  <c r="F11" i="48"/>
  <c r="F10" i="48"/>
  <c r="C12" i="32"/>
  <c r="H13" i="32" s="1"/>
  <c r="C10" i="32"/>
  <c r="C11" i="32" s="1"/>
  <c r="C12" i="94"/>
  <c r="C11" i="94"/>
  <c r="C10" i="94"/>
  <c r="C12" i="66"/>
  <c r="C10" i="66"/>
  <c r="C11" i="66" s="1"/>
  <c r="D10" i="51"/>
  <c r="D11" i="51" s="1"/>
  <c r="E9" i="5"/>
  <c r="E11" i="48"/>
  <c r="E10" i="48"/>
  <c r="C12" i="42"/>
  <c r="C11" i="42"/>
  <c r="C10" i="42"/>
  <c r="E10" i="25"/>
  <c r="E11" i="25" s="1"/>
  <c r="G10" i="104"/>
  <c r="G11" i="104" s="1"/>
  <c r="D10" i="25"/>
  <c r="D11" i="25" s="1"/>
  <c r="C9" i="8"/>
  <c r="D9" i="8"/>
  <c r="E9" i="8"/>
  <c r="F11" i="41"/>
  <c r="F44" i="41" s="1"/>
  <c r="F10" i="41"/>
  <c r="F11" i="29"/>
  <c r="F10" i="29"/>
  <c r="E11" i="71"/>
  <c r="E10" i="71"/>
  <c r="E11" i="74"/>
  <c r="E10" i="74"/>
  <c r="G11" i="55"/>
  <c r="G10" i="55"/>
  <c r="D11" i="35"/>
  <c r="D10" i="35"/>
  <c r="D11" i="100"/>
  <c r="D10" i="100"/>
  <c r="C12" i="90"/>
  <c r="G13" i="90" s="1"/>
  <c r="C10" i="90"/>
  <c r="C11" i="90" s="1"/>
  <c r="G10" i="76"/>
  <c r="G11" i="76" s="1"/>
  <c r="C12" i="59"/>
  <c r="C11" i="59"/>
  <c r="C10" i="59"/>
  <c r="C12" i="83"/>
  <c r="G13" i="83" s="1"/>
  <c r="C10" i="83"/>
  <c r="C11" i="83"/>
  <c r="H9" i="53"/>
  <c r="H13" i="53"/>
  <c r="I8" i="53"/>
  <c r="C12" i="46"/>
  <c r="C11" i="46"/>
  <c r="C10" i="46"/>
  <c r="C12" i="68"/>
  <c r="C10" i="68"/>
  <c r="C11" i="68" s="1"/>
  <c r="C12" i="24"/>
  <c r="C11" i="24"/>
  <c r="C10" i="24"/>
  <c r="G11" i="99"/>
  <c r="G10" i="99"/>
  <c r="C11" i="95"/>
  <c r="C10" i="95"/>
  <c r="C12" i="95"/>
  <c r="F11" i="63"/>
  <c r="F10" i="63"/>
  <c r="C12" i="45"/>
  <c r="C10" i="45"/>
  <c r="C11" i="45"/>
  <c r="H9" i="28"/>
  <c r="I8" i="28"/>
  <c r="G9" i="8"/>
  <c r="H8" i="8"/>
  <c r="C11" i="98"/>
  <c r="C10" i="98"/>
  <c r="C12" i="98"/>
  <c r="H13" i="98" s="1"/>
  <c r="C12" i="82"/>
  <c r="C11" i="82"/>
  <c r="C10" i="82"/>
  <c r="C12" i="57"/>
  <c r="C10" i="57"/>
  <c r="C11" i="57" s="1"/>
  <c r="H11" i="71"/>
  <c r="H10" i="71"/>
  <c r="E10" i="50"/>
  <c r="E11" i="50" s="1"/>
  <c r="C10" i="37"/>
  <c r="C12" i="37"/>
  <c r="C11" i="37"/>
  <c r="H9" i="42"/>
  <c r="I8" i="42"/>
  <c r="C12" i="38"/>
  <c r="C11" i="38"/>
  <c r="C10" i="38"/>
  <c r="D9" i="5"/>
  <c r="I9" i="67"/>
  <c r="J8" i="67"/>
  <c r="G9" i="64"/>
  <c r="H8" i="64"/>
  <c r="H9" i="40"/>
  <c r="I8" i="40"/>
  <c r="C12" i="36"/>
  <c r="C11" i="36"/>
  <c r="C10" i="36"/>
  <c r="E10" i="67"/>
  <c r="E11" i="67" s="1"/>
  <c r="D10" i="78"/>
  <c r="D11" i="78" s="1"/>
  <c r="D11" i="41"/>
  <c r="D10" i="41"/>
  <c r="F10" i="68"/>
  <c r="F11" i="68" s="1"/>
  <c r="D10" i="55"/>
  <c r="D11" i="55" s="1"/>
  <c r="C12" i="52"/>
  <c r="C11" i="52"/>
  <c r="C10" i="52"/>
  <c r="D10" i="89"/>
  <c r="D11" i="89" s="1"/>
  <c r="F11" i="73"/>
  <c r="F10" i="73"/>
  <c r="C11" i="73"/>
  <c r="C12" i="73"/>
  <c r="C10" i="73"/>
  <c r="G9" i="60"/>
  <c r="H8" i="60"/>
  <c r="H9" i="36"/>
  <c r="H13" i="36"/>
  <c r="I8" i="36"/>
  <c r="H9" i="26"/>
  <c r="H13" i="26"/>
  <c r="I8" i="26"/>
  <c r="H9" i="34"/>
  <c r="H13" i="34"/>
  <c r="I8" i="34"/>
  <c r="G13" i="49"/>
  <c r="H8" i="49"/>
  <c r="G9" i="49"/>
  <c r="F9" i="9"/>
  <c r="D11" i="34"/>
  <c r="D10" i="34"/>
  <c r="H8" i="88"/>
  <c r="G9" i="88"/>
  <c r="G9" i="43"/>
  <c r="G13" i="43"/>
  <c r="H8" i="43"/>
  <c r="F44" i="35"/>
  <c r="F44" i="27"/>
  <c r="E11" i="53"/>
  <c r="E10" i="53"/>
  <c r="D11" i="28"/>
  <c r="D10" i="28"/>
  <c r="H11" i="91"/>
  <c r="H10" i="91"/>
  <c r="E11" i="90"/>
  <c r="E10" i="90"/>
  <c r="F10" i="80"/>
  <c r="F11" i="80" s="1"/>
  <c r="D10" i="101"/>
  <c r="D11" i="101" s="1"/>
  <c r="E11" i="49"/>
  <c r="E10" i="49"/>
  <c r="D11" i="76"/>
  <c r="D10" i="76"/>
  <c r="C12" i="70"/>
  <c r="C10" i="70"/>
  <c r="C11" i="70" s="1"/>
  <c r="C44" i="62"/>
  <c r="C13" i="62"/>
  <c r="D13" i="62"/>
  <c r="D44" i="62"/>
  <c r="E13" i="62"/>
  <c r="C12" i="47"/>
  <c r="C10" i="47"/>
  <c r="C11" i="47" s="1"/>
  <c r="D10" i="72"/>
  <c r="D11" i="72" s="1"/>
  <c r="F11" i="50"/>
  <c r="F10" i="50"/>
  <c r="C12" i="75"/>
  <c r="C10" i="75"/>
  <c r="C11" i="75"/>
  <c r="E11" i="39"/>
  <c r="E10" i="39"/>
  <c r="C12" i="91"/>
  <c r="C11" i="91"/>
  <c r="C10" i="91"/>
  <c r="D10" i="58"/>
  <c r="D11" i="58" s="1"/>
  <c r="G11" i="48"/>
  <c r="G10" i="48"/>
  <c r="T6" i="10"/>
  <c r="T7" i="10" s="1"/>
  <c r="T5" i="10"/>
  <c r="E6" i="10"/>
  <c r="E7" i="10" s="1"/>
  <c r="E5" i="10"/>
  <c r="U6" i="10"/>
  <c r="U7" i="10" s="1"/>
  <c r="U5" i="10"/>
  <c r="D11" i="30"/>
  <c r="D10" i="30"/>
  <c r="D11" i="102"/>
  <c r="D10" i="102"/>
  <c r="G9" i="72"/>
  <c r="G13" i="72"/>
  <c r="H8" i="72"/>
  <c r="H11" i="51"/>
  <c r="H10" i="51"/>
  <c r="F11" i="83"/>
  <c r="F10" i="83"/>
  <c r="D11" i="69"/>
  <c r="D10" i="69"/>
  <c r="E11" i="64"/>
  <c r="E10" i="64"/>
  <c r="C12" i="97"/>
  <c r="C10" i="97"/>
  <c r="C11" i="97"/>
  <c r="H9" i="98"/>
  <c r="I8" i="98"/>
  <c r="C12" i="44"/>
  <c r="C11" i="44"/>
  <c r="C10" i="44"/>
  <c r="E11" i="94"/>
  <c r="E10" i="94"/>
  <c r="C12" i="64"/>
  <c r="C10" i="64"/>
  <c r="C11" i="64" s="1"/>
  <c r="E10" i="54"/>
  <c r="E11" i="54"/>
  <c r="D11" i="42"/>
  <c r="D10" i="42"/>
  <c r="C12" i="7"/>
  <c r="C11" i="7"/>
  <c r="C10" i="7"/>
  <c r="H9" i="46"/>
  <c r="I8" i="46"/>
  <c r="F11" i="66"/>
  <c r="F10" i="66"/>
  <c r="G9" i="41"/>
  <c r="G13" i="41"/>
  <c r="H8" i="41"/>
  <c r="H8" i="29"/>
  <c r="G9" i="29"/>
  <c r="I11" i="77"/>
  <c r="I10" i="77"/>
  <c r="F11" i="71"/>
  <c r="F10" i="71"/>
  <c r="H9" i="44"/>
  <c r="H13" i="44" s="1"/>
  <c r="I8" i="44"/>
  <c r="F11" i="98"/>
  <c r="F10" i="98"/>
  <c r="C12" i="60"/>
  <c r="C11" i="60"/>
  <c r="C10" i="60"/>
  <c r="J9" i="75"/>
  <c r="J44" i="75"/>
  <c r="K8" i="75"/>
  <c r="D11" i="46"/>
  <c r="D10" i="46"/>
  <c r="H8" i="11"/>
  <c r="D10" i="24"/>
  <c r="D11" i="24" s="1"/>
  <c r="E10" i="99"/>
  <c r="E11" i="99" s="1"/>
  <c r="D10" i="63"/>
  <c r="D11" i="63" s="1"/>
  <c r="D10" i="98"/>
  <c r="D11" i="98" s="1"/>
  <c r="E11" i="57"/>
  <c r="E10" i="57"/>
  <c r="D10" i="64"/>
  <c r="D11" i="64" s="1"/>
  <c r="E10" i="26"/>
  <c r="E11" i="26" s="1"/>
  <c r="H8" i="15"/>
  <c r="X4" i="11"/>
  <c r="T4" i="11"/>
  <c r="P4" i="11"/>
  <c r="L4" i="11"/>
  <c r="H4" i="11"/>
  <c r="D4" i="11"/>
  <c r="W4" i="11"/>
  <c r="S4" i="11"/>
  <c r="O4" i="11"/>
  <c r="K4" i="11"/>
  <c r="G4" i="11"/>
  <c r="C4" i="11"/>
  <c r="Y4" i="11"/>
  <c r="Q4" i="11"/>
  <c r="I4" i="11"/>
  <c r="J4" i="11"/>
  <c r="V4" i="11"/>
  <c r="N4" i="11"/>
  <c r="F4" i="11"/>
  <c r="Z4" i="11"/>
  <c r="U4" i="11"/>
  <c r="M4" i="11"/>
  <c r="E4" i="11"/>
  <c r="R4" i="11"/>
  <c r="F9" i="5"/>
  <c r="G11" i="24"/>
  <c r="G10" i="24"/>
  <c r="D11" i="95"/>
  <c r="D10" i="95"/>
  <c r="G9" i="58"/>
  <c r="H8" i="58"/>
  <c r="C12" i="56"/>
  <c r="C10" i="56"/>
  <c r="C11" i="56" s="1"/>
  <c r="E10" i="96"/>
  <c r="E11" i="96"/>
  <c r="F11" i="79"/>
  <c r="F10" i="79"/>
  <c r="C12" i="34"/>
  <c r="C10" i="34"/>
  <c r="C11" i="34" s="1"/>
  <c r="F11" i="43"/>
  <c r="F44" i="43" s="1"/>
  <c r="F10" i="43"/>
  <c r="G9" i="6"/>
  <c r="H8" i="6"/>
  <c r="F19" i="27"/>
  <c r="F15" i="27"/>
  <c r="F20" i="27"/>
  <c r="F16" i="27"/>
  <c r="F17" i="27"/>
  <c r="F14" i="27"/>
  <c r="F18" i="27"/>
  <c r="C44" i="86"/>
  <c r="C13" i="86"/>
  <c r="D44" i="86"/>
  <c r="D13" i="86"/>
  <c r="E13" i="86"/>
  <c r="E44" i="86"/>
  <c r="F10" i="104"/>
  <c r="F11" i="104" s="1"/>
  <c r="E10" i="101"/>
  <c r="E11" i="101" s="1"/>
  <c r="C44" i="39"/>
  <c r="C13" i="39"/>
  <c r="D13" i="39"/>
  <c r="D44" i="39"/>
  <c r="E44" i="39"/>
  <c r="E13" i="39"/>
  <c r="F11" i="81"/>
  <c r="F10" i="81"/>
  <c r="G11" i="54"/>
  <c r="G10" i="54"/>
  <c r="E10" i="75"/>
  <c r="E11" i="75" s="1"/>
  <c r="G11" i="82"/>
  <c r="G10" i="82"/>
  <c r="D10" i="103"/>
  <c r="D11" i="103" s="1"/>
  <c r="D10" i="92"/>
  <c r="D11" i="92"/>
  <c r="G9" i="87"/>
  <c r="H8" i="87"/>
  <c r="G13" i="61"/>
  <c r="H8" i="61"/>
  <c r="G9" i="61"/>
  <c r="F11" i="36"/>
  <c r="F10" i="36"/>
  <c r="S6" i="10"/>
  <c r="S7" i="10" s="1"/>
  <c r="S5" i="10"/>
  <c r="H6" i="10"/>
  <c r="H7" i="10" s="1"/>
  <c r="H5" i="10"/>
  <c r="Y5" i="10"/>
  <c r="Y6" i="10" s="1"/>
  <c r="Y7" i="10" s="1"/>
  <c r="C12" i="104"/>
  <c r="C11" i="104"/>
  <c r="C10" i="104"/>
  <c r="F11" i="90"/>
  <c r="F10" i="90"/>
  <c r="E11" i="40"/>
  <c r="E10" i="40"/>
  <c r="H8" i="83"/>
  <c r="G9" i="83"/>
  <c r="C12" i="77"/>
  <c r="C10" i="77"/>
  <c r="C11" i="77" s="1"/>
  <c r="C12" i="65"/>
  <c r="C11" i="65"/>
  <c r="C10" i="65"/>
  <c r="D10" i="85"/>
  <c r="D11" i="85" s="1"/>
  <c r="E11" i="56"/>
  <c r="E10" i="56"/>
  <c r="H8" i="84"/>
  <c r="G9" i="84"/>
  <c r="C11" i="51"/>
  <c r="C12" i="51"/>
  <c r="C10" i="51"/>
  <c r="E11" i="32"/>
  <c r="E10" i="32"/>
  <c r="J9" i="102"/>
  <c r="J13" i="102" s="1"/>
  <c r="K8" i="102"/>
  <c r="G9" i="92"/>
  <c r="G13" i="92"/>
  <c r="H8" i="92"/>
  <c r="G11" i="79"/>
  <c r="G10" i="79"/>
  <c r="H9" i="52"/>
  <c r="I8" i="52"/>
  <c r="D10" i="48"/>
  <c r="D11" i="48" s="1"/>
  <c r="E10" i="27"/>
  <c r="E11" i="27" s="1"/>
  <c r="E44" i="27" s="1"/>
  <c r="C10" i="31"/>
  <c r="C11" i="31" s="1"/>
  <c r="C12" i="31"/>
  <c r="H9" i="32"/>
  <c r="I8" i="32"/>
  <c r="J9" i="77"/>
  <c r="J13" i="77"/>
  <c r="K8" i="77"/>
  <c r="I9" i="63"/>
  <c r="I13" i="63"/>
  <c r="J8" i="63"/>
  <c r="C12" i="71"/>
  <c r="C10" i="71"/>
  <c r="C11" i="71" s="1"/>
  <c r="E10" i="62"/>
  <c r="E11" i="62" s="1"/>
  <c r="E44" i="62" s="1"/>
  <c r="F11" i="45"/>
  <c r="F10" i="45"/>
  <c r="D10" i="90"/>
  <c r="D11" i="90"/>
  <c r="D10" i="59"/>
  <c r="D11" i="59" s="1"/>
  <c r="E10" i="46"/>
  <c r="E11" i="46"/>
  <c r="C12" i="81"/>
  <c r="C10" i="81"/>
  <c r="C11" i="81" s="1"/>
  <c r="F11" i="52"/>
  <c r="F10" i="52"/>
  <c r="I8" i="16"/>
  <c r="E11" i="98"/>
  <c r="E10" i="98"/>
  <c r="F10" i="57"/>
  <c r="F11" i="57"/>
  <c r="H9" i="80"/>
  <c r="I8" i="80"/>
  <c r="H13" i="80"/>
  <c r="G11" i="42"/>
  <c r="G10" i="42"/>
  <c r="C12" i="26"/>
  <c r="C10" i="26"/>
  <c r="C11" i="26" s="1"/>
  <c r="D11" i="45"/>
  <c r="D10" i="45"/>
  <c r="C10" i="29"/>
  <c r="C11" i="29"/>
  <c r="C12" i="29"/>
  <c r="G13" i="29" s="1"/>
  <c r="H11" i="67"/>
  <c r="H10" i="67"/>
  <c r="G11" i="40"/>
  <c r="G10" i="40"/>
  <c r="H8" i="5"/>
  <c r="G9" i="5"/>
  <c r="F11" i="31"/>
  <c r="F10" i="31"/>
  <c r="D11" i="67"/>
  <c r="D10" i="67"/>
  <c r="D11" i="52"/>
  <c r="D10" i="52"/>
  <c r="C11" i="96"/>
  <c r="C10" i="96"/>
  <c r="C12" i="96"/>
  <c r="F11" i="37"/>
  <c r="F10" i="37"/>
  <c r="E10" i="79"/>
  <c r="E11" i="79"/>
  <c r="F11" i="60"/>
  <c r="F10" i="60"/>
  <c r="G11" i="26"/>
  <c r="G10" i="26"/>
  <c r="G9" i="47"/>
  <c r="H8" i="47"/>
  <c r="G13" i="81"/>
  <c r="H8" i="81"/>
  <c r="G9" i="81"/>
  <c r="F10" i="55"/>
  <c r="F11" i="55" s="1"/>
  <c r="C12" i="80"/>
  <c r="C11" i="80"/>
  <c r="C10" i="80"/>
  <c r="G11" i="75"/>
  <c r="G10" i="75"/>
  <c r="D10" i="87"/>
  <c r="D11" i="87" s="1"/>
  <c r="G9" i="56"/>
  <c r="H8" i="56"/>
  <c r="D11" i="29"/>
  <c r="D10" i="29"/>
  <c r="C12" i="103"/>
  <c r="H13" i="103" s="1"/>
  <c r="C10" i="103"/>
  <c r="C11" i="103" s="1"/>
  <c r="F10" i="91"/>
  <c r="F11" i="91" s="1"/>
  <c r="H9" i="94"/>
  <c r="H13" i="94"/>
  <c r="I8" i="94"/>
  <c r="F10" i="89"/>
  <c r="F11" i="89" s="1"/>
  <c r="F10" i="87"/>
  <c r="F11" i="87" s="1"/>
  <c r="F11" i="85"/>
  <c r="F10" i="85"/>
  <c r="D10" i="83"/>
  <c r="D11" i="83"/>
  <c r="E11" i="60"/>
  <c r="E10" i="60"/>
  <c r="I8" i="12"/>
  <c r="F11" i="26"/>
  <c r="F10" i="26"/>
  <c r="L5" i="10"/>
  <c r="L6" i="10" s="1"/>
  <c r="L7" i="10" s="1"/>
  <c r="O5" i="10"/>
  <c r="O6" i="10" s="1"/>
  <c r="O7" i="10" s="1"/>
  <c r="X5" i="10"/>
  <c r="X6" i="10" s="1"/>
  <c r="X7" i="10" s="1"/>
  <c r="Q6" i="10"/>
  <c r="Q7" i="10" s="1"/>
  <c r="Q5" i="10"/>
  <c r="J6" i="10"/>
  <c r="J7" i="10" s="1"/>
  <c r="J5" i="10"/>
  <c r="Z6" i="10"/>
  <c r="Z7" i="10" s="1"/>
  <c r="Z5" i="10"/>
  <c r="D10" i="104"/>
  <c r="D11" i="104" s="1"/>
  <c r="F10" i="102"/>
  <c r="F11" i="102" s="1"/>
  <c r="H8" i="90"/>
  <c r="G9" i="90"/>
  <c r="F10" i="72"/>
  <c r="F11" i="72" s="1"/>
  <c r="E10" i="47"/>
  <c r="E11" i="47" s="1"/>
  <c r="C12" i="40"/>
  <c r="C11" i="40"/>
  <c r="C10" i="40"/>
  <c r="F11" i="77"/>
  <c r="F10" i="77"/>
  <c r="I11" i="73"/>
  <c r="I10" i="73"/>
  <c r="E11" i="69"/>
  <c r="E10" i="69"/>
  <c r="E11" i="65"/>
  <c r="E10" i="65"/>
  <c r="J8" i="79"/>
  <c r="I9" i="79"/>
  <c r="E11" i="66"/>
  <c r="E10" i="66"/>
  <c r="G9" i="70"/>
  <c r="H8" i="70"/>
  <c r="E11" i="81"/>
  <c r="E10" i="81"/>
  <c r="F13" i="62"/>
  <c r="F11" i="97"/>
  <c r="F10" i="97"/>
  <c r="H8" i="100"/>
  <c r="G9" i="100"/>
  <c r="G9" i="101"/>
  <c r="H8" i="101"/>
  <c r="G11" i="98"/>
  <c r="G10" i="98"/>
  <c r="E10" i="89"/>
  <c r="E11" i="89"/>
  <c r="I11" i="91"/>
  <c r="I10" i="91"/>
  <c r="F11" i="84"/>
  <c r="F10" i="84"/>
  <c r="H9" i="78"/>
  <c r="I8" i="78"/>
  <c r="E10" i="44"/>
  <c r="E11" i="44"/>
  <c r="H8" i="21"/>
  <c r="F11" i="34"/>
  <c r="F10" i="34"/>
  <c r="C12" i="25"/>
  <c r="C11" i="25"/>
  <c r="C10" i="25"/>
  <c r="C12" i="84"/>
  <c r="C10" i="84"/>
  <c r="C11" i="84"/>
  <c r="F11" i="86"/>
  <c r="F44" i="86" s="1"/>
  <c r="F10" i="86"/>
  <c r="D10" i="66"/>
  <c r="D11" i="66"/>
  <c r="D10" i="54"/>
  <c r="D11" i="54" s="1"/>
  <c r="C12" i="48"/>
  <c r="H13" i="48" s="1"/>
  <c r="C11" i="48"/>
  <c r="C10" i="48"/>
  <c r="E11" i="33"/>
  <c r="E10" i="33"/>
  <c r="D11" i="7"/>
  <c r="D10" i="7"/>
  <c r="G9" i="95"/>
  <c r="G13" i="95"/>
  <c r="H8" i="95"/>
  <c r="G11" i="46"/>
  <c r="G10" i="46"/>
  <c r="H8" i="17"/>
  <c r="F10" i="59"/>
  <c r="F11" i="59"/>
  <c r="D11" i="71"/>
  <c r="D10" i="71"/>
  <c r="D11" i="74"/>
  <c r="D10" i="74"/>
  <c r="H11" i="97"/>
  <c r="H10" i="97"/>
  <c r="H9" i="55"/>
  <c r="H13" i="55"/>
  <c r="I8" i="55"/>
  <c r="G9" i="45"/>
  <c r="G13" i="45"/>
  <c r="H8" i="45"/>
  <c r="G9" i="93"/>
  <c r="G13" i="93"/>
  <c r="H8" i="93"/>
  <c r="G11" i="44"/>
  <c r="G10" i="44"/>
  <c r="C12" i="100"/>
  <c r="C10" i="100"/>
  <c r="C11" i="100" s="1"/>
  <c r="D10" i="93"/>
  <c r="D11" i="93" s="1"/>
  <c r="H9" i="76"/>
  <c r="H13" i="76"/>
  <c r="I8" i="76"/>
  <c r="E10" i="84"/>
  <c r="E11" i="84" s="1"/>
  <c r="H11" i="57"/>
  <c r="H10" i="57"/>
  <c r="I11" i="75"/>
  <c r="I10" i="75"/>
  <c r="G11" i="74"/>
  <c r="G10" i="74"/>
  <c r="F10" i="78"/>
  <c r="F11" i="78" s="1"/>
  <c r="F10" i="7"/>
  <c r="F11" i="7" s="1"/>
  <c r="I8" i="20"/>
  <c r="D10" i="88"/>
  <c r="D11" i="88" s="1"/>
  <c r="D10" i="68"/>
  <c r="D11" i="68" s="1"/>
  <c r="D10" i="99"/>
  <c r="D11" i="99" s="1"/>
  <c r="H9" i="99"/>
  <c r="I8" i="99"/>
  <c r="F10" i="96"/>
  <c r="F11" i="96" s="1"/>
  <c r="C12" i="63"/>
  <c r="C11" i="63"/>
  <c r="C10" i="63"/>
  <c r="E10" i="35"/>
  <c r="E11" i="35" s="1"/>
  <c r="E44" i="35" s="1"/>
  <c r="D11" i="82"/>
  <c r="D10" i="82"/>
  <c r="D11" i="57"/>
  <c r="D10" i="57"/>
  <c r="I9" i="71"/>
  <c r="I13" i="71"/>
  <c r="J8" i="71"/>
  <c r="D11" i="50"/>
  <c r="D10" i="50"/>
  <c r="E11" i="95"/>
  <c r="E10" i="95"/>
  <c r="G11" i="80"/>
  <c r="G10" i="80"/>
  <c r="F11" i="38"/>
  <c r="F10" i="38"/>
  <c r="D11" i="26"/>
  <c r="D10" i="26"/>
  <c r="G11" i="30"/>
  <c r="G10" i="30"/>
  <c r="C9" i="5"/>
  <c r="A3" i="12"/>
  <c r="A10" i="2"/>
  <c r="C44" i="43"/>
  <c r="C13" i="43"/>
  <c r="D13" i="43"/>
  <c r="D44" i="43"/>
  <c r="E44" i="43"/>
  <c r="E13" i="43"/>
  <c r="H8" i="33"/>
  <c r="G9" i="33"/>
  <c r="H8" i="31"/>
  <c r="G9" i="31"/>
  <c r="H8" i="25"/>
  <c r="G9" i="25"/>
  <c r="F10" i="67"/>
  <c r="F11" i="67"/>
  <c r="C12" i="78"/>
  <c r="H13" i="78" s="1"/>
  <c r="C10" i="78"/>
  <c r="C11" i="78" s="1"/>
  <c r="F11" i="58"/>
  <c r="F10" i="58"/>
  <c r="D10" i="56"/>
  <c r="D11" i="56"/>
  <c r="G9" i="68"/>
  <c r="H8" i="68"/>
  <c r="C12" i="55"/>
  <c r="C11" i="55"/>
  <c r="C10" i="55"/>
  <c r="D11" i="96"/>
  <c r="D10" i="96"/>
  <c r="I13" i="82"/>
  <c r="J8" i="82"/>
  <c r="I9" i="82"/>
  <c r="G9" i="37"/>
  <c r="G13" i="37"/>
  <c r="H8" i="37"/>
  <c r="G9" i="39"/>
  <c r="G13" i="39"/>
  <c r="H8" i="39"/>
  <c r="C12" i="89"/>
  <c r="C10" i="89"/>
  <c r="C11" i="89" s="1"/>
  <c r="E10" i="73"/>
  <c r="E11" i="73" s="1"/>
  <c r="C12" i="88"/>
  <c r="C10" i="88"/>
  <c r="C11" i="88" s="1"/>
  <c r="F11" i="47"/>
  <c r="F10" i="47"/>
  <c r="I11" i="51"/>
  <c r="I10" i="51"/>
  <c r="H11" i="65"/>
  <c r="H10" i="65"/>
  <c r="H8" i="9"/>
  <c r="G9" i="9"/>
  <c r="E11" i="34"/>
  <c r="E10" i="34"/>
  <c r="F13" i="43"/>
  <c r="F10" i="6"/>
  <c r="F11" i="6" s="1"/>
  <c r="G9" i="35"/>
  <c r="G13" i="35" s="1"/>
  <c r="H8" i="35"/>
  <c r="H8" i="27"/>
  <c r="G9" i="27"/>
  <c r="D10" i="53"/>
  <c r="D11" i="53" s="1"/>
  <c r="E10" i="28"/>
  <c r="E11" i="28"/>
  <c r="E10" i="6"/>
  <c r="E11" i="6" s="1"/>
  <c r="H11" i="102"/>
  <c r="H10" i="102"/>
  <c r="C44" i="41"/>
  <c r="C13" i="41"/>
  <c r="D44" i="41"/>
  <c r="D13" i="41"/>
  <c r="E44" i="41"/>
  <c r="E13" i="41"/>
  <c r="F11" i="24"/>
  <c r="F10" i="24"/>
  <c r="E10" i="92"/>
  <c r="E11" i="92"/>
  <c r="E10" i="76"/>
  <c r="E11" i="76"/>
  <c r="D10" i="70"/>
  <c r="D11" i="70" s="1"/>
  <c r="C12" i="49"/>
  <c r="C10" i="49"/>
  <c r="C11" i="49" s="1"/>
  <c r="E11" i="58"/>
  <c r="E10" i="58"/>
  <c r="E11" i="72"/>
  <c r="E10" i="72"/>
  <c r="G20" i="29" l="1"/>
  <c r="G16" i="29"/>
  <c r="G17" i="29"/>
  <c r="G14" i="29"/>
  <c r="G19" i="29"/>
  <c r="G18" i="29"/>
  <c r="G15" i="29"/>
  <c r="H44" i="28"/>
  <c r="G20" i="83"/>
  <c r="G16" i="83"/>
  <c r="G17" i="83"/>
  <c r="G14" i="83"/>
  <c r="G19" i="83"/>
  <c r="G18" i="83"/>
  <c r="G15" i="83"/>
  <c r="H19" i="32"/>
  <c r="H15" i="32"/>
  <c r="H20" i="32"/>
  <c r="H16" i="32"/>
  <c r="H17" i="32"/>
  <c r="H14" i="32"/>
  <c r="H18" i="32"/>
  <c r="G20" i="101"/>
  <c r="G16" i="101"/>
  <c r="G19" i="101"/>
  <c r="G18" i="101"/>
  <c r="G17" i="101"/>
  <c r="G14" i="101"/>
  <c r="G15" i="101"/>
  <c r="H19" i="48"/>
  <c r="H15" i="48"/>
  <c r="H20" i="48"/>
  <c r="H16" i="48"/>
  <c r="H17" i="48"/>
  <c r="H18" i="48"/>
  <c r="H14" i="48"/>
  <c r="I44" i="71"/>
  <c r="G9" i="10"/>
  <c r="I17" i="79"/>
  <c r="I20" i="79"/>
  <c r="I19" i="79"/>
  <c r="I18" i="79"/>
  <c r="I16" i="79"/>
  <c r="I15" i="79"/>
  <c r="I14" i="79"/>
  <c r="F45" i="39"/>
  <c r="F46" i="39"/>
  <c r="H17" i="103"/>
  <c r="H19" i="103"/>
  <c r="H15" i="103"/>
  <c r="H18" i="103"/>
  <c r="H20" i="103"/>
  <c r="H14" i="103"/>
  <c r="H16" i="103"/>
  <c r="H19" i="78"/>
  <c r="H15" i="78"/>
  <c r="H20" i="78"/>
  <c r="H16" i="78"/>
  <c r="H17" i="78"/>
  <c r="H14" i="78"/>
  <c r="H18" i="78"/>
  <c r="G20" i="35"/>
  <c r="G16" i="35"/>
  <c r="G19" i="35"/>
  <c r="G18" i="35"/>
  <c r="G17" i="35"/>
  <c r="G15" i="35"/>
  <c r="G14" i="35"/>
  <c r="J19" i="102"/>
  <c r="J15" i="102"/>
  <c r="J20" i="102"/>
  <c r="J18" i="102"/>
  <c r="J17" i="102"/>
  <c r="J16" i="102"/>
  <c r="J14" i="102"/>
  <c r="H19" i="44"/>
  <c r="H15" i="44"/>
  <c r="H20" i="44"/>
  <c r="H16" i="44"/>
  <c r="H14" i="44"/>
  <c r="H17" i="44"/>
  <c r="H18" i="44"/>
  <c r="H17" i="98"/>
  <c r="H19" i="98"/>
  <c r="H15" i="98"/>
  <c r="H16" i="98"/>
  <c r="H18" i="98"/>
  <c r="H20" i="98"/>
  <c r="H14" i="98"/>
  <c r="G20" i="90"/>
  <c r="G16" i="90"/>
  <c r="G17" i="90"/>
  <c r="G15" i="90"/>
  <c r="G14" i="90"/>
  <c r="G19" i="90"/>
  <c r="G18" i="90"/>
  <c r="H9" i="35"/>
  <c r="H13" i="35"/>
  <c r="I8" i="35"/>
  <c r="G20" i="37"/>
  <c r="G16" i="37"/>
  <c r="G17" i="37"/>
  <c r="G19" i="37"/>
  <c r="G18" i="37"/>
  <c r="G14" i="37"/>
  <c r="G15" i="37"/>
  <c r="J13" i="82"/>
  <c r="K8" i="82"/>
  <c r="J9" i="82"/>
  <c r="Z4" i="12"/>
  <c r="V4" i="12"/>
  <c r="R4" i="12"/>
  <c r="N4" i="12"/>
  <c r="J4" i="12"/>
  <c r="F4" i="12"/>
  <c r="Y4" i="12"/>
  <c r="U4" i="12"/>
  <c r="Q4" i="12"/>
  <c r="M4" i="12"/>
  <c r="I4" i="12"/>
  <c r="E4" i="12"/>
  <c r="S4" i="12"/>
  <c r="K4" i="12"/>
  <c r="C4" i="12"/>
  <c r="X4" i="12"/>
  <c r="P4" i="12"/>
  <c r="H4" i="12"/>
  <c r="L4" i="12"/>
  <c r="W4" i="12"/>
  <c r="O4" i="12"/>
  <c r="G4" i="12"/>
  <c r="T4" i="12"/>
  <c r="D4" i="12"/>
  <c r="I19" i="71"/>
  <c r="I15" i="71"/>
  <c r="I20" i="71"/>
  <c r="I16" i="71"/>
  <c r="I17" i="71"/>
  <c r="I14" i="71"/>
  <c r="I18" i="71"/>
  <c r="G20" i="93"/>
  <c r="G16" i="93"/>
  <c r="G17" i="93"/>
  <c r="G19" i="93"/>
  <c r="G18" i="93"/>
  <c r="G15" i="93"/>
  <c r="G14" i="93"/>
  <c r="H19" i="55"/>
  <c r="H15" i="55"/>
  <c r="H17" i="55"/>
  <c r="H16" i="55"/>
  <c r="H18" i="55"/>
  <c r="H20" i="55"/>
  <c r="H14" i="55"/>
  <c r="I8" i="17"/>
  <c r="C44" i="84"/>
  <c r="C13" i="84"/>
  <c r="D44" i="84"/>
  <c r="D13" i="84"/>
  <c r="E13" i="84"/>
  <c r="E44" i="84"/>
  <c r="F44" i="84"/>
  <c r="F13" i="84"/>
  <c r="I13" i="78"/>
  <c r="J8" i="78"/>
  <c r="I9" i="78"/>
  <c r="G11" i="100"/>
  <c r="G44" i="100" s="1"/>
  <c r="G10" i="100"/>
  <c r="G11" i="70"/>
  <c r="G10" i="70"/>
  <c r="J13" i="79"/>
  <c r="K8" i="79"/>
  <c r="J9" i="79"/>
  <c r="H19" i="94"/>
  <c r="H15" i="94"/>
  <c r="H20" i="94"/>
  <c r="H16" i="94"/>
  <c r="H14" i="94"/>
  <c r="H18" i="94"/>
  <c r="H17" i="94"/>
  <c r="G10" i="56"/>
  <c r="G11" i="56" s="1"/>
  <c r="G44" i="56" s="1"/>
  <c r="G11" i="47"/>
  <c r="G44" i="47" s="1"/>
  <c r="G10" i="47"/>
  <c r="I8" i="5"/>
  <c r="H9" i="5"/>
  <c r="I19" i="63"/>
  <c r="I15" i="63"/>
  <c r="I20" i="63"/>
  <c r="I16" i="63"/>
  <c r="I17" i="63"/>
  <c r="I14" i="63"/>
  <c r="I18" i="63"/>
  <c r="J19" i="77"/>
  <c r="J15" i="77"/>
  <c r="J20" i="77"/>
  <c r="J16" i="77"/>
  <c r="J17" i="77"/>
  <c r="J14" i="77"/>
  <c r="J18" i="77"/>
  <c r="J8" i="32"/>
  <c r="I9" i="32"/>
  <c r="C44" i="31"/>
  <c r="C13" i="31"/>
  <c r="D13" i="31"/>
  <c r="D44" i="31"/>
  <c r="E44" i="31"/>
  <c r="E13" i="31"/>
  <c r="F44" i="31"/>
  <c r="F13" i="31"/>
  <c r="H11" i="52"/>
  <c r="H44" i="52" s="1"/>
  <c r="H10" i="52"/>
  <c r="K13" i="102"/>
  <c r="K44" i="102"/>
  <c r="L8" i="102"/>
  <c r="K9" i="102"/>
  <c r="H13" i="83"/>
  <c r="I8" i="83"/>
  <c r="H9" i="83"/>
  <c r="G17" i="61"/>
  <c r="G18" i="61"/>
  <c r="G14" i="61"/>
  <c r="G19" i="61"/>
  <c r="G15" i="61"/>
  <c r="G16" i="61"/>
  <c r="G20" i="61"/>
  <c r="D45" i="39"/>
  <c r="D46" i="39"/>
  <c r="C17" i="86"/>
  <c r="C20" i="86"/>
  <c r="C19" i="86"/>
  <c r="C18" i="86"/>
  <c r="C16" i="86"/>
  <c r="C15" i="86"/>
  <c r="C14" i="86"/>
  <c r="G11" i="6"/>
  <c r="G44" i="6" s="1"/>
  <c r="G10" i="6"/>
  <c r="C44" i="56"/>
  <c r="C13" i="56"/>
  <c r="D13" i="56"/>
  <c r="D44" i="56"/>
  <c r="E44" i="56"/>
  <c r="E13" i="56"/>
  <c r="F44" i="56"/>
  <c r="F13" i="56"/>
  <c r="G11" i="58"/>
  <c r="G10" i="58"/>
  <c r="M5" i="11"/>
  <c r="M6" i="11" s="1"/>
  <c r="M7" i="11" s="1"/>
  <c r="N6" i="11"/>
  <c r="N7" i="11" s="1"/>
  <c r="N5" i="11"/>
  <c r="Q6" i="11"/>
  <c r="Q7" i="11" s="1"/>
  <c r="Q5" i="11"/>
  <c r="K6" i="11"/>
  <c r="K7" i="11" s="1"/>
  <c r="K5" i="11"/>
  <c r="D6" i="11"/>
  <c r="D7" i="11" s="1"/>
  <c r="D5" i="11"/>
  <c r="T6" i="11"/>
  <c r="T7" i="11" s="1"/>
  <c r="T5" i="11"/>
  <c r="J45" i="75"/>
  <c r="J46" i="75"/>
  <c r="C44" i="60"/>
  <c r="C13" i="60"/>
  <c r="D44" i="60"/>
  <c r="D13" i="60"/>
  <c r="E44" i="60"/>
  <c r="E13" i="60"/>
  <c r="F13" i="60"/>
  <c r="F44" i="60"/>
  <c r="I9" i="44"/>
  <c r="I13" i="44" s="1"/>
  <c r="J8" i="44"/>
  <c r="I8" i="29"/>
  <c r="H9" i="29"/>
  <c r="G20" i="41"/>
  <c r="G16" i="41"/>
  <c r="G17" i="41"/>
  <c r="G19" i="41"/>
  <c r="G18" i="41"/>
  <c r="G15" i="41"/>
  <c r="G14" i="41"/>
  <c r="H11" i="46"/>
  <c r="H44" i="46" s="1"/>
  <c r="H10" i="46"/>
  <c r="J8" i="98"/>
  <c r="I9" i="98"/>
  <c r="I13" i="98" s="1"/>
  <c r="E13" i="75"/>
  <c r="C44" i="75"/>
  <c r="C13" i="75"/>
  <c r="E44" i="75"/>
  <c r="F13" i="75"/>
  <c r="G44" i="75"/>
  <c r="G13" i="75"/>
  <c r="F44" i="75"/>
  <c r="D13" i="75"/>
  <c r="D44" i="75"/>
  <c r="H44" i="75"/>
  <c r="H13" i="75"/>
  <c r="I44" i="75"/>
  <c r="I13" i="75"/>
  <c r="C19" i="62"/>
  <c r="C15" i="62"/>
  <c r="C20" i="62"/>
  <c r="C16" i="62"/>
  <c r="C17" i="62"/>
  <c r="C14" i="62"/>
  <c r="C18" i="62"/>
  <c r="G20" i="43"/>
  <c r="G16" i="43"/>
  <c r="G17" i="43"/>
  <c r="G19" i="43"/>
  <c r="G18" i="43"/>
  <c r="G14" i="43"/>
  <c r="G15" i="43"/>
  <c r="I8" i="88"/>
  <c r="H9" i="88"/>
  <c r="H13" i="88" s="1"/>
  <c r="G20" i="49"/>
  <c r="G16" i="49"/>
  <c r="G17" i="49"/>
  <c r="G18" i="49"/>
  <c r="G14" i="49"/>
  <c r="G19" i="49"/>
  <c r="G15" i="49"/>
  <c r="H19" i="26"/>
  <c r="H15" i="26"/>
  <c r="H20" i="26"/>
  <c r="H16" i="26"/>
  <c r="H17" i="26"/>
  <c r="H14" i="26"/>
  <c r="H18" i="26"/>
  <c r="H11" i="40"/>
  <c r="H10" i="40"/>
  <c r="I11" i="67"/>
  <c r="I10" i="67"/>
  <c r="C13" i="38"/>
  <c r="C44" i="38"/>
  <c r="D44" i="38"/>
  <c r="D13" i="38"/>
  <c r="E13" i="38"/>
  <c r="E44" i="38"/>
  <c r="F44" i="38"/>
  <c r="F13" i="38"/>
  <c r="G44" i="38"/>
  <c r="G13" i="38"/>
  <c r="H11" i="28"/>
  <c r="H10" i="28"/>
  <c r="C44" i="68"/>
  <c r="C13" i="68"/>
  <c r="D13" i="68"/>
  <c r="D44" i="68"/>
  <c r="E44" i="68"/>
  <c r="E13" i="68"/>
  <c r="F44" i="68"/>
  <c r="F13" i="68"/>
  <c r="C13" i="42"/>
  <c r="C44" i="42"/>
  <c r="D44" i="42"/>
  <c r="D13" i="42"/>
  <c r="E44" i="42"/>
  <c r="E13" i="42"/>
  <c r="F13" i="42"/>
  <c r="F44" i="42"/>
  <c r="G13" i="42"/>
  <c r="G44" i="42"/>
  <c r="C44" i="66"/>
  <c r="C13" i="66"/>
  <c r="D44" i="66"/>
  <c r="D13" i="66"/>
  <c r="E44" i="66"/>
  <c r="E13" i="66"/>
  <c r="F44" i="66"/>
  <c r="F13" i="66"/>
  <c r="G19" i="62"/>
  <c r="G15" i="62"/>
  <c r="G20" i="62"/>
  <c r="G16" i="62"/>
  <c r="G17" i="62"/>
  <c r="G14" i="62"/>
  <c r="G18" i="62"/>
  <c r="J8" i="48"/>
  <c r="I9" i="48"/>
  <c r="I13" i="48" s="1"/>
  <c r="H9" i="85"/>
  <c r="H13" i="85" s="1"/>
  <c r="I8" i="85"/>
  <c r="G13" i="89"/>
  <c r="E18" i="27"/>
  <c r="E14" i="27"/>
  <c r="E19" i="27"/>
  <c r="E15" i="27"/>
  <c r="E20" i="27"/>
  <c r="E17" i="27"/>
  <c r="E16" i="27"/>
  <c r="C20" i="27"/>
  <c r="C16" i="27"/>
  <c r="C17" i="27"/>
  <c r="C18" i="27"/>
  <c r="C15" i="27"/>
  <c r="C14" i="27"/>
  <c r="C19" i="27"/>
  <c r="I19" i="65"/>
  <c r="I15" i="65"/>
  <c r="I20" i="65"/>
  <c r="I16" i="65"/>
  <c r="I17" i="65"/>
  <c r="I18" i="65"/>
  <c r="I14" i="65"/>
  <c r="C44" i="67"/>
  <c r="D13" i="67"/>
  <c r="C13" i="67"/>
  <c r="E13" i="67"/>
  <c r="D44" i="67"/>
  <c r="F13" i="67"/>
  <c r="E44" i="67"/>
  <c r="F44" i="67"/>
  <c r="G44" i="67"/>
  <c r="G13" i="67"/>
  <c r="H13" i="67"/>
  <c r="H44" i="67"/>
  <c r="J8" i="30"/>
  <c r="I9" i="30"/>
  <c r="K8" i="1"/>
  <c r="G17" i="7"/>
  <c r="G18" i="7"/>
  <c r="G14" i="7"/>
  <c r="G19" i="7"/>
  <c r="G20" i="7"/>
  <c r="G16" i="7"/>
  <c r="G15" i="7"/>
  <c r="C44" i="93"/>
  <c r="C13" i="93"/>
  <c r="D44" i="93"/>
  <c r="D13" i="93"/>
  <c r="E44" i="93"/>
  <c r="E13" i="93"/>
  <c r="F13" i="93"/>
  <c r="F44" i="93"/>
  <c r="G17" i="59"/>
  <c r="G18" i="59"/>
  <c r="G14" i="59"/>
  <c r="G19" i="59"/>
  <c r="G15" i="59"/>
  <c r="G16" i="59"/>
  <c r="G20" i="59"/>
  <c r="E10" i="9"/>
  <c r="E11" i="9" s="1"/>
  <c r="J11" i="73"/>
  <c r="J10" i="73"/>
  <c r="I9" i="96"/>
  <c r="I13" i="96" s="1"/>
  <c r="J8" i="96"/>
  <c r="C13" i="87"/>
  <c r="C44" i="87"/>
  <c r="D44" i="87"/>
  <c r="D13" i="87"/>
  <c r="E44" i="87"/>
  <c r="E13" i="87"/>
  <c r="F13" i="87"/>
  <c r="F44" i="87"/>
  <c r="F10" i="8"/>
  <c r="F11" i="8" s="1"/>
  <c r="C44" i="49"/>
  <c r="C13" i="49"/>
  <c r="D44" i="49"/>
  <c r="D13" i="49"/>
  <c r="E44" i="49"/>
  <c r="E13" i="49"/>
  <c r="F13" i="49"/>
  <c r="F44" i="49"/>
  <c r="D45" i="41"/>
  <c r="D46" i="41"/>
  <c r="I8" i="27"/>
  <c r="H9" i="27"/>
  <c r="G11" i="9"/>
  <c r="G10" i="9"/>
  <c r="C44" i="88"/>
  <c r="C13" i="88"/>
  <c r="D13" i="88"/>
  <c r="D44" i="88"/>
  <c r="E44" i="88"/>
  <c r="E13" i="88"/>
  <c r="F13" i="88"/>
  <c r="F44" i="88"/>
  <c r="G11" i="39"/>
  <c r="G44" i="39" s="1"/>
  <c r="G10" i="39"/>
  <c r="G11" i="37"/>
  <c r="G44" i="37" s="1"/>
  <c r="G10" i="37"/>
  <c r="I20" i="82"/>
  <c r="I16" i="82"/>
  <c r="I17" i="82"/>
  <c r="I14" i="82"/>
  <c r="I19" i="82"/>
  <c r="I18" i="82"/>
  <c r="I15" i="82"/>
  <c r="G13" i="68"/>
  <c r="G11" i="25"/>
  <c r="G44" i="25" s="1"/>
  <c r="G10" i="25"/>
  <c r="G11" i="31"/>
  <c r="G44" i="31" s="1"/>
  <c r="G10" i="31"/>
  <c r="G11" i="33"/>
  <c r="G44" i="33" s="1"/>
  <c r="G10" i="33"/>
  <c r="E18" i="43"/>
  <c r="E14" i="43"/>
  <c r="E19" i="43"/>
  <c r="E15" i="43"/>
  <c r="E17" i="43"/>
  <c r="E16" i="43"/>
  <c r="E20" i="43"/>
  <c r="C20" i="43"/>
  <c r="C16" i="43"/>
  <c r="C17" i="43"/>
  <c r="C15" i="43"/>
  <c r="C14" i="43"/>
  <c r="C19" i="43"/>
  <c r="C18" i="43"/>
  <c r="H19" i="76"/>
  <c r="H15" i="76"/>
  <c r="H20" i="76"/>
  <c r="H16" i="76"/>
  <c r="H17" i="76"/>
  <c r="H14" i="76"/>
  <c r="H18" i="76"/>
  <c r="G10" i="93"/>
  <c r="G11" i="93" s="1"/>
  <c r="G44" i="93" s="1"/>
  <c r="G11" i="45"/>
  <c r="G44" i="45" s="1"/>
  <c r="G10" i="45"/>
  <c r="H13" i="95"/>
  <c r="I8" i="95"/>
  <c r="H9" i="95"/>
  <c r="F46" i="86"/>
  <c r="F45" i="86"/>
  <c r="H13" i="100"/>
  <c r="I8" i="100"/>
  <c r="H9" i="100"/>
  <c r="I8" i="70"/>
  <c r="H9" i="70"/>
  <c r="C13" i="40"/>
  <c r="C44" i="40"/>
  <c r="D44" i="40"/>
  <c r="D13" i="40"/>
  <c r="E44" i="40"/>
  <c r="E13" i="40"/>
  <c r="F44" i="40"/>
  <c r="F13" i="40"/>
  <c r="G13" i="40"/>
  <c r="G44" i="40"/>
  <c r="J8" i="12"/>
  <c r="H11" i="94"/>
  <c r="H44" i="94" s="1"/>
  <c r="H10" i="94"/>
  <c r="G13" i="56"/>
  <c r="H19" i="80"/>
  <c r="H20" i="80"/>
  <c r="H16" i="80"/>
  <c r="H17" i="80"/>
  <c r="H15" i="80"/>
  <c r="H14" i="80"/>
  <c r="H18" i="80"/>
  <c r="C44" i="81"/>
  <c r="C13" i="81"/>
  <c r="D13" i="81"/>
  <c r="D44" i="81"/>
  <c r="E44" i="81"/>
  <c r="E13" i="81"/>
  <c r="F44" i="81"/>
  <c r="F13" i="81"/>
  <c r="I8" i="92"/>
  <c r="H9" i="92"/>
  <c r="G10" i="84"/>
  <c r="G11" i="84"/>
  <c r="G44" i="84" s="1"/>
  <c r="E13" i="77"/>
  <c r="C44" i="77"/>
  <c r="C13" i="77"/>
  <c r="F13" i="77"/>
  <c r="E44" i="77"/>
  <c r="F44" i="77"/>
  <c r="G13" i="77"/>
  <c r="D13" i="77"/>
  <c r="D44" i="77"/>
  <c r="G44" i="77"/>
  <c r="H13" i="77"/>
  <c r="H44" i="77"/>
  <c r="I44" i="77"/>
  <c r="I13" i="77"/>
  <c r="C44" i="104"/>
  <c r="C13" i="104"/>
  <c r="E13" i="104"/>
  <c r="D44" i="104"/>
  <c r="E44" i="104"/>
  <c r="D13" i="104"/>
  <c r="F44" i="104"/>
  <c r="F13" i="104"/>
  <c r="G13" i="104"/>
  <c r="G44" i="104"/>
  <c r="G10" i="87"/>
  <c r="G11" i="87" s="1"/>
  <c r="G44" i="87" s="1"/>
  <c r="D17" i="39"/>
  <c r="D18" i="39"/>
  <c r="D14" i="39"/>
  <c r="D20" i="39"/>
  <c r="D19" i="39"/>
  <c r="D16" i="39"/>
  <c r="D15" i="39"/>
  <c r="E19" i="86"/>
  <c r="E15" i="86"/>
  <c r="E14" i="86"/>
  <c r="E18" i="86"/>
  <c r="E17" i="86"/>
  <c r="E16" i="86"/>
  <c r="E20" i="86"/>
  <c r="C13" i="34"/>
  <c r="D44" i="34"/>
  <c r="C44" i="34"/>
  <c r="D13" i="34"/>
  <c r="E13" i="34"/>
  <c r="E44" i="34"/>
  <c r="F44" i="34"/>
  <c r="F13" i="34"/>
  <c r="G13" i="34"/>
  <c r="G44" i="34"/>
  <c r="I8" i="58"/>
  <c r="H9" i="58"/>
  <c r="F10" i="5"/>
  <c r="F11" i="5" s="1"/>
  <c r="U6" i="11"/>
  <c r="U7" i="11" s="1"/>
  <c r="U5" i="11"/>
  <c r="V6" i="11"/>
  <c r="V7" i="11" s="1"/>
  <c r="V5" i="11"/>
  <c r="Y5" i="11"/>
  <c r="Y6" i="11" s="1"/>
  <c r="Y7" i="11" s="1"/>
  <c r="O5" i="11"/>
  <c r="O6" i="11" s="1"/>
  <c r="O7" i="11" s="1"/>
  <c r="H6" i="11"/>
  <c r="H7" i="11" s="1"/>
  <c r="H5" i="11"/>
  <c r="X5" i="11"/>
  <c r="X6" i="11" s="1"/>
  <c r="X7" i="11" s="1"/>
  <c r="I8" i="11"/>
  <c r="J11" i="75"/>
  <c r="J10" i="75"/>
  <c r="G11" i="41"/>
  <c r="G44" i="41" s="1"/>
  <c r="G10" i="41"/>
  <c r="E17" i="62"/>
  <c r="E18" i="62"/>
  <c r="E14" i="62"/>
  <c r="E19" i="62"/>
  <c r="E15" i="62"/>
  <c r="E20" i="62"/>
  <c r="E16" i="62"/>
  <c r="F45" i="27"/>
  <c r="F46" i="27"/>
  <c r="G11" i="43"/>
  <c r="G44" i="43" s="1"/>
  <c r="G10" i="43"/>
  <c r="G13" i="88"/>
  <c r="F10" i="9"/>
  <c r="F11" i="9" s="1"/>
  <c r="H11" i="34"/>
  <c r="H44" i="34" s="1"/>
  <c r="H10" i="34"/>
  <c r="H11" i="26"/>
  <c r="H10" i="26"/>
  <c r="H11" i="36"/>
  <c r="H44" i="36" s="1"/>
  <c r="H10" i="36"/>
  <c r="G11" i="60"/>
  <c r="G10" i="60"/>
  <c r="H44" i="40"/>
  <c r="I8" i="64"/>
  <c r="H9" i="64"/>
  <c r="K8" i="67"/>
  <c r="J9" i="67"/>
  <c r="D10" i="5"/>
  <c r="D11" i="5" s="1"/>
  <c r="C13" i="82"/>
  <c r="D44" i="82"/>
  <c r="C44" i="82"/>
  <c r="D13" i="82"/>
  <c r="E13" i="82"/>
  <c r="F44" i="82"/>
  <c r="E44" i="82"/>
  <c r="F13" i="82"/>
  <c r="G44" i="82"/>
  <c r="G13" i="82"/>
  <c r="H13" i="82"/>
  <c r="H44" i="82"/>
  <c r="C13" i="24"/>
  <c r="D44" i="24"/>
  <c r="C44" i="24"/>
  <c r="D13" i="24"/>
  <c r="E13" i="24"/>
  <c r="E44" i="24"/>
  <c r="F44" i="24"/>
  <c r="F13" i="24"/>
  <c r="G44" i="24"/>
  <c r="G13" i="24"/>
  <c r="H19" i="53"/>
  <c r="H15" i="53"/>
  <c r="H17" i="53"/>
  <c r="H16" i="53"/>
  <c r="H18" i="53"/>
  <c r="H20" i="53"/>
  <c r="H14" i="53"/>
  <c r="C44" i="59"/>
  <c r="C13" i="59"/>
  <c r="D44" i="59"/>
  <c r="D13" i="59"/>
  <c r="E44" i="59"/>
  <c r="E13" i="59"/>
  <c r="F44" i="59"/>
  <c r="F13" i="59"/>
  <c r="E10" i="8"/>
  <c r="E11" i="8" s="1"/>
  <c r="C13" i="85"/>
  <c r="D44" i="85"/>
  <c r="C44" i="85"/>
  <c r="D13" i="85"/>
  <c r="E13" i="85"/>
  <c r="E44" i="85"/>
  <c r="F44" i="85"/>
  <c r="F13" i="85"/>
  <c r="C13" i="30"/>
  <c r="D44" i="30"/>
  <c r="C44" i="30"/>
  <c r="D13" i="30"/>
  <c r="E44" i="30"/>
  <c r="E13" i="30"/>
  <c r="F13" i="30"/>
  <c r="F44" i="30"/>
  <c r="G44" i="30"/>
  <c r="G13" i="30"/>
  <c r="C44" i="92"/>
  <c r="C13" i="92"/>
  <c r="D13" i="92"/>
  <c r="D44" i="92"/>
  <c r="E13" i="92"/>
  <c r="E44" i="92"/>
  <c r="F44" i="92"/>
  <c r="F13" i="92"/>
  <c r="H11" i="54"/>
  <c r="H44" i="54" s="1"/>
  <c r="H10" i="54"/>
  <c r="D17" i="35"/>
  <c r="D20" i="35"/>
  <c r="D19" i="35"/>
  <c r="D18" i="35"/>
  <c r="D16" i="35"/>
  <c r="D15" i="35"/>
  <c r="D14" i="35"/>
  <c r="H11" i="50"/>
  <c r="H44" i="50" s="1"/>
  <c r="H10" i="50"/>
  <c r="H11" i="24"/>
  <c r="H44" i="24" s="1"/>
  <c r="H10" i="24"/>
  <c r="I10" i="97"/>
  <c r="I11" i="97"/>
  <c r="G13" i="66"/>
  <c r="I9" i="38"/>
  <c r="I13" i="38" s="1"/>
  <c r="J8" i="38"/>
  <c r="G10" i="86"/>
  <c r="G11" i="86"/>
  <c r="G44" i="86" s="1"/>
  <c r="J10" i="91"/>
  <c r="J11" i="91"/>
  <c r="J44" i="91" s="1"/>
  <c r="C44" i="69"/>
  <c r="D13" i="69"/>
  <c r="C13" i="69"/>
  <c r="E13" i="69"/>
  <c r="D44" i="69"/>
  <c r="F13" i="69"/>
  <c r="E44" i="69"/>
  <c r="F44" i="69"/>
  <c r="G44" i="69"/>
  <c r="G13" i="69"/>
  <c r="H44" i="69"/>
  <c r="H13" i="69"/>
  <c r="I11" i="69"/>
  <c r="I44" i="69" s="1"/>
  <c r="I10" i="69"/>
  <c r="C13" i="76"/>
  <c r="D13" i="76"/>
  <c r="C44" i="76"/>
  <c r="E44" i="76"/>
  <c r="E13" i="76"/>
  <c r="D44" i="76"/>
  <c r="F44" i="76"/>
  <c r="F13" i="76"/>
  <c r="G44" i="76"/>
  <c r="G13" i="76"/>
  <c r="C13" i="53"/>
  <c r="D13" i="53"/>
  <c r="E44" i="53"/>
  <c r="C44" i="53"/>
  <c r="E13" i="53"/>
  <c r="D44" i="53"/>
  <c r="F13" i="53"/>
  <c r="F44" i="53"/>
  <c r="G13" i="53"/>
  <c r="G44" i="53"/>
  <c r="H13" i="30"/>
  <c r="H11" i="74"/>
  <c r="H44" i="74" s="1"/>
  <c r="H10" i="74"/>
  <c r="I11" i="57"/>
  <c r="I44" i="57" s="1"/>
  <c r="I10" i="57"/>
  <c r="D11" i="9"/>
  <c r="D10" i="9"/>
  <c r="I13" i="104"/>
  <c r="J8" i="104"/>
  <c r="I9" i="104"/>
  <c r="K44" i="73"/>
  <c r="K13" i="73"/>
  <c r="L8" i="73"/>
  <c r="K9" i="73"/>
  <c r="H11" i="96"/>
  <c r="H44" i="96" s="1"/>
  <c r="H10" i="96"/>
  <c r="C44" i="33"/>
  <c r="C13" i="33"/>
  <c r="D13" i="33"/>
  <c r="D44" i="33"/>
  <c r="E13" i="33"/>
  <c r="E44" i="33"/>
  <c r="F44" i="33"/>
  <c r="F13" i="33"/>
  <c r="D17" i="41"/>
  <c r="D18" i="41"/>
  <c r="D14" i="41"/>
  <c r="D20" i="41"/>
  <c r="D19" i="41"/>
  <c r="D15" i="41"/>
  <c r="D16" i="41"/>
  <c r="G11" i="27"/>
  <c r="G44" i="27" s="1"/>
  <c r="G10" i="27"/>
  <c r="G20" i="39"/>
  <c r="G16" i="39"/>
  <c r="G17" i="39"/>
  <c r="G19" i="39"/>
  <c r="G18" i="39"/>
  <c r="G15" i="39"/>
  <c r="G14" i="39"/>
  <c r="H13" i="68"/>
  <c r="I8" i="68"/>
  <c r="H9" i="68"/>
  <c r="D17" i="43"/>
  <c r="D18" i="43"/>
  <c r="D14" i="43"/>
  <c r="D20" i="43"/>
  <c r="D19" i="43"/>
  <c r="D16" i="43"/>
  <c r="D15" i="43"/>
  <c r="H10" i="99"/>
  <c r="H11" i="99" s="1"/>
  <c r="H44" i="99" s="1"/>
  <c r="J8" i="76"/>
  <c r="I9" i="76"/>
  <c r="C44" i="100"/>
  <c r="C13" i="100"/>
  <c r="D44" i="100"/>
  <c r="D13" i="100"/>
  <c r="E13" i="100"/>
  <c r="E44" i="100"/>
  <c r="F13" i="100"/>
  <c r="F44" i="100"/>
  <c r="G20" i="45"/>
  <c r="G16" i="45"/>
  <c r="G17" i="45"/>
  <c r="G19" i="45"/>
  <c r="G18" i="45"/>
  <c r="G14" i="45"/>
  <c r="G15" i="45"/>
  <c r="H13" i="101"/>
  <c r="I8" i="101"/>
  <c r="H9" i="101"/>
  <c r="H13" i="90"/>
  <c r="I8" i="90"/>
  <c r="H9" i="90"/>
  <c r="G20" i="81"/>
  <c r="G16" i="81"/>
  <c r="G17" i="81"/>
  <c r="G14" i="81"/>
  <c r="G19" i="81"/>
  <c r="G18" i="81"/>
  <c r="G15" i="81"/>
  <c r="G18" i="72"/>
  <c r="G14" i="72"/>
  <c r="G19" i="72"/>
  <c r="G15" i="72"/>
  <c r="G20" i="72"/>
  <c r="G16" i="72"/>
  <c r="G17" i="72"/>
  <c r="C44" i="70"/>
  <c r="C13" i="70"/>
  <c r="D44" i="70"/>
  <c r="D13" i="70"/>
  <c r="E13" i="70"/>
  <c r="E44" i="70"/>
  <c r="F44" i="70"/>
  <c r="F13" i="70"/>
  <c r="H19" i="34"/>
  <c r="H15" i="34"/>
  <c r="H20" i="34"/>
  <c r="H18" i="34"/>
  <c r="H17" i="34"/>
  <c r="H16" i="34"/>
  <c r="H14" i="34"/>
  <c r="H19" i="36"/>
  <c r="H15" i="36"/>
  <c r="H20" i="36"/>
  <c r="H16" i="36"/>
  <c r="H14" i="36"/>
  <c r="H17" i="36"/>
  <c r="H18" i="36"/>
  <c r="G44" i="60"/>
  <c r="C13" i="36"/>
  <c r="C44" i="36"/>
  <c r="D44" i="36"/>
  <c r="D13" i="36"/>
  <c r="E44" i="36"/>
  <c r="E13" i="36"/>
  <c r="F44" i="36"/>
  <c r="F13" i="36"/>
  <c r="G13" i="36"/>
  <c r="G44" i="36"/>
  <c r="G11" i="64"/>
  <c r="G10" i="64"/>
  <c r="H11" i="42"/>
  <c r="H44" i="42" s="1"/>
  <c r="H10" i="42"/>
  <c r="G10" i="8"/>
  <c r="G11" i="8" s="1"/>
  <c r="J8" i="53"/>
  <c r="I9" i="53"/>
  <c r="F46" i="41"/>
  <c r="F45" i="41"/>
  <c r="I13" i="103"/>
  <c r="J8" i="103"/>
  <c r="I9" i="103"/>
  <c r="H17" i="54"/>
  <c r="H19" i="54"/>
  <c r="H15" i="54"/>
  <c r="H20" i="54"/>
  <c r="H14" i="54"/>
  <c r="H16" i="54"/>
  <c r="H18" i="54"/>
  <c r="J17" i="51"/>
  <c r="J20" i="51"/>
  <c r="J19" i="51"/>
  <c r="J18" i="51"/>
  <c r="J16" i="51"/>
  <c r="J15" i="51"/>
  <c r="J14" i="51"/>
  <c r="H19" i="24"/>
  <c r="H15" i="24"/>
  <c r="H20" i="24"/>
  <c r="H16" i="24"/>
  <c r="H17" i="24"/>
  <c r="H14" i="24"/>
  <c r="H18" i="24"/>
  <c r="C44" i="99"/>
  <c r="C13" i="99"/>
  <c r="D13" i="99"/>
  <c r="E13" i="99"/>
  <c r="E44" i="99"/>
  <c r="D44" i="99"/>
  <c r="F44" i="99"/>
  <c r="F13" i="99"/>
  <c r="G44" i="99"/>
  <c r="G13" i="99"/>
  <c r="I8" i="10"/>
  <c r="H9" i="10"/>
  <c r="I20" i="97"/>
  <c r="I16" i="97"/>
  <c r="I19" i="97"/>
  <c r="I18" i="97"/>
  <c r="I17" i="97"/>
  <c r="I15" i="97"/>
  <c r="I14" i="97"/>
  <c r="H13" i="66"/>
  <c r="I8" i="66"/>
  <c r="H9" i="66"/>
  <c r="E18" i="41"/>
  <c r="E14" i="41"/>
  <c r="E19" i="41"/>
  <c r="E15" i="41"/>
  <c r="E17" i="41"/>
  <c r="E16" i="41"/>
  <c r="E20" i="41"/>
  <c r="C20" i="41"/>
  <c r="C16" i="41"/>
  <c r="C17" i="41"/>
  <c r="C15" i="41"/>
  <c r="C14" i="41"/>
  <c r="C18" i="41"/>
  <c r="C19" i="41"/>
  <c r="G13" i="27"/>
  <c r="G10" i="35"/>
  <c r="G11" i="35"/>
  <c r="G44" i="35" s="1"/>
  <c r="F19" i="43"/>
  <c r="F15" i="43"/>
  <c r="F20" i="43"/>
  <c r="F16" i="43"/>
  <c r="F14" i="43"/>
  <c r="F17" i="43"/>
  <c r="F18" i="43"/>
  <c r="I8" i="9"/>
  <c r="H9" i="9"/>
  <c r="C13" i="89"/>
  <c r="C44" i="89"/>
  <c r="D44" i="89"/>
  <c r="D13" i="89"/>
  <c r="E44" i="89"/>
  <c r="E13" i="89"/>
  <c r="F44" i="89"/>
  <c r="F13" i="89"/>
  <c r="C13" i="78"/>
  <c r="C44" i="78"/>
  <c r="D13" i="78"/>
  <c r="E44" i="78"/>
  <c r="D44" i="78"/>
  <c r="E13" i="78"/>
  <c r="F13" i="78"/>
  <c r="F44" i="78"/>
  <c r="G44" i="78"/>
  <c r="G13" i="78"/>
  <c r="H13" i="25"/>
  <c r="I8" i="25"/>
  <c r="H9" i="25"/>
  <c r="H13" i="31"/>
  <c r="I8" i="31"/>
  <c r="H9" i="31"/>
  <c r="H13" i="33"/>
  <c r="I8" i="33"/>
  <c r="H9" i="33"/>
  <c r="E46" i="43"/>
  <c r="E45" i="43"/>
  <c r="C45" i="43"/>
  <c r="C46" i="43"/>
  <c r="C12" i="5"/>
  <c r="C10" i="5"/>
  <c r="C11" i="5" s="1"/>
  <c r="I11" i="71"/>
  <c r="I10" i="71"/>
  <c r="J8" i="99"/>
  <c r="I9" i="99"/>
  <c r="J8" i="20"/>
  <c r="H11" i="55"/>
  <c r="H44" i="55" s="1"/>
  <c r="H10" i="55"/>
  <c r="G20" i="95"/>
  <c r="G16" i="95"/>
  <c r="G17" i="95"/>
  <c r="G19" i="95"/>
  <c r="G18" i="95"/>
  <c r="G15" i="95"/>
  <c r="G14" i="95"/>
  <c r="I8" i="21"/>
  <c r="H44" i="78"/>
  <c r="G13" i="100"/>
  <c r="F18" i="62"/>
  <c r="F14" i="62"/>
  <c r="F19" i="62"/>
  <c r="F15" i="62"/>
  <c r="F20" i="62"/>
  <c r="F16" i="62"/>
  <c r="F17" i="62"/>
  <c r="G13" i="70"/>
  <c r="G10" i="90"/>
  <c r="G11" i="90"/>
  <c r="G44" i="90" s="1"/>
  <c r="C44" i="103"/>
  <c r="C13" i="103"/>
  <c r="D13" i="103"/>
  <c r="E44" i="103"/>
  <c r="D44" i="103"/>
  <c r="E13" i="103"/>
  <c r="F13" i="103"/>
  <c r="F44" i="103"/>
  <c r="G13" i="103"/>
  <c r="G44" i="103"/>
  <c r="H13" i="56"/>
  <c r="I8" i="56"/>
  <c r="H9" i="56"/>
  <c r="G11" i="81"/>
  <c r="G44" i="81" s="1"/>
  <c r="G10" i="81"/>
  <c r="I8" i="47"/>
  <c r="H9" i="47"/>
  <c r="H13" i="47" s="1"/>
  <c r="C44" i="96"/>
  <c r="D13" i="96"/>
  <c r="C13" i="96"/>
  <c r="D44" i="96"/>
  <c r="E13" i="96"/>
  <c r="E44" i="96"/>
  <c r="F44" i="96"/>
  <c r="F13" i="96"/>
  <c r="G44" i="96"/>
  <c r="G13" i="96"/>
  <c r="C13" i="26"/>
  <c r="D44" i="26"/>
  <c r="C44" i="26"/>
  <c r="D13" i="26"/>
  <c r="E44" i="26"/>
  <c r="E13" i="26"/>
  <c r="F44" i="26"/>
  <c r="F13" i="26"/>
  <c r="G13" i="26"/>
  <c r="G44" i="26"/>
  <c r="I9" i="80"/>
  <c r="I13" i="80"/>
  <c r="J8" i="80"/>
  <c r="J8" i="16"/>
  <c r="C44" i="71"/>
  <c r="D13" i="71"/>
  <c r="C13" i="71"/>
  <c r="D44" i="71"/>
  <c r="E13" i="71"/>
  <c r="F13" i="71"/>
  <c r="E44" i="71"/>
  <c r="F44" i="71"/>
  <c r="G13" i="71"/>
  <c r="G44" i="71"/>
  <c r="H44" i="71"/>
  <c r="H13" i="71"/>
  <c r="I11" i="63"/>
  <c r="I44" i="63" s="1"/>
  <c r="I10" i="63"/>
  <c r="J11" i="77"/>
  <c r="J44" i="77" s="1"/>
  <c r="J10" i="77"/>
  <c r="H11" i="32"/>
  <c r="H10" i="32"/>
  <c r="I13" i="52"/>
  <c r="J8" i="52"/>
  <c r="I9" i="52"/>
  <c r="G19" i="92"/>
  <c r="G15" i="92"/>
  <c r="G20" i="92"/>
  <c r="G16" i="92"/>
  <c r="G17" i="92"/>
  <c r="G14" i="92"/>
  <c r="G18" i="92"/>
  <c r="J11" i="102"/>
  <c r="J44" i="102" s="1"/>
  <c r="J10" i="102"/>
  <c r="I8" i="84"/>
  <c r="H9" i="84"/>
  <c r="G11" i="61"/>
  <c r="G44" i="61" s="1"/>
  <c r="G10" i="61"/>
  <c r="H9" i="87"/>
  <c r="H13" i="87"/>
  <c r="I8" i="87"/>
  <c r="E18" i="39"/>
  <c r="E14" i="39"/>
  <c r="E19" i="39"/>
  <c r="E15" i="39"/>
  <c r="E17" i="39"/>
  <c r="E16" i="39"/>
  <c r="E20" i="39"/>
  <c r="C20" i="39"/>
  <c r="C16" i="39"/>
  <c r="C17" i="39"/>
  <c r="C15" i="39"/>
  <c r="C18" i="39"/>
  <c r="C19" i="39"/>
  <c r="C14" i="39"/>
  <c r="D18" i="86"/>
  <c r="D14" i="86"/>
  <c r="D17" i="86"/>
  <c r="D16" i="86"/>
  <c r="D15" i="86"/>
  <c r="D20" i="86"/>
  <c r="D19" i="86"/>
  <c r="I8" i="6"/>
  <c r="H9" i="6"/>
  <c r="F45" i="43"/>
  <c r="F46" i="43"/>
  <c r="G13" i="58"/>
  <c r="R6" i="11"/>
  <c r="R7" i="11" s="1"/>
  <c r="R5" i="11"/>
  <c r="Z6" i="11"/>
  <c r="Z7" i="11" s="1"/>
  <c r="Z5" i="11"/>
  <c r="J6" i="11"/>
  <c r="J7" i="11" s="1"/>
  <c r="J5" i="11"/>
  <c r="C6" i="11"/>
  <c r="C7" i="11" s="1"/>
  <c r="C5" i="11"/>
  <c r="S6" i="11"/>
  <c r="S7" i="11" s="1"/>
  <c r="S5" i="11"/>
  <c r="L6" i="11"/>
  <c r="L7" i="11" s="1"/>
  <c r="L5" i="11"/>
  <c r="K44" i="75"/>
  <c r="K13" i="75"/>
  <c r="L8" i="75"/>
  <c r="K9" i="75"/>
  <c r="H11" i="44"/>
  <c r="H44" i="44" s="1"/>
  <c r="H10" i="44"/>
  <c r="I9" i="46"/>
  <c r="I13" i="46"/>
  <c r="J8" i="46"/>
  <c r="C44" i="64"/>
  <c r="C13" i="64"/>
  <c r="D13" i="64"/>
  <c r="D44" i="64"/>
  <c r="E44" i="64"/>
  <c r="E13" i="64"/>
  <c r="F13" i="64"/>
  <c r="F44" i="64"/>
  <c r="H11" i="98"/>
  <c r="H10" i="98"/>
  <c r="C44" i="97"/>
  <c r="C13" i="97"/>
  <c r="D13" i="97"/>
  <c r="E13" i="97"/>
  <c r="E44" i="97"/>
  <c r="F13" i="97"/>
  <c r="D44" i="97"/>
  <c r="F44" i="97"/>
  <c r="G44" i="97"/>
  <c r="G13" i="97"/>
  <c r="H13" i="97"/>
  <c r="H44" i="97"/>
  <c r="G11" i="72"/>
  <c r="G44" i="72" s="1"/>
  <c r="G10" i="72"/>
  <c r="F46" i="35"/>
  <c r="F45" i="35"/>
  <c r="G10" i="49"/>
  <c r="G11" i="49"/>
  <c r="G44" i="49" s="1"/>
  <c r="H44" i="26"/>
  <c r="I8" i="60"/>
  <c r="H9" i="60"/>
  <c r="H13" i="60" s="1"/>
  <c r="I9" i="40"/>
  <c r="I13" i="40"/>
  <c r="J8" i="40"/>
  <c r="G13" i="64"/>
  <c r="I13" i="67"/>
  <c r="I9" i="42"/>
  <c r="I13" i="42"/>
  <c r="J8" i="42"/>
  <c r="C44" i="37"/>
  <c r="C13" i="37"/>
  <c r="D13" i="37"/>
  <c r="D44" i="37"/>
  <c r="E44" i="37"/>
  <c r="E13" i="37"/>
  <c r="F13" i="37"/>
  <c r="F44" i="37"/>
  <c r="C44" i="57"/>
  <c r="C13" i="57"/>
  <c r="E13" i="57"/>
  <c r="D44" i="57"/>
  <c r="F13" i="57"/>
  <c r="F44" i="57"/>
  <c r="D13" i="57"/>
  <c r="E44" i="57"/>
  <c r="G44" i="57"/>
  <c r="G13" i="57"/>
  <c r="H13" i="57"/>
  <c r="H44" i="57"/>
  <c r="C13" i="98"/>
  <c r="D13" i="98"/>
  <c r="E44" i="98"/>
  <c r="C44" i="98"/>
  <c r="D44" i="98"/>
  <c r="E13" i="98"/>
  <c r="F13" i="98"/>
  <c r="F44" i="98"/>
  <c r="G13" i="98"/>
  <c r="G44" i="98"/>
  <c r="I8" i="8"/>
  <c r="H9" i="8"/>
  <c r="J8" i="28"/>
  <c r="I9" i="28"/>
  <c r="I13" i="28" s="1"/>
  <c r="C44" i="95"/>
  <c r="C13" i="95"/>
  <c r="D13" i="95"/>
  <c r="D44" i="95"/>
  <c r="E13" i="95"/>
  <c r="E44" i="95"/>
  <c r="F13" i="95"/>
  <c r="F44" i="95"/>
  <c r="C44" i="83"/>
  <c r="C13" i="83"/>
  <c r="D13" i="83"/>
  <c r="D44" i="83"/>
  <c r="E44" i="83"/>
  <c r="E13" i="83"/>
  <c r="F44" i="83"/>
  <c r="F13" i="83"/>
  <c r="C44" i="90"/>
  <c r="C13" i="90"/>
  <c r="D13" i="90"/>
  <c r="D44" i="90"/>
  <c r="E44" i="90"/>
  <c r="E13" i="90"/>
  <c r="F13" i="90"/>
  <c r="F44" i="90"/>
  <c r="D11" i="8"/>
  <c r="D10" i="8"/>
  <c r="C13" i="32"/>
  <c r="D44" i="32"/>
  <c r="C44" i="32"/>
  <c r="D13" i="32"/>
  <c r="E13" i="32"/>
  <c r="E44" i="32"/>
  <c r="F44" i="32"/>
  <c r="F13" i="32"/>
  <c r="G44" i="32"/>
  <c r="G13" i="32"/>
  <c r="G11" i="62"/>
  <c r="G44" i="62" s="1"/>
  <c r="G10" i="62"/>
  <c r="D13" i="79"/>
  <c r="C13" i="79"/>
  <c r="C44" i="79"/>
  <c r="E13" i="79"/>
  <c r="F44" i="79"/>
  <c r="E44" i="79"/>
  <c r="D44" i="79"/>
  <c r="F13" i="79"/>
  <c r="G13" i="79"/>
  <c r="G44" i="79"/>
  <c r="H44" i="79"/>
  <c r="H13" i="79"/>
  <c r="H11" i="103"/>
  <c r="H44" i="103" s="1"/>
  <c r="H10" i="103"/>
  <c r="C44" i="61"/>
  <c r="C13" i="61"/>
  <c r="D44" i="61"/>
  <c r="D13" i="61"/>
  <c r="E44" i="61"/>
  <c r="E13" i="61"/>
  <c r="F44" i="61"/>
  <c r="F13" i="61"/>
  <c r="E18" i="35"/>
  <c r="E14" i="35"/>
  <c r="E20" i="35"/>
  <c r="E19" i="35"/>
  <c r="E17" i="35"/>
  <c r="E16" i="35"/>
  <c r="E15" i="35"/>
  <c r="C20" i="35"/>
  <c r="C16" i="35"/>
  <c r="C15" i="35"/>
  <c r="C14" i="35"/>
  <c r="C19" i="35"/>
  <c r="C18" i="35"/>
  <c r="C17" i="35"/>
  <c r="C13" i="101"/>
  <c r="C44" i="101"/>
  <c r="D13" i="101"/>
  <c r="D44" i="101"/>
  <c r="E44" i="101"/>
  <c r="E13" i="101"/>
  <c r="F44" i="101"/>
  <c r="F13" i="101"/>
  <c r="J10" i="51"/>
  <c r="J11" i="51"/>
  <c r="J44" i="51" s="1"/>
  <c r="I13" i="50"/>
  <c r="J8" i="50"/>
  <c r="I9" i="50"/>
  <c r="I44" i="97"/>
  <c r="H13" i="38"/>
  <c r="C13" i="54"/>
  <c r="C44" i="54"/>
  <c r="D13" i="54"/>
  <c r="E13" i="54"/>
  <c r="E44" i="54"/>
  <c r="D44" i="54"/>
  <c r="F44" i="54"/>
  <c r="F13" i="54"/>
  <c r="G13" i="54"/>
  <c r="G44" i="54"/>
  <c r="H13" i="86"/>
  <c r="I8" i="86"/>
  <c r="H9" i="86"/>
  <c r="K13" i="91"/>
  <c r="L8" i="91"/>
  <c r="K9" i="91"/>
  <c r="J44" i="69"/>
  <c r="J13" i="69"/>
  <c r="K8" i="69"/>
  <c r="J9" i="69"/>
  <c r="C44" i="58"/>
  <c r="C13" i="58"/>
  <c r="D44" i="58"/>
  <c r="D13" i="58"/>
  <c r="E44" i="58"/>
  <c r="E13" i="58"/>
  <c r="F44" i="58"/>
  <c r="F13" i="58"/>
  <c r="G11" i="85"/>
  <c r="G44" i="85" s="1"/>
  <c r="G10" i="85"/>
  <c r="G11" i="89"/>
  <c r="G44" i="89" s="1"/>
  <c r="G10" i="89"/>
  <c r="C13" i="28"/>
  <c r="D44" i="28"/>
  <c r="C44" i="28"/>
  <c r="D13" i="28"/>
  <c r="E13" i="28"/>
  <c r="E44" i="28"/>
  <c r="F13" i="28"/>
  <c r="F44" i="28"/>
  <c r="G13" i="28"/>
  <c r="G44" i="28"/>
  <c r="I11" i="65"/>
  <c r="I44" i="65" s="1"/>
  <c r="I10" i="65"/>
  <c r="H11" i="30"/>
  <c r="H10" i="30"/>
  <c r="G11" i="7"/>
  <c r="G44" i="7" s="1"/>
  <c r="G10" i="7"/>
  <c r="J8" i="74"/>
  <c r="I9" i="74"/>
  <c r="I13" i="74" s="1"/>
  <c r="K8" i="57"/>
  <c r="J9" i="57"/>
  <c r="J13" i="57" s="1"/>
  <c r="G11" i="59"/>
  <c r="G44" i="59" s="1"/>
  <c r="G10" i="59"/>
  <c r="C12" i="9"/>
  <c r="C10" i="9"/>
  <c r="C11" i="9" s="1"/>
  <c r="H17" i="104"/>
  <c r="H20" i="104"/>
  <c r="H19" i="104"/>
  <c r="H18" i="104"/>
  <c r="H16" i="104"/>
  <c r="H14" i="104"/>
  <c r="H15" i="104"/>
  <c r="J13" i="73"/>
  <c r="E46" i="41"/>
  <c r="E45" i="41"/>
  <c r="C45" i="41"/>
  <c r="C46" i="41"/>
  <c r="I8" i="39"/>
  <c r="H9" i="39"/>
  <c r="H13" i="39" s="1"/>
  <c r="I8" i="37"/>
  <c r="H9" i="37"/>
  <c r="H13" i="37" s="1"/>
  <c r="I11" i="82"/>
  <c r="I44" i="82" s="1"/>
  <c r="I10" i="82"/>
  <c r="C44" i="55"/>
  <c r="C13" i="55"/>
  <c r="D13" i="55"/>
  <c r="E13" i="55"/>
  <c r="E44" i="55"/>
  <c r="D44" i="55"/>
  <c r="F13" i="55"/>
  <c r="F44" i="55"/>
  <c r="G44" i="55"/>
  <c r="G13" i="55"/>
  <c r="G11" i="68"/>
  <c r="G44" i="68" s="1"/>
  <c r="G10" i="68"/>
  <c r="G13" i="25"/>
  <c r="G13" i="31"/>
  <c r="G13" i="33"/>
  <c r="D45" i="43"/>
  <c r="D46" i="43"/>
  <c r="A3" i="13"/>
  <c r="A16" i="2"/>
  <c r="J13" i="71"/>
  <c r="K8" i="71"/>
  <c r="J9" i="71"/>
  <c r="C44" i="63"/>
  <c r="C13" i="63"/>
  <c r="D44" i="63"/>
  <c r="E13" i="63"/>
  <c r="F44" i="63"/>
  <c r="F13" i="63"/>
  <c r="E44" i="63"/>
  <c r="D13" i="63"/>
  <c r="G44" i="63"/>
  <c r="G13" i="63"/>
  <c r="H44" i="63"/>
  <c r="H13" i="63"/>
  <c r="H13" i="99"/>
  <c r="H11" i="76"/>
  <c r="H44" i="76" s="1"/>
  <c r="H10" i="76"/>
  <c r="H13" i="93"/>
  <c r="I8" i="93"/>
  <c r="H9" i="93"/>
  <c r="H13" i="45"/>
  <c r="I8" i="45"/>
  <c r="H9" i="45"/>
  <c r="I13" i="55"/>
  <c r="J8" i="55"/>
  <c r="I9" i="55"/>
  <c r="G10" i="95"/>
  <c r="G11" i="95" s="1"/>
  <c r="G44" i="95" s="1"/>
  <c r="C13" i="48"/>
  <c r="D44" i="48"/>
  <c r="C44" i="48"/>
  <c r="D13" i="48"/>
  <c r="E44" i="48"/>
  <c r="E13" i="48"/>
  <c r="F44" i="48"/>
  <c r="F13" i="48"/>
  <c r="G44" i="48"/>
  <c r="G13" i="48"/>
  <c r="C44" i="25"/>
  <c r="C13" i="25"/>
  <c r="D13" i="25"/>
  <c r="D44" i="25"/>
  <c r="E13" i="25"/>
  <c r="E44" i="25"/>
  <c r="F44" i="25"/>
  <c r="F13" i="25"/>
  <c r="H11" i="78"/>
  <c r="H10" i="78"/>
  <c r="G10" i="101"/>
  <c r="G11" i="101" s="1"/>
  <c r="G44" i="101" s="1"/>
  <c r="G44" i="70"/>
  <c r="I10" i="79"/>
  <c r="I11" i="79"/>
  <c r="I44" i="79" s="1"/>
  <c r="I9" i="94"/>
  <c r="I13" i="94"/>
  <c r="J8" i="94"/>
  <c r="C44" i="80"/>
  <c r="D13" i="80"/>
  <c r="C13" i="80"/>
  <c r="E44" i="80"/>
  <c r="D44" i="80"/>
  <c r="E13" i="80"/>
  <c r="F13" i="80"/>
  <c r="F44" i="80"/>
  <c r="G13" i="80"/>
  <c r="G44" i="80"/>
  <c r="H13" i="81"/>
  <c r="I8" i="81"/>
  <c r="H9" i="81"/>
  <c r="G13" i="47"/>
  <c r="G11" i="5"/>
  <c r="G10" i="5"/>
  <c r="C44" i="29"/>
  <c r="C13" i="29"/>
  <c r="D13" i="29"/>
  <c r="D44" i="29"/>
  <c r="E13" i="29"/>
  <c r="E44" i="29"/>
  <c r="F44" i="29"/>
  <c r="F13" i="29"/>
  <c r="H10" i="80"/>
  <c r="H11" i="80"/>
  <c r="H44" i="80" s="1"/>
  <c r="J13" i="63"/>
  <c r="K8" i="63"/>
  <c r="J9" i="63"/>
  <c r="K13" i="77"/>
  <c r="L8" i="77"/>
  <c r="K9" i="77"/>
  <c r="H44" i="32"/>
  <c r="H13" i="52"/>
  <c r="G11" i="92"/>
  <c r="G44" i="92" s="1"/>
  <c r="G10" i="92"/>
  <c r="C13" i="51"/>
  <c r="C44" i="51"/>
  <c r="E13" i="51"/>
  <c r="D13" i="51"/>
  <c r="E44" i="51"/>
  <c r="D44" i="51"/>
  <c r="F13" i="51"/>
  <c r="G13" i="51"/>
  <c r="F44" i="51"/>
  <c r="G44" i="51"/>
  <c r="H44" i="51"/>
  <c r="H13" i="51"/>
  <c r="I44" i="51"/>
  <c r="I13" i="51"/>
  <c r="G13" i="84"/>
  <c r="C44" i="65"/>
  <c r="C13" i="65"/>
  <c r="E13" i="65"/>
  <c r="D44" i="65"/>
  <c r="F44" i="65"/>
  <c r="F13" i="65"/>
  <c r="D13" i="65"/>
  <c r="E44" i="65"/>
  <c r="G44" i="65"/>
  <c r="G13" i="65"/>
  <c r="H13" i="65"/>
  <c r="H44" i="65"/>
  <c r="G11" i="83"/>
  <c r="G44" i="83" s="1"/>
  <c r="G10" i="83"/>
  <c r="H13" i="61"/>
  <c r="I8" i="61"/>
  <c r="H9" i="61"/>
  <c r="G13" i="87"/>
  <c r="E46" i="39"/>
  <c r="E45" i="39"/>
  <c r="C45" i="39"/>
  <c r="C46" i="39"/>
  <c r="G13" i="6"/>
  <c r="G44" i="58"/>
  <c r="E6" i="11"/>
  <c r="E7" i="11" s="1"/>
  <c r="E5" i="11"/>
  <c r="F6" i="11"/>
  <c r="F7" i="11" s="1"/>
  <c r="F5" i="11"/>
  <c r="I6" i="11"/>
  <c r="I7" i="11" s="1"/>
  <c r="I5" i="11"/>
  <c r="G6" i="11"/>
  <c r="G7" i="11" s="1"/>
  <c r="G5" i="11"/>
  <c r="W6" i="11"/>
  <c r="W7" i="11" s="1"/>
  <c r="W5" i="11"/>
  <c r="P6" i="11"/>
  <c r="P7" i="11" s="1"/>
  <c r="P5" i="11"/>
  <c r="I8" i="15"/>
  <c r="J13" i="75"/>
  <c r="G11" i="29"/>
  <c r="G44" i="29" s="1"/>
  <c r="G10" i="29"/>
  <c r="I8" i="41"/>
  <c r="H9" i="41"/>
  <c r="H13" i="46"/>
  <c r="C44" i="7"/>
  <c r="C13" i="7"/>
  <c r="D44" i="7"/>
  <c r="D13" i="7"/>
  <c r="E13" i="7"/>
  <c r="E44" i="7"/>
  <c r="F44" i="7"/>
  <c r="F13" i="7"/>
  <c r="C13" i="44"/>
  <c r="C44" i="44"/>
  <c r="D13" i="44"/>
  <c r="D44" i="44"/>
  <c r="E44" i="44"/>
  <c r="E13" i="44"/>
  <c r="F44" i="44"/>
  <c r="F13" i="44"/>
  <c r="G13" i="44"/>
  <c r="G44" i="44"/>
  <c r="H44" i="98"/>
  <c r="I8" i="72"/>
  <c r="H9" i="72"/>
  <c r="H13" i="72" s="1"/>
  <c r="C44" i="91"/>
  <c r="C13" i="91"/>
  <c r="E13" i="91"/>
  <c r="E44" i="91"/>
  <c r="F13" i="91"/>
  <c r="D44" i="91"/>
  <c r="G13" i="91"/>
  <c r="G44" i="91"/>
  <c r="D13" i="91"/>
  <c r="F44" i="91"/>
  <c r="H13" i="91"/>
  <c r="H44" i="91"/>
  <c r="I44" i="91"/>
  <c r="I13" i="91"/>
  <c r="C44" i="47"/>
  <c r="C13" i="47"/>
  <c r="D13" i="47"/>
  <c r="D44" i="47"/>
  <c r="E44" i="47"/>
  <c r="E13" i="47"/>
  <c r="F13" i="47"/>
  <c r="F44" i="47"/>
  <c r="D20" i="62"/>
  <c r="D16" i="62"/>
  <c r="D17" i="62"/>
  <c r="D18" i="62"/>
  <c r="D14" i="62"/>
  <c r="D15" i="62"/>
  <c r="D19" i="62"/>
  <c r="I8" i="43"/>
  <c r="H9" i="43"/>
  <c r="H13" i="43" s="1"/>
  <c r="G10" i="88"/>
  <c r="G11" i="88"/>
  <c r="G44" i="88" s="1"/>
  <c r="H13" i="49"/>
  <c r="I8" i="49"/>
  <c r="H9" i="49"/>
  <c r="I9" i="34"/>
  <c r="I13" i="34"/>
  <c r="J8" i="34"/>
  <c r="I13" i="26"/>
  <c r="J8" i="26"/>
  <c r="I9" i="26"/>
  <c r="I9" i="36"/>
  <c r="I13" i="36" s="1"/>
  <c r="J8" i="36"/>
  <c r="G13" i="60"/>
  <c r="E13" i="73"/>
  <c r="C44" i="73"/>
  <c r="C13" i="73"/>
  <c r="F13" i="73"/>
  <c r="E44" i="73"/>
  <c r="D13" i="73"/>
  <c r="F44" i="73"/>
  <c r="G44" i="73"/>
  <c r="G13" i="73"/>
  <c r="D44" i="73"/>
  <c r="H44" i="73"/>
  <c r="H13" i="73"/>
  <c r="I13" i="73"/>
  <c r="I44" i="73"/>
  <c r="C13" i="52"/>
  <c r="C44" i="52"/>
  <c r="D13" i="52"/>
  <c r="E13" i="52"/>
  <c r="E44" i="52"/>
  <c r="D44" i="52"/>
  <c r="F13" i="52"/>
  <c r="F44" i="52"/>
  <c r="G44" i="52"/>
  <c r="G13" i="52"/>
  <c r="H13" i="40"/>
  <c r="G44" i="64"/>
  <c r="I44" i="67"/>
  <c r="H13" i="42"/>
  <c r="H13" i="28"/>
  <c r="C44" i="45"/>
  <c r="C13" i="45"/>
  <c r="D44" i="45"/>
  <c r="D13" i="45"/>
  <c r="E44" i="45"/>
  <c r="E13" i="45"/>
  <c r="F44" i="45"/>
  <c r="F13" i="45"/>
  <c r="C13" i="46"/>
  <c r="C44" i="46"/>
  <c r="D13" i="46"/>
  <c r="D44" i="46"/>
  <c r="E13" i="46"/>
  <c r="E44" i="46"/>
  <c r="F44" i="46"/>
  <c r="F13" i="46"/>
  <c r="G13" i="46"/>
  <c r="G44" i="46"/>
  <c r="H11" i="53"/>
  <c r="H44" i="53" s="1"/>
  <c r="H10" i="53"/>
  <c r="C12" i="8"/>
  <c r="H13" i="8" s="1"/>
  <c r="C10" i="8"/>
  <c r="C11" i="8" s="1"/>
  <c r="E10" i="5"/>
  <c r="E11" i="5" s="1"/>
  <c r="C13" i="94"/>
  <c r="C44" i="94"/>
  <c r="D13" i="94"/>
  <c r="D44" i="94"/>
  <c r="E13" i="94"/>
  <c r="E44" i="94"/>
  <c r="F44" i="94"/>
  <c r="F13" i="94"/>
  <c r="G44" i="94"/>
  <c r="G13" i="94"/>
  <c r="I8" i="62"/>
  <c r="H9" i="62"/>
  <c r="C44" i="102"/>
  <c r="D13" i="102"/>
  <c r="C13" i="102"/>
  <c r="E44" i="102"/>
  <c r="D44" i="102"/>
  <c r="G13" i="102"/>
  <c r="E13" i="102"/>
  <c r="G44" i="102"/>
  <c r="F44" i="102"/>
  <c r="F13" i="102"/>
  <c r="H44" i="102"/>
  <c r="H13" i="102"/>
  <c r="I44" i="102"/>
  <c r="I13" i="102"/>
  <c r="I8" i="18"/>
  <c r="I13" i="54"/>
  <c r="J8" i="54"/>
  <c r="I9" i="54"/>
  <c r="C44" i="72"/>
  <c r="C13" i="72"/>
  <c r="D44" i="72"/>
  <c r="D13" i="72"/>
  <c r="E44" i="72"/>
  <c r="E13" i="72"/>
  <c r="F44" i="72"/>
  <c r="F13" i="72"/>
  <c r="C44" i="6"/>
  <c r="C13" i="6"/>
  <c r="B107" i="2"/>
  <c r="D13" i="6"/>
  <c r="D44" i="6"/>
  <c r="E44" i="6"/>
  <c r="E13" i="6"/>
  <c r="F44" i="6"/>
  <c r="F13" i="6"/>
  <c r="L8" i="51"/>
  <c r="K9" i="51"/>
  <c r="K13" i="51" s="1"/>
  <c r="H13" i="50"/>
  <c r="I13" i="24"/>
  <c r="J8" i="24"/>
  <c r="I9" i="24"/>
  <c r="J9" i="97"/>
  <c r="J13" i="97"/>
  <c r="K8" i="97"/>
  <c r="G11" i="66"/>
  <c r="G44" i="66" s="1"/>
  <c r="G10" i="66"/>
  <c r="H11" i="38"/>
  <c r="H44" i="38" s="1"/>
  <c r="H10" i="38"/>
  <c r="G13" i="86"/>
  <c r="I8" i="14"/>
  <c r="J13" i="91"/>
  <c r="I13" i="69"/>
  <c r="H11" i="48"/>
  <c r="H44" i="48" s="1"/>
  <c r="H10" i="48"/>
  <c r="G13" i="85"/>
  <c r="H9" i="89"/>
  <c r="H13" i="89" s="1"/>
  <c r="I8" i="89"/>
  <c r="D17" i="27"/>
  <c r="D18" i="27"/>
  <c r="D14" i="27"/>
  <c r="D15" i="27"/>
  <c r="D20" i="27"/>
  <c r="D19" i="27"/>
  <c r="D16" i="27"/>
  <c r="K8" i="65"/>
  <c r="J9" i="65"/>
  <c r="J8" i="22"/>
  <c r="H44" i="30"/>
  <c r="C13" i="50"/>
  <c r="D44" i="50"/>
  <c r="C44" i="50"/>
  <c r="D13" i="50"/>
  <c r="E13" i="50"/>
  <c r="E44" i="50"/>
  <c r="F44" i="50"/>
  <c r="F13" i="50"/>
  <c r="G44" i="50"/>
  <c r="G13" i="50"/>
  <c r="H13" i="7"/>
  <c r="I8" i="7"/>
  <c r="H9" i="7"/>
  <c r="I8" i="19"/>
  <c r="H13" i="74"/>
  <c r="I13" i="57"/>
  <c r="C13" i="74"/>
  <c r="C44" i="74"/>
  <c r="D13" i="74"/>
  <c r="E13" i="74"/>
  <c r="E44" i="74"/>
  <c r="D44" i="74"/>
  <c r="F44" i="74"/>
  <c r="F13" i="74"/>
  <c r="G13" i="74"/>
  <c r="G44" i="74"/>
  <c r="I8" i="23"/>
  <c r="I8" i="13"/>
  <c r="H13" i="59"/>
  <c r="I8" i="59"/>
  <c r="H9" i="59"/>
  <c r="H11" i="104"/>
  <c r="H44" i="104" s="1"/>
  <c r="H10" i="104"/>
  <c r="J44" i="73"/>
  <c r="H13" i="96"/>
  <c r="C9" i="10"/>
  <c r="D9" i="10"/>
  <c r="E9" i="10"/>
  <c r="F9" i="10"/>
  <c r="I20" i="44" l="1"/>
  <c r="I16" i="44"/>
  <c r="I17" i="44"/>
  <c r="I19" i="44"/>
  <c r="I18" i="44"/>
  <c r="I14" i="44"/>
  <c r="I15" i="44"/>
  <c r="H17" i="39"/>
  <c r="H18" i="39"/>
  <c r="H14" i="39"/>
  <c r="H16" i="39"/>
  <c r="H19" i="39"/>
  <c r="H20" i="39"/>
  <c r="H15" i="39"/>
  <c r="I20" i="74"/>
  <c r="I16" i="74"/>
  <c r="I17" i="74"/>
  <c r="I18" i="74"/>
  <c r="I14" i="74"/>
  <c r="I15" i="74"/>
  <c r="I19" i="74"/>
  <c r="H46" i="103"/>
  <c r="H45" i="103"/>
  <c r="G45" i="49"/>
  <c r="G46" i="49"/>
  <c r="H17" i="47"/>
  <c r="H18" i="47"/>
  <c r="H14" i="47"/>
  <c r="H16" i="47"/>
  <c r="H15" i="47"/>
  <c r="H19" i="47"/>
  <c r="H20" i="47"/>
  <c r="H45" i="96"/>
  <c r="H46" i="96"/>
  <c r="H45" i="36"/>
  <c r="H46" i="36"/>
  <c r="G45" i="84"/>
  <c r="G46" i="84"/>
  <c r="G45" i="100"/>
  <c r="G46" i="100"/>
  <c r="H46" i="38"/>
  <c r="H45" i="38"/>
  <c r="H19" i="72"/>
  <c r="H15" i="72"/>
  <c r="H20" i="72"/>
  <c r="H16" i="72"/>
  <c r="H17" i="72"/>
  <c r="H14" i="72"/>
  <c r="H18" i="72"/>
  <c r="I45" i="65"/>
  <c r="I46" i="65"/>
  <c r="J45" i="51"/>
  <c r="J46" i="51"/>
  <c r="G45" i="61"/>
  <c r="G46" i="61"/>
  <c r="H45" i="42"/>
  <c r="H46" i="42"/>
  <c r="G45" i="59"/>
  <c r="G46" i="59"/>
  <c r="H20" i="60"/>
  <c r="H16" i="60"/>
  <c r="H17" i="60"/>
  <c r="H18" i="60"/>
  <c r="H14" i="60"/>
  <c r="H19" i="60"/>
  <c r="H15" i="60"/>
  <c r="G46" i="90"/>
  <c r="G45" i="90"/>
  <c r="I18" i="96"/>
  <c r="I14" i="96"/>
  <c r="I20" i="96"/>
  <c r="I19" i="96"/>
  <c r="I17" i="96"/>
  <c r="I15" i="96"/>
  <c r="I16" i="96"/>
  <c r="H20" i="85"/>
  <c r="H16" i="85"/>
  <c r="H19" i="85"/>
  <c r="H18" i="85"/>
  <c r="H17" i="85"/>
  <c r="H15" i="85"/>
  <c r="H14" i="85"/>
  <c r="I18" i="98"/>
  <c r="I14" i="98"/>
  <c r="I20" i="98"/>
  <c r="I16" i="98"/>
  <c r="I15" i="98"/>
  <c r="I19" i="98"/>
  <c r="I17" i="98"/>
  <c r="G46" i="89"/>
  <c r="G45" i="89"/>
  <c r="I20" i="28"/>
  <c r="I16" i="28"/>
  <c r="I17" i="28"/>
  <c r="I14" i="28"/>
  <c r="I19" i="28"/>
  <c r="I18" i="28"/>
  <c r="I15" i="28"/>
  <c r="I45" i="63"/>
  <c r="I46" i="63"/>
  <c r="H18" i="88"/>
  <c r="H14" i="88"/>
  <c r="H20" i="88"/>
  <c r="H19" i="88"/>
  <c r="H17" i="88"/>
  <c r="H16" i="88"/>
  <c r="H15" i="88"/>
  <c r="H20" i="8"/>
  <c r="H16" i="8"/>
  <c r="H17" i="8"/>
  <c r="H14" i="8"/>
  <c r="H19" i="8"/>
  <c r="H15" i="8"/>
  <c r="H18" i="8"/>
  <c r="I20" i="36"/>
  <c r="I16" i="36"/>
  <c r="I17" i="36"/>
  <c r="I19" i="36"/>
  <c r="I18" i="36"/>
  <c r="I15" i="36"/>
  <c r="I14" i="36"/>
  <c r="H17" i="43"/>
  <c r="H18" i="43"/>
  <c r="H14" i="43"/>
  <c r="H16" i="43"/>
  <c r="H15" i="43"/>
  <c r="H19" i="43"/>
  <c r="H20" i="43"/>
  <c r="G45" i="66"/>
  <c r="G46" i="66"/>
  <c r="K18" i="51"/>
  <c r="K14" i="51"/>
  <c r="K20" i="51"/>
  <c r="K19" i="51"/>
  <c r="K17" i="51"/>
  <c r="K16" i="51"/>
  <c r="K15" i="51"/>
  <c r="G45" i="68"/>
  <c r="G46" i="68"/>
  <c r="G46" i="85"/>
  <c r="G45" i="85"/>
  <c r="H20" i="89"/>
  <c r="H16" i="89"/>
  <c r="H19" i="89"/>
  <c r="H18" i="89"/>
  <c r="H17" i="89"/>
  <c r="H15" i="89"/>
  <c r="H14" i="89"/>
  <c r="H17" i="37"/>
  <c r="H18" i="37"/>
  <c r="H14" i="37"/>
  <c r="H16" i="37"/>
  <c r="H20" i="37"/>
  <c r="H19" i="37"/>
  <c r="H15" i="37"/>
  <c r="J20" i="57"/>
  <c r="J16" i="57"/>
  <c r="J17" i="57"/>
  <c r="J18" i="57"/>
  <c r="J14" i="57"/>
  <c r="J15" i="57"/>
  <c r="J19" i="57"/>
  <c r="I20" i="38"/>
  <c r="I16" i="38"/>
  <c r="I17" i="38"/>
  <c r="I19" i="38"/>
  <c r="I18" i="38"/>
  <c r="I14" i="38"/>
  <c r="I15" i="38"/>
  <c r="I20" i="48"/>
  <c r="I16" i="48"/>
  <c r="I17" i="48"/>
  <c r="I18" i="48"/>
  <c r="I14" i="48"/>
  <c r="I15" i="48"/>
  <c r="I19" i="48"/>
  <c r="C12" i="10"/>
  <c r="C11" i="10"/>
  <c r="C10" i="10"/>
  <c r="H19" i="74"/>
  <c r="H15" i="74"/>
  <c r="H20" i="74"/>
  <c r="H16" i="74"/>
  <c r="H17" i="74"/>
  <c r="H14" i="74"/>
  <c r="H18" i="74"/>
  <c r="J10" i="65"/>
  <c r="J11" i="65"/>
  <c r="J44" i="65" s="1"/>
  <c r="G17" i="86"/>
  <c r="G20" i="86"/>
  <c r="G19" i="86"/>
  <c r="G18" i="86"/>
  <c r="G16" i="86"/>
  <c r="G14" i="86"/>
  <c r="G15" i="86"/>
  <c r="L9" i="51"/>
  <c r="L44" i="51"/>
  <c r="M8" i="51"/>
  <c r="L13" i="51"/>
  <c r="I18" i="54"/>
  <c r="I14" i="54"/>
  <c r="I20" i="54"/>
  <c r="I16" i="54"/>
  <c r="I17" i="54"/>
  <c r="I19" i="54"/>
  <c r="I15" i="54"/>
  <c r="G18" i="94"/>
  <c r="G14" i="94"/>
  <c r="G19" i="94"/>
  <c r="G15" i="94"/>
  <c r="G17" i="94"/>
  <c r="G16" i="94"/>
  <c r="G20" i="94"/>
  <c r="D19" i="46"/>
  <c r="D15" i="46"/>
  <c r="D20" i="46"/>
  <c r="D16" i="46"/>
  <c r="D18" i="46"/>
  <c r="D17" i="46"/>
  <c r="D14" i="46"/>
  <c r="H19" i="42"/>
  <c r="H15" i="42"/>
  <c r="H20" i="42"/>
  <c r="H16" i="42"/>
  <c r="H14" i="42"/>
  <c r="H17" i="42"/>
  <c r="H18" i="42"/>
  <c r="F19" i="73"/>
  <c r="F15" i="73"/>
  <c r="F20" i="73"/>
  <c r="F16" i="73"/>
  <c r="F17" i="73"/>
  <c r="F18" i="73"/>
  <c r="F14" i="73"/>
  <c r="I13" i="43"/>
  <c r="J8" i="43"/>
  <c r="I9" i="43"/>
  <c r="H46" i="91"/>
  <c r="H45" i="91"/>
  <c r="G17" i="65"/>
  <c r="G18" i="65"/>
  <c r="G14" i="65"/>
  <c r="G19" i="65"/>
  <c r="G15" i="65"/>
  <c r="G16" i="65"/>
  <c r="G20" i="65"/>
  <c r="G45" i="70"/>
  <c r="G46" i="70"/>
  <c r="D19" i="48"/>
  <c r="D15" i="48"/>
  <c r="D20" i="48"/>
  <c r="D16" i="48"/>
  <c r="D17" i="48"/>
  <c r="D14" i="48"/>
  <c r="D18" i="48"/>
  <c r="H17" i="45"/>
  <c r="H18" i="45"/>
  <c r="H14" i="45"/>
  <c r="H16" i="45"/>
  <c r="H15" i="45"/>
  <c r="H20" i="45"/>
  <c r="H19" i="45"/>
  <c r="G45" i="63"/>
  <c r="G46" i="63"/>
  <c r="G20" i="25"/>
  <c r="G16" i="25"/>
  <c r="G17" i="25"/>
  <c r="G14" i="25"/>
  <c r="G19" i="25"/>
  <c r="G18" i="25"/>
  <c r="G15" i="25"/>
  <c r="K13" i="57"/>
  <c r="L8" i="57"/>
  <c r="K9" i="57"/>
  <c r="E20" i="28"/>
  <c r="E16" i="28"/>
  <c r="E17" i="28"/>
  <c r="E18" i="28"/>
  <c r="E15" i="28"/>
  <c r="E14" i="28"/>
  <c r="E19" i="28"/>
  <c r="G19" i="79"/>
  <c r="G15" i="79"/>
  <c r="G14" i="79"/>
  <c r="G20" i="79"/>
  <c r="G17" i="79"/>
  <c r="G16" i="79"/>
  <c r="G18" i="79"/>
  <c r="G46" i="32"/>
  <c r="G45" i="32"/>
  <c r="F19" i="90"/>
  <c r="F15" i="90"/>
  <c r="F20" i="90"/>
  <c r="F16" i="90"/>
  <c r="F18" i="90"/>
  <c r="F17" i="90"/>
  <c r="F14" i="90"/>
  <c r="D17" i="83"/>
  <c r="D18" i="83"/>
  <c r="D14" i="83"/>
  <c r="D15" i="83"/>
  <c r="D20" i="83"/>
  <c r="D19" i="83"/>
  <c r="D16" i="83"/>
  <c r="G20" i="98"/>
  <c r="G16" i="98"/>
  <c r="G18" i="98"/>
  <c r="G14" i="98"/>
  <c r="G19" i="98"/>
  <c r="G15" i="98"/>
  <c r="G17" i="98"/>
  <c r="G45" i="57"/>
  <c r="G46" i="57"/>
  <c r="E46" i="37"/>
  <c r="E45" i="37"/>
  <c r="I20" i="40"/>
  <c r="I16" i="40"/>
  <c r="I17" i="40"/>
  <c r="I19" i="40"/>
  <c r="I18" i="40"/>
  <c r="I15" i="40"/>
  <c r="I14" i="40"/>
  <c r="G46" i="72"/>
  <c r="G45" i="72"/>
  <c r="D20" i="64"/>
  <c r="D16" i="64"/>
  <c r="D17" i="64"/>
  <c r="D18" i="64"/>
  <c r="D14" i="64"/>
  <c r="D15" i="64"/>
  <c r="D19" i="64"/>
  <c r="K45" i="75"/>
  <c r="K46" i="75"/>
  <c r="H10" i="84"/>
  <c r="H11" i="84"/>
  <c r="H44" i="84" s="1"/>
  <c r="I18" i="52"/>
  <c r="I14" i="52"/>
  <c r="I20" i="52"/>
  <c r="I16" i="52"/>
  <c r="I17" i="52"/>
  <c r="I19" i="52"/>
  <c r="I15" i="52"/>
  <c r="I20" i="80"/>
  <c r="I16" i="80"/>
  <c r="I17" i="80"/>
  <c r="I15" i="80"/>
  <c r="I14" i="80"/>
  <c r="I19" i="80"/>
  <c r="I18" i="80"/>
  <c r="C18" i="26"/>
  <c r="C14" i="26"/>
  <c r="C19" i="26"/>
  <c r="C15" i="26"/>
  <c r="C16" i="26"/>
  <c r="C20" i="26"/>
  <c r="C17" i="26"/>
  <c r="G45" i="81"/>
  <c r="G46" i="81"/>
  <c r="D17" i="103"/>
  <c r="D19" i="103"/>
  <c r="D15" i="103"/>
  <c r="D14" i="103"/>
  <c r="D16" i="103"/>
  <c r="D18" i="103"/>
  <c r="D20" i="103"/>
  <c r="C44" i="5"/>
  <c r="C13" i="5"/>
  <c r="B10" i="3"/>
  <c r="D44" i="5"/>
  <c r="D13" i="5"/>
  <c r="E13" i="5"/>
  <c r="E44" i="5"/>
  <c r="F44" i="5"/>
  <c r="F13" i="5"/>
  <c r="G44" i="5"/>
  <c r="G13" i="5"/>
  <c r="D19" i="78"/>
  <c r="D15" i="78"/>
  <c r="D20" i="78"/>
  <c r="D16" i="78"/>
  <c r="D17" i="78"/>
  <c r="D14" i="78"/>
  <c r="D18" i="78"/>
  <c r="H20" i="66"/>
  <c r="H16" i="66"/>
  <c r="H17" i="66"/>
  <c r="H18" i="66"/>
  <c r="H14" i="66"/>
  <c r="H19" i="66"/>
  <c r="H15" i="66"/>
  <c r="D19" i="36"/>
  <c r="D15" i="36"/>
  <c r="D20" i="36"/>
  <c r="D16" i="36"/>
  <c r="D18" i="36"/>
  <c r="D14" i="36"/>
  <c r="D17" i="36"/>
  <c r="I10" i="76"/>
  <c r="I11" i="76"/>
  <c r="I44" i="76" s="1"/>
  <c r="D17" i="33"/>
  <c r="D18" i="33"/>
  <c r="D14" i="33"/>
  <c r="D15" i="33"/>
  <c r="D20" i="33"/>
  <c r="D19" i="33"/>
  <c r="D16" i="33"/>
  <c r="K45" i="73"/>
  <c r="K46" i="73"/>
  <c r="H19" i="30"/>
  <c r="H15" i="30"/>
  <c r="H20" i="30"/>
  <c r="H16" i="30"/>
  <c r="H17" i="30"/>
  <c r="H14" i="30"/>
  <c r="H18" i="30"/>
  <c r="E20" i="53"/>
  <c r="E16" i="53"/>
  <c r="E18" i="53"/>
  <c r="E14" i="53"/>
  <c r="E17" i="53"/>
  <c r="E19" i="53"/>
  <c r="E15" i="53"/>
  <c r="E20" i="76"/>
  <c r="E16" i="76"/>
  <c r="E17" i="76"/>
  <c r="E18" i="76"/>
  <c r="E14" i="76"/>
  <c r="E15" i="76"/>
  <c r="E19" i="76"/>
  <c r="K8" i="38"/>
  <c r="J9" i="38"/>
  <c r="J13" i="38" s="1"/>
  <c r="F18" i="92"/>
  <c r="F14" i="92"/>
  <c r="F19" i="92"/>
  <c r="F15" i="92"/>
  <c r="F20" i="92"/>
  <c r="F17" i="92"/>
  <c r="F16" i="92"/>
  <c r="E20" i="30"/>
  <c r="E16" i="30"/>
  <c r="E17" i="30"/>
  <c r="E18" i="30"/>
  <c r="E15" i="30"/>
  <c r="E14" i="30"/>
  <c r="E19" i="30"/>
  <c r="D18" i="59"/>
  <c r="D14" i="59"/>
  <c r="D19" i="59"/>
  <c r="D15" i="59"/>
  <c r="D20" i="59"/>
  <c r="D16" i="59"/>
  <c r="D17" i="59"/>
  <c r="E20" i="24"/>
  <c r="E16" i="24"/>
  <c r="E17" i="24"/>
  <c r="E18" i="24"/>
  <c r="E15" i="24"/>
  <c r="E14" i="24"/>
  <c r="E19" i="24"/>
  <c r="G46" i="82"/>
  <c r="G45" i="82"/>
  <c r="E20" i="82"/>
  <c r="E16" i="82"/>
  <c r="E17" i="82"/>
  <c r="E18" i="82"/>
  <c r="E15" i="82"/>
  <c r="E19" i="82"/>
  <c r="E14" i="82"/>
  <c r="C18" i="82"/>
  <c r="C14" i="82"/>
  <c r="C19" i="82"/>
  <c r="C15" i="82"/>
  <c r="C16" i="82"/>
  <c r="C20" i="82"/>
  <c r="C17" i="82"/>
  <c r="H10" i="64"/>
  <c r="H11" i="64"/>
  <c r="H44" i="64" s="1"/>
  <c r="H46" i="40"/>
  <c r="H45" i="40"/>
  <c r="H46" i="34"/>
  <c r="H45" i="34"/>
  <c r="G17" i="88"/>
  <c r="G20" i="88"/>
  <c r="G19" i="88"/>
  <c r="G18" i="88"/>
  <c r="G16" i="88"/>
  <c r="G15" i="88"/>
  <c r="G14" i="88"/>
  <c r="I9" i="11"/>
  <c r="J8" i="11"/>
  <c r="H11" i="58"/>
  <c r="H44" i="58" s="1"/>
  <c r="H10" i="58"/>
  <c r="G46" i="34"/>
  <c r="G45" i="34"/>
  <c r="F19" i="104"/>
  <c r="F15" i="104"/>
  <c r="F18" i="104"/>
  <c r="F17" i="104"/>
  <c r="F16" i="104"/>
  <c r="F14" i="104"/>
  <c r="F20" i="104"/>
  <c r="I18" i="77"/>
  <c r="I14" i="77"/>
  <c r="I19" i="77"/>
  <c r="I15" i="77"/>
  <c r="I20" i="77"/>
  <c r="I16" i="77"/>
  <c r="I17" i="77"/>
  <c r="H11" i="92"/>
  <c r="H44" i="92" s="1"/>
  <c r="H10" i="92"/>
  <c r="F19" i="81"/>
  <c r="F15" i="81"/>
  <c r="F20" i="81"/>
  <c r="F16" i="81"/>
  <c r="F17" i="81"/>
  <c r="F14" i="81"/>
  <c r="F18" i="81"/>
  <c r="F17" i="40"/>
  <c r="F18" i="40"/>
  <c r="F14" i="40"/>
  <c r="F20" i="40"/>
  <c r="F19" i="40"/>
  <c r="F15" i="40"/>
  <c r="F16" i="40"/>
  <c r="D19" i="40"/>
  <c r="D15" i="40"/>
  <c r="D20" i="40"/>
  <c r="D16" i="40"/>
  <c r="D18" i="40"/>
  <c r="D17" i="40"/>
  <c r="D14" i="40"/>
  <c r="H11" i="70"/>
  <c r="H44" i="70" s="1"/>
  <c r="H10" i="70"/>
  <c r="H17" i="95"/>
  <c r="H18" i="95"/>
  <c r="H14" i="95"/>
  <c r="H16" i="95"/>
  <c r="H15" i="95"/>
  <c r="H19" i="95"/>
  <c r="H20" i="95"/>
  <c r="E19" i="88"/>
  <c r="E15" i="88"/>
  <c r="E14" i="88"/>
  <c r="E20" i="88"/>
  <c r="E18" i="88"/>
  <c r="E17" i="88"/>
  <c r="E16" i="88"/>
  <c r="C17" i="88"/>
  <c r="C20" i="88"/>
  <c r="C19" i="88"/>
  <c r="C18" i="88"/>
  <c r="C16" i="88"/>
  <c r="C15" i="88"/>
  <c r="C14" i="88"/>
  <c r="H11" i="27"/>
  <c r="H44" i="27" s="1"/>
  <c r="H10" i="27"/>
  <c r="E18" i="49"/>
  <c r="E14" i="49"/>
  <c r="E19" i="49"/>
  <c r="E15" i="49"/>
  <c r="E20" i="49"/>
  <c r="E16" i="49"/>
  <c r="E17" i="49"/>
  <c r="C20" i="49"/>
  <c r="C16" i="49"/>
  <c r="C17" i="49"/>
  <c r="C18" i="49"/>
  <c r="C14" i="49"/>
  <c r="C15" i="49"/>
  <c r="C19" i="49"/>
  <c r="E17" i="87"/>
  <c r="E20" i="87"/>
  <c r="E19" i="87"/>
  <c r="E18" i="87"/>
  <c r="E16" i="87"/>
  <c r="E15" i="87"/>
  <c r="E14" i="87"/>
  <c r="I11" i="30"/>
  <c r="I44" i="30" s="1"/>
  <c r="I10" i="30"/>
  <c r="H46" i="67"/>
  <c r="H45" i="67"/>
  <c r="F45" i="67"/>
  <c r="F46" i="67"/>
  <c r="E19" i="67"/>
  <c r="E15" i="67"/>
  <c r="E20" i="67"/>
  <c r="E16" i="67"/>
  <c r="E17" i="67"/>
  <c r="E18" i="67"/>
  <c r="E14" i="67"/>
  <c r="I13" i="85"/>
  <c r="J8" i="85"/>
  <c r="I9" i="85"/>
  <c r="J13" i="48"/>
  <c r="K8" i="48"/>
  <c r="J9" i="48"/>
  <c r="E17" i="66"/>
  <c r="E18" i="66"/>
  <c r="E14" i="66"/>
  <c r="E19" i="66"/>
  <c r="E15" i="66"/>
  <c r="E16" i="66"/>
  <c r="E20" i="66"/>
  <c r="C19" i="66"/>
  <c r="C15" i="66"/>
  <c r="C20" i="66"/>
  <c r="C16" i="66"/>
  <c r="C17" i="66"/>
  <c r="C18" i="66"/>
  <c r="C14" i="66"/>
  <c r="F45" i="42"/>
  <c r="F46" i="42"/>
  <c r="D19" i="42"/>
  <c r="D15" i="42"/>
  <c r="D20" i="42"/>
  <c r="D16" i="42"/>
  <c r="D18" i="42"/>
  <c r="D17" i="42"/>
  <c r="D14" i="42"/>
  <c r="F18" i="68"/>
  <c r="F14" i="68"/>
  <c r="F19" i="68"/>
  <c r="F15" i="68"/>
  <c r="F20" i="68"/>
  <c r="F16" i="68"/>
  <c r="F17" i="68"/>
  <c r="F17" i="38"/>
  <c r="F18" i="38"/>
  <c r="F14" i="38"/>
  <c r="F20" i="38"/>
  <c r="F16" i="38"/>
  <c r="F15" i="38"/>
  <c r="F19" i="38"/>
  <c r="D19" i="38"/>
  <c r="D15" i="38"/>
  <c r="D20" i="38"/>
  <c r="D16" i="38"/>
  <c r="D18" i="38"/>
  <c r="D17" i="38"/>
  <c r="D14" i="38"/>
  <c r="I9" i="88"/>
  <c r="I13" i="88"/>
  <c r="J8" i="88"/>
  <c r="H45" i="75"/>
  <c r="H46" i="75"/>
  <c r="G20" i="75"/>
  <c r="G16" i="75"/>
  <c r="G17" i="75"/>
  <c r="G18" i="75"/>
  <c r="G14" i="75"/>
  <c r="G15" i="75"/>
  <c r="G19" i="75"/>
  <c r="C20" i="75"/>
  <c r="C16" i="75"/>
  <c r="C17" i="75"/>
  <c r="C18" i="75"/>
  <c r="C14" i="75"/>
  <c r="C19" i="75"/>
  <c r="C15" i="75"/>
  <c r="H46" i="46"/>
  <c r="H45" i="46"/>
  <c r="H11" i="29"/>
  <c r="H44" i="29" s="1"/>
  <c r="H10" i="29"/>
  <c r="J13" i="44"/>
  <c r="K8" i="44"/>
  <c r="J9" i="44"/>
  <c r="F46" i="60"/>
  <c r="F45" i="60"/>
  <c r="D20" i="60"/>
  <c r="D16" i="60"/>
  <c r="D17" i="60"/>
  <c r="D18" i="60"/>
  <c r="D14" i="60"/>
  <c r="D15" i="60"/>
  <c r="D19" i="60"/>
  <c r="F18" i="56"/>
  <c r="F14" i="56"/>
  <c r="F19" i="56"/>
  <c r="F15" i="56"/>
  <c r="F20" i="56"/>
  <c r="F16" i="56"/>
  <c r="F17" i="56"/>
  <c r="H17" i="83"/>
  <c r="H18" i="83"/>
  <c r="H14" i="83"/>
  <c r="H19" i="83"/>
  <c r="H16" i="83"/>
  <c r="H20" i="83"/>
  <c r="H15" i="83"/>
  <c r="K46" i="102"/>
  <c r="K45" i="102"/>
  <c r="F19" i="31"/>
  <c r="F15" i="31"/>
  <c r="F20" i="31"/>
  <c r="F16" i="31"/>
  <c r="F17" i="31"/>
  <c r="F14" i="31"/>
  <c r="F18" i="31"/>
  <c r="I11" i="32"/>
  <c r="I44" i="32" s="1"/>
  <c r="I10" i="32"/>
  <c r="I9" i="5"/>
  <c r="J8" i="5"/>
  <c r="J18" i="79"/>
  <c r="J14" i="79"/>
  <c r="J20" i="79"/>
  <c r="J19" i="79"/>
  <c r="J17" i="79"/>
  <c r="J16" i="79"/>
  <c r="J15" i="79"/>
  <c r="E19" i="84"/>
  <c r="E15" i="84"/>
  <c r="E14" i="84"/>
  <c r="E18" i="84"/>
  <c r="E17" i="84"/>
  <c r="E16" i="84"/>
  <c r="E20" i="84"/>
  <c r="G6" i="12"/>
  <c r="G7" i="12" s="1"/>
  <c r="G5" i="12"/>
  <c r="H6" i="12"/>
  <c r="H7" i="12" s="1"/>
  <c r="H5" i="12"/>
  <c r="K6" i="12"/>
  <c r="K7" i="12" s="1"/>
  <c r="K5" i="12"/>
  <c r="M6" i="12"/>
  <c r="M7" i="12" s="1"/>
  <c r="M5" i="12"/>
  <c r="F6" i="12"/>
  <c r="F7" i="12" s="1"/>
  <c r="F5" i="12"/>
  <c r="V6" i="12"/>
  <c r="V7" i="12" s="1"/>
  <c r="V5" i="12"/>
  <c r="J17" i="82"/>
  <c r="J18" i="82"/>
  <c r="J14" i="82"/>
  <c r="J19" i="82"/>
  <c r="J16" i="82"/>
  <c r="J20" i="82"/>
  <c r="J15" i="82"/>
  <c r="I45" i="71"/>
  <c r="I46" i="71"/>
  <c r="H45" i="28"/>
  <c r="H46" i="28"/>
  <c r="F10" i="10"/>
  <c r="F11" i="10" s="1"/>
  <c r="H17" i="96"/>
  <c r="H16" i="96"/>
  <c r="H15" i="96"/>
  <c r="H14" i="96"/>
  <c r="H19" i="96"/>
  <c r="H20" i="96"/>
  <c r="H18" i="96"/>
  <c r="G46" i="74"/>
  <c r="G45" i="74"/>
  <c r="G18" i="50"/>
  <c r="G14" i="50"/>
  <c r="G19" i="50"/>
  <c r="G15" i="50"/>
  <c r="G20" i="50"/>
  <c r="G16" i="50"/>
  <c r="G17" i="50"/>
  <c r="K8" i="22"/>
  <c r="L8" i="65"/>
  <c r="K9" i="65"/>
  <c r="K13" i="65" s="1"/>
  <c r="H45" i="48"/>
  <c r="H46" i="48"/>
  <c r="K13" i="97"/>
  <c r="L8" i="97"/>
  <c r="K9" i="97"/>
  <c r="I11" i="24"/>
  <c r="I44" i="24" s="1"/>
  <c r="I10" i="24"/>
  <c r="H19" i="50"/>
  <c r="H15" i="50"/>
  <c r="H20" i="50"/>
  <c r="H16" i="50"/>
  <c r="H17" i="50"/>
  <c r="H18" i="50"/>
  <c r="H14" i="50"/>
  <c r="A113" i="2"/>
  <c r="C19" i="6"/>
  <c r="C15" i="6"/>
  <c r="C20" i="6"/>
  <c r="C16" i="6"/>
  <c r="C18" i="6"/>
  <c r="C14" i="6"/>
  <c r="C17" i="6"/>
  <c r="F17" i="72"/>
  <c r="F18" i="72"/>
  <c r="F14" i="72"/>
  <c r="F19" i="72"/>
  <c r="F15" i="72"/>
  <c r="F16" i="72"/>
  <c r="F20" i="72"/>
  <c r="D19" i="72"/>
  <c r="D15" i="72"/>
  <c r="D20" i="72"/>
  <c r="D16" i="72"/>
  <c r="D17" i="72"/>
  <c r="D18" i="72"/>
  <c r="D14" i="72"/>
  <c r="H46" i="102"/>
  <c r="H45" i="102"/>
  <c r="E18" i="102"/>
  <c r="E14" i="102"/>
  <c r="E20" i="102"/>
  <c r="E19" i="102"/>
  <c r="E17" i="102"/>
  <c r="E16" i="102"/>
  <c r="E15" i="102"/>
  <c r="C20" i="102"/>
  <c r="C16" i="102"/>
  <c r="C15" i="102"/>
  <c r="C14" i="102"/>
  <c r="C18" i="102"/>
  <c r="C19" i="102"/>
  <c r="C17" i="102"/>
  <c r="J8" i="62"/>
  <c r="I9" i="62"/>
  <c r="I13" i="62" s="1"/>
  <c r="G46" i="94"/>
  <c r="G45" i="94"/>
  <c r="E20" i="94"/>
  <c r="E16" i="94"/>
  <c r="E17" i="94"/>
  <c r="E15" i="94"/>
  <c r="E14" i="94"/>
  <c r="E18" i="94"/>
  <c r="E19" i="94"/>
  <c r="C18" i="94"/>
  <c r="C14" i="94"/>
  <c r="C19" i="94"/>
  <c r="C15" i="94"/>
  <c r="C20" i="94"/>
  <c r="C17" i="94"/>
  <c r="C16" i="94"/>
  <c r="G46" i="46"/>
  <c r="G45" i="46"/>
  <c r="E45" i="46"/>
  <c r="E46" i="46"/>
  <c r="C46" i="46"/>
  <c r="C45" i="46"/>
  <c r="E18" i="45"/>
  <c r="E14" i="45"/>
  <c r="E19" i="45"/>
  <c r="E15" i="45"/>
  <c r="E17" i="45"/>
  <c r="E16" i="45"/>
  <c r="E20" i="45"/>
  <c r="C20" i="45"/>
  <c r="C16" i="45"/>
  <c r="C17" i="45"/>
  <c r="C15" i="45"/>
  <c r="C14" i="45"/>
  <c r="C19" i="45"/>
  <c r="C18" i="45"/>
  <c r="I45" i="67"/>
  <c r="I46" i="67"/>
  <c r="G46" i="52"/>
  <c r="G45" i="52"/>
  <c r="C20" i="52"/>
  <c r="C16" i="52"/>
  <c r="C18" i="52"/>
  <c r="C14" i="52"/>
  <c r="C19" i="52"/>
  <c r="C15" i="52"/>
  <c r="C17" i="52"/>
  <c r="H45" i="73"/>
  <c r="H46" i="73"/>
  <c r="C20" i="73"/>
  <c r="C16" i="73"/>
  <c r="C17" i="73"/>
  <c r="C18" i="73"/>
  <c r="C14" i="73"/>
  <c r="C15" i="73"/>
  <c r="C19" i="73"/>
  <c r="I11" i="26"/>
  <c r="I44" i="26" s="1"/>
  <c r="I10" i="26"/>
  <c r="J9" i="34"/>
  <c r="J13" i="34"/>
  <c r="K8" i="34"/>
  <c r="H11" i="49"/>
  <c r="H44" i="49" s="1"/>
  <c r="H10" i="49"/>
  <c r="G45" i="88"/>
  <c r="G46" i="88"/>
  <c r="H18" i="91"/>
  <c r="H14" i="91"/>
  <c r="H19" i="91"/>
  <c r="H15" i="91"/>
  <c r="H20" i="91"/>
  <c r="H17" i="91"/>
  <c r="H16" i="91"/>
  <c r="G17" i="91"/>
  <c r="G18" i="91"/>
  <c r="G14" i="91"/>
  <c r="G16" i="91"/>
  <c r="G15" i="91"/>
  <c r="G20" i="91"/>
  <c r="G19" i="91"/>
  <c r="E19" i="91"/>
  <c r="E15" i="91"/>
  <c r="E20" i="91"/>
  <c r="E16" i="91"/>
  <c r="E14" i="91"/>
  <c r="E17" i="91"/>
  <c r="E18" i="91"/>
  <c r="J8" i="72"/>
  <c r="I9" i="72"/>
  <c r="I13" i="72" s="1"/>
  <c r="G46" i="44"/>
  <c r="G45" i="44"/>
  <c r="E20" i="44"/>
  <c r="E16" i="44"/>
  <c r="E17" i="44"/>
  <c r="E15" i="44"/>
  <c r="E14" i="44"/>
  <c r="E19" i="44"/>
  <c r="E18" i="44"/>
  <c r="C46" i="44"/>
  <c r="C45" i="44"/>
  <c r="C17" i="7"/>
  <c r="C18" i="7"/>
  <c r="C14" i="7"/>
  <c r="C15" i="7"/>
  <c r="C20" i="7"/>
  <c r="C16" i="7"/>
  <c r="C19" i="7"/>
  <c r="J8" i="41"/>
  <c r="I9" i="41"/>
  <c r="G45" i="29"/>
  <c r="G46" i="29"/>
  <c r="J8" i="15"/>
  <c r="H11" i="61"/>
  <c r="H44" i="61" s="1"/>
  <c r="H10" i="61"/>
  <c r="G46" i="83"/>
  <c r="G45" i="83"/>
  <c r="G45" i="65"/>
  <c r="G46" i="65"/>
  <c r="F45" i="65"/>
  <c r="F46" i="65"/>
  <c r="H19" i="51"/>
  <c r="H15" i="51"/>
  <c r="H14" i="51"/>
  <c r="H20" i="51"/>
  <c r="H17" i="51"/>
  <c r="H18" i="51"/>
  <c r="H16" i="51"/>
  <c r="G18" i="51"/>
  <c r="G14" i="51"/>
  <c r="G17" i="51"/>
  <c r="G16" i="51"/>
  <c r="G15" i="51"/>
  <c r="G19" i="51"/>
  <c r="G20" i="51"/>
  <c r="D19" i="51"/>
  <c r="D15" i="51"/>
  <c r="D20" i="51"/>
  <c r="D18" i="51"/>
  <c r="D17" i="51"/>
  <c r="D16" i="51"/>
  <c r="D14" i="51"/>
  <c r="K10" i="77"/>
  <c r="K11" i="77"/>
  <c r="K44" i="77" s="1"/>
  <c r="J11" i="63"/>
  <c r="J44" i="63" s="1"/>
  <c r="J10" i="63"/>
  <c r="H45" i="80"/>
  <c r="H46" i="80"/>
  <c r="C20" i="29"/>
  <c r="C16" i="29"/>
  <c r="C17" i="29"/>
  <c r="C18" i="29"/>
  <c r="C15" i="29"/>
  <c r="C14" i="29"/>
  <c r="C19" i="29"/>
  <c r="G20" i="47"/>
  <c r="G16" i="47"/>
  <c r="G17" i="47"/>
  <c r="G19" i="47"/>
  <c r="G18" i="47"/>
  <c r="G15" i="47"/>
  <c r="G14" i="47"/>
  <c r="F17" i="80"/>
  <c r="F18" i="80"/>
  <c r="F14" i="80"/>
  <c r="F20" i="80"/>
  <c r="F19" i="80"/>
  <c r="F15" i="80"/>
  <c r="F16" i="80"/>
  <c r="C18" i="80"/>
  <c r="C19" i="80"/>
  <c r="C15" i="80"/>
  <c r="C16" i="80"/>
  <c r="C14" i="80"/>
  <c r="C20" i="80"/>
  <c r="C17" i="80"/>
  <c r="K8" i="94"/>
  <c r="J9" i="94"/>
  <c r="E18" i="25"/>
  <c r="E14" i="25"/>
  <c r="E19" i="25"/>
  <c r="E15" i="25"/>
  <c r="E20" i="25"/>
  <c r="E17" i="25"/>
  <c r="E16" i="25"/>
  <c r="H18" i="63"/>
  <c r="H14" i="63"/>
  <c r="H19" i="63"/>
  <c r="H15" i="63"/>
  <c r="H20" i="63"/>
  <c r="H16" i="63"/>
  <c r="H17" i="63"/>
  <c r="D18" i="63"/>
  <c r="D14" i="63"/>
  <c r="D19" i="63"/>
  <c r="D15" i="63"/>
  <c r="D20" i="63"/>
  <c r="D16" i="63"/>
  <c r="D17" i="63"/>
  <c r="E19" i="63"/>
  <c r="E15" i="63"/>
  <c r="E20" i="63"/>
  <c r="E16" i="63"/>
  <c r="E17" i="63"/>
  <c r="E14" i="63"/>
  <c r="E18" i="63"/>
  <c r="J11" i="71"/>
  <c r="J44" i="71" s="1"/>
  <c r="J10" i="71"/>
  <c r="E20" i="55"/>
  <c r="E16" i="55"/>
  <c r="E18" i="55"/>
  <c r="E14" i="55"/>
  <c r="E17" i="55"/>
  <c r="E19" i="55"/>
  <c r="E15" i="55"/>
  <c r="D19" i="28"/>
  <c r="D15" i="28"/>
  <c r="D20" i="28"/>
  <c r="D16" i="28"/>
  <c r="D18" i="28"/>
  <c r="D17" i="28"/>
  <c r="D14" i="28"/>
  <c r="F18" i="58"/>
  <c r="F14" i="58"/>
  <c r="F19" i="58"/>
  <c r="F15" i="58"/>
  <c r="F20" i="58"/>
  <c r="F16" i="58"/>
  <c r="F17" i="58"/>
  <c r="D20" i="58"/>
  <c r="D16" i="58"/>
  <c r="D17" i="58"/>
  <c r="D18" i="58"/>
  <c r="D14" i="58"/>
  <c r="D15" i="58"/>
  <c r="D19" i="58"/>
  <c r="J10" i="69"/>
  <c r="J11" i="69"/>
  <c r="K11" i="91"/>
  <c r="K44" i="91" s="1"/>
  <c r="K10" i="91"/>
  <c r="H10" i="86"/>
  <c r="H11" i="86"/>
  <c r="H44" i="86" s="1"/>
  <c r="G46" i="54"/>
  <c r="G45" i="54"/>
  <c r="I46" i="97"/>
  <c r="I45" i="97"/>
  <c r="D17" i="101"/>
  <c r="D20" i="101"/>
  <c r="D19" i="101"/>
  <c r="D18" i="101"/>
  <c r="D16" i="101"/>
  <c r="D15" i="101"/>
  <c r="D14" i="101"/>
  <c r="E19" i="61"/>
  <c r="E15" i="61"/>
  <c r="E20" i="61"/>
  <c r="E16" i="61"/>
  <c r="E17" i="61"/>
  <c r="E14" i="61"/>
  <c r="E18" i="61"/>
  <c r="C17" i="61"/>
  <c r="C18" i="61"/>
  <c r="C14" i="61"/>
  <c r="C19" i="61"/>
  <c r="C15" i="61"/>
  <c r="C20" i="61"/>
  <c r="C16" i="61"/>
  <c r="H20" i="79"/>
  <c r="H16" i="79"/>
  <c r="H19" i="79"/>
  <c r="H18" i="79"/>
  <c r="H17" i="79"/>
  <c r="H15" i="79"/>
  <c r="H14" i="79"/>
  <c r="F18" i="79"/>
  <c r="F14" i="79"/>
  <c r="F17" i="79"/>
  <c r="F16" i="79"/>
  <c r="F15" i="79"/>
  <c r="F19" i="79"/>
  <c r="F20" i="79"/>
  <c r="E17" i="79"/>
  <c r="E20" i="79"/>
  <c r="E19" i="79"/>
  <c r="E18" i="79"/>
  <c r="E16" i="79"/>
  <c r="E15" i="79"/>
  <c r="E14" i="79"/>
  <c r="F17" i="32"/>
  <c r="F18" i="32"/>
  <c r="F14" i="32"/>
  <c r="F15" i="32"/>
  <c r="F20" i="32"/>
  <c r="F19" i="32"/>
  <c r="F16" i="32"/>
  <c r="D19" i="32"/>
  <c r="D15" i="32"/>
  <c r="D20" i="32"/>
  <c r="D16" i="32"/>
  <c r="D18" i="32"/>
  <c r="D17" i="32"/>
  <c r="D14" i="32"/>
  <c r="E18" i="90"/>
  <c r="E14" i="90"/>
  <c r="E19" i="90"/>
  <c r="E15" i="90"/>
  <c r="E20" i="90"/>
  <c r="E16" i="90"/>
  <c r="E17" i="90"/>
  <c r="C20" i="90"/>
  <c r="C16" i="90"/>
  <c r="C17" i="90"/>
  <c r="C19" i="90"/>
  <c r="C18" i="90"/>
  <c r="C15" i="90"/>
  <c r="C14" i="90"/>
  <c r="E18" i="83"/>
  <c r="E14" i="83"/>
  <c r="E19" i="83"/>
  <c r="E15" i="83"/>
  <c r="E20" i="83"/>
  <c r="E17" i="83"/>
  <c r="E16" i="83"/>
  <c r="C20" i="83"/>
  <c r="C16" i="83"/>
  <c r="C17" i="83"/>
  <c r="C18" i="83"/>
  <c r="C15" i="83"/>
  <c r="C19" i="83"/>
  <c r="C14" i="83"/>
  <c r="C20" i="95"/>
  <c r="C16" i="95"/>
  <c r="C17" i="95"/>
  <c r="C15" i="95"/>
  <c r="C14" i="95"/>
  <c r="C18" i="95"/>
  <c r="C19" i="95"/>
  <c r="H46" i="57"/>
  <c r="H45" i="57"/>
  <c r="E45" i="57"/>
  <c r="E46" i="57"/>
  <c r="F46" i="37"/>
  <c r="F45" i="37"/>
  <c r="D45" i="37"/>
  <c r="D46" i="37"/>
  <c r="K8" i="42"/>
  <c r="J9" i="42"/>
  <c r="J13" i="42" s="1"/>
  <c r="I19" i="67"/>
  <c r="I15" i="67"/>
  <c r="I20" i="67"/>
  <c r="I16" i="67"/>
  <c r="I17" i="67"/>
  <c r="I14" i="67"/>
  <c r="I18" i="67"/>
  <c r="I11" i="40"/>
  <c r="I44" i="40" s="1"/>
  <c r="I10" i="40"/>
  <c r="H45" i="97"/>
  <c r="H46" i="97"/>
  <c r="F45" i="97"/>
  <c r="F46" i="97"/>
  <c r="E20" i="97"/>
  <c r="E16" i="97"/>
  <c r="E15" i="97"/>
  <c r="E14" i="97"/>
  <c r="E18" i="97"/>
  <c r="E17" i="97"/>
  <c r="E19" i="97"/>
  <c r="E17" i="64"/>
  <c r="E18" i="64"/>
  <c r="E14" i="64"/>
  <c r="E19" i="64"/>
  <c r="E15" i="64"/>
  <c r="E16" i="64"/>
  <c r="E20" i="64"/>
  <c r="C19" i="64"/>
  <c r="C15" i="64"/>
  <c r="C20" i="64"/>
  <c r="C16" i="64"/>
  <c r="C17" i="64"/>
  <c r="C14" i="64"/>
  <c r="C18" i="64"/>
  <c r="I11" i="46"/>
  <c r="I44" i="46" s="1"/>
  <c r="I10" i="46"/>
  <c r="K11" i="75"/>
  <c r="K10" i="75"/>
  <c r="G19" i="58"/>
  <c r="G15" i="58"/>
  <c r="G20" i="58"/>
  <c r="G16" i="58"/>
  <c r="G17" i="58"/>
  <c r="G14" i="58"/>
  <c r="G18" i="58"/>
  <c r="I44" i="6"/>
  <c r="I13" i="6"/>
  <c r="J8" i="6"/>
  <c r="I9" i="6"/>
  <c r="H11" i="87"/>
  <c r="H44" i="87" s="1"/>
  <c r="H10" i="87"/>
  <c r="J45" i="102"/>
  <c r="J46" i="102"/>
  <c r="F20" i="71"/>
  <c r="F16" i="71"/>
  <c r="F17" i="71"/>
  <c r="F18" i="71"/>
  <c r="F14" i="71"/>
  <c r="F15" i="71"/>
  <c r="F19" i="71"/>
  <c r="D18" i="71"/>
  <c r="D14" i="71"/>
  <c r="D19" i="71"/>
  <c r="D15" i="71"/>
  <c r="D20" i="71"/>
  <c r="D16" i="71"/>
  <c r="D17" i="71"/>
  <c r="I11" i="80"/>
  <c r="I44" i="80" s="1"/>
  <c r="I10" i="80"/>
  <c r="F17" i="26"/>
  <c r="F18" i="26"/>
  <c r="F14" i="26"/>
  <c r="F15" i="26"/>
  <c r="F20" i="26"/>
  <c r="F19" i="26"/>
  <c r="F16" i="26"/>
  <c r="D19" i="26"/>
  <c r="D15" i="26"/>
  <c r="D20" i="26"/>
  <c r="D16" i="26"/>
  <c r="D18" i="26"/>
  <c r="D17" i="26"/>
  <c r="D14" i="26"/>
  <c r="G20" i="96"/>
  <c r="G16" i="96"/>
  <c r="G19" i="96"/>
  <c r="G18" i="96"/>
  <c r="G17" i="96"/>
  <c r="G15" i="96"/>
  <c r="G14" i="96"/>
  <c r="D17" i="96"/>
  <c r="D16" i="96"/>
  <c r="D15" i="96"/>
  <c r="D14" i="96"/>
  <c r="D20" i="96"/>
  <c r="D18" i="96"/>
  <c r="D19" i="96"/>
  <c r="H10" i="56"/>
  <c r="H11" i="56"/>
  <c r="H44" i="56" s="1"/>
  <c r="E18" i="103"/>
  <c r="E14" i="103"/>
  <c r="E20" i="103"/>
  <c r="E16" i="103"/>
  <c r="E19" i="103"/>
  <c r="E15" i="103"/>
  <c r="E17" i="103"/>
  <c r="C20" i="103"/>
  <c r="C16" i="103"/>
  <c r="C18" i="103"/>
  <c r="C14" i="103"/>
  <c r="C17" i="103"/>
  <c r="C19" i="103"/>
  <c r="C15" i="103"/>
  <c r="G19" i="70"/>
  <c r="G15" i="70"/>
  <c r="G20" i="70"/>
  <c r="G16" i="70"/>
  <c r="G17" i="70"/>
  <c r="G14" i="70"/>
  <c r="G18" i="70"/>
  <c r="G17" i="100"/>
  <c r="G18" i="100"/>
  <c r="G14" i="100"/>
  <c r="G19" i="100"/>
  <c r="G15" i="100"/>
  <c r="G16" i="100"/>
  <c r="G20" i="100"/>
  <c r="K8" i="20"/>
  <c r="J44" i="99"/>
  <c r="J13" i="99"/>
  <c r="K8" i="99"/>
  <c r="J9" i="99"/>
  <c r="H11" i="33"/>
  <c r="H44" i="33" s="1"/>
  <c r="H10" i="33"/>
  <c r="H11" i="31"/>
  <c r="H44" i="31" s="1"/>
  <c r="H10" i="31"/>
  <c r="H11" i="25"/>
  <c r="H44" i="25" s="1"/>
  <c r="H10" i="25"/>
  <c r="G18" i="78"/>
  <c r="G14" i="78"/>
  <c r="G19" i="78"/>
  <c r="G15" i="78"/>
  <c r="G20" i="78"/>
  <c r="G16" i="78"/>
  <c r="G17" i="78"/>
  <c r="E20" i="78"/>
  <c r="E16" i="78"/>
  <c r="E17" i="78"/>
  <c r="E18" i="78"/>
  <c r="E14" i="78"/>
  <c r="E15" i="78"/>
  <c r="E19" i="78"/>
  <c r="H11" i="9"/>
  <c r="H10" i="9"/>
  <c r="G20" i="27"/>
  <c r="G16" i="27"/>
  <c r="G17" i="27"/>
  <c r="G14" i="27"/>
  <c r="G19" i="27"/>
  <c r="G18" i="27"/>
  <c r="G15" i="27"/>
  <c r="F18" i="99"/>
  <c r="F20" i="99"/>
  <c r="F16" i="99"/>
  <c r="F17" i="99"/>
  <c r="F14" i="99"/>
  <c r="F19" i="99"/>
  <c r="F15" i="99"/>
  <c r="E19" i="99"/>
  <c r="E18" i="99"/>
  <c r="E20" i="99"/>
  <c r="E17" i="99"/>
  <c r="E16" i="99"/>
  <c r="E14" i="99"/>
  <c r="E15" i="99"/>
  <c r="F45" i="36"/>
  <c r="F46" i="36"/>
  <c r="D46" i="36"/>
  <c r="D45" i="36"/>
  <c r="C19" i="70"/>
  <c r="C15" i="70"/>
  <c r="C20" i="70"/>
  <c r="C16" i="70"/>
  <c r="C17" i="70"/>
  <c r="C14" i="70"/>
  <c r="C18" i="70"/>
  <c r="H11" i="90"/>
  <c r="H44" i="90" s="1"/>
  <c r="H10" i="90"/>
  <c r="H10" i="101"/>
  <c r="H11" i="101"/>
  <c r="H44" i="101" s="1"/>
  <c r="F20" i="100"/>
  <c r="F16" i="100"/>
  <c r="F17" i="100"/>
  <c r="F18" i="100"/>
  <c r="F14" i="100"/>
  <c r="F15" i="100"/>
  <c r="F19" i="100"/>
  <c r="K8" i="76"/>
  <c r="J9" i="76"/>
  <c r="H10" i="68"/>
  <c r="H11" i="68"/>
  <c r="H44" i="68" s="1"/>
  <c r="G45" i="27"/>
  <c r="G46" i="27"/>
  <c r="C20" i="33"/>
  <c r="C16" i="33"/>
  <c r="C17" i="33"/>
  <c r="C18" i="33"/>
  <c r="C15" i="33"/>
  <c r="C14" i="33"/>
  <c r="C19" i="33"/>
  <c r="K10" i="73"/>
  <c r="K11" i="73"/>
  <c r="I11" i="104"/>
  <c r="I44" i="104" s="1"/>
  <c r="I10" i="104"/>
  <c r="I45" i="57"/>
  <c r="I46" i="57"/>
  <c r="F45" i="53"/>
  <c r="F46" i="53"/>
  <c r="F17" i="76"/>
  <c r="F18" i="76"/>
  <c r="F14" i="76"/>
  <c r="F19" i="76"/>
  <c r="F15" i="76"/>
  <c r="F16" i="76"/>
  <c r="F20" i="76"/>
  <c r="H46" i="69"/>
  <c r="H45" i="69"/>
  <c r="C17" i="69"/>
  <c r="C18" i="69"/>
  <c r="C14" i="69"/>
  <c r="C19" i="69"/>
  <c r="C15" i="69"/>
  <c r="C20" i="69"/>
  <c r="C16" i="69"/>
  <c r="D20" i="92"/>
  <c r="D16" i="92"/>
  <c r="D17" i="92"/>
  <c r="D18" i="92"/>
  <c r="D15" i="92"/>
  <c r="D19" i="92"/>
  <c r="D14" i="92"/>
  <c r="G46" i="30"/>
  <c r="G45" i="30"/>
  <c r="C18" i="30"/>
  <c r="C14" i="30"/>
  <c r="C19" i="30"/>
  <c r="C15" i="30"/>
  <c r="C16" i="30"/>
  <c r="C20" i="30"/>
  <c r="C17" i="30"/>
  <c r="E17" i="85"/>
  <c r="E20" i="85"/>
  <c r="E19" i="85"/>
  <c r="E18" i="85"/>
  <c r="E16" i="85"/>
  <c r="E15" i="85"/>
  <c r="E14" i="85"/>
  <c r="C19" i="85"/>
  <c r="C15" i="85"/>
  <c r="C20" i="85"/>
  <c r="C17" i="85"/>
  <c r="C18" i="85"/>
  <c r="C16" i="85"/>
  <c r="C14" i="85"/>
  <c r="F45" i="59"/>
  <c r="F46" i="59"/>
  <c r="F17" i="24"/>
  <c r="F18" i="24"/>
  <c r="F14" i="24"/>
  <c r="F15" i="24"/>
  <c r="F20" i="24"/>
  <c r="F19" i="24"/>
  <c r="F16" i="24"/>
  <c r="D19" i="24"/>
  <c r="D15" i="24"/>
  <c r="D20" i="24"/>
  <c r="D16" i="24"/>
  <c r="D18" i="24"/>
  <c r="D17" i="24"/>
  <c r="D14" i="24"/>
  <c r="H45" i="82"/>
  <c r="H46" i="82"/>
  <c r="F17" i="82"/>
  <c r="F18" i="82"/>
  <c r="F14" i="82"/>
  <c r="F15" i="82"/>
  <c r="F20" i="82"/>
  <c r="F16" i="82"/>
  <c r="F19" i="82"/>
  <c r="D19" i="82"/>
  <c r="D15" i="82"/>
  <c r="D20" i="82"/>
  <c r="D16" i="82"/>
  <c r="D18" i="82"/>
  <c r="D17" i="82"/>
  <c r="D14" i="82"/>
  <c r="L8" i="67"/>
  <c r="K9" i="67"/>
  <c r="J8" i="64"/>
  <c r="I9" i="64"/>
  <c r="J8" i="58"/>
  <c r="I9" i="58"/>
  <c r="G18" i="34"/>
  <c r="G14" i="34"/>
  <c r="G20" i="34"/>
  <c r="G19" i="34"/>
  <c r="G17" i="34"/>
  <c r="G16" i="34"/>
  <c r="G15" i="34"/>
  <c r="E20" i="34"/>
  <c r="E16" i="34"/>
  <c r="E15" i="34"/>
  <c r="E14" i="34"/>
  <c r="E19" i="34"/>
  <c r="E18" i="34"/>
  <c r="E17" i="34"/>
  <c r="C18" i="34"/>
  <c r="C14" i="34"/>
  <c r="C20" i="34"/>
  <c r="C19" i="34"/>
  <c r="C17" i="34"/>
  <c r="C16" i="34"/>
  <c r="C15" i="34"/>
  <c r="E18" i="104"/>
  <c r="E14" i="104"/>
  <c r="E20" i="104"/>
  <c r="E19" i="104"/>
  <c r="E17" i="104"/>
  <c r="E16" i="104"/>
  <c r="E15" i="104"/>
  <c r="I46" i="77"/>
  <c r="I45" i="77"/>
  <c r="E18" i="77"/>
  <c r="E14" i="77"/>
  <c r="E19" i="77"/>
  <c r="E15" i="77"/>
  <c r="E20" i="77"/>
  <c r="E16" i="77"/>
  <c r="E17" i="77"/>
  <c r="J8" i="92"/>
  <c r="I9" i="92"/>
  <c r="I13" i="92" s="1"/>
  <c r="F45" i="81"/>
  <c r="F46" i="81"/>
  <c r="D17" i="81"/>
  <c r="D18" i="81"/>
  <c r="D14" i="81"/>
  <c r="D15" i="81"/>
  <c r="D20" i="81"/>
  <c r="D16" i="81"/>
  <c r="D19" i="81"/>
  <c r="H46" i="94"/>
  <c r="H45" i="94"/>
  <c r="F45" i="40"/>
  <c r="F46" i="40"/>
  <c r="D46" i="40"/>
  <c r="D45" i="40"/>
  <c r="J8" i="70"/>
  <c r="I9" i="70"/>
  <c r="I13" i="70" s="1"/>
  <c r="H11" i="100"/>
  <c r="H44" i="100" s="1"/>
  <c r="H10" i="100"/>
  <c r="G45" i="33"/>
  <c r="G46" i="33"/>
  <c r="G45" i="25"/>
  <c r="G46" i="25"/>
  <c r="G45" i="39"/>
  <c r="G46" i="39"/>
  <c r="J8" i="27"/>
  <c r="I9" i="27"/>
  <c r="C19" i="87"/>
  <c r="C15" i="87"/>
  <c r="C20" i="87"/>
  <c r="C14" i="87"/>
  <c r="C17" i="87"/>
  <c r="C16" i="87"/>
  <c r="C18" i="87"/>
  <c r="D17" i="93"/>
  <c r="D18" i="93"/>
  <c r="D14" i="93"/>
  <c r="D20" i="93"/>
  <c r="D19" i="93"/>
  <c r="D15" i="93"/>
  <c r="D16" i="93"/>
  <c r="L8" i="1"/>
  <c r="K8" i="30"/>
  <c r="J9" i="30"/>
  <c r="J13" i="30" s="1"/>
  <c r="H18" i="67"/>
  <c r="H14" i="67"/>
  <c r="H19" i="67"/>
  <c r="H15" i="67"/>
  <c r="H20" i="67"/>
  <c r="H16" i="67"/>
  <c r="H17" i="67"/>
  <c r="C17" i="67"/>
  <c r="C18" i="67"/>
  <c r="C14" i="67"/>
  <c r="C19" i="67"/>
  <c r="C15" i="67"/>
  <c r="C16" i="67"/>
  <c r="C20" i="67"/>
  <c r="F17" i="42"/>
  <c r="F18" i="42"/>
  <c r="F14" i="42"/>
  <c r="F20" i="42"/>
  <c r="F19" i="42"/>
  <c r="F16" i="42"/>
  <c r="F15" i="42"/>
  <c r="D46" i="42"/>
  <c r="D45" i="42"/>
  <c r="D20" i="68"/>
  <c r="D16" i="68"/>
  <c r="D17" i="68"/>
  <c r="D18" i="68"/>
  <c r="D14" i="68"/>
  <c r="D15" i="68"/>
  <c r="D19" i="68"/>
  <c r="F45" i="38"/>
  <c r="F46" i="38"/>
  <c r="D46" i="38"/>
  <c r="D45" i="38"/>
  <c r="I18" i="75"/>
  <c r="I14" i="75"/>
  <c r="I19" i="75"/>
  <c r="I15" i="75"/>
  <c r="I20" i="75"/>
  <c r="I16" i="75"/>
  <c r="I17" i="75"/>
  <c r="G45" i="75"/>
  <c r="G46" i="75"/>
  <c r="J9" i="98"/>
  <c r="J44" i="98"/>
  <c r="J13" i="98"/>
  <c r="K8" i="98"/>
  <c r="I13" i="29"/>
  <c r="J8" i="29"/>
  <c r="I9" i="29"/>
  <c r="F18" i="60"/>
  <c r="F14" i="60"/>
  <c r="F19" i="60"/>
  <c r="F15" i="60"/>
  <c r="F20" i="60"/>
  <c r="F16" i="60"/>
  <c r="F17" i="60"/>
  <c r="D45" i="60"/>
  <c r="D46" i="60"/>
  <c r="D20" i="56"/>
  <c r="D16" i="56"/>
  <c r="D17" i="56"/>
  <c r="D18" i="56"/>
  <c r="D14" i="56"/>
  <c r="D19" i="56"/>
  <c r="D15" i="56"/>
  <c r="A115" i="2"/>
  <c r="G45" i="6"/>
  <c r="B115" i="2" s="1"/>
  <c r="G46" i="6"/>
  <c r="C115" i="2" s="1"/>
  <c r="K20" i="102"/>
  <c r="K16" i="102"/>
  <c r="K19" i="102"/>
  <c r="K18" i="102"/>
  <c r="K17" i="102"/>
  <c r="K15" i="102"/>
  <c r="K14" i="102"/>
  <c r="F45" i="31"/>
  <c r="F46" i="31"/>
  <c r="D17" i="31"/>
  <c r="D18" i="31"/>
  <c r="D14" i="31"/>
  <c r="D15" i="31"/>
  <c r="D20" i="31"/>
  <c r="D19" i="31"/>
  <c r="D16" i="31"/>
  <c r="J13" i="32"/>
  <c r="K8" i="32"/>
  <c r="J9" i="32"/>
  <c r="H13" i="5"/>
  <c r="J10" i="79"/>
  <c r="J11" i="79"/>
  <c r="J44" i="79" s="1"/>
  <c r="I11" i="78"/>
  <c r="I44" i="78" s="1"/>
  <c r="I10" i="78"/>
  <c r="F20" i="84"/>
  <c r="F16" i="84"/>
  <c r="F15" i="84"/>
  <c r="F14" i="84"/>
  <c r="F18" i="84"/>
  <c r="F19" i="84"/>
  <c r="F17" i="84"/>
  <c r="D18" i="84"/>
  <c r="D14" i="84"/>
  <c r="D17" i="84"/>
  <c r="D16" i="84"/>
  <c r="D15" i="84"/>
  <c r="D20" i="84"/>
  <c r="D19" i="84"/>
  <c r="O6" i="12"/>
  <c r="O7" i="12" s="1"/>
  <c r="O5" i="12"/>
  <c r="P6" i="12"/>
  <c r="P7" i="12" s="1"/>
  <c r="P5" i="12"/>
  <c r="S6" i="12"/>
  <c r="S7" i="12" s="1"/>
  <c r="S5" i="12"/>
  <c r="Q6" i="12"/>
  <c r="Q7" i="12" s="1"/>
  <c r="Q5" i="12"/>
  <c r="J6" i="12"/>
  <c r="J7" i="12" s="1"/>
  <c r="J5" i="12"/>
  <c r="Z6" i="12"/>
  <c r="Z7" i="12" s="1"/>
  <c r="Z5" i="12"/>
  <c r="J8" i="35"/>
  <c r="I9" i="35"/>
  <c r="I13" i="35" s="1"/>
  <c r="H18" i="59"/>
  <c r="H14" i="59"/>
  <c r="H19" i="59"/>
  <c r="H15" i="59"/>
  <c r="H20" i="59"/>
  <c r="H16" i="59"/>
  <c r="H17" i="59"/>
  <c r="D19" i="74"/>
  <c r="D15" i="74"/>
  <c r="D20" i="74"/>
  <c r="D16" i="74"/>
  <c r="D17" i="74"/>
  <c r="D14" i="74"/>
  <c r="D18" i="74"/>
  <c r="J8" i="14"/>
  <c r="E17" i="6"/>
  <c r="E18" i="6"/>
  <c r="E14" i="6"/>
  <c r="E15" i="6"/>
  <c r="E20" i="6"/>
  <c r="E19" i="6"/>
  <c r="E16" i="6"/>
  <c r="H17" i="102"/>
  <c r="H16" i="102"/>
  <c r="H15" i="102"/>
  <c r="H14" i="102"/>
  <c r="H19" i="102"/>
  <c r="H20" i="102"/>
  <c r="H18" i="102"/>
  <c r="H11" i="62"/>
  <c r="H44" i="62" s="1"/>
  <c r="H10" i="62"/>
  <c r="F45" i="46"/>
  <c r="F46" i="46"/>
  <c r="D45" i="45"/>
  <c r="D46" i="45"/>
  <c r="G45" i="73"/>
  <c r="G46" i="73"/>
  <c r="E18" i="47"/>
  <c r="E14" i="47"/>
  <c r="E19" i="47"/>
  <c r="E15" i="47"/>
  <c r="E17" i="47"/>
  <c r="E16" i="47"/>
  <c r="E20" i="47"/>
  <c r="H45" i="98"/>
  <c r="H46" i="98"/>
  <c r="D19" i="44"/>
  <c r="D15" i="44"/>
  <c r="D20" i="44"/>
  <c r="D16" i="44"/>
  <c r="D18" i="44"/>
  <c r="D17" i="44"/>
  <c r="D14" i="44"/>
  <c r="H10" i="41"/>
  <c r="H11" i="41"/>
  <c r="H44" i="41" s="1"/>
  <c r="G19" i="6"/>
  <c r="G15" i="6"/>
  <c r="G20" i="6"/>
  <c r="G16" i="6"/>
  <c r="G17" i="6"/>
  <c r="G14" i="6"/>
  <c r="G18" i="6"/>
  <c r="C17" i="65"/>
  <c r="C18" i="65"/>
  <c r="C14" i="65"/>
  <c r="C19" i="65"/>
  <c r="C15" i="65"/>
  <c r="C20" i="65"/>
  <c r="C16" i="65"/>
  <c r="F45" i="51"/>
  <c r="F46" i="51"/>
  <c r="C18" i="51"/>
  <c r="C14" i="51"/>
  <c r="C20" i="51"/>
  <c r="C19" i="51"/>
  <c r="C16" i="51"/>
  <c r="C17" i="51"/>
  <c r="C15" i="51"/>
  <c r="H17" i="81"/>
  <c r="H18" i="81"/>
  <c r="H14" i="81"/>
  <c r="H19" i="81"/>
  <c r="H16" i="81"/>
  <c r="H20" i="81"/>
  <c r="H15" i="81"/>
  <c r="F17" i="48"/>
  <c r="F18" i="48"/>
  <c r="F14" i="48"/>
  <c r="F19" i="48"/>
  <c r="F15" i="48"/>
  <c r="F16" i="48"/>
  <c r="F20" i="48"/>
  <c r="I20" i="55"/>
  <c r="I16" i="55"/>
  <c r="I18" i="55"/>
  <c r="I14" i="55"/>
  <c r="I15" i="55"/>
  <c r="I17" i="55"/>
  <c r="I19" i="55"/>
  <c r="H20" i="99"/>
  <c r="H18" i="99"/>
  <c r="H17" i="99"/>
  <c r="H16" i="99"/>
  <c r="H15" i="99"/>
  <c r="H19" i="99"/>
  <c r="H14" i="99"/>
  <c r="I13" i="37"/>
  <c r="J8" i="37"/>
  <c r="I9" i="37"/>
  <c r="C18" i="28"/>
  <c r="C14" i="28"/>
  <c r="C19" i="28"/>
  <c r="C15" i="28"/>
  <c r="C16" i="28"/>
  <c r="C20" i="28"/>
  <c r="C17" i="28"/>
  <c r="E45" i="58"/>
  <c r="E46" i="58"/>
  <c r="H18" i="86"/>
  <c r="H14" i="86"/>
  <c r="H20" i="86"/>
  <c r="H19" i="86"/>
  <c r="H17" i="86"/>
  <c r="H16" i="86"/>
  <c r="H15" i="86"/>
  <c r="I20" i="50"/>
  <c r="I16" i="50"/>
  <c r="I17" i="50"/>
  <c r="I18" i="50"/>
  <c r="I14" i="50"/>
  <c r="I15" i="50"/>
  <c r="I19" i="50"/>
  <c r="F45" i="61"/>
  <c r="F46" i="61"/>
  <c r="D20" i="79"/>
  <c r="D16" i="79"/>
  <c r="D19" i="79"/>
  <c r="D18" i="79"/>
  <c r="D17" i="79"/>
  <c r="D15" i="79"/>
  <c r="D14" i="79"/>
  <c r="C18" i="32"/>
  <c r="C14" i="32"/>
  <c r="C19" i="32"/>
  <c r="C15" i="32"/>
  <c r="C16" i="32"/>
  <c r="C20" i="32"/>
  <c r="C17" i="32"/>
  <c r="F46" i="83"/>
  <c r="F45" i="83"/>
  <c r="F19" i="95"/>
  <c r="F15" i="95"/>
  <c r="F20" i="95"/>
  <c r="F16" i="95"/>
  <c r="F14" i="95"/>
  <c r="F18" i="95"/>
  <c r="F17" i="95"/>
  <c r="K8" i="28"/>
  <c r="J9" i="28"/>
  <c r="J13" i="28" s="1"/>
  <c r="F20" i="57"/>
  <c r="F16" i="57"/>
  <c r="F17" i="57"/>
  <c r="F18" i="57"/>
  <c r="F14" i="57"/>
  <c r="F19" i="57"/>
  <c r="F15" i="57"/>
  <c r="C45" i="37"/>
  <c r="C46" i="37"/>
  <c r="J8" i="60"/>
  <c r="I9" i="60"/>
  <c r="I13" i="60" s="1"/>
  <c r="H45" i="44"/>
  <c r="H46" i="44"/>
  <c r="H11" i="6"/>
  <c r="H44" i="6" s="1"/>
  <c r="H10" i="6"/>
  <c r="H20" i="87"/>
  <c r="H16" i="87"/>
  <c r="H19" i="87"/>
  <c r="H18" i="87"/>
  <c r="H17" i="87"/>
  <c r="H15" i="87"/>
  <c r="H14" i="87"/>
  <c r="J45" i="77"/>
  <c r="J46" i="77"/>
  <c r="C17" i="71"/>
  <c r="C18" i="71"/>
  <c r="C14" i="71"/>
  <c r="C19" i="71"/>
  <c r="C15" i="71"/>
  <c r="C16" i="71"/>
  <c r="C20" i="71"/>
  <c r="G18" i="26"/>
  <c r="G14" i="26"/>
  <c r="G19" i="26"/>
  <c r="G15" i="26"/>
  <c r="G20" i="26"/>
  <c r="G17" i="26"/>
  <c r="G16" i="26"/>
  <c r="J8" i="47"/>
  <c r="I9" i="47"/>
  <c r="F19" i="103"/>
  <c r="F15" i="103"/>
  <c r="F17" i="103"/>
  <c r="F16" i="103"/>
  <c r="F18" i="103"/>
  <c r="F20" i="103"/>
  <c r="F14" i="103"/>
  <c r="J8" i="21"/>
  <c r="I11" i="99"/>
  <c r="I44" i="99" s="1"/>
  <c r="I10" i="99"/>
  <c r="F17" i="78"/>
  <c r="F18" i="78"/>
  <c r="F14" i="78"/>
  <c r="F19" i="78"/>
  <c r="F15" i="78"/>
  <c r="F20" i="78"/>
  <c r="F16" i="78"/>
  <c r="D20" i="89"/>
  <c r="D16" i="89"/>
  <c r="D19" i="89"/>
  <c r="D18" i="89"/>
  <c r="D17" i="89"/>
  <c r="D15" i="89"/>
  <c r="D14" i="89"/>
  <c r="I11" i="53"/>
  <c r="I44" i="53" s="1"/>
  <c r="I10" i="53"/>
  <c r="F17" i="36"/>
  <c r="F18" i="36"/>
  <c r="F14" i="36"/>
  <c r="F20" i="36"/>
  <c r="F19" i="36"/>
  <c r="F15" i="36"/>
  <c r="F16" i="36"/>
  <c r="I18" i="104"/>
  <c r="I14" i="104"/>
  <c r="I20" i="104"/>
  <c r="I19" i="104"/>
  <c r="I17" i="104"/>
  <c r="I16" i="104"/>
  <c r="I15" i="104"/>
  <c r="G18" i="53"/>
  <c r="G14" i="53"/>
  <c r="G20" i="53"/>
  <c r="G16" i="53"/>
  <c r="G19" i="53"/>
  <c r="G15" i="53"/>
  <c r="G17" i="53"/>
  <c r="H18" i="69"/>
  <c r="H14" i="69"/>
  <c r="H19" i="69"/>
  <c r="H15" i="69"/>
  <c r="H20" i="69"/>
  <c r="H16" i="69"/>
  <c r="H17" i="69"/>
  <c r="E19" i="69"/>
  <c r="E15" i="69"/>
  <c r="E20" i="69"/>
  <c r="E16" i="69"/>
  <c r="E17" i="69"/>
  <c r="E14" i="69"/>
  <c r="E18" i="69"/>
  <c r="H45" i="24"/>
  <c r="H46" i="24"/>
  <c r="G18" i="30"/>
  <c r="G14" i="30"/>
  <c r="G19" i="30"/>
  <c r="G15" i="30"/>
  <c r="G20" i="30"/>
  <c r="G17" i="30"/>
  <c r="G16" i="30"/>
  <c r="F20" i="59"/>
  <c r="F16" i="59"/>
  <c r="F17" i="59"/>
  <c r="F18" i="59"/>
  <c r="F14" i="59"/>
  <c r="F19" i="59"/>
  <c r="F15" i="59"/>
  <c r="G46" i="24"/>
  <c r="G45" i="24"/>
  <c r="C18" i="24"/>
  <c r="C14" i="24"/>
  <c r="C19" i="24"/>
  <c r="C15" i="24"/>
  <c r="C16" i="24"/>
  <c r="C20" i="24"/>
  <c r="C17" i="24"/>
  <c r="J10" i="67"/>
  <c r="J11" i="67"/>
  <c r="J44" i="67" s="1"/>
  <c r="J45" i="73"/>
  <c r="J46" i="73"/>
  <c r="C18" i="50"/>
  <c r="C14" i="50"/>
  <c r="C19" i="50"/>
  <c r="C15" i="50"/>
  <c r="C20" i="50"/>
  <c r="C16" i="50"/>
  <c r="C17" i="50"/>
  <c r="H11" i="89"/>
  <c r="H44" i="89" s="1"/>
  <c r="H10" i="89"/>
  <c r="K8" i="24"/>
  <c r="J9" i="24"/>
  <c r="F18" i="6"/>
  <c r="F14" i="6"/>
  <c r="F19" i="6"/>
  <c r="F15" i="6"/>
  <c r="F20" i="6"/>
  <c r="F17" i="6"/>
  <c r="F16" i="6"/>
  <c r="A111" i="2"/>
  <c r="I11" i="54"/>
  <c r="I44" i="54" s="1"/>
  <c r="I10" i="54"/>
  <c r="I18" i="102"/>
  <c r="I14" i="102"/>
  <c r="I20" i="102"/>
  <c r="I19" i="102"/>
  <c r="I17" i="102"/>
  <c r="I15" i="102"/>
  <c r="I16" i="102"/>
  <c r="F19" i="102"/>
  <c r="F15" i="102"/>
  <c r="F20" i="102"/>
  <c r="F18" i="102"/>
  <c r="F17" i="102"/>
  <c r="F16" i="102"/>
  <c r="F14" i="102"/>
  <c r="G20" i="102"/>
  <c r="G16" i="102"/>
  <c r="G19" i="102"/>
  <c r="G18" i="102"/>
  <c r="G17" i="102"/>
  <c r="G15" i="102"/>
  <c r="G14" i="102"/>
  <c r="D17" i="102"/>
  <c r="D20" i="102"/>
  <c r="D19" i="102"/>
  <c r="D18" i="102"/>
  <c r="D16" i="102"/>
  <c r="D14" i="102"/>
  <c r="D15" i="102"/>
  <c r="H13" i="62"/>
  <c r="F17" i="94"/>
  <c r="F18" i="94"/>
  <c r="F14" i="94"/>
  <c r="F20" i="94"/>
  <c r="F19" i="94"/>
  <c r="F15" i="94"/>
  <c r="F16" i="94"/>
  <c r="C44" i="8"/>
  <c r="C13" i="8"/>
  <c r="D13" i="8"/>
  <c r="D44" i="8"/>
  <c r="E13" i="8"/>
  <c r="E44" i="8"/>
  <c r="F13" i="8"/>
  <c r="F44" i="8"/>
  <c r="G13" i="8"/>
  <c r="G44" i="8"/>
  <c r="G18" i="46"/>
  <c r="G14" i="46"/>
  <c r="G19" i="46"/>
  <c r="G15" i="46"/>
  <c r="G17" i="46"/>
  <c r="G16" i="46"/>
  <c r="G20" i="46"/>
  <c r="E20" i="46"/>
  <c r="E16" i="46"/>
  <c r="E17" i="46"/>
  <c r="E15" i="46"/>
  <c r="E14" i="46"/>
  <c r="E18" i="46"/>
  <c r="E19" i="46"/>
  <c r="C18" i="46"/>
  <c r="C14" i="46"/>
  <c r="C19" i="46"/>
  <c r="C15" i="46"/>
  <c r="C20" i="46"/>
  <c r="C16" i="46"/>
  <c r="C17" i="46"/>
  <c r="E46" i="45"/>
  <c r="E45" i="45"/>
  <c r="C45" i="45"/>
  <c r="C46" i="45"/>
  <c r="G45" i="64"/>
  <c r="G46" i="64"/>
  <c r="F45" i="52"/>
  <c r="F46" i="52"/>
  <c r="E18" i="52"/>
  <c r="E14" i="52"/>
  <c r="E20" i="52"/>
  <c r="E16" i="52"/>
  <c r="E15" i="52"/>
  <c r="E17" i="52"/>
  <c r="E19" i="52"/>
  <c r="I46" i="73"/>
  <c r="I45" i="73"/>
  <c r="D17" i="73"/>
  <c r="D18" i="73"/>
  <c r="D14" i="73"/>
  <c r="D19" i="73"/>
  <c r="D15" i="73"/>
  <c r="D16" i="73"/>
  <c r="D20" i="73"/>
  <c r="K8" i="36"/>
  <c r="J9" i="36"/>
  <c r="J13" i="36" s="1"/>
  <c r="K8" i="26"/>
  <c r="J9" i="26"/>
  <c r="I20" i="34"/>
  <c r="I16" i="34"/>
  <c r="I19" i="34"/>
  <c r="I18" i="34"/>
  <c r="I17" i="34"/>
  <c r="I15" i="34"/>
  <c r="I14" i="34"/>
  <c r="I13" i="49"/>
  <c r="J8" i="49"/>
  <c r="I9" i="49"/>
  <c r="I19" i="91"/>
  <c r="I15" i="91"/>
  <c r="I20" i="91"/>
  <c r="I16" i="91"/>
  <c r="I18" i="91"/>
  <c r="I17" i="91"/>
  <c r="I14" i="91"/>
  <c r="C17" i="91"/>
  <c r="C18" i="91"/>
  <c r="C14" i="91"/>
  <c r="C20" i="91"/>
  <c r="C19" i="91"/>
  <c r="C15" i="91"/>
  <c r="C16" i="91"/>
  <c r="G18" i="44"/>
  <c r="G14" i="44"/>
  <c r="G19" i="44"/>
  <c r="G15" i="44"/>
  <c r="G17" i="44"/>
  <c r="G16" i="44"/>
  <c r="G20" i="44"/>
  <c r="E45" i="44"/>
  <c r="E46" i="44"/>
  <c r="C18" i="44"/>
  <c r="C14" i="44"/>
  <c r="C19" i="44"/>
  <c r="C15" i="44"/>
  <c r="C20" i="44"/>
  <c r="C16" i="44"/>
  <c r="C17" i="44"/>
  <c r="E19" i="7"/>
  <c r="E15" i="7"/>
  <c r="E20" i="7"/>
  <c r="E16" i="7"/>
  <c r="E17" i="7"/>
  <c r="E14" i="7"/>
  <c r="E18" i="7"/>
  <c r="H13" i="41"/>
  <c r="J19" i="75"/>
  <c r="J15" i="75"/>
  <c r="J20" i="75"/>
  <c r="J16" i="75"/>
  <c r="J17" i="75"/>
  <c r="J14" i="75"/>
  <c r="J18" i="75"/>
  <c r="I9" i="61"/>
  <c r="J8" i="61"/>
  <c r="H46" i="65"/>
  <c r="H45" i="65"/>
  <c r="G17" i="84"/>
  <c r="G20" i="84"/>
  <c r="G19" i="84"/>
  <c r="G18" i="84"/>
  <c r="G16" i="84"/>
  <c r="G14" i="84"/>
  <c r="G15" i="84"/>
  <c r="H45" i="51"/>
  <c r="H46" i="51"/>
  <c r="F17" i="51"/>
  <c r="F20" i="51"/>
  <c r="F19" i="51"/>
  <c r="F18" i="51"/>
  <c r="F16" i="51"/>
  <c r="F15" i="51"/>
  <c r="F14" i="51"/>
  <c r="E20" i="51"/>
  <c r="E16" i="51"/>
  <c r="E19" i="51"/>
  <c r="E18" i="51"/>
  <c r="E17" i="51"/>
  <c r="E15" i="51"/>
  <c r="E14" i="51"/>
  <c r="G45" i="92"/>
  <c r="G46" i="92"/>
  <c r="L44" i="77"/>
  <c r="L13" i="77"/>
  <c r="M8" i="77"/>
  <c r="L9" i="77"/>
  <c r="K44" i="63"/>
  <c r="K13" i="63"/>
  <c r="L8" i="63"/>
  <c r="K9" i="63"/>
  <c r="E18" i="29"/>
  <c r="E14" i="29"/>
  <c r="E19" i="29"/>
  <c r="E15" i="29"/>
  <c r="E20" i="29"/>
  <c r="E17" i="29"/>
  <c r="E16" i="29"/>
  <c r="H11" i="81"/>
  <c r="H44" i="81" s="1"/>
  <c r="H10" i="81"/>
  <c r="G46" i="80"/>
  <c r="G45" i="80"/>
  <c r="E20" i="80"/>
  <c r="E16" i="80"/>
  <c r="E17" i="80"/>
  <c r="E18" i="80"/>
  <c r="E15" i="80"/>
  <c r="E19" i="80"/>
  <c r="E14" i="80"/>
  <c r="D19" i="80"/>
  <c r="D20" i="80"/>
  <c r="D16" i="80"/>
  <c r="D15" i="80"/>
  <c r="D14" i="80"/>
  <c r="D18" i="80"/>
  <c r="D17" i="80"/>
  <c r="I20" i="94"/>
  <c r="I16" i="94"/>
  <c r="I17" i="94"/>
  <c r="I19" i="94"/>
  <c r="I18" i="94"/>
  <c r="I15" i="94"/>
  <c r="I14" i="94"/>
  <c r="I45" i="79"/>
  <c r="I46" i="79"/>
  <c r="F19" i="25"/>
  <c r="F15" i="25"/>
  <c r="F20" i="25"/>
  <c r="F16" i="25"/>
  <c r="F17" i="25"/>
  <c r="F14" i="25"/>
  <c r="F18" i="25"/>
  <c r="G18" i="48"/>
  <c r="G14" i="48"/>
  <c r="G19" i="48"/>
  <c r="G15" i="48"/>
  <c r="G20" i="48"/>
  <c r="G16" i="48"/>
  <c r="G17" i="48"/>
  <c r="E20" i="48"/>
  <c r="E16" i="48"/>
  <c r="E17" i="48"/>
  <c r="E18" i="48"/>
  <c r="E14" i="48"/>
  <c r="E15" i="48"/>
  <c r="E19" i="48"/>
  <c r="I11" i="55"/>
  <c r="I44" i="55" s="1"/>
  <c r="I10" i="55"/>
  <c r="H11" i="45"/>
  <c r="H44" i="45" s="1"/>
  <c r="H10" i="45"/>
  <c r="H10" i="93"/>
  <c r="H11" i="93"/>
  <c r="H44" i="93" s="1"/>
  <c r="H46" i="63"/>
  <c r="H45" i="63"/>
  <c r="K13" i="71"/>
  <c r="L8" i="71"/>
  <c r="K9" i="71"/>
  <c r="A11" i="2"/>
  <c r="A3" i="14"/>
  <c r="G20" i="33"/>
  <c r="G16" i="33"/>
  <c r="G17" i="33"/>
  <c r="G14" i="33"/>
  <c r="G19" i="33"/>
  <c r="G18" i="33"/>
  <c r="G15" i="33"/>
  <c r="F17" i="55"/>
  <c r="F19" i="55"/>
  <c r="F15" i="55"/>
  <c r="F14" i="55"/>
  <c r="F16" i="55"/>
  <c r="F18" i="55"/>
  <c r="F20" i="55"/>
  <c r="D19" i="55"/>
  <c r="D15" i="55"/>
  <c r="D17" i="55"/>
  <c r="D20" i="55"/>
  <c r="D14" i="55"/>
  <c r="D16" i="55"/>
  <c r="D18" i="55"/>
  <c r="I45" i="82"/>
  <c r="I46" i="82"/>
  <c r="J19" i="73"/>
  <c r="J15" i="73"/>
  <c r="J20" i="73"/>
  <c r="J16" i="73"/>
  <c r="J17" i="73"/>
  <c r="J14" i="73"/>
  <c r="J18" i="73"/>
  <c r="F17" i="28"/>
  <c r="F18" i="28"/>
  <c r="F14" i="28"/>
  <c r="F15" i="28"/>
  <c r="F20" i="28"/>
  <c r="F19" i="28"/>
  <c r="F16" i="28"/>
  <c r="F46" i="58"/>
  <c r="F45" i="58"/>
  <c r="K44" i="69"/>
  <c r="K13" i="69"/>
  <c r="L8" i="69"/>
  <c r="K9" i="69"/>
  <c r="L13" i="91"/>
  <c r="M8" i="91"/>
  <c r="L9" i="91"/>
  <c r="L44" i="91"/>
  <c r="G20" i="54"/>
  <c r="G16" i="54"/>
  <c r="G18" i="54"/>
  <c r="G14" i="54"/>
  <c r="G15" i="54"/>
  <c r="G17" i="54"/>
  <c r="G19" i="54"/>
  <c r="C20" i="54"/>
  <c r="C16" i="54"/>
  <c r="C18" i="54"/>
  <c r="C14" i="54"/>
  <c r="C19" i="54"/>
  <c r="C15" i="54"/>
  <c r="C17" i="54"/>
  <c r="I10" i="50"/>
  <c r="I11" i="50"/>
  <c r="I44" i="50" s="1"/>
  <c r="E18" i="101"/>
  <c r="E14" i="101"/>
  <c r="E17" i="101"/>
  <c r="E16" i="101"/>
  <c r="E15" i="101"/>
  <c r="E20" i="101"/>
  <c r="E19" i="101"/>
  <c r="E45" i="61"/>
  <c r="E46" i="61"/>
  <c r="C45" i="61"/>
  <c r="C46" i="61"/>
  <c r="H46" i="79"/>
  <c r="H45" i="79"/>
  <c r="G45" i="62"/>
  <c r="G46" i="62"/>
  <c r="F45" i="32"/>
  <c r="F46" i="32"/>
  <c r="E18" i="95"/>
  <c r="E14" i="95"/>
  <c r="E19" i="95"/>
  <c r="E15" i="95"/>
  <c r="E17" i="95"/>
  <c r="E16" i="95"/>
  <c r="E20" i="95"/>
  <c r="F19" i="98"/>
  <c r="F15" i="98"/>
  <c r="F17" i="98"/>
  <c r="F14" i="98"/>
  <c r="F16" i="98"/>
  <c r="F18" i="98"/>
  <c r="F20" i="98"/>
  <c r="H18" i="57"/>
  <c r="H14" i="57"/>
  <c r="H19" i="57"/>
  <c r="H15" i="57"/>
  <c r="H20" i="57"/>
  <c r="H16" i="57"/>
  <c r="H17" i="57"/>
  <c r="D18" i="57"/>
  <c r="D14" i="57"/>
  <c r="D19" i="57"/>
  <c r="D15" i="57"/>
  <c r="D20" i="57"/>
  <c r="D16" i="57"/>
  <c r="D17" i="57"/>
  <c r="E19" i="57"/>
  <c r="E15" i="57"/>
  <c r="E20" i="57"/>
  <c r="E16" i="57"/>
  <c r="E17" i="57"/>
  <c r="E14" i="57"/>
  <c r="E18" i="57"/>
  <c r="F19" i="37"/>
  <c r="F15" i="37"/>
  <c r="F20" i="37"/>
  <c r="F16" i="37"/>
  <c r="F14" i="37"/>
  <c r="F18" i="37"/>
  <c r="F17" i="37"/>
  <c r="D17" i="37"/>
  <c r="D18" i="37"/>
  <c r="D14" i="37"/>
  <c r="D20" i="37"/>
  <c r="D16" i="37"/>
  <c r="D15" i="37"/>
  <c r="D19" i="37"/>
  <c r="I20" i="42"/>
  <c r="I16" i="42"/>
  <c r="I17" i="42"/>
  <c r="I19" i="42"/>
  <c r="I18" i="42"/>
  <c r="I14" i="42"/>
  <c r="I15" i="42"/>
  <c r="G19" i="64"/>
  <c r="G15" i="64"/>
  <c r="G20" i="64"/>
  <c r="G16" i="64"/>
  <c r="G17" i="64"/>
  <c r="G18" i="64"/>
  <c r="G14" i="64"/>
  <c r="H19" i="97"/>
  <c r="H15" i="97"/>
  <c r="H20" i="97"/>
  <c r="H18" i="97"/>
  <c r="H17" i="97"/>
  <c r="H16" i="97"/>
  <c r="H14" i="97"/>
  <c r="D19" i="97"/>
  <c r="D15" i="97"/>
  <c r="D18" i="97"/>
  <c r="D17" i="97"/>
  <c r="D16" i="97"/>
  <c r="D14" i="97"/>
  <c r="D20" i="97"/>
  <c r="L44" i="75"/>
  <c r="L13" i="75"/>
  <c r="M8" i="75"/>
  <c r="L9" i="75"/>
  <c r="C9" i="11"/>
  <c r="D9" i="11"/>
  <c r="E9" i="11"/>
  <c r="F9" i="11"/>
  <c r="G9" i="11"/>
  <c r="H13" i="6"/>
  <c r="I9" i="84"/>
  <c r="J8" i="84"/>
  <c r="I11" i="52"/>
  <c r="I44" i="52" s="1"/>
  <c r="I10" i="52"/>
  <c r="G17" i="71"/>
  <c r="G18" i="71"/>
  <c r="G14" i="71"/>
  <c r="G19" i="71"/>
  <c r="G15" i="71"/>
  <c r="G20" i="71"/>
  <c r="G16" i="71"/>
  <c r="E19" i="71"/>
  <c r="E15" i="71"/>
  <c r="E20" i="71"/>
  <c r="E16" i="71"/>
  <c r="E17" i="71"/>
  <c r="E14" i="71"/>
  <c r="E18" i="71"/>
  <c r="F45" i="26"/>
  <c r="F46" i="26"/>
  <c r="E18" i="96"/>
  <c r="E14" i="96"/>
  <c r="E20" i="96"/>
  <c r="E19" i="96"/>
  <c r="E16" i="96"/>
  <c r="E15" i="96"/>
  <c r="E17" i="96"/>
  <c r="J8" i="56"/>
  <c r="I9" i="56"/>
  <c r="G20" i="103"/>
  <c r="G16" i="103"/>
  <c r="G18" i="103"/>
  <c r="G14" i="103"/>
  <c r="G15" i="103"/>
  <c r="G17" i="103"/>
  <c r="G19" i="103"/>
  <c r="H45" i="78"/>
  <c r="H46" i="78"/>
  <c r="I13" i="99"/>
  <c r="I13" i="33"/>
  <c r="J8" i="33"/>
  <c r="I9" i="33"/>
  <c r="I13" i="31"/>
  <c r="J8" i="31"/>
  <c r="I9" i="31"/>
  <c r="I13" i="25"/>
  <c r="J8" i="25"/>
  <c r="I9" i="25"/>
  <c r="C18" i="78"/>
  <c r="C14" i="78"/>
  <c r="C19" i="78"/>
  <c r="C15" i="78"/>
  <c r="C20" i="78"/>
  <c r="C16" i="78"/>
  <c r="C17" i="78"/>
  <c r="E17" i="89"/>
  <c r="E20" i="89"/>
  <c r="E19" i="89"/>
  <c r="E18" i="89"/>
  <c r="E16" i="89"/>
  <c r="E15" i="89"/>
  <c r="E14" i="89"/>
  <c r="I9" i="9"/>
  <c r="I13" i="9"/>
  <c r="J8" i="9"/>
  <c r="H10" i="66"/>
  <c r="H11" i="66"/>
  <c r="H44" i="66" s="1"/>
  <c r="D20" i="99"/>
  <c r="D18" i="99"/>
  <c r="D15" i="99"/>
  <c r="D16" i="99"/>
  <c r="D14" i="99"/>
  <c r="D17" i="99"/>
  <c r="D19" i="99"/>
  <c r="I11" i="103"/>
  <c r="I44" i="103" s="1"/>
  <c r="I10" i="103"/>
  <c r="J9" i="53"/>
  <c r="J13" i="53"/>
  <c r="K8" i="53"/>
  <c r="G46" i="36"/>
  <c r="G45" i="36"/>
  <c r="E20" i="36"/>
  <c r="E16" i="36"/>
  <c r="E17" i="36"/>
  <c r="E15" i="36"/>
  <c r="E19" i="36"/>
  <c r="E18" i="36"/>
  <c r="E14" i="36"/>
  <c r="C46" i="36"/>
  <c r="C45" i="36"/>
  <c r="E17" i="70"/>
  <c r="E18" i="70"/>
  <c r="E14" i="70"/>
  <c r="E19" i="70"/>
  <c r="E15" i="70"/>
  <c r="E20" i="70"/>
  <c r="E16" i="70"/>
  <c r="J8" i="90"/>
  <c r="I9" i="90"/>
  <c r="J8" i="101"/>
  <c r="I9" i="101"/>
  <c r="C17" i="100"/>
  <c r="C18" i="100"/>
  <c r="C14" i="100"/>
  <c r="C19" i="100"/>
  <c r="C15" i="100"/>
  <c r="C20" i="100"/>
  <c r="C16" i="100"/>
  <c r="I13" i="76"/>
  <c r="I13" i="68"/>
  <c r="J8" i="68"/>
  <c r="I9" i="68"/>
  <c r="E18" i="33"/>
  <c r="E14" i="33"/>
  <c r="E19" i="33"/>
  <c r="E15" i="33"/>
  <c r="E20" i="33"/>
  <c r="E17" i="33"/>
  <c r="E16" i="33"/>
  <c r="L44" i="73"/>
  <c r="L13" i="73"/>
  <c r="M8" i="73"/>
  <c r="L9" i="73"/>
  <c r="J44" i="104"/>
  <c r="J13" i="104"/>
  <c r="J9" i="104"/>
  <c r="K8" i="104"/>
  <c r="F17" i="53"/>
  <c r="F19" i="53"/>
  <c r="F15" i="53"/>
  <c r="F14" i="53"/>
  <c r="F16" i="53"/>
  <c r="F18" i="53"/>
  <c r="F20" i="53"/>
  <c r="E46" i="53"/>
  <c r="E45" i="53"/>
  <c r="G17" i="69"/>
  <c r="G18" i="69"/>
  <c r="G14" i="69"/>
  <c r="G19" i="69"/>
  <c r="G15" i="69"/>
  <c r="G16" i="69"/>
  <c r="G20" i="69"/>
  <c r="F20" i="69"/>
  <c r="F16" i="69"/>
  <c r="F17" i="69"/>
  <c r="F18" i="69"/>
  <c r="F14" i="69"/>
  <c r="F15" i="69"/>
  <c r="F19" i="69"/>
  <c r="D18" i="69"/>
  <c r="D14" i="69"/>
  <c r="D19" i="69"/>
  <c r="D15" i="69"/>
  <c r="D20" i="69"/>
  <c r="D16" i="69"/>
  <c r="D17" i="69"/>
  <c r="G45" i="86"/>
  <c r="G46" i="86"/>
  <c r="I11" i="38"/>
  <c r="I44" i="38" s="1"/>
  <c r="I10" i="38"/>
  <c r="H45" i="50"/>
  <c r="H46" i="50"/>
  <c r="C19" i="92"/>
  <c r="C15" i="92"/>
  <c r="C20" i="92"/>
  <c r="C16" i="92"/>
  <c r="C18" i="92"/>
  <c r="C17" i="92"/>
  <c r="C14" i="92"/>
  <c r="F45" i="30"/>
  <c r="F46" i="30"/>
  <c r="D19" i="30"/>
  <c r="D15" i="30"/>
  <c r="D20" i="30"/>
  <c r="D16" i="30"/>
  <c r="D18" i="30"/>
  <c r="D17" i="30"/>
  <c r="D14" i="30"/>
  <c r="F18" i="85"/>
  <c r="F14" i="85"/>
  <c r="F17" i="85"/>
  <c r="F16" i="85"/>
  <c r="F15" i="85"/>
  <c r="F20" i="85"/>
  <c r="F19" i="85"/>
  <c r="D20" i="85"/>
  <c r="D16" i="85"/>
  <c r="D19" i="85"/>
  <c r="D18" i="85"/>
  <c r="D17" i="85"/>
  <c r="D15" i="85"/>
  <c r="D14" i="85"/>
  <c r="E19" i="59"/>
  <c r="E15" i="59"/>
  <c r="E20" i="59"/>
  <c r="E16" i="59"/>
  <c r="E17" i="59"/>
  <c r="E14" i="59"/>
  <c r="E18" i="59"/>
  <c r="C17" i="59"/>
  <c r="C18" i="59"/>
  <c r="C14" i="59"/>
  <c r="C19" i="59"/>
  <c r="C15" i="59"/>
  <c r="C20" i="59"/>
  <c r="C16" i="59"/>
  <c r="F45" i="24"/>
  <c r="F46" i="24"/>
  <c r="H19" i="82"/>
  <c r="H15" i="82"/>
  <c r="H20" i="82"/>
  <c r="H16" i="82"/>
  <c r="H17" i="82"/>
  <c r="H14" i="82"/>
  <c r="H18" i="82"/>
  <c r="J13" i="67"/>
  <c r="H13" i="64"/>
  <c r="G45" i="43"/>
  <c r="G46" i="43"/>
  <c r="H13" i="58"/>
  <c r="F17" i="34"/>
  <c r="F20" i="34"/>
  <c r="F19" i="34"/>
  <c r="F18" i="34"/>
  <c r="F16" i="34"/>
  <c r="F15" i="34"/>
  <c r="F14" i="34"/>
  <c r="D19" i="34"/>
  <c r="D15" i="34"/>
  <c r="D18" i="34"/>
  <c r="D17" i="34"/>
  <c r="D16" i="34"/>
  <c r="D14" i="34"/>
  <c r="D20" i="34"/>
  <c r="D17" i="104"/>
  <c r="D20" i="104"/>
  <c r="D19" i="104"/>
  <c r="D18" i="104"/>
  <c r="D16" i="104"/>
  <c r="D15" i="104"/>
  <c r="D14" i="104"/>
  <c r="C20" i="104"/>
  <c r="C16" i="104"/>
  <c r="C19" i="104"/>
  <c r="C18" i="104"/>
  <c r="C17" i="104"/>
  <c r="C14" i="104"/>
  <c r="C15" i="104"/>
  <c r="H45" i="77"/>
  <c r="H46" i="77"/>
  <c r="D17" i="77"/>
  <c r="D18" i="77"/>
  <c r="D14" i="77"/>
  <c r="D19" i="77"/>
  <c r="D15" i="77"/>
  <c r="D16" i="77"/>
  <c r="D20" i="77"/>
  <c r="F19" i="77"/>
  <c r="F15" i="77"/>
  <c r="F20" i="77"/>
  <c r="F16" i="77"/>
  <c r="F17" i="77"/>
  <c r="F18" i="77"/>
  <c r="F14" i="77"/>
  <c r="H13" i="92"/>
  <c r="E18" i="81"/>
  <c r="E14" i="81"/>
  <c r="E19" i="81"/>
  <c r="E15" i="81"/>
  <c r="E20" i="81"/>
  <c r="E17" i="81"/>
  <c r="E16" i="81"/>
  <c r="C20" i="81"/>
  <c r="C16" i="81"/>
  <c r="C17" i="81"/>
  <c r="C18" i="81"/>
  <c r="C15" i="81"/>
  <c r="C19" i="81"/>
  <c r="C14" i="81"/>
  <c r="G46" i="40"/>
  <c r="G45" i="40"/>
  <c r="E20" i="40"/>
  <c r="E16" i="40"/>
  <c r="E17" i="40"/>
  <c r="E15" i="40"/>
  <c r="E14" i="40"/>
  <c r="E18" i="40"/>
  <c r="E19" i="40"/>
  <c r="C46" i="40"/>
  <c r="C45" i="40"/>
  <c r="H13" i="70"/>
  <c r="I9" i="100"/>
  <c r="J8" i="100"/>
  <c r="H10" i="95"/>
  <c r="H11" i="95"/>
  <c r="H44" i="95" s="1"/>
  <c r="G19" i="68"/>
  <c r="G15" i="68"/>
  <c r="G20" i="68"/>
  <c r="G16" i="68"/>
  <c r="G17" i="68"/>
  <c r="G18" i="68"/>
  <c r="G14" i="68"/>
  <c r="H13" i="27"/>
  <c r="D17" i="49"/>
  <c r="D18" i="49"/>
  <c r="D14" i="49"/>
  <c r="D19" i="49"/>
  <c r="D15" i="49"/>
  <c r="D16" i="49"/>
  <c r="D20" i="49"/>
  <c r="D20" i="87"/>
  <c r="D16" i="87"/>
  <c r="D19" i="87"/>
  <c r="D18" i="87"/>
  <c r="D17" i="87"/>
  <c r="D15" i="87"/>
  <c r="D14" i="87"/>
  <c r="J9" i="96"/>
  <c r="J13" i="96"/>
  <c r="K8" i="96"/>
  <c r="J44" i="96"/>
  <c r="F19" i="93"/>
  <c r="F15" i="93"/>
  <c r="F20" i="93"/>
  <c r="F16" i="93"/>
  <c r="F14" i="93"/>
  <c r="F18" i="93"/>
  <c r="F17" i="93"/>
  <c r="I13" i="30"/>
  <c r="G17" i="67"/>
  <c r="G18" i="67"/>
  <c r="G14" i="67"/>
  <c r="G19" i="67"/>
  <c r="G15" i="67"/>
  <c r="G16" i="67"/>
  <c r="G20" i="67"/>
  <c r="F20" i="67"/>
  <c r="F16" i="67"/>
  <c r="F17" i="67"/>
  <c r="F18" i="67"/>
  <c r="F14" i="67"/>
  <c r="F15" i="67"/>
  <c r="F19" i="67"/>
  <c r="D18" i="67"/>
  <c r="D14" i="67"/>
  <c r="D19" i="67"/>
  <c r="D15" i="67"/>
  <c r="D20" i="67"/>
  <c r="D16" i="67"/>
  <c r="D17" i="67"/>
  <c r="G19" i="89"/>
  <c r="G15" i="89"/>
  <c r="G14" i="89"/>
  <c r="G20" i="89"/>
  <c r="G18" i="89"/>
  <c r="G17" i="89"/>
  <c r="G16" i="89"/>
  <c r="H11" i="85"/>
  <c r="H44" i="85" s="1"/>
  <c r="H10" i="85"/>
  <c r="F18" i="66"/>
  <c r="F14" i="66"/>
  <c r="F19" i="66"/>
  <c r="F15" i="66"/>
  <c r="F20" i="66"/>
  <c r="F16" i="66"/>
  <c r="F17" i="66"/>
  <c r="D20" i="66"/>
  <c r="D16" i="66"/>
  <c r="D17" i="66"/>
  <c r="D18" i="66"/>
  <c r="D14" i="66"/>
  <c r="D15" i="66"/>
  <c r="D19" i="66"/>
  <c r="G46" i="42"/>
  <c r="G45" i="42"/>
  <c r="E20" i="42"/>
  <c r="E16" i="42"/>
  <c r="E17" i="42"/>
  <c r="E15" i="42"/>
  <c r="E14" i="42"/>
  <c r="E19" i="42"/>
  <c r="E18" i="42"/>
  <c r="C46" i="42"/>
  <c r="C45" i="42"/>
  <c r="E17" i="68"/>
  <c r="E18" i="68"/>
  <c r="E14" i="68"/>
  <c r="E19" i="68"/>
  <c r="E15" i="68"/>
  <c r="E16" i="68"/>
  <c r="E20" i="68"/>
  <c r="C19" i="68"/>
  <c r="C15" i="68"/>
  <c r="C20" i="68"/>
  <c r="C16" i="68"/>
  <c r="C17" i="68"/>
  <c r="C14" i="68"/>
  <c r="C18" i="68"/>
  <c r="G18" i="38"/>
  <c r="G14" i="38"/>
  <c r="G19" i="38"/>
  <c r="G15" i="38"/>
  <c r="G17" i="38"/>
  <c r="G20" i="38"/>
  <c r="G16" i="38"/>
  <c r="E45" i="38"/>
  <c r="E46" i="38"/>
  <c r="C46" i="38"/>
  <c r="C45" i="38"/>
  <c r="H10" i="88"/>
  <c r="H11" i="88"/>
  <c r="H44" i="88" s="1"/>
  <c r="I46" i="75"/>
  <c r="I45" i="75"/>
  <c r="D17" i="75"/>
  <c r="D18" i="75"/>
  <c r="D14" i="75"/>
  <c r="D19" i="75"/>
  <c r="D15" i="75"/>
  <c r="D16" i="75"/>
  <c r="D20" i="75"/>
  <c r="F19" i="75"/>
  <c r="F15" i="75"/>
  <c r="F20" i="75"/>
  <c r="F16" i="75"/>
  <c r="F17" i="75"/>
  <c r="F14" i="75"/>
  <c r="F18" i="75"/>
  <c r="E18" i="75"/>
  <c r="E14" i="75"/>
  <c r="E19" i="75"/>
  <c r="E15" i="75"/>
  <c r="E20" i="75"/>
  <c r="E16" i="75"/>
  <c r="E17" i="75"/>
  <c r="H13" i="29"/>
  <c r="I11" i="44"/>
  <c r="I44" i="44" s="1"/>
  <c r="I10" i="44"/>
  <c r="E17" i="60"/>
  <c r="E18" i="60"/>
  <c r="E14" i="60"/>
  <c r="E19" i="60"/>
  <c r="E15" i="60"/>
  <c r="E20" i="60"/>
  <c r="E16" i="60"/>
  <c r="C19" i="60"/>
  <c r="C15" i="60"/>
  <c r="C20" i="60"/>
  <c r="C16" i="60"/>
  <c r="C17" i="60"/>
  <c r="C18" i="60"/>
  <c r="C14" i="60"/>
  <c r="E17" i="56"/>
  <c r="E18" i="56"/>
  <c r="E14" i="56"/>
  <c r="E19" i="56"/>
  <c r="E15" i="56"/>
  <c r="E16" i="56"/>
  <c r="E20" i="56"/>
  <c r="C19" i="56"/>
  <c r="C15" i="56"/>
  <c r="C20" i="56"/>
  <c r="C16" i="56"/>
  <c r="C17" i="56"/>
  <c r="C14" i="56"/>
  <c r="C18" i="56"/>
  <c r="H11" i="83"/>
  <c r="H44" i="83" s="1"/>
  <c r="H10" i="83"/>
  <c r="K10" i="102"/>
  <c r="K11" i="102"/>
  <c r="E18" i="31"/>
  <c r="E14" i="31"/>
  <c r="E19" i="31"/>
  <c r="E15" i="31"/>
  <c r="E20" i="31"/>
  <c r="E17" i="31"/>
  <c r="E16" i="31"/>
  <c r="C20" i="31"/>
  <c r="C16" i="31"/>
  <c r="C17" i="31"/>
  <c r="C18" i="31"/>
  <c r="C15" i="31"/>
  <c r="C14" i="31"/>
  <c r="C19" i="31"/>
  <c r="I13" i="32"/>
  <c r="K8" i="78"/>
  <c r="J9" i="78"/>
  <c r="F46" i="84"/>
  <c r="F45" i="84"/>
  <c r="D6" i="12"/>
  <c r="D7" i="12" s="1"/>
  <c r="D5" i="12"/>
  <c r="W6" i="12"/>
  <c r="W7" i="12" s="1"/>
  <c r="W5" i="12"/>
  <c r="X5" i="12"/>
  <c r="X6" i="12" s="1"/>
  <c r="X7" i="12" s="1"/>
  <c r="E6" i="12"/>
  <c r="E7" i="12" s="1"/>
  <c r="E5" i="12"/>
  <c r="U6" i="12"/>
  <c r="U7" i="12" s="1"/>
  <c r="U5" i="12"/>
  <c r="N6" i="12"/>
  <c r="N7" i="12" s="1"/>
  <c r="N5" i="12"/>
  <c r="J11" i="82"/>
  <c r="J44" i="82" s="1"/>
  <c r="J10" i="82"/>
  <c r="H17" i="35"/>
  <c r="H16" i="35"/>
  <c r="H15" i="35"/>
  <c r="H14" i="35"/>
  <c r="H20" i="35"/>
  <c r="H19" i="35"/>
  <c r="H18" i="35"/>
  <c r="H45" i="104"/>
  <c r="H46" i="104"/>
  <c r="H18" i="7"/>
  <c r="H14" i="7"/>
  <c r="H15" i="7"/>
  <c r="H19" i="7"/>
  <c r="H16" i="7"/>
  <c r="H17" i="7"/>
  <c r="H20" i="7"/>
  <c r="J8" i="89"/>
  <c r="I9" i="89"/>
  <c r="H45" i="53"/>
  <c r="H46" i="53"/>
  <c r="F45" i="45"/>
  <c r="F46" i="45"/>
  <c r="G20" i="52"/>
  <c r="G16" i="52"/>
  <c r="G18" i="52"/>
  <c r="G14" i="52"/>
  <c r="G15" i="52"/>
  <c r="G17" i="52"/>
  <c r="G19" i="52"/>
  <c r="H17" i="73"/>
  <c r="H18" i="73"/>
  <c r="H14" i="73"/>
  <c r="H19" i="73"/>
  <c r="H15" i="73"/>
  <c r="H16" i="73"/>
  <c r="H20" i="73"/>
  <c r="G19" i="60"/>
  <c r="G15" i="60"/>
  <c r="G20" i="60"/>
  <c r="G16" i="60"/>
  <c r="G17" i="60"/>
  <c r="G14" i="60"/>
  <c r="G18" i="60"/>
  <c r="C20" i="47"/>
  <c r="C16" i="47"/>
  <c r="C17" i="47"/>
  <c r="C15" i="47"/>
  <c r="C14" i="47"/>
  <c r="C18" i="47"/>
  <c r="C19" i="47"/>
  <c r="H11" i="72"/>
  <c r="H44" i="72" s="1"/>
  <c r="H10" i="72"/>
  <c r="F45" i="44"/>
  <c r="F46" i="44"/>
  <c r="F20" i="65"/>
  <c r="F16" i="65"/>
  <c r="F17" i="65"/>
  <c r="F18" i="65"/>
  <c r="F14" i="65"/>
  <c r="F15" i="65"/>
  <c r="F19" i="65"/>
  <c r="I46" i="51"/>
  <c r="I45" i="51"/>
  <c r="H45" i="32"/>
  <c r="H46" i="32"/>
  <c r="D17" i="29"/>
  <c r="D18" i="29"/>
  <c r="D14" i="29"/>
  <c r="D15" i="29"/>
  <c r="D20" i="29"/>
  <c r="D19" i="29"/>
  <c r="D16" i="29"/>
  <c r="C20" i="25"/>
  <c r="C16" i="25"/>
  <c r="C17" i="25"/>
  <c r="C18" i="25"/>
  <c r="C15" i="25"/>
  <c r="C14" i="25"/>
  <c r="C19" i="25"/>
  <c r="H17" i="93"/>
  <c r="H18" i="93"/>
  <c r="H14" i="93"/>
  <c r="H16" i="93"/>
  <c r="H15" i="93"/>
  <c r="H19" i="93"/>
  <c r="H20" i="93"/>
  <c r="F45" i="63"/>
  <c r="F46" i="63"/>
  <c r="J8" i="39"/>
  <c r="I9" i="39"/>
  <c r="C44" i="9"/>
  <c r="C13" i="9"/>
  <c r="D44" i="9"/>
  <c r="D13" i="9"/>
  <c r="E13" i="9"/>
  <c r="E44" i="9"/>
  <c r="F44" i="9"/>
  <c r="F13" i="9"/>
  <c r="G13" i="9"/>
  <c r="G44" i="9"/>
  <c r="J13" i="74"/>
  <c r="K8" i="74"/>
  <c r="J9" i="74"/>
  <c r="G18" i="28"/>
  <c r="G14" i="28"/>
  <c r="G19" i="28"/>
  <c r="G15" i="28"/>
  <c r="G20" i="28"/>
  <c r="G17" i="28"/>
  <c r="G16" i="28"/>
  <c r="J45" i="69"/>
  <c r="J46" i="69"/>
  <c r="D17" i="54"/>
  <c r="D19" i="54"/>
  <c r="D15" i="54"/>
  <c r="D16" i="54"/>
  <c r="D18" i="54"/>
  <c r="D20" i="54"/>
  <c r="D14" i="54"/>
  <c r="F19" i="101"/>
  <c r="F15" i="101"/>
  <c r="F14" i="101"/>
  <c r="F20" i="101"/>
  <c r="F18" i="101"/>
  <c r="F16" i="101"/>
  <c r="F17" i="101"/>
  <c r="D46" i="61"/>
  <c r="D45" i="61"/>
  <c r="F46" i="79"/>
  <c r="F45" i="79"/>
  <c r="E20" i="32"/>
  <c r="E16" i="32"/>
  <c r="E17" i="32"/>
  <c r="E18" i="32"/>
  <c r="E15" i="32"/>
  <c r="E14" i="32"/>
  <c r="E19" i="32"/>
  <c r="D17" i="90"/>
  <c r="D18" i="90"/>
  <c r="D14" i="90"/>
  <c r="D16" i="90"/>
  <c r="D15" i="90"/>
  <c r="D19" i="90"/>
  <c r="D20" i="90"/>
  <c r="D17" i="95"/>
  <c r="D18" i="95"/>
  <c r="D14" i="95"/>
  <c r="D20" i="95"/>
  <c r="D19" i="95"/>
  <c r="D15" i="95"/>
  <c r="D16" i="95"/>
  <c r="J8" i="8"/>
  <c r="I9" i="8"/>
  <c r="C20" i="98"/>
  <c r="C16" i="98"/>
  <c r="C18" i="98"/>
  <c r="C14" i="98"/>
  <c r="C15" i="98"/>
  <c r="C17" i="98"/>
  <c r="C19" i="98"/>
  <c r="H45" i="26"/>
  <c r="H46" i="26"/>
  <c r="G46" i="97"/>
  <c r="G45" i="97"/>
  <c r="F18" i="64"/>
  <c r="F14" i="64"/>
  <c r="F19" i="64"/>
  <c r="F15" i="64"/>
  <c r="F20" i="64"/>
  <c r="F16" i="64"/>
  <c r="F17" i="64"/>
  <c r="I20" i="46"/>
  <c r="I16" i="46"/>
  <c r="I17" i="46"/>
  <c r="I19" i="46"/>
  <c r="I18" i="46"/>
  <c r="I15" i="46"/>
  <c r="I14" i="46"/>
  <c r="H46" i="71"/>
  <c r="H45" i="71"/>
  <c r="K8" i="16"/>
  <c r="C20" i="96"/>
  <c r="C16" i="96"/>
  <c r="C15" i="96"/>
  <c r="C14" i="96"/>
  <c r="C19" i="96"/>
  <c r="C18" i="96"/>
  <c r="C17" i="96"/>
  <c r="F18" i="89"/>
  <c r="F14" i="89"/>
  <c r="F17" i="89"/>
  <c r="F16" i="89"/>
  <c r="F15" i="89"/>
  <c r="F20" i="89"/>
  <c r="F19" i="89"/>
  <c r="H44" i="9"/>
  <c r="I13" i="10"/>
  <c r="J8" i="10"/>
  <c r="I9" i="10"/>
  <c r="I18" i="103"/>
  <c r="I14" i="103"/>
  <c r="I20" i="103"/>
  <c r="I16" i="103"/>
  <c r="I15" i="103"/>
  <c r="I17" i="103"/>
  <c r="I19" i="103"/>
  <c r="G45" i="60"/>
  <c r="G46" i="60"/>
  <c r="D18" i="100"/>
  <c r="D14" i="100"/>
  <c r="D19" i="100"/>
  <c r="D15" i="100"/>
  <c r="D20" i="100"/>
  <c r="D16" i="100"/>
  <c r="D17" i="100"/>
  <c r="F45" i="33"/>
  <c r="F46" i="33"/>
  <c r="C18" i="53"/>
  <c r="C14" i="53"/>
  <c r="C20" i="53"/>
  <c r="C16" i="53"/>
  <c r="C15" i="53"/>
  <c r="C17" i="53"/>
  <c r="C19" i="53"/>
  <c r="C18" i="76"/>
  <c r="C14" i="76"/>
  <c r="C19" i="76"/>
  <c r="C15" i="76"/>
  <c r="C20" i="76"/>
  <c r="C16" i="76"/>
  <c r="C17" i="76"/>
  <c r="J45" i="91"/>
  <c r="J46" i="91"/>
  <c r="G19" i="66"/>
  <c r="G15" i="66"/>
  <c r="G20" i="66"/>
  <c r="G16" i="66"/>
  <c r="G17" i="66"/>
  <c r="G14" i="66"/>
  <c r="G18" i="66"/>
  <c r="E11" i="10"/>
  <c r="E10" i="10"/>
  <c r="H11" i="59"/>
  <c r="H44" i="59" s="1"/>
  <c r="H10" i="59"/>
  <c r="J8" i="23"/>
  <c r="G18" i="74"/>
  <c r="G14" i="74"/>
  <c r="G19" i="74"/>
  <c r="G15" i="74"/>
  <c r="G20" i="74"/>
  <c r="G16" i="74"/>
  <c r="G17" i="74"/>
  <c r="C18" i="74"/>
  <c r="C14" i="74"/>
  <c r="C19" i="74"/>
  <c r="C15" i="74"/>
  <c r="C20" i="74"/>
  <c r="C16" i="74"/>
  <c r="C17" i="74"/>
  <c r="H10" i="7"/>
  <c r="H11" i="7" s="1"/>
  <c r="H44" i="7" s="1"/>
  <c r="E20" i="50"/>
  <c r="E16" i="50"/>
  <c r="E17" i="50"/>
  <c r="E18" i="50"/>
  <c r="E14" i="50"/>
  <c r="E15" i="50"/>
  <c r="E19" i="50"/>
  <c r="J13" i="65"/>
  <c r="I19" i="69"/>
  <c r="I15" i="69"/>
  <c r="I20" i="69"/>
  <c r="I16" i="69"/>
  <c r="I17" i="69"/>
  <c r="I18" i="69"/>
  <c r="I14" i="69"/>
  <c r="J17" i="97"/>
  <c r="J16" i="97"/>
  <c r="J15" i="97"/>
  <c r="J14" i="97"/>
  <c r="J20" i="97"/>
  <c r="J19" i="97"/>
  <c r="J18" i="97"/>
  <c r="K10" i="51"/>
  <c r="K11" i="51"/>
  <c r="K44" i="51" s="1"/>
  <c r="A112" i="2"/>
  <c r="D11" i="10"/>
  <c r="D10" i="10"/>
  <c r="I9" i="59"/>
  <c r="I13" i="59"/>
  <c r="J8" i="59"/>
  <c r="J8" i="13"/>
  <c r="F17" i="74"/>
  <c r="F18" i="74"/>
  <c r="F14" i="74"/>
  <c r="F19" i="74"/>
  <c r="F15" i="74"/>
  <c r="F20" i="74"/>
  <c r="F16" i="74"/>
  <c r="E20" i="74"/>
  <c r="E16" i="74"/>
  <c r="E17" i="74"/>
  <c r="E18" i="74"/>
  <c r="E14" i="74"/>
  <c r="E15" i="74"/>
  <c r="E19" i="74"/>
  <c r="I19" i="57"/>
  <c r="I15" i="57"/>
  <c r="I20" i="57"/>
  <c r="I16" i="57"/>
  <c r="I17" i="57"/>
  <c r="I18" i="57"/>
  <c r="I14" i="57"/>
  <c r="J8" i="19"/>
  <c r="I9" i="7"/>
  <c r="J8" i="7"/>
  <c r="F17" i="50"/>
  <c r="F18" i="50"/>
  <c r="F14" i="50"/>
  <c r="F19" i="50"/>
  <c r="F15" i="50"/>
  <c r="F20" i="50"/>
  <c r="F16" i="50"/>
  <c r="D19" i="50"/>
  <c r="D15" i="50"/>
  <c r="D20" i="50"/>
  <c r="D16" i="50"/>
  <c r="D17" i="50"/>
  <c r="D14" i="50"/>
  <c r="D18" i="50"/>
  <c r="H45" i="30"/>
  <c r="H46" i="30"/>
  <c r="G19" i="85"/>
  <c r="G15" i="85"/>
  <c r="G14" i="85"/>
  <c r="G20" i="85"/>
  <c r="G18" i="85"/>
  <c r="G17" i="85"/>
  <c r="G16" i="85"/>
  <c r="J20" i="91"/>
  <c r="J16" i="91"/>
  <c r="J17" i="91"/>
  <c r="J15" i="91"/>
  <c r="J14" i="91"/>
  <c r="J18" i="91"/>
  <c r="J19" i="91"/>
  <c r="J11" i="97"/>
  <c r="J44" i="97" s="1"/>
  <c r="J10" i="97"/>
  <c r="I20" i="24"/>
  <c r="I16" i="24"/>
  <c r="I17" i="24"/>
  <c r="I14" i="24"/>
  <c r="I19" i="24"/>
  <c r="I18" i="24"/>
  <c r="I15" i="24"/>
  <c r="A114" i="2"/>
  <c r="D20" i="6"/>
  <c r="D16" i="6"/>
  <c r="D17" i="6"/>
  <c r="D18" i="6"/>
  <c r="D15" i="6"/>
  <c r="D14" i="6"/>
  <c r="D19" i="6"/>
  <c r="E20" i="72"/>
  <c r="E16" i="72"/>
  <c r="E17" i="72"/>
  <c r="E18" i="72"/>
  <c r="E14" i="72"/>
  <c r="E15" i="72"/>
  <c r="E19" i="72"/>
  <c r="C18" i="72"/>
  <c r="C14" i="72"/>
  <c r="C19" i="72"/>
  <c r="C15" i="72"/>
  <c r="C20" i="72"/>
  <c r="C16" i="72"/>
  <c r="C17" i="72"/>
  <c r="J9" i="54"/>
  <c r="J13" i="54"/>
  <c r="K8" i="54"/>
  <c r="J8" i="18"/>
  <c r="I45" i="102"/>
  <c r="I46" i="102"/>
  <c r="F45" i="94"/>
  <c r="F46" i="94"/>
  <c r="D19" i="94"/>
  <c r="D15" i="94"/>
  <c r="D20" i="94"/>
  <c r="D16" i="94"/>
  <c r="D18" i="94"/>
  <c r="D17" i="94"/>
  <c r="D14" i="94"/>
  <c r="F17" i="46"/>
  <c r="F18" i="46"/>
  <c r="F14" i="46"/>
  <c r="F20" i="46"/>
  <c r="F19" i="46"/>
  <c r="F15" i="46"/>
  <c r="F16" i="46"/>
  <c r="D46" i="46"/>
  <c r="D45" i="46"/>
  <c r="F19" i="45"/>
  <c r="F15" i="45"/>
  <c r="F20" i="45"/>
  <c r="F16" i="45"/>
  <c r="F14" i="45"/>
  <c r="F17" i="45"/>
  <c r="F18" i="45"/>
  <c r="D17" i="45"/>
  <c r="D18" i="45"/>
  <c r="D14" i="45"/>
  <c r="D20" i="45"/>
  <c r="D19" i="45"/>
  <c r="D16" i="45"/>
  <c r="D15" i="45"/>
  <c r="H19" i="28"/>
  <c r="H15" i="28"/>
  <c r="H20" i="28"/>
  <c r="H16" i="28"/>
  <c r="H17" i="28"/>
  <c r="H14" i="28"/>
  <c r="H18" i="28"/>
  <c r="H19" i="40"/>
  <c r="H15" i="40"/>
  <c r="H20" i="40"/>
  <c r="H16" i="40"/>
  <c r="H14" i="40"/>
  <c r="H18" i="40"/>
  <c r="H17" i="40"/>
  <c r="F19" i="52"/>
  <c r="F15" i="52"/>
  <c r="F17" i="52"/>
  <c r="F18" i="52"/>
  <c r="F20" i="52"/>
  <c r="F14" i="52"/>
  <c r="F16" i="52"/>
  <c r="D17" i="52"/>
  <c r="D19" i="52"/>
  <c r="D15" i="52"/>
  <c r="D16" i="52"/>
  <c r="D18" i="52"/>
  <c r="D20" i="52"/>
  <c r="D14" i="52"/>
  <c r="I18" i="73"/>
  <c r="I14" i="73"/>
  <c r="I19" i="73"/>
  <c r="I15" i="73"/>
  <c r="I20" i="73"/>
  <c r="I16" i="73"/>
  <c r="I17" i="73"/>
  <c r="G20" i="73"/>
  <c r="G16" i="73"/>
  <c r="G17" i="73"/>
  <c r="G18" i="73"/>
  <c r="G14" i="73"/>
  <c r="G15" i="73"/>
  <c r="G19" i="73"/>
  <c r="E18" i="73"/>
  <c r="E14" i="73"/>
  <c r="E19" i="73"/>
  <c r="E15" i="73"/>
  <c r="E20" i="73"/>
  <c r="E16" i="73"/>
  <c r="E17" i="73"/>
  <c r="I11" i="36"/>
  <c r="I44" i="36" s="1"/>
  <c r="I10" i="36"/>
  <c r="I20" i="26"/>
  <c r="I16" i="26"/>
  <c r="I17" i="26"/>
  <c r="I14" i="26"/>
  <c r="I19" i="26"/>
  <c r="I18" i="26"/>
  <c r="I15" i="26"/>
  <c r="I10" i="34"/>
  <c r="I11" i="34"/>
  <c r="I44" i="34" s="1"/>
  <c r="H17" i="49"/>
  <c r="H18" i="49"/>
  <c r="H14" i="49"/>
  <c r="H19" i="49"/>
  <c r="H15" i="49"/>
  <c r="H16" i="49"/>
  <c r="H20" i="49"/>
  <c r="H11" i="43"/>
  <c r="H44" i="43" s="1"/>
  <c r="H10" i="43"/>
  <c r="F19" i="47"/>
  <c r="F15" i="47"/>
  <c r="F20" i="47"/>
  <c r="F16" i="47"/>
  <c r="F14" i="47"/>
  <c r="F18" i="47"/>
  <c r="F17" i="47"/>
  <c r="D17" i="47"/>
  <c r="D18" i="47"/>
  <c r="D14" i="47"/>
  <c r="D20" i="47"/>
  <c r="D19" i="47"/>
  <c r="D15" i="47"/>
  <c r="D16" i="47"/>
  <c r="I46" i="91"/>
  <c r="I45" i="91"/>
  <c r="D18" i="91"/>
  <c r="D14" i="91"/>
  <c r="D19" i="91"/>
  <c r="D15" i="91"/>
  <c r="D17" i="91"/>
  <c r="D16" i="91"/>
  <c r="D20" i="91"/>
  <c r="F20" i="91"/>
  <c r="F16" i="91"/>
  <c r="F17" i="91"/>
  <c r="F19" i="91"/>
  <c r="F18" i="91"/>
  <c r="F14" i="91"/>
  <c r="F15" i="91"/>
  <c r="F17" i="44"/>
  <c r="F18" i="44"/>
  <c r="F14" i="44"/>
  <c r="F20" i="44"/>
  <c r="F19" i="44"/>
  <c r="F16" i="44"/>
  <c r="F15" i="44"/>
  <c r="D46" i="44"/>
  <c r="D45" i="44"/>
  <c r="F20" i="7"/>
  <c r="F16" i="7"/>
  <c r="F17" i="7"/>
  <c r="F14" i="7"/>
  <c r="F19" i="7"/>
  <c r="F18" i="7"/>
  <c r="F15" i="7"/>
  <c r="D18" i="7"/>
  <c r="D14" i="7"/>
  <c r="D19" i="7"/>
  <c r="D15" i="7"/>
  <c r="D20" i="7"/>
  <c r="D17" i="7"/>
  <c r="D16" i="7"/>
  <c r="H19" i="46"/>
  <c r="H15" i="46"/>
  <c r="H20" i="46"/>
  <c r="H16" i="46"/>
  <c r="H14" i="46"/>
  <c r="H18" i="46"/>
  <c r="H17" i="46"/>
  <c r="G45" i="58"/>
  <c r="G46" i="58"/>
  <c r="G19" i="87"/>
  <c r="G15" i="87"/>
  <c r="G14" i="87"/>
  <c r="G20" i="87"/>
  <c r="G18" i="87"/>
  <c r="G17" i="87"/>
  <c r="G16" i="87"/>
  <c r="H18" i="61"/>
  <c r="H14" i="61"/>
  <c r="H19" i="61"/>
  <c r="H15" i="61"/>
  <c r="H20" i="61"/>
  <c r="H16" i="61"/>
  <c r="H17" i="61"/>
  <c r="H18" i="65"/>
  <c r="H14" i="65"/>
  <c r="H19" i="65"/>
  <c r="H15" i="65"/>
  <c r="H20" i="65"/>
  <c r="H16" i="65"/>
  <c r="H17" i="65"/>
  <c r="D18" i="65"/>
  <c r="D14" i="65"/>
  <c r="D19" i="65"/>
  <c r="D15" i="65"/>
  <c r="D20" i="65"/>
  <c r="D16" i="65"/>
  <c r="D17" i="65"/>
  <c r="E19" i="65"/>
  <c r="E15" i="65"/>
  <c r="E20" i="65"/>
  <c r="E16" i="65"/>
  <c r="E17" i="65"/>
  <c r="E14" i="65"/>
  <c r="E18" i="65"/>
  <c r="I20" i="51"/>
  <c r="I16" i="51"/>
  <c r="I19" i="51"/>
  <c r="I18" i="51"/>
  <c r="I17" i="51"/>
  <c r="I15" i="51"/>
  <c r="I14" i="51"/>
  <c r="G46" i="51"/>
  <c r="G45" i="51"/>
  <c r="H17" i="52"/>
  <c r="H19" i="52"/>
  <c r="H15" i="52"/>
  <c r="H20" i="52"/>
  <c r="H14" i="52"/>
  <c r="H16" i="52"/>
  <c r="H18" i="52"/>
  <c r="K20" i="77"/>
  <c r="K16" i="77"/>
  <c r="K17" i="77"/>
  <c r="K18" i="77"/>
  <c r="K14" i="77"/>
  <c r="K19" i="77"/>
  <c r="K15" i="77"/>
  <c r="J20" i="63"/>
  <c r="J16" i="63"/>
  <c r="J17" i="63"/>
  <c r="J18" i="63"/>
  <c r="J14" i="63"/>
  <c r="J15" i="63"/>
  <c r="J19" i="63"/>
  <c r="F19" i="29"/>
  <c r="F15" i="29"/>
  <c r="F20" i="29"/>
  <c r="F16" i="29"/>
  <c r="F17" i="29"/>
  <c r="F14" i="29"/>
  <c r="F18" i="29"/>
  <c r="J8" i="81"/>
  <c r="I9" i="81"/>
  <c r="G18" i="80"/>
  <c r="G19" i="80"/>
  <c r="G15" i="80"/>
  <c r="G20" i="80"/>
  <c r="G17" i="80"/>
  <c r="G16" i="80"/>
  <c r="G14" i="80"/>
  <c r="I11" i="94"/>
  <c r="I44" i="94" s="1"/>
  <c r="I10" i="94"/>
  <c r="F45" i="25"/>
  <c r="F46" i="25"/>
  <c r="D17" i="25"/>
  <c r="D18" i="25"/>
  <c r="D14" i="25"/>
  <c r="D15" i="25"/>
  <c r="D20" i="25"/>
  <c r="D19" i="25"/>
  <c r="D16" i="25"/>
  <c r="G46" i="48"/>
  <c r="G45" i="48"/>
  <c r="C18" i="48"/>
  <c r="C14" i="48"/>
  <c r="C19" i="48"/>
  <c r="C15" i="48"/>
  <c r="C20" i="48"/>
  <c r="C16" i="48"/>
  <c r="C17" i="48"/>
  <c r="J44" i="55"/>
  <c r="J9" i="55"/>
  <c r="J13" i="55"/>
  <c r="K8" i="55"/>
  <c r="I13" i="45"/>
  <c r="J8" i="45"/>
  <c r="I9" i="45"/>
  <c r="I13" i="93"/>
  <c r="J8" i="93"/>
  <c r="I9" i="93"/>
  <c r="H45" i="76"/>
  <c r="H46" i="76"/>
  <c r="G17" i="63"/>
  <c r="G18" i="63"/>
  <c r="G14" i="63"/>
  <c r="G19" i="63"/>
  <c r="G15" i="63"/>
  <c r="G20" i="63"/>
  <c r="G16" i="63"/>
  <c r="F20" i="63"/>
  <c r="F16" i="63"/>
  <c r="F17" i="63"/>
  <c r="F18" i="63"/>
  <c r="F14" i="63"/>
  <c r="F15" i="63"/>
  <c r="F19" i="63"/>
  <c r="C17" i="63"/>
  <c r="C18" i="63"/>
  <c r="C14" i="63"/>
  <c r="C19" i="63"/>
  <c r="C15" i="63"/>
  <c r="C16" i="63"/>
  <c r="C20" i="63"/>
  <c r="J20" i="71"/>
  <c r="J16" i="71"/>
  <c r="J17" i="71"/>
  <c r="J18" i="71"/>
  <c r="J14" i="71"/>
  <c r="J15" i="71"/>
  <c r="J19" i="71"/>
  <c r="X4" i="13"/>
  <c r="T4" i="13"/>
  <c r="P4" i="13"/>
  <c r="L4" i="13"/>
  <c r="H4" i="13"/>
  <c r="D4" i="13"/>
  <c r="W4" i="13"/>
  <c r="S4" i="13"/>
  <c r="O4" i="13"/>
  <c r="K4" i="13"/>
  <c r="G4" i="13"/>
  <c r="C4" i="13"/>
  <c r="Z4" i="13"/>
  <c r="R4" i="13"/>
  <c r="J4" i="13"/>
  <c r="U4" i="13"/>
  <c r="E4" i="13"/>
  <c r="Y4" i="13"/>
  <c r="Q4" i="13"/>
  <c r="I4" i="13"/>
  <c r="V4" i="13"/>
  <c r="N4" i="13"/>
  <c r="F4" i="13"/>
  <c r="M4" i="13"/>
  <c r="G20" i="31"/>
  <c r="G16" i="31"/>
  <c r="G17" i="31"/>
  <c r="G14" i="31"/>
  <c r="G19" i="31"/>
  <c r="G18" i="31"/>
  <c r="G15" i="31"/>
  <c r="G18" i="55"/>
  <c r="G14" i="55"/>
  <c r="G20" i="55"/>
  <c r="G16" i="55"/>
  <c r="G19" i="55"/>
  <c r="G15" i="55"/>
  <c r="G17" i="55"/>
  <c r="C18" i="55"/>
  <c r="C14" i="55"/>
  <c r="C20" i="55"/>
  <c r="C16" i="55"/>
  <c r="C15" i="55"/>
  <c r="C17" i="55"/>
  <c r="C19" i="55"/>
  <c r="H11" i="37"/>
  <c r="H44" i="37" s="1"/>
  <c r="H10" i="37"/>
  <c r="H11" i="39"/>
  <c r="H44" i="39" s="1"/>
  <c r="H10" i="39"/>
  <c r="J11" i="57"/>
  <c r="J44" i="57" s="1"/>
  <c r="J10" i="57"/>
  <c r="I11" i="74"/>
  <c r="I44" i="74" s="1"/>
  <c r="I10" i="74"/>
  <c r="G46" i="28"/>
  <c r="G45" i="28"/>
  <c r="E17" i="58"/>
  <c r="E18" i="58"/>
  <c r="E14" i="58"/>
  <c r="E19" i="58"/>
  <c r="E15" i="58"/>
  <c r="E20" i="58"/>
  <c r="E16" i="58"/>
  <c r="C19" i="58"/>
  <c r="C15" i="58"/>
  <c r="C20" i="58"/>
  <c r="C16" i="58"/>
  <c r="C17" i="58"/>
  <c r="C18" i="58"/>
  <c r="C14" i="58"/>
  <c r="J20" i="69"/>
  <c r="J16" i="69"/>
  <c r="J17" i="69"/>
  <c r="J18" i="69"/>
  <c r="J14" i="69"/>
  <c r="J15" i="69"/>
  <c r="J19" i="69"/>
  <c r="K17" i="91"/>
  <c r="K18" i="91"/>
  <c r="K14" i="91"/>
  <c r="K20" i="91"/>
  <c r="K19" i="91"/>
  <c r="K15" i="91"/>
  <c r="K16" i="91"/>
  <c r="I9" i="86"/>
  <c r="I13" i="86"/>
  <c r="J8" i="86"/>
  <c r="F19" i="54"/>
  <c r="F15" i="54"/>
  <c r="F17" i="54"/>
  <c r="F18" i="54"/>
  <c r="F20" i="54"/>
  <c r="F14" i="54"/>
  <c r="F16" i="54"/>
  <c r="E18" i="54"/>
  <c r="E14" i="54"/>
  <c r="E20" i="54"/>
  <c r="E16" i="54"/>
  <c r="E15" i="54"/>
  <c r="E17" i="54"/>
  <c r="E19" i="54"/>
  <c r="H19" i="38"/>
  <c r="H15" i="38"/>
  <c r="H20" i="38"/>
  <c r="H16" i="38"/>
  <c r="H14" i="38"/>
  <c r="H18" i="38"/>
  <c r="H17" i="38"/>
  <c r="J13" i="50"/>
  <c r="K8" i="50"/>
  <c r="J9" i="50"/>
  <c r="C20" i="101"/>
  <c r="C16" i="101"/>
  <c r="C19" i="101"/>
  <c r="C18" i="101"/>
  <c r="C17" i="101"/>
  <c r="C15" i="101"/>
  <c r="C14" i="101"/>
  <c r="F20" i="61"/>
  <c r="F16" i="61"/>
  <c r="F17" i="61"/>
  <c r="F18" i="61"/>
  <c r="F14" i="61"/>
  <c r="F19" i="61"/>
  <c r="F15" i="61"/>
  <c r="D18" i="61"/>
  <c r="D14" i="61"/>
  <c r="D19" i="61"/>
  <c r="D15" i="61"/>
  <c r="D20" i="61"/>
  <c r="D16" i="61"/>
  <c r="D17" i="61"/>
  <c r="G45" i="79"/>
  <c r="G46" i="79"/>
  <c r="C19" i="79"/>
  <c r="C15" i="79"/>
  <c r="C20" i="79"/>
  <c r="C18" i="79"/>
  <c r="C17" i="79"/>
  <c r="C16" i="79"/>
  <c r="C14" i="79"/>
  <c r="G18" i="32"/>
  <c r="G14" i="32"/>
  <c r="G19" i="32"/>
  <c r="G15" i="32"/>
  <c r="G20" i="32"/>
  <c r="G17" i="32"/>
  <c r="G16" i="32"/>
  <c r="E45" i="32"/>
  <c r="E46" i="32"/>
  <c r="F46" i="90"/>
  <c r="F45" i="90"/>
  <c r="F19" i="83"/>
  <c r="F15" i="83"/>
  <c r="F20" i="83"/>
  <c r="F16" i="83"/>
  <c r="F17" i="83"/>
  <c r="F14" i="83"/>
  <c r="F18" i="83"/>
  <c r="I11" i="28"/>
  <c r="I44" i="28" s="1"/>
  <c r="I10" i="28"/>
  <c r="H11" i="8"/>
  <c r="H44" i="8" s="1"/>
  <c r="H10" i="8"/>
  <c r="G46" i="98"/>
  <c r="G45" i="98"/>
  <c r="E18" i="98"/>
  <c r="E14" i="98"/>
  <c r="E20" i="98"/>
  <c r="E16" i="98"/>
  <c r="E17" i="98"/>
  <c r="E19" i="98"/>
  <c r="E15" i="98"/>
  <c r="D17" i="98"/>
  <c r="D19" i="98"/>
  <c r="D15" i="98"/>
  <c r="D20" i="98"/>
  <c r="D14" i="98"/>
  <c r="D18" i="98"/>
  <c r="D16" i="98"/>
  <c r="G17" i="57"/>
  <c r="G18" i="57"/>
  <c r="G14" i="57"/>
  <c r="G19" i="57"/>
  <c r="G15" i="57"/>
  <c r="G16" i="57"/>
  <c r="G20" i="57"/>
  <c r="F45" i="57"/>
  <c r="F46" i="57"/>
  <c r="C17" i="57"/>
  <c r="C18" i="57"/>
  <c r="C14" i="57"/>
  <c r="C19" i="57"/>
  <c r="C15" i="57"/>
  <c r="C20" i="57"/>
  <c r="C16" i="57"/>
  <c r="E18" i="37"/>
  <c r="E14" i="37"/>
  <c r="E19" i="37"/>
  <c r="E15" i="37"/>
  <c r="E17" i="37"/>
  <c r="E20" i="37"/>
  <c r="E16" i="37"/>
  <c r="C20" i="37"/>
  <c r="C16" i="37"/>
  <c r="C17" i="37"/>
  <c r="C15" i="37"/>
  <c r="C19" i="37"/>
  <c r="C18" i="37"/>
  <c r="C14" i="37"/>
  <c r="I11" i="42"/>
  <c r="I44" i="42" s="1"/>
  <c r="I10" i="42"/>
  <c r="K8" i="40"/>
  <c r="J9" i="40"/>
  <c r="J13" i="40" s="1"/>
  <c r="H11" i="60"/>
  <c r="H44" i="60" s="1"/>
  <c r="H10" i="60"/>
  <c r="G18" i="97"/>
  <c r="G14" i="97"/>
  <c r="G20" i="97"/>
  <c r="G19" i="97"/>
  <c r="G17" i="97"/>
  <c r="G16" i="97"/>
  <c r="G15" i="97"/>
  <c r="F17" i="97"/>
  <c r="F20" i="97"/>
  <c r="F19" i="97"/>
  <c r="F18" i="97"/>
  <c r="F16" i="97"/>
  <c r="F14" i="97"/>
  <c r="F15" i="97"/>
  <c r="C18" i="97"/>
  <c r="C14" i="97"/>
  <c r="C20" i="97"/>
  <c r="C19" i="97"/>
  <c r="C17" i="97"/>
  <c r="C16" i="97"/>
  <c r="C15" i="97"/>
  <c r="K8" i="46"/>
  <c r="J9" i="46"/>
  <c r="J13" i="46" s="1"/>
  <c r="K20" i="75"/>
  <c r="K16" i="75"/>
  <c r="K17" i="75"/>
  <c r="K18" i="75"/>
  <c r="K14" i="75"/>
  <c r="K15" i="75"/>
  <c r="K19" i="75"/>
  <c r="J8" i="87"/>
  <c r="I9" i="87"/>
  <c r="I13" i="87" s="1"/>
  <c r="H13" i="84"/>
  <c r="J9" i="52"/>
  <c r="J13" i="52"/>
  <c r="K8" i="52"/>
  <c r="H18" i="71"/>
  <c r="H14" i="71"/>
  <c r="H19" i="71"/>
  <c r="H15" i="71"/>
  <c r="H20" i="71"/>
  <c r="H16" i="71"/>
  <c r="H17" i="71"/>
  <c r="K8" i="80"/>
  <c r="J9" i="80"/>
  <c r="G46" i="26"/>
  <c r="G45" i="26"/>
  <c r="E20" i="26"/>
  <c r="E16" i="26"/>
  <c r="E17" i="26"/>
  <c r="E18" i="26"/>
  <c r="E15" i="26"/>
  <c r="E14" i="26"/>
  <c r="E19" i="26"/>
  <c r="F19" i="96"/>
  <c r="F15" i="96"/>
  <c r="F20" i="96"/>
  <c r="F18" i="96"/>
  <c r="F17" i="96"/>
  <c r="F16" i="96"/>
  <c r="F14" i="96"/>
  <c r="H10" i="47"/>
  <c r="H11" i="47"/>
  <c r="H44" i="47" s="1"/>
  <c r="H20" i="56"/>
  <c r="H16" i="56"/>
  <c r="H17" i="56"/>
  <c r="H18" i="56"/>
  <c r="H14" i="56"/>
  <c r="H15" i="56"/>
  <c r="H19" i="56"/>
  <c r="H46" i="55"/>
  <c r="H45" i="55"/>
  <c r="H17" i="33"/>
  <c r="H18" i="33"/>
  <c r="H14" i="33"/>
  <c r="H19" i="33"/>
  <c r="H16" i="33"/>
  <c r="H15" i="33"/>
  <c r="H20" i="33"/>
  <c r="H17" i="31"/>
  <c r="H18" i="31"/>
  <c r="H14" i="31"/>
  <c r="H19" i="31"/>
  <c r="H16" i="31"/>
  <c r="H15" i="31"/>
  <c r="H20" i="31"/>
  <c r="H17" i="25"/>
  <c r="H18" i="25"/>
  <c r="H14" i="25"/>
  <c r="H19" i="25"/>
  <c r="H16" i="25"/>
  <c r="H15" i="25"/>
  <c r="H20" i="25"/>
  <c r="C19" i="89"/>
  <c r="C15" i="89"/>
  <c r="C20" i="89"/>
  <c r="C14" i="89"/>
  <c r="C16" i="89"/>
  <c r="C18" i="89"/>
  <c r="C17" i="89"/>
  <c r="H13" i="9"/>
  <c r="G46" i="35"/>
  <c r="G45" i="35"/>
  <c r="I13" i="66"/>
  <c r="J8" i="66"/>
  <c r="I9" i="66"/>
  <c r="H11" i="10"/>
  <c r="H10" i="10"/>
  <c r="G19" i="99"/>
  <c r="G17" i="99"/>
  <c r="G20" i="99"/>
  <c r="G14" i="99"/>
  <c r="G16" i="99"/>
  <c r="G15" i="99"/>
  <c r="G18" i="99"/>
  <c r="C19" i="99"/>
  <c r="C17" i="99"/>
  <c r="C16" i="99"/>
  <c r="C14" i="99"/>
  <c r="C18" i="99"/>
  <c r="C15" i="99"/>
  <c r="C20" i="99"/>
  <c r="J9" i="103"/>
  <c r="J13" i="103"/>
  <c r="K8" i="103"/>
  <c r="I13" i="53"/>
  <c r="G18" i="36"/>
  <c r="G14" i="36"/>
  <c r="G19" i="36"/>
  <c r="G15" i="36"/>
  <c r="G17" i="36"/>
  <c r="G20" i="36"/>
  <c r="G16" i="36"/>
  <c r="E45" i="36"/>
  <c r="E46" i="36"/>
  <c r="C18" i="36"/>
  <c r="C14" i="36"/>
  <c r="C19" i="36"/>
  <c r="C15" i="36"/>
  <c r="C17" i="36"/>
  <c r="C16" i="36"/>
  <c r="C20" i="36"/>
  <c r="F18" i="70"/>
  <c r="F14" i="70"/>
  <c r="F19" i="70"/>
  <c r="F15" i="70"/>
  <c r="F20" i="70"/>
  <c r="F16" i="70"/>
  <c r="F17" i="70"/>
  <c r="D20" i="70"/>
  <c r="D16" i="70"/>
  <c r="D17" i="70"/>
  <c r="D18" i="70"/>
  <c r="D14" i="70"/>
  <c r="D15" i="70"/>
  <c r="D19" i="70"/>
  <c r="H17" i="90"/>
  <c r="H18" i="90"/>
  <c r="H14" i="90"/>
  <c r="H20" i="90"/>
  <c r="H19" i="90"/>
  <c r="H16" i="90"/>
  <c r="H15" i="90"/>
  <c r="H17" i="101"/>
  <c r="H20" i="101"/>
  <c r="H19" i="101"/>
  <c r="H18" i="101"/>
  <c r="H16" i="101"/>
  <c r="H15" i="101"/>
  <c r="H14" i="101"/>
  <c r="E19" i="100"/>
  <c r="E15" i="100"/>
  <c r="E20" i="100"/>
  <c r="E16" i="100"/>
  <c r="E17" i="100"/>
  <c r="E14" i="100"/>
  <c r="E18" i="100"/>
  <c r="H20" i="68"/>
  <c r="H16" i="68"/>
  <c r="H17" i="68"/>
  <c r="H18" i="68"/>
  <c r="H14" i="68"/>
  <c r="H15" i="68"/>
  <c r="H19" i="68"/>
  <c r="F19" i="33"/>
  <c r="F15" i="33"/>
  <c r="F20" i="33"/>
  <c r="F16" i="33"/>
  <c r="F17" i="33"/>
  <c r="F14" i="33"/>
  <c r="F18" i="33"/>
  <c r="K20" i="73"/>
  <c r="K16" i="73"/>
  <c r="K17" i="73"/>
  <c r="K18" i="73"/>
  <c r="K14" i="73"/>
  <c r="K19" i="73"/>
  <c r="K15" i="73"/>
  <c r="H45" i="74"/>
  <c r="H46" i="74"/>
  <c r="G46" i="53"/>
  <c r="G45" i="53"/>
  <c r="D19" i="53"/>
  <c r="D15" i="53"/>
  <c r="D17" i="53"/>
  <c r="D20" i="53"/>
  <c r="D14" i="53"/>
  <c r="D16" i="53"/>
  <c r="D18" i="53"/>
  <c r="G18" i="76"/>
  <c r="G14" i="76"/>
  <c r="G19" i="76"/>
  <c r="G15" i="76"/>
  <c r="G20" i="76"/>
  <c r="G16" i="76"/>
  <c r="G17" i="76"/>
  <c r="D19" i="76"/>
  <c r="D15" i="76"/>
  <c r="D20" i="76"/>
  <c r="D16" i="76"/>
  <c r="D17" i="76"/>
  <c r="D18" i="76"/>
  <c r="D14" i="76"/>
  <c r="I45" i="69"/>
  <c r="I46" i="69"/>
  <c r="G45" i="69"/>
  <c r="G46" i="69"/>
  <c r="H45" i="54"/>
  <c r="H46" i="54"/>
  <c r="E17" i="92"/>
  <c r="E18" i="92"/>
  <c r="E14" i="92"/>
  <c r="E15" i="92"/>
  <c r="E20" i="92"/>
  <c r="E19" i="92"/>
  <c r="E16" i="92"/>
  <c r="F17" i="30"/>
  <c r="F18" i="30"/>
  <c r="F14" i="30"/>
  <c r="F15" i="30"/>
  <c r="F20" i="30"/>
  <c r="F19" i="30"/>
  <c r="F16" i="30"/>
  <c r="F46" i="85"/>
  <c r="F45" i="85"/>
  <c r="E45" i="59"/>
  <c r="E46" i="59"/>
  <c r="G18" i="24"/>
  <c r="G14" i="24"/>
  <c r="G19" i="24"/>
  <c r="G15" i="24"/>
  <c r="G20" i="24"/>
  <c r="G17" i="24"/>
  <c r="G16" i="24"/>
  <c r="G18" i="82"/>
  <c r="G14" i="82"/>
  <c r="G19" i="82"/>
  <c r="G15" i="82"/>
  <c r="G20" i="82"/>
  <c r="G17" i="82"/>
  <c r="G16" i="82"/>
  <c r="F45" i="82"/>
  <c r="F46" i="82"/>
  <c r="G45" i="41"/>
  <c r="G46" i="41"/>
  <c r="H9" i="11"/>
  <c r="F45" i="34"/>
  <c r="F46" i="34"/>
  <c r="G20" i="104"/>
  <c r="G16" i="104"/>
  <c r="G15" i="104"/>
  <c r="G14" i="104"/>
  <c r="G18" i="104"/>
  <c r="G19" i="104"/>
  <c r="G17" i="104"/>
  <c r="H17" i="77"/>
  <c r="H18" i="77"/>
  <c r="H14" i="77"/>
  <c r="H19" i="77"/>
  <c r="H15" i="77"/>
  <c r="H16" i="77"/>
  <c r="H20" i="77"/>
  <c r="G20" i="77"/>
  <c r="G16" i="77"/>
  <c r="G17" i="77"/>
  <c r="G18" i="77"/>
  <c r="G14" i="77"/>
  <c r="G15" i="77"/>
  <c r="G19" i="77"/>
  <c r="C20" i="77"/>
  <c r="C16" i="77"/>
  <c r="C17" i="77"/>
  <c r="C18" i="77"/>
  <c r="C14" i="77"/>
  <c r="C15" i="77"/>
  <c r="C19" i="77"/>
  <c r="G19" i="56"/>
  <c r="G15" i="56"/>
  <c r="G20" i="56"/>
  <c r="G16" i="56"/>
  <c r="G17" i="56"/>
  <c r="G18" i="56"/>
  <c r="G14" i="56"/>
  <c r="K8" i="12"/>
  <c r="G18" i="40"/>
  <c r="G14" i="40"/>
  <c r="G19" i="40"/>
  <c r="G15" i="40"/>
  <c r="G17" i="40"/>
  <c r="G16" i="40"/>
  <c r="G20" i="40"/>
  <c r="E45" i="40"/>
  <c r="E46" i="40"/>
  <c r="C18" i="40"/>
  <c r="C14" i="40"/>
  <c r="C19" i="40"/>
  <c r="C15" i="40"/>
  <c r="C20" i="40"/>
  <c r="C17" i="40"/>
  <c r="C16" i="40"/>
  <c r="H18" i="100"/>
  <c r="H14" i="100"/>
  <c r="H19" i="100"/>
  <c r="H15" i="100"/>
  <c r="H20" i="100"/>
  <c r="H16" i="100"/>
  <c r="H17" i="100"/>
  <c r="I13" i="95"/>
  <c r="J8" i="95"/>
  <c r="I9" i="95"/>
  <c r="G45" i="45"/>
  <c r="G46" i="45"/>
  <c r="G45" i="31"/>
  <c r="G46" i="31"/>
  <c r="G45" i="37"/>
  <c r="G46" i="37"/>
  <c r="F20" i="88"/>
  <c r="F16" i="88"/>
  <c r="F19" i="88"/>
  <c r="F18" i="88"/>
  <c r="F17" i="88"/>
  <c r="F15" i="88"/>
  <c r="F14" i="88"/>
  <c r="D18" i="88"/>
  <c r="D14" i="88"/>
  <c r="D17" i="88"/>
  <c r="D16" i="88"/>
  <c r="D15" i="88"/>
  <c r="D20" i="88"/>
  <c r="D19" i="88"/>
  <c r="F19" i="49"/>
  <c r="F15" i="49"/>
  <c r="F20" i="49"/>
  <c r="F16" i="49"/>
  <c r="F17" i="49"/>
  <c r="F18" i="49"/>
  <c r="F14" i="49"/>
  <c r="F18" i="87"/>
  <c r="F14" i="87"/>
  <c r="F17" i="87"/>
  <c r="F16" i="87"/>
  <c r="F15" i="87"/>
  <c r="F20" i="87"/>
  <c r="F19" i="87"/>
  <c r="I11" i="96"/>
  <c r="I44" i="96" s="1"/>
  <c r="I10" i="96"/>
  <c r="E18" i="93"/>
  <c r="E14" i="93"/>
  <c r="E19" i="93"/>
  <c r="E15" i="93"/>
  <c r="E17" i="93"/>
  <c r="E16" i="93"/>
  <c r="E20" i="93"/>
  <c r="C20" i="93"/>
  <c r="C16" i="93"/>
  <c r="C17" i="93"/>
  <c r="C15" i="93"/>
  <c r="C14" i="93"/>
  <c r="C18" i="93"/>
  <c r="C19" i="93"/>
  <c r="G45" i="67"/>
  <c r="G46" i="67"/>
  <c r="I10" i="48"/>
  <c r="I11" i="48"/>
  <c r="I44" i="48" s="1"/>
  <c r="G18" i="42"/>
  <c r="G14" i="42"/>
  <c r="G19" i="42"/>
  <c r="G15" i="42"/>
  <c r="G17" i="42"/>
  <c r="G16" i="42"/>
  <c r="G20" i="42"/>
  <c r="E45" i="42"/>
  <c r="E46" i="42"/>
  <c r="C18" i="42"/>
  <c r="C14" i="42"/>
  <c r="C19" i="42"/>
  <c r="C15" i="42"/>
  <c r="C20" i="42"/>
  <c r="C16" i="42"/>
  <c r="C17" i="42"/>
  <c r="G46" i="38"/>
  <c r="G45" i="38"/>
  <c r="E20" i="38"/>
  <c r="E16" i="38"/>
  <c r="E17" i="38"/>
  <c r="E15" i="38"/>
  <c r="E19" i="38"/>
  <c r="E18" i="38"/>
  <c r="E14" i="38"/>
  <c r="C18" i="38"/>
  <c r="C14" i="38"/>
  <c r="C19" i="38"/>
  <c r="C15" i="38"/>
  <c r="C20" i="38"/>
  <c r="C17" i="38"/>
  <c r="C16" i="38"/>
  <c r="H17" i="75"/>
  <c r="H18" i="75"/>
  <c r="H14" i="75"/>
  <c r="H19" i="75"/>
  <c r="H15" i="75"/>
  <c r="H20" i="75"/>
  <c r="H16" i="75"/>
  <c r="I10" i="98"/>
  <c r="I11" i="98"/>
  <c r="I44" i="98" s="1"/>
  <c r="E45" i="60"/>
  <c r="E46" i="60"/>
  <c r="C45" i="60"/>
  <c r="C46" i="60"/>
  <c r="I13" i="83"/>
  <c r="J8" i="83"/>
  <c r="I9" i="83"/>
  <c r="L44" i="102"/>
  <c r="M8" i="102"/>
  <c r="L9" i="102"/>
  <c r="L13" i="102"/>
  <c r="H45" i="52"/>
  <c r="H46" i="52"/>
  <c r="E46" i="31"/>
  <c r="E45" i="31"/>
  <c r="H11" i="5"/>
  <c r="H44" i="5" s="1"/>
  <c r="H10" i="5"/>
  <c r="G45" i="47"/>
  <c r="G46" i="47"/>
  <c r="K9" i="79"/>
  <c r="L8" i="79"/>
  <c r="I20" i="78"/>
  <c r="I16" i="78"/>
  <c r="I17" i="78"/>
  <c r="I18" i="78"/>
  <c r="I14" i="78"/>
  <c r="I15" i="78"/>
  <c r="I19" i="78"/>
  <c r="C17" i="84"/>
  <c r="C20" i="84"/>
  <c r="C19" i="84"/>
  <c r="C18" i="84"/>
  <c r="C16" i="84"/>
  <c r="C15" i="84"/>
  <c r="C14" i="84"/>
  <c r="J8" i="17"/>
  <c r="T6" i="12"/>
  <c r="T7" i="12" s="1"/>
  <c r="T5" i="12"/>
  <c r="L6" i="12"/>
  <c r="L7" i="12" s="1"/>
  <c r="L5" i="12"/>
  <c r="C6" i="12"/>
  <c r="C7" i="12" s="1"/>
  <c r="C5" i="12"/>
  <c r="I6" i="12"/>
  <c r="I7" i="12" s="1"/>
  <c r="I5" i="12"/>
  <c r="Y5" i="12"/>
  <c r="Y6" i="12" s="1"/>
  <c r="Y7" i="12" s="1"/>
  <c r="R6" i="12"/>
  <c r="R7" i="12" s="1"/>
  <c r="R5" i="12"/>
  <c r="L8" i="82"/>
  <c r="K9" i="82"/>
  <c r="H11" i="35"/>
  <c r="H44" i="35" s="1"/>
  <c r="H10" i="35"/>
  <c r="G11" i="10"/>
  <c r="G10" i="10"/>
  <c r="J17" i="40" l="1"/>
  <c r="J18" i="40"/>
  <c r="J14" i="40"/>
  <c r="J16" i="40"/>
  <c r="J15" i="40"/>
  <c r="J19" i="40"/>
  <c r="J20" i="40"/>
  <c r="I18" i="35"/>
  <c r="I14" i="35"/>
  <c r="I20" i="35"/>
  <c r="I19" i="35"/>
  <c r="I17" i="35"/>
  <c r="I16" i="35"/>
  <c r="I15" i="35"/>
  <c r="I17" i="70"/>
  <c r="I18" i="70"/>
  <c r="I14" i="70"/>
  <c r="I19" i="70"/>
  <c r="I15" i="70"/>
  <c r="I16" i="70"/>
  <c r="I20" i="70"/>
  <c r="A19" i="3"/>
  <c r="J9" i="12"/>
  <c r="J17" i="36"/>
  <c r="J18" i="36"/>
  <c r="J14" i="36"/>
  <c r="J16" i="36"/>
  <c r="J20" i="36"/>
  <c r="J19" i="36"/>
  <c r="J15" i="36"/>
  <c r="J17" i="28"/>
  <c r="J18" i="28"/>
  <c r="J14" i="28"/>
  <c r="J19" i="28"/>
  <c r="J16" i="28"/>
  <c r="J15" i="28"/>
  <c r="J20" i="28"/>
  <c r="J17" i="30"/>
  <c r="J18" i="30"/>
  <c r="J14" i="30"/>
  <c r="J19" i="30"/>
  <c r="J16" i="30"/>
  <c r="J15" i="30"/>
  <c r="J20" i="30"/>
  <c r="I17" i="92"/>
  <c r="I18" i="92"/>
  <c r="I14" i="92"/>
  <c r="I19" i="92"/>
  <c r="I16" i="92"/>
  <c r="I20" i="92"/>
  <c r="I15" i="92"/>
  <c r="K17" i="65"/>
  <c r="K18" i="65"/>
  <c r="K14" i="65"/>
  <c r="K19" i="65"/>
  <c r="K15" i="65"/>
  <c r="K16" i="65"/>
  <c r="K20" i="65"/>
  <c r="J17" i="38"/>
  <c r="J18" i="38"/>
  <c r="J14" i="38"/>
  <c r="J16" i="38"/>
  <c r="J20" i="38"/>
  <c r="J19" i="38"/>
  <c r="J15" i="38"/>
  <c r="I17" i="87"/>
  <c r="I20" i="87"/>
  <c r="I19" i="87"/>
  <c r="I18" i="87"/>
  <c r="I16" i="87"/>
  <c r="I15" i="87"/>
  <c r="I14" i="87"/>
  <c r="I17" i="60"/>
  <c r="I18" i="60"/>
  <c r="I14" i="60"/>
  <c r="I19" i="60"/>
  <c r="I15" i="60"/>
  <c r="I16" i="60"/>
  <c r="I20" i="60"/>
  <c r="J17" i="42"/>
  <c r="J18" i="42"/>
  <c r="J14" i="42"/>
  <c r="J16" i="42"/>
  <c r="J15" i="42"/>
  <c r="J20" i="42"/>
  <c r="J19" i="42"/>
  <c r="J17" i="46"/>
  <c r="J18" i="46"/>
  <c r="J14" i="46"/>
  <c r="J16" i="46"/>
  <c r="J15" i="46"/>
  <c r="J19" i="46"/>
  <c r="J20" i="46"/>
  <c r="H45" i="8"/>
  <c r="H46" i="8"/>
  <c r="I20" i="72"/>
  <c r="I16" i="72"/>
  <c r="I17" i="72"/>
  <c r="I18" i="72"/>
  <c r="I14" i="72"/>
  <c r="I19" i="72"/>
  <c r="I15" i="72"/>
  <c r="I17" i="62"/>
  <c r="I18" i="62"/>
  <c r="I14" i="62"/>
  <c r="I19" i="62"/>
  <c r="I15" i="62"/>
  <c r="I16" i="62"/>
  <c r="I20" i="62"/>
  <c r="I45" i="48"/>
  <c r="I46" i="48"/>
  <c r="I45" i="42"/>
  <c r="I46" i="42"/>
  <c r="R6" i="13"/>
  <c r="R7" i="13" s="1"/>
  <c r="R5" i="13"/>
  <c r="T6" i="13"/>
  <c r="T7" i="13" s="1"/>
  <c r="T5" i="13"/>
  <c r="J45" i="55"/>
  <c r="J46" i="55"/>
  <c r="I45" i="36"/>
  <c r="I46" i="36"/>
  <c r="K8" i="13"/>
  <c r="G17" i="9"/>
  <c r="G18" i="9"/>
  <c r="G14" i="9"/>
  <c r="G19" i="9"/>
  <c r="G16" i="9"/>
  <c r="G20" i="9"/>
  <c r="G15" i="9"/>
  <c r="E19" i="9"/>
  <c r="E15" i="9"/>
  <c r="E20" i="9"/>
  <c r="E16" i="9"/>
  <c r="E17" i="9"/>
  <c r="E14" i="9"/>
  <c r="E18" i="9"/>
  <c r="H46" i="88"/>
  <c r="H45" i="88"/>
  <c r="J11" i="96"/>
  <c r="J10" i="96"/>
  <c r="I45" i="38"/>
  <c r="I46" i="38"/>
  <c r="L45" i="73"/>
  <c r="L46" i="73"/>
  <c r="J17" i="53"/>
  <c r="J19" i="53"/>
  <c r="J15" i="53"/>
  <c r="J18" i="53"/>
  <c r="J20" i="53"/>
  <c r="J14" i="53"/>
  <c r="J16" i="53"/>
  <c r="H45" i="66"/>
  <c r="H46" i="66"/>
  <c r="J9" i="9"/>
  <c r="J13" i="9" s="1"/>
  <c r="K8" i="9"/>
  <c r="I18" i="31"/>
  <c r="I14" i="31"/>
  <c r="I19" i="31"/>
  <c r="I15" i="31"/>
  <c r="I16" i="31"/>
  <c r="I20" i="31"/>
  <c r="I17" i="31"/>
  <c r="F10" i="11"/>
  <c r="F11" i="11" s="1"/>
  <c r="K17" i="69"/>
  <c r="K18" i="69"/>
  <c r="K14" i="69"/>
  <c r="K19" i="69"/>
  <c r="K15" i="69"/>
  <c r="K16" i="69"/>
  <c r="K20" i="69"/>
  <c r="K17" i="71"/>
  <c r="K18" i="71"/>
  <c r="K14" i="71"/>
  <c r="K19" i="71"/>
  <c r="K15" i="71"/>
  <c r="K16" i="71"/>
  <c r="K20" i="71"/>
  <c r="J11" i="26"/>
  <c r="J44" i="26" s="1"/>
  <c r="J10" i="26"/>
  <c r="J11" i="24"/>
  <c r="J44" i="24" s="1"/>
  <c r="J10" i="24"/>
  <c r="I46" i="53"/>
  <c r="I45" i="53"/>
  <c r="K13" i="28"/>
  <c r="L8" i="28"/>
  <c r="K9" i="28"/>
  <c r="K44" i="28"/>
  <c r="I45" i="78"/>
  <c r="I46" i="78"/>
  <c r="I18" i="29"/>
  <c r="I14" i="29"/>
  <c r="I19" i="29"/>
  <c r="I15" i="29"/>
  <c r="I16" i="29"/>
  <c r="I20" i="29"/>
  <c r="I17" i="29"/>
  <c r="J11" i="76"/>
  <c r="J44" i="76" s="1"/>
  <c r="J10" i="76"/>
  <c r="K13" i="42"/>
  <c r="L8" i="42"/>
  <c r="K9" i="42"/>
  <c r="J10" i="94"/>
  <c r="J11" i="94"/>
  <c r="J44" i="94" s="1"/>
  <c r="H45" i="49"/>
  <c r="H46" i="49"/>
  <c r="I10" i="5"/>
  <c r="I11" i="5" s="1"/>
  <c r="I44" i="5" s="1"/>
  <c r="I19" i="88"/>
  <c r="I15" i="88"/>
  <c r="I18" i="88"/>
  <c r="I17" i="88"/>
  <c r="I16" i="88"/>
  <c r="I14" i="88"/>
  <c r="I20" i="88"/>
  <c r="J17" i="48"/>
  <c r="J18" i="48"/>
  <c r="J14" i="48"/>
  <c r="J19" i="48"/>
  <c r="J15" i="48"/>
  <c r="J16" i="48"/>
  <c r="J20" i="48"/>
  <c r="I17" i="85"/>
  <c r="I20" i="85"/>
  <c r="I19" i="85"/>
  <c r="I18" i="85"/>
  <c r="I16" i="85"/>
  <c r="I15" i="85"/>
  <c r="I14" i="85"/>
  <c r="H45" i="58"/>
  <c r="H46" i="58"/>
  <c r="I11" i="11"/>
  <c r="I10" i="11"/>
  <c r="H45" i="64"/>
  <c r="H46" i="64"/>
  <c r="L8" i="38"/>
  <c r="K9" i="38"/>
  <c r="A17" i="3"/>
  <c r="A15" i="3"/>
  <c r="K17" i="57"/>
  <c r="K18" i="57"/>
  <c r="K14" i="57"/>
  <c r="K19" i="57"/>
  <c r="K15" i="57"/>
  <c r="K20" i="57"/>
  <c r="K16" i="57"/>
  <c r="M44" i="51"/>
  <c r="M9" i="51"/>
  <c r="M13" i="51"/>
  <c r="N8" i="51"/>
  <c r="J45" i="65"/>
  <c r="J46" i="65"/>
  <c r="L13" i="63"/>
  <c r="M8" i="63"/>
  <c r="L9" i="63"/>
  <c r="L44" i="63"/>
  <c r="I18" i="49"/>
  <c r="I14" i="49"/>
  <c r="I19" i="49"/>
  <c r="I15" i="49"/>
  <c r="I20" i="49"/>
  <c r="I16" i="49"/>
  <c r="I17" i="49"/>
  <c r="L8" i="30"/>
  <c r="K9" i="30"/>
  <c r="K13" i="30" s="1"/>
  <c r="J13" i="92"/>
  <c r="K8" i="92"/>
  <c r="J9" i="92"/>
  <c r="I11" i="41"/>
  <c r="I44" i="41" s="1"/>
  <c r="I10" i="41"/>
  <c r="K20" i="97"/>
  <c r="K18" i="97"/>
  <c r="K14" i="97"/>
  <c r="K17" i="97"/>
  <c r="K16" i="97"/>
  <c r="K15" i="97"/>
  <c r="K19" i="97"/>
  <c r="K11" i="82"/>
  <c r="K44" i="82" s="1"/>
  <c r="K10" i="82"/>
  <c r="M44" i="102"/>
  <c r="M13" i="102"/>
  <c r="N8" i="102"/>
  <c r="M9" i="102"/>
  <c r="I18" i="83"/>
  <c r="I14" i="83"/>
  <c r="I19" i="83"/>
  <c r="I15" i="83"/>
  <c r="I16" i="83"/>
  <c r="I20" i="83"/>
  <c r="I17" i="83"/>
  <c r="I46" i="98"/>
  <c r="I45" i="98"/>
  <c r="J11" i="103"/>
  <c r="J44" i="103" s="1"/>
  <c r="J10" i="103"/>
  <c r="H18" i="9"/>
  <c r="H14" i="9"/>
  <c r="H19" i="9"/>
  <c r="H15" i="9"/>
  <c r="H16" i="9"/>
  <c r="H20" i="9"/>
  <c r="H17" i="9"/>
  <c r="K9" i="80"/>
  <c r="L8" i="80"/>
  <c r="J13" i="87"/>
  <c r="K8" i="87"/>
  <c r="J9" i="87"/>
  <c r="J45" i="57"/>
  <c r="J46" i="57"/>
  <c r="H45" i="37"/>
  <c r="H46" i="37"/>
  <c r="V6" i="13"/>
  <c r="V7" i="13" s="1"/>
  <c r="V5" i="13"/>
  <c r="E5" i="13"/>
  <c r="E6" i="13"/>
  <c r="E7" i="13" s="1"/>
  <c r="Z6" i="13"/>
  <c r="Z7" i="13" s="1"/>
  <c r="Z5" i="13"/>
  <c r="O6" i="13"/>
  <c r="O7" i="13" s="1"/>
  <c r="O5" i="13"/>
  <c r="H6" i="13"/>
  <c r="H7" i="13" s="1"/>
  <c r="H5" i="13"/>
  <c r="X6" i="13"/>
  <c r="X7" i="13" s="1"/>
  <c r="X5" i="13"/>
  <c r="K44" i="55"/>
  <c r="K13" i="55"/>
  <c r="L8" i="55"/>
  <c r="K9" i="55"/>
  <c r="J9" i="81"/>
  <c r="J13" i="81" s="1"/>
  <c r="K8" i="81"/>
  <c r="K8" i="18"/>
  <c r="J19" i="54"/>
  <c r="J15" i="54"/>
  <c r="J17" i="54"/>
  <c r="J14" i="54"/>
  <c r="J16" i="54"/>
  <c r="J18" i="54"/>
  <c r="J20" i="54"/>
  <c r="J45" i="97"/>
  <c r="J46" i="97"/>
  <c r="I11" i="7"/>
  <c r="I44" i="7" s="1"/>
  <c r="I10" i="7"/>
  <c r="L8" i="16"/>
  <c r="I11" i="8"/>
  <c r="I44" i="8" s="1"/>
  <c r="I10" i="8"/>
  <c r="J17" i="74"/>
  <c r="J18" i="74"/>
  <c r="J14" i="74"/>
  <c r="J19" i="74"/>
  <c r="J15" i="74"/>
  <c r="J16" i="74"/>
  <c r="J20" i="74"/>
  <c r="F20" i="9"/>
  <c r="F16" i="9"/>
  <c r="F17" i="9"/>
  <c r="F14" i="9"/>
  <c r="F19" i="9"/>
  <c r="F18" i="9"/>
  <c r="F15" i="9"/>
  <c r="D18" i="9"/>
  <c r="D14" i="9"/>
  <c r="D19" i="9"/>
  <c r="D15" i="9"/>
  <c r="D20" i="9"/>
  <c r="D17" i="9"/>
  <c r="D16" i="9"/>
  <c r="J9" i="39"/>
  <c r="J13" i="39"/>
  <c r="K8" i="39"/>
  <c r="I10" i="89"/>
  <c r="I11" i="89"/>
  <c r="I44" i="89" s="1"/>
  <c r="J11" i="78"/>
  <c r="J44" i="78" s="1"/>
  <c r="J10" i="78"/>
  <c r="I45" i="44"/>
  <c r="I46" i="44"/>
  <c r="J46" i="96"/>
  <c r="J45" i="96"/>
  <c r="I11" i="100"/>
  <c r="I44" i="100" s="1"/>
  <c r="I10" i="100"/>
  <c r="H20" i="92"/>
  <c r="H16" i="92"/>
  <c r="H17" i="92"/>
  <c r="H14" i="92"/>
  <c r="H19" i="92"/>
  <c r="H15" i="92"/>
  <c r="H18" i="92"/>
  <c r="H20" i="58"/>
  <c r="H16" i="58"/>
  <c r="H17" i="58"/>
  <c r="H18" i="58"/>
  <c r="H14" i="58"/>
  <c r="H19" i="58"/>
  <c r="H15" i="58"/>
  <c r="K44" i="104"/>
  <c r="L8" i="104"/>
  <c r="K13" i="104"/>
  <c r="K9" i="104"/>
  <c r="L11" i="73"/>
  <c r="L10" i="73"/>
  <c r="I10" i="101"/>
  <c r="I11" i="101"/>
  <c r="I44" i="101" s="1"/>
  <c r="I11" i="90"/>
  <c r="I44" i="90" s="1"/>
  <c r="I10" i="90"/>
  <c r="J11" i="53"/>
  <c r="J44" i="53" s="1"/>
  <c r="J10" i="53"/>
  <c r="I19" i="9"/>
  <c r="I15" i="9"/>
  <c r="I20" i="9"/>
  <c r="I16" i="9"/>
  <c r="I18" i="9"/>
  <c r="I14" i="9"/>
  <c r="I17" i="9"/>
  <c r="I17" i="99"/>
  <c r="I19" i="99"/>
  <c r="I15" i="99"/>
  <c r="I18" i="99"/>
  <c r="I14" i="99"/>
  <c r="I20" i="99"/>
  <c r="I16" i="99"/>
  <c r="I11" i="56"/>
  <c r="I44" i="56" s="1"/>
  <c r="I10" i="56"/>
  <c r="I46" i="52"/>
  <c r="I45" i="52"/>
  <c r="I11" i="84"/>
  <c r="I44" i="84" s="1"/>
  <c r="I10" i="84"/>
  <c r="E11" i="11"/>
  <c r="E10" i="11"/>
  <c r="M13" i="75"/>
  <c r="N8" i="75"/>
  <c r="M9" i="75"/>
  <c r="M44" i="75"/>
  <c r="L18" i="91"/>
  <c r="L14" i="91"/>
  <c r="L19" i="91"/>
  <c r="L15" i="91"/>
  <c r="L17" i="91"/>
  <c r="L16" i="91"/>
  <c r="L20" i="91"/>
  <c r="K45" i="69"/>
  <c r="K46" i="69"/>
  <c r="A3" i="15"/>
  <c r="A12" i="2"/>
  <c r="I45" i="55"/>
  <c r="I46" i="55"/>
  <c r="H45" i="81"/>
  <c r="H46" i="81"/>
  <c r="K17" i="63"/>
  <c r="K18" i="63"/>
  <c r="K14" i="63"/>
  <c r="K19" i="63"/>
  <c r="K15" i="63"/>
  <c r="K16" i="63"/>
  <c r="K20" i="63"/>
  <c r="L17" i="77"/>
  <c r="L18" i="77"/>
  <c r="L14" i="77"/>
  <c r="L19" i="77"/>
  <c r="L15" i="77"/>
  <c r="L16" i="77"/>
  <c r="L20" i="77"/>
  <c r="I11" i="61"/>
  <c r="I44" i="61" s="1"/>
  <c r="I10" i="61"/>
  <c r="H17" i="41"/>
  <c r="H18" i="41"/>
  <c r="H14" i="41"/>
  <c r="H16" i="41"/>
  <c r="H15" i="41"/>
  <c r="H19" i="41"/>
  <c r="H20" i="41"/>
  <c r="K13" i="26"/>
  <c r="L8" i="26"/>
  <c r="K9" i="26"/>
  <c r="K13" i="36"/>
  <c r="L8" i="36"/>
  <c r="K9" i="36"/>
  <c r="F18" i="8"/>
  <c r="F14" i="8"/>
  <c r="F19" i="8"/>
  <c r="F15" i="8"/>
  <c r="F20" i="8"/>
  <c r="F17" i="8"/>
  <c r="F16" i="8"/>
  <c r="D20" i="8"/>
  <c r="D16" i="8"/>
  <c r="D17" i="8"/>
  <c r="D18" i="8"/>
  <c r="D15" i="8"/>
  <c r="D14" i="8"/>
  <c r="D19" i="8"/>
  <c r="H20" i="62"/>
  <c r="H16" i="62"/>
  <c r="H17" i="62"/>
  <c r="H18" i="62"/>
  <c r="H14" i="62"/>
  <c r="H15" i="62"/>
  <c r="H19" i="62"/>
  <c r="K13" i="24"/>
  <c r="L8" i="24"/>
  <c r="K9" i="24"/>
  <c r="K44" i="24"/>
  <c r="H46" i="89"/>
  <c r="H45" i="89"/>
  <c r="K8" i="21"/>
  <c r="I11" i="47"/>
  <c r="I44" i="47" s="1"/>
  <c r="I10" i="47"/>
  <c r="K8" i="60"/>
  <c r="J9" i="60"/>
  <c r="I11" i="37"/>
  <c r="I44" i="37" s="1"/>
  <c r="I10" i="37"/>
  <c r="J9" i="35"/>
  <c r="J13" i="35"/>
  <c r="K8" i="35"/>
  <c r="J46" i="79"/>
  <c r="J45" i="79"/>
  <c r="H18" i="5"/>
  <c r="H14" i="5"/>
  <c r="H19" i="5"/>
  <c r="H15" i="5"/>
  <c r="H16" i="5"/>
  <c r="H20" i="5"/>
  <c r="H17" i="5"/>
  <c r="K13" i="98"/>
  <c r="L8" i="98"/>
  <c r="K44" i="98"/>
  <c r="K9" i="98"/>
  <c r="M8" i="1"/>
  <c r="I11" i="27"/>
  <c r="I44" i="27" s="1"/>
  <c r="I10" i="27"/>
  <c r="K8" i="70"/>
  <c r="J9" i="70"/>
  <c r="J13" i="70" s="1"/>
  <c r="I11" i="58"/>
  <c r="I44" i="58" s="1"/>
  <c r="I10" i="58"/>
  <c r="I11" i="64"/>
  <c r="I44" i="64" s="1"/>
  <c r="I10" i="64"/>
  <c r="K11" i="67"/>
  <c r="K44" i="67" s="1"/>
  <c r="K10" i="67"/>
  <c r="K13" i="76"/>
  <c r="L8" i="76"/>
  <c r="K9" i="76"/>
  <c r="H45" i="101"/>
  <c r="H46" i="101"/>
  <c r="H45" i="25"/>
  <c r="H46" i="25"/>
  <c r="H45" i="33"/>
  <c r="H46" i="33"/>
  <c r="J46" i="99"/>
  <c r="J45" i="99"/>
  <c r="I11" i="6"/>
  <c r="I10" i="6"/>
  <c r="K45" i="91"/>
  <c r="K46" i="91"/>
  <c r="J45" i="71"/>
  <c r="J46" i="71"/>
  <c r="K13" i="94"/>
  <c r="L8" i="94"/>
  <c r="K9" i="94"/>
  <c r="K44" i="94"/>
  <c r="J9" i="41"/>
  <c r="J13" i="41"/>
  <c r="K8" i="41"/>
  <c r="K8" i="72"/>
  <c r="J9" i="72"/>
  <c r="L8" i="34"/>
  <c r="K9" i="34"/>
  <c r="K13" i="34" s="1"/>
  <c r="I45" i="24"/>
  <c r="I46" i="24"/>
  <c r="L13" i="65"/>
  <c r="M8" i="65"/>
  <c r="L9" i="65"/>
  <c r="L44" i="65"/>
  <c r="L8" i="22"/>
  <c r="J44" i="5"/>
  <c r="J9" i="5"/>
  <c r="J13" i="5"/>
  <c r="K8" i="5"/>
  <c r="J11" i="44"/>
  <c r="J44" i="44" s="1"/>
  <c r="J10" i="44"/>
  <c r="I45" i="30"/>
  <c r="I46" i="30"/>
  <c r="H45" i="27"/>
  <c r="H46" i="27"/>
  <c r="H45" i="70"/>
  <c r="H46" i="70"/>
  <c r="K8" i="11"/>
  <c r="J9" i="11"/>
  <c r="I45" i="76"/>
  <c r="I46" i="76"/>
  <c r="G17" i="5"/>
  <c r="G18" i="5"/>
  <c r="G14" i="5"/>
  <c r="G19" i="5"/>
  <c r="G16" i="5"/>
  <c r="G15" i="5"/>
  <c r="G20" i="5"/>
  <c r="A16" i="3"/>
  <c r="H46" i="84"/>
  <c r="H45" i="84"/>
  <c r="I11" i="43"/>
  <c r="I44" i="43" s="1"/>
  <c r="I10" i="43"/>
  <c r="L46" i="51"/>
  <c r="L45" i="51"/>
  <c r="J9" i="83"/>
  <c r="J13" i="83" s="1"/>
  <c r="K8" i="83"/>
  <c r="J19" i="103"/>
  <c r="J15" i="103"/>
  <c r="J17" i="103"/>
  <c r="J20" i="103"/>
  <c r="J14" i="103"/>
  <c r="J16" i="103"/>
  <c r="J18" i="103"/>
  <c r="J11" i="80"/>
  <c r="J44" i="80" s="1"/>
  <c r="J10" i="80"/>
  <c r="J19" i="52"/>
  <c r="J15" i="52"/>
  <c r="J17" i="52"/>
  <c r="J14" i="52"/>
  <c r="J16" i="52"/>
  <c r="J18" i="52"/>
  <c r="J20" i="52"/>
  <c r="L8" i="40"/>
  <c r="K9" i="40"/>
  <c r="J17" i="50"/>
  <c r="J18" i="50"/>
  <c r="J14" i="50"/>
  <c r="J19" i="50"/>
  <c r="J15" i="50"/>
  <c r="J16" i="50"/>
  <c r="J20" i="50"/>
  <c r="N6" i="13"/>
  <c r="N7" i="13" s="1"/>
  <c r="N5" i="13"/>
  <c r="D6" i="13"/>
  <c r="D7" i="13" s="1"/>
  <c r="D5" i="13"/>
  <c r="I18" i="93"/>
  <c r="I14" i="93"/>
  <c r="I19" i="93"/>
  <c r="I15" i="93"/>
  <c r="I20" i="93"/>
  <c r="I16" i="93"/>
  <c r="I17" i="93"/>
  <c r="I11" i="81"/>
  <c r="I44" i="81" s="1"/>
  <c r="I10" i="81"/>
  <c r="L8" i="54"/>
  <c r="K9" i="54"/>
  <c r="K13" i="54" s="1"/>
  <c r="I19" i="59"/>
  <c r="I15" i="59"/>
  <c r="I20" i="59"/>
  <c r="I16" i="59"/>
  <c r="I17" i="59"/>
  <c r="I18" i="59"/>
  <c r="I14" i="59"/>
  <c r="I17" i="10"/>
  <c r="I18" i="10"/>
  <c r="I14" i="10"/>
  <c r="I19" i="10"/>
  <c r="I16" i="10"/>
  <c r="I15" i="10"/>
  <c r="I20" i="10"/>
  <c r="I11" i="39"/>
  <c r="I44" i="39" s="1"/>
  <c r="I10" i="39"/>
  <c r="I20" i="32"/>
  <c r="I16" i="32"/>
  <c r="I17" i="32"/>
  <c r="I14" i="32"/>
  <c r="I19" i="32"/>
  <c r="I18" i="32"/>
  <c r="I15" i="32"/>
  <c r="I11" i="66"/>
  <c r="I44" i="66" s="1"/>
  <c r="I10" i="66"/>
  <c r="H45" i="47"/>
  <c r="H46" i="47"/>
  <c r="J13" i="80"/>
  <c r="J11" i="52"/>
  <c r="J44" i="52" s="1"/>
  <c r="J10" i="52"/>
  <c r="H45" i="60"/>
  <c r="H46" i="60"/>
  <c r="J11" i="50"/>
  <c r="J44" i="50" s="1"/>
  <c r="J10" i="50"/>
  <c r="I11" i="86"/>
  <c r="I44" i="86" s="1"/>
  <c r="I10" i="86"/>
  <c r="M6" i="13"/>
  <c r="M7" i="13" s="1"/>
  <c r="M5" i="13"/>
  <c r="I6" i="13"/>
  <c r="I7" i="13" s="1"/>
  <c r="I5" i="13"/>
  <c r="U6" i="13"/>
  <c r="U7" i="13" s="1"/>
  <c r="U5" i="13"/>
  <c r="C6" i="13"/>
  <c r="C7" i="13" s="1"/>
  <c r="C5" i="13"/>
  <c r="S6" i="13"/>
  <c r="S7" i="13" s="1"/>
  <c r="S5" i="13"/>
  <c r="L5" i="13"/>
  <c r="L6" i="13" s="1"/>
  <c r="L7" i="13" s="1"/>
  <c r="I11" i="93"/>
  <c r="I44" i="93" s="1"/>
  <c r="I10" i="93"/>
  <c r="I11" i="45"/>
  <c r="I44" i="45" s="1"/>
  <c r="I10" i="45"/>
  <c r="J17" i="55"/>
  <c r="J19" i="55"/>
  <c r="J15" i="55"/>
  <c r="J18" i="55"/>
  <c r="J20" i="55"/>
  <c r="J14" i="55"/>
  <c r="J16" i="55"/>
  <c r="I13" i="81"/>
  <c r="H45" i="43"/>
  <c r="H46" i="43"/>
  <c r="I46" i="34"/>
  <c r="I45" i="34"/>
  <c r="K8" i="7"/>
  <c r="J9" i="7"/>
  <c r="K8" i="19"/>
  <c r="I11" i="59"/>
  <c r="I44" i="59" s="1"/>
  <c r="I10" i="59"/>
  <c r="K46" i="51"/>
  <c r="K45" i="51"/>
  <c r="H46" i="59"/>
  <c r="H45" i="59"/>
  <c r="I11" i="10"/>
  <c r="I44" i="10" s="1"/>
  <c r="I10" i="10"/>
  <c r="K8" i="8"/>
  <c r="J9" i="8"/>
  <c r="J13" i="8" s="1"/>
  <c r="I13" i="39"/>
  <c r="J13" i="89"/>
  <c r="K8" i="89"/>
  <c r="J9" i="89"/>
  <c r="J45" i="82"/>
  <c r="J46" i="82"/>
  <c r="K13" i="78"/>
  <c r="L8" i="78"/>
  <c r="K9" i="78"/>
  <c r="K44" i="78"/>
  <c r="H17" i="29"/>
  <c r="H18" i="29"/>
  <c r="H14" i="29"/>
  <c r="H19" i="29"/>
  <c r="H16" i="29"/>
  <c r="H15" i="29"/>
  <c r="H20" i="29"/>
  <c r="H46" i="85"/>
  <c r="H45" i="85"/>
  <c r="K13" i="96"/>
  <c r="L8" i="96"/>
  <c r="K44" i="96"/>
  <c r="K9" i="96"/>
  <c r="J44" i="100"/>
  <c r="J13" i="100"/>
  <c r="K8" i="100"/>
  <c r="J9" i="100"/>
  <c r="H20" i="70"/>
  <c r="H16" i="70"/>
  <c r="H17" i="70"/>
  <c r="H18" i="70"/>
  <c r="H14" i="70"/>
  <c r="H15" i="70"/>
  <c r="H19" i="70"/>
  <c r="H20" i="64"/>
  <c r="H16" i="64"/>
  <c r="H17" i="64"/>
  <c r="H18" i="64"/>
  <c r="H14" i="64"/>
  <c r="H15" i="64"/>
  <c r="H19" i="64"/>
  <c r="J11" i="104"/>
  <c r="J10" i="104"/>
  <c r="M13" i="73"/>
  <c r="N8" i="73"/>
  <c r="M9" i="73"/>
  <c r="M44" i="73"/>
  <c r="I11" i="68"/>
  <c r="I44" i="68" s="1"/>
  <c r="I10" i="68"/>
  <c r="I20" i="76"/>
  <c r="I16" i="76"/>
  <c r="I17" i="76"/>
  <c r="I18" i="76"/>
  <c r="I14" i="76"/>
  <c r="I19" i="76"/>
  <c r="I15" i="76"/>
  <c r="J44" i="101"/>
  <c r="J9" i="101"/>
  <c r="K8" i="101"/>
  <c r="J13" i="101"/>
  <c r="J9" i="90"/>
  <c r="J13" i="90" s="1"/>
  <c r="K8" i="90"/>
  <c r="I11" i="25"/>
  <c r="I44" i="25" s="1"/>
  <c r="I10" i="25"/>
  <c r="I11" i="31"/>
  <c r="I44" i="31" s="1"/>
  <c r="I10" i="31"/>
  <c r="I11" i="33"/>
  <c r="I44" i="33" s="1"/>
  <c r="I10" i="33"/>
  <c r="J13" i="56"/>
  <c r="K8" i="56"/>
  <c r="J9" i="56"/>
  <c r="J9" i="84"/>
  <c r="J13" i="84"/>
  <c r="K8" i="84"/>
  <c r="H20" i="6"/>
  <c r="H16" i="6"/>
  <c r="H17" i="6"/>
  <c r="H14" i="6"/>
  <c r="H19" i="6"/>
  <c r="H15" i="6"/>
  <c r="H18" i="6"/>
  <c r="D10" i="11"/>
  <c r="D11" i="11" s="1"/>
  <c r="L17" i="75"/>
  <c r="L18" i="75"/>
  <c r="L14" i="75"/>
  <c r="L19" i="75"/>
  <c r="L15" i="75"/>
  <c r="L16" i="75"/>
  <c r="L20" i="75"/>
  <c r="L46" i="91"/>
  <c r="L45" i="91"/>
  <c r="K11" i="69"/>
  <c r="K10" i="69"/>
  <c r="K11" i="71"/>
  <c r="K44" i="71" s="1"/>
  <c r="K10" i="71"/>
  <c r="K45" i="63"/>
  <c r="K46" i="63"/>
  <c r="L45" i="77"/>
  <c r="L46" i="77"/>
  <c r="J13" i="61"/>
  <c r="K8" i="61"/>
  <c r="J9" i="61"/>
  <c r="I11" i="49"/>
  <c r="I44" i="49" s="1"/>
  <c r="I10" i="49"/>
  <c r="J13" i="26"/>
  <c r="C19" i="8"/>
  <c r="C15" i="8"/>
  <c r="C20" i="8"/>
  <c r="C16" i="8"/>
  <c r="C14" i="8"/>
  <c r="C18" i="8"/>
  <c r="C17" i="8"/>
  <c r="J13" i="24"/>
  <c r="I45" i="99"/>
  <c r="I46" i="99"/>
  <c r="J9" i="47"/>
  <c r="J13" i="47"/>
  <c r="K8" i="47"/>
  <c r="J9" i="37"/>
  <c r="J13" i="37" s="1"/>
  <c r="K8" i="37"/>
  <c r="H45" i="62"/>
  <c r="H46" i="62"/>
  <c r="J11" i="32"/>
  <c r="J44" i="32" s="1"/>
  <c r="J10" i="32"/>
  <c r="I11" i="29"/>
  <c r="I44" i="29" s="1"/>
  <c r="I10" i="29"/>
  <c r="J19" i="98"/>
  <c r="J15" i="98"/>
  <c r="J17" i="98"/>
  <c r="J18" i="98"/>
  <c r="J20" i="98"/>
  <c r="J16" i="98"/>
  <c r="J14" i="98"/>
  <c r="J9" i="27"/>
  <c r="J13" i="27" s="1"/>
  <c r="K8" i="27"/>
  <c r="J13" i="58"/>
  <c r="K8" i="58"/>
  <c r="J9" i="58"/>
  <c r="J13" i="64"/>
  <c r="K8" i="64"/>
  <c r="J9" i="64"/>
  <c r="L13" i="67"/>
  <c r="M8" i="67"/>
  <c r="L9" i="67"/>
  <c r="L44" i="67"/>
  <c r="J13" i="76"/>
  <c r="J11" i="99"/>
  <c r="J10" i="99"/>
  <c r="J13" i="6"/>
  <c r="K8" i="6"/>
  <c r="J9" i="6"/>
  <c r="J44" i="6"/>
  <c r="H46" i="86"/>
  <c r="H45" i="86"/>
  <c r="J13" i="94"/>
  <c r="K8" i="15"/>
  <c r="I13" i="41"/>
  <c r="J17" i="34"/>
  <c r="J16" i="34"/>
  <c r="J15" i="34"/>
  <c r="J14" i="34"/>
  <c r="J20" i="34"/>
  <c r="J19" i="34"/>
  <c r="J18" i="34"/>
  <c r="I45" i="26"/>
  <c r="I46" i="26"/>
  <c r="K11" i="97"/>
  <c r="K44" i="97" s="1"/>
  <c r="K10" i="97"/>
  <c r="I13" i="5"/>
  <c r="I45" i="32"/>
  <c r="I46" i="32"/>
  <c r="L8" i="44"/>
  <c r="K9" i="44"/>
  <c r="K13" i="44" s="1"/>
  <c r="H45" i="29"/>
  <c r="H46" i="29"/>
  <c r="I11" i="88"/>
  <c r="I44" i="88" s="1"/>
  <c r="I10" i="88"/>
  <c r="J11" i="48"/>
  <c r="J44" i="48" s="1"/>
  <c r="J10" i="48"/>
  <c r="I10" i="85"/>
  <c r="I11" i="85"/>
  <c r="I44" i="85" s="1"/>
  <c r="H45" i="92"/>
  <c r="H46" i="92"/>
  <c r="A18" i="3"/>
  <c r="E19" i="5"/>
  <c r="E15" i="5"/>
  <c r="E20" i="5"/>
  <c r="E16" i="5"/>
  <c r="E17" i="5"/>
  <c r="E14" i="5"/>
  <c r="E18" i="5"/>
  <c r="C17" i="5"/>
  <c r="C14" i="5"/>
  <c r="C18" i="5"/>
  <c r="C15" i="5"/>
  <c r="C20" i="5"/>
  <c r="C16" i="5"/>
  <c r="C19" i="5"/>
  <c r="K11" i="57"/>
  <c r="K44" i="57" s="1"/>
  <c r="K10" i="57"/>
  <c r="J9" i="43"/>
  <c r="K8" i="43"/>
  <c r="L11" i="51"/>
  <c r="L10" i="51"/>
  <c r="L9" i="79"/>
  <c r="M8" i="79"/>
  <c r="L10" i="102"/>
  <c r="L11" i="102"/>
  <c r="I46" i="96"/>
  <c r="I45" i="96"/>
  <c r="I18" i="95"/>
  <c r="I14" i="95"/>
  <c r="I19" i="95"/>
  <c r="I15" i="95"/>
  <c r="I20" i="95"/>
  <c r="I16" i="95"/>
  <c r="I17" i="95"/>
  <c r="I17" i="66"/>
  <c r="I18" i="66"/>
  <c r="I14" i="66"/>
  <c r="I19" i="66"/>
  <c r="I15" i="66"/>
  <c r="I16" i="66"/>
  <c r="I20" i="66"/>
  <c r="I10" i="87"/>
  <c r="I11" i="87"/>
  <c r="I44" i="87" s="1"/>
  <c r="L8" i="46"/>
  <c r="K9" i="46"/>
  <c r="K13" i="46" s="1"/>
  <c r="I45" i="28"/>
  <c r="I46" i="28"/>
  <c r="I19" i="86"/>
  <c r="I15" i="86"/>
  <c r="I18" i="86"/>
  <c r="I17" i="86"/>
  <c r="I16" i="86"/>
  <c r="I14" i="86"/>
  <c r="I20" i="86"/>
  <c r="Y6" i="13"/>
  <c r="Y7" i="13" s="1"/>
  <c r="Y5" i="13"/>
  <c r="K6" i="13"/>
  <c r="K7" i="13" s="1"/>
  <c r="K5" i="13"/>
  <c r="I18" i="45"/>
  <c r="I14" i="45"/>
  <c r="I19" i="45"/>
  <c r="I15" i="45"/>
  <c r="I20" i="45"/>
  <c r="I17" i="45"/>
  <c r="I16" i="45"/>
  <c r="J20" i="65"/>
  <c r="J16" i="65"/>
  <c r="J17" i="65"/>
  <c r="J18" i="65"/>
  <c r="J14" i="65"/>
  <c r="J15" i="65"/>
  <c r="J19" i="65"/>
  <c r="L8" i="74"/>
  <c r="K9" i="74"/>
  <c r="J45" i="104"/>
  <c r="J46" i="104"/>
  <c r="I17" i="68"/>
  <c r="I18" i="68"/>
  <c r="I14" i="68"/>
  <c r="I19" i="68"/>
  <c r="I15" i="68"/>
  <c r="I16" i="68"/>
  <c r="I20" i="68"/>
  <c r="I45" i="103"/>
  <c r="I46" i="103"/>
  <c r="I18" i="25"/>
  <c r="I14" i="25"/>
  <c r="I19" i="25"/>
  <c r="I15" i="25"/>
  <c r="I16" i="25"/>
  <c r="I20" i="25"/>
  <c r="I17" i="25"/>
  <c r="I18" i="33"/>
  <c r="I14" i="33"/>
  <c r="I19" i="33"/>
  <c r="I15" i="33"/>
  <c r="I16" i="33"/>
  <c r="I20" i="33"/>
  <c r="I17" i="33"/>
  <c r="L11" i="75"/>
  <c r="L10" i="75"/>
  <c r="M9" i="91"/>
  <c r="M13" i="91"/>
  <c r="N8" i="91"/>
  <c r="M44" i="91"/>
  <c r="Z4" i="14"/>
  <c r="V4" i="14"/>
  <c r="R4" i="14"/>
  <c r="N4" i="14"/>
  <c r="J4" i="14"/>
  <c r="F4" i="14"/>
  <c r="Y4" i="14"/>
  <c r="U4" i="14"/>
  <c r="Q4" i="14"/>
  <c r="M4" i="14"/>
  <c r="I4" i="14"/>
  <c r="E4" i="14"/>
  <c r="T4" i="14"/>
  <c r="L4" i="14"/>
  <c r="D4" i="14"/>
  <c r="O4" i="14"/>
  <c r="S4" i="14"/>
  <c r="K4" i="14"/>
  <c r="C4" i="14"/>
  <c r="W4" i="14"/>
  <c r="X4" i="14"/>
  <c r="P4" i="14"/>
  <c r="H4" i="14"/>
  <c r="G4" i="14"/>
  <c r="H45" i="93"/>
  <c r="H46" i="93"/>
  <c r="M13" i="77"/>
  <c r="N8" i="77"/>
  <c r="M9" i="77"/>
  <c r="M44" i="77"/>
  <c r="J11" i="36"/>
  <c r="J44" i="36" s="1"/>
  <c r="J10" i="36"/>
  <c r="J45" i="67"/>
  <c r="J46" i="67"/>
  <c r="I11" i="60"/>
  <c r="I44" i="60" s="1"/>
  <c r="I10" i="60"/>
  <c r="K8" i="14"/>
  <c r="J17" i="32"/>
  <c r="J18" i="32"/>
  <c r="J14" i="32"/>
  <c r="J19" i="32"/>
  <c r="J16" i="32"/>
  <c r="J15" i="32"/>
  <c r="J20" i="32"/>
  <c r="J11" i="98"/>
  <c r="J10" i="98"/>
  <c r="I11" i="70"/>
  <c r="I44" i="70" s="1"/>
  <c r="I10" i="70"/>
  <c r="H45" i="68"/>
  <c r="H46" i="68"/>
  <c r="H45" i="90"/>
  <c r="H46" i="90"/>
  <c r="J18" i="99"/>
  <c r="J20" i="99"/>
  <c r="J16" i="99"/>
  <c r="J19" i="99"/>
  <c r="J14" i="99"/>
  <c r="J17" i="99"/>
  <c r="J15" i="99"/>
  <c r="I45" i="80"/>
  <c r="I46" i="80"/>
  <c r="I45" i="6"/>
  <c r="B117" i="2" s="1"/>
  <c r="I46" i="6"/>
  <c r="C117" i="2" s="1"/>
  <c r="A117" i="2"/>
  <c r="K45" i="77"/>
  <c r="K46" i="77"/>
  <c r="H46" i="61"/>
  <c r="H45" i="61"/>
  <c r="I11" i="72"/>
  <c r="I44" i="72" s="1"/>
  <c r="I10" i="72"/>
  <c r="J13" i="62"/>
  <c r="K8" i="62"/>
  <c r="J9" i="62"/>
  <c r="K11" i="65"/>
  <c r="K44" i="65" s="1"/>
  <c r="K10" i="65"/>
  <c r="L9" i="82"/>
  <c r="L13" i="82"/>
  <c r="M8" i="82"/>
  <c r="K11" i="79"/>
  <c r="K44" i="79" s="1"/>
  <c r="K10" i="79"/>
  <c r="L46" i="102"/>
  <c r="L45" i="102"/>
  <c r="I10" i="95"/>
  <c r="I11" i="95" s="1"/>
  <c r="I44" i="95" s="1"/>
  <c r="I20" i="53"/>
  <c r="I16" i="53"/>
  <c r="I18" i="53"/>
  <c r="I14" i="53"/>
  <c r="I15" i="53"/>
  <c r="I17" i="53"/>
  <c r="I19" i="53"/>
  <c r="H45" i="35"/>
  <c r="H46" i="35"/>
  <c r="K13" i="82"/>
  <c r="C9" i="12"/>
  <c r="E9" i="12"/>
  <c r="D9" i="12"/>
  <c r="F9" i="12"/>
  <c r="G9" i="12"/>
  <c r="H9" i="12"/>
  <c r="I9" i="12"/>
  <c r="K8" i="17"/>
  <c r="K13" i="79"/>
  <c r="L17" i="102"/>
  <c r="L20" i="102"/>
  <c r="L19" i="102"/>
  <c r="L18" i="102"/>
  <c r="L16" i="102"/>
  <c r="L15" i="102"/>
  <c r="L14" i="102"/>
  <c r="I11" i="83"/>
  <c r="I44" i="83" s="1"/>
  <c r="I10" i="83"/>
  <c r="J9" i="95"/>
  <c r="J13" i="95" s="1"/>
  <c r="K8" i="95"/>
  <c r="K9" i="12"/>
  <c r="L8" i="12"/>
  <c r="H11" i="11"/>
  <c r="H10" i="11"/>
  <c r="L8" i="103"/>
  <c r="K9" i="103"/>
  <c r="K8" i="66"/>
  <c r="J9" i="66"/>
  <c r="L8" i="52"/>
  <c r="K9" i="52"/>
  <c r="K13" i="52" s="1"/>
  <c r="H18" i="84"/>
  <c r="H14" i="84"/>
  <c r="H20" i="84"/>
  <c r="H19" i="84"/>
  <c r="H17" i="84"/>
  <c r="H16" i="84"/>
  <c r="H15" i="84"/>
  <c r="J10" i="46"/>
  <c r="J11" i="46"/>
  <c r="J44" i="46" s="1"/>
  <c r="J10" i="40"/>
  <c r="J11" i="40"/>
  <c r="J44" i="40" s="1"/>
  <c r="L8" i="50"/>
  <c r="K9" i="50"/>
  <c r="J9" i="86"/>
  <c r="K8" i="86"/>
  <c r="I45" i="74"/>
  <c r="I46" i="74"/>
  <c r="H45" i="39"/>
  <c r="H46" i="39"/>
  <c r="F6" i="13"/>
  <c r="F7" i="13" s="1"/>
  <c r="F5" i="13"/>
  <c r="Q6" i="13"/>
  <c r="Q7" i="13" s="1"/>
  <c r="Q5" i="13"/>
  <c r="J6" i="13"/>
  <c r="J7" i="13" s="1"/>
  <c r="J5" i="13"/>
  <c r="G6" i="13"/>
  <c r="G7" i="13" s="1"/>
  <c r="G5" i="13"/>
  <c r="W6" i="13"/>
  <c r="W7" i="13" s="1"/>
  <c r="W5" i="13"/>
  <c r="P6" i="13"/>
  <c r="P7" i="13" s="1"/>
  <c r="P5" i="13"/>
  <c r="J9" i="93"/>
  <c r="K8" i="93"/>
  <c r="J13" i="93"/>
  <c r="J9" i="45"/>
  <c r="J13" i="45" s="1"/>
  <c r="K8" i="45"/>
  <c r="J11" i="55"/>
  <c r="J10" i="55"/>
  <c r="I45" i="94"/>
  <c r="I46" i="94"/>
  <c r="J11" i="54"/>
  <c r="J44" i="54" s="1"/>
  <c r="J10" i="54"/>
  <c r="I13" i="7"/>
  <c r="K8" i="59"/>
  <c r="J9" i="59"/>
  <c r="K8" i="23"/>
  <c r="K8" i="10"/>
  <c r="J9" i="10"/>
  <c r="H46" i="9"/>
  <c r="H45" i="9"/>
  <c r="I13" i="8"/>
  <c r="J11" i="74"/>
  <c r="J44" i="74" s="1"/>
  <c r="J10" i="74"/>
  <c r="G45" i="9"/>
  <c r="G46" i="9"/>
  <c r="C17" i="9"/>
  <c r="C18" i="9"/>
  <c r="C14" i="9"/>
  <c r="C15" i="9"/>
  <c r="C20" i="9"/>
  <c r="C16" i="9"/>
  <c r="C19" i="9"/>
  <c r="H45" i="72"/>
  <c r="H46" i="72"/>
  <c r="I13" i="89"/>
  <c r="J13" i="78"/>
  <c r="H46" i="83"/>
  <c r="H45" i="83"/>
  <c r="I20" i="30"/>
  <c r="I16" i="30"/>
  <c r="I17" i="30"/>
  <c r="I14" i="30"/>
  <c r="I19" i="30"/>
  <c r="I18" i="30"/>
  <c r="I15" i="30"/>
  <c r="J19" i="96"/>
  <c r="J15" i="96"/>
  <c r="J20" i="96"/>
  <c r="J18" i="96"/>
  <c r="J17" i="96"/>
  <c r="J16" i="96"/>
  <c r="J14" i="96"/>
  <c r="H17" i="27"/>
  <c r="H18" i="27"/>
  <c r="H14" i="27"/>
  <c r="H19" i="27"/>
  <c r="H16" i="27"/>
  <c r="H15" i="27"/>
  <c r="H20" i="27"/>
  <c r="I13" i="100"/>
  <c r="J20" i="67"/>
  <c r="J16" i="67"/>
  <c r="J17" i="67"/>
  <c r="J18" i="67"/>
  <c r="J14" i="67"/>
  <c r="J19" i="67"/>
  <c r="J15" i="67"/>
  <c r="J19" i="104"/>
  <c r="J15" i="104"/>
  <c r="J20" i="104"/>
  <c r="J18" i="104"/>
  <c r="J17" i="104"/>
  <c r="J16" i="104"/>
  <c r="J14" i="104"/>
  <c r="L17" i="73"/>
  <c r="L18" i="73"/>
  <c r="L14" i="73"/>
  <c r="L19" i="73"/>
  <c r="L15" i="73"/>
  <c r="L16" i="73"/>
  <c r="L20" i="73"/>
  <c r="J13" i="68"/>
  <c r="K8" i="68"/>
  <c r="J9" i="68"/>
  <c r="I13" i="101"/>
  <c r="I13" i="90"/>
  <c r="K13" i="53"/>
  <c r="L8" i="53"/>
  <c r="K9" i="53"/>
  <c r="K44" i="53"/>
  <c r="I11" i="9"/>
  <c r="I44" i="9" s="1"/>
  <c r="I10" i="9"/>
  <c r="J9" i="25"/>
  <c r="K8" i="25"/>
  <c r="J9" i="31"/>
  <c r="K8" i="31"/>
  <c r="J9" i="33"/>
  <c r="J13" i="33" s="1"/>
  <c r="K8" i="33"/>
  <c r="I13" i="56"/>
  <c r="I13" i="84"/>
  <c r="G11" i="11"/>
  <c r="G10" i="11"/>
  <c r="C12" i="11"/>
  <c r="C10" i="11"/>
  <c r="C11" i="11" s="1"/>
  <c r="L45" i="75"/>
  <c r="L46" i="75"/>
  <c r="I45" i="50"/>
  <c r="I46" i="50"/>
  <c r="L11" i="91"/>
  <c r="L10" i="91"/>
  <c r="L13" i="69"/>
  <c r="M8" i="69"/>
  <c r="L9" i="69"/>
  <c r="L44" i="69"/>
  <c r="L13" i="71"/>
  <c r="M8" i="71"/>
  <c r="L9" i="71"/>
  <c r="L44" i="71"/>
  <c r="H45" i="45"/>
  <c r="H46" i="45"/>
  <c r="K11" i="63"/>
  <c r="K10" i="63"/>
  <c r="L11" i="77"/>
  <c r="L10" i="77"/>
  <c r="I13" i="61"/>
  <c r="J9" i="49"/>
  <c r="J13" i="49"/>
  <c r="K8" i="49"/>
  <c r="G19" i="8"/>
  <c r="G15" i="8"/>
  <c r="G20" i="8"/>
  <c r="G16" i="8"/>
  <c r="G17" i="8"/>
  <c r="G14" i="8"/>
  <c r="G18" i="8"/>
  <c r="E17" i="8"/>
  <c r="E18" i="8"/>
  <c r="E14" i="8"/>
  <c r="E15" i="8"/>
  <c r="E16" i="8"/>
  <c r="E20" i="8"/>
  <c r="E19" i="8"/>
  <c r="I46" i="54"/>
  <c r="I45" i="54"/>
  <c r="I13" i="47"/>
  <c r="H45" i="6"/>
  <c r="B116" i="2" s="1"/>
  <c r="H46" i="6"/>
  <c r="C116" i="2" s="1"/>
  <c r="A116" i="2"/>
  <c r="J11" i="28"/>
  <c r="J44" i="28" s="1"/>
  <c r="J10" i="28"/>
  <c r="I18" i="37"/>
  <c r="I14" i="37"/>
  <c r="I19" i="37"/>
  <c r="I15" i="37"/>
  <c r="I20" i="37"/>
  <c r="I16" i="37"/>
  <c r="I17" i="37"/>
  <c r="H45" i="41"/>
  <c r="H46" i="41"/>
  <c r="I11" i="35"/>
  <c r="I44" i="35" s="1"/>
  <c r="I10" i="35"/>
  <c r="L8" i="32"/>
  <c r="K9" i="32"/>
  <c r="J9" i="29"/>
  <c r="J13" i="29" s="1"/>
  <c r="K8" i="29"/>
  <c r="J45" i="98"/>
  <c r="J46" i="98"/>
  <c r="J11" i="30"/>
  <c r="J44" i="30" s="1"/>
  <c r="J10" i="30"/>
  <c r="I13" i="27"/>
  <c r="H46" i="100"/>
  <c r="H45" i="100"/>
  <c r="I11" i="92"/>
  <c r="I44" i="92" s="1"/>
  <c r="I10" i="92"/>
  <c r="I13" i="58"/>
  <c r="I13" i="64"/>
  <c r="K13" i="67"/>
  <c r="I46" i="104"/>
  <c r="I45" i="104"/>
  <c r="H45" i="31"/>
  <c r="H46" i="31"/>
  <c r="K44" i="99"/>
  <c r="K13" i="99"/>
  <c r="L8" i="99"/>
  <c r="K9" i="99"/>
  <c r="L8" i="20"/>
  <c r="H45" i="56"/>
  <c r="H46" i="56"/>
  <c r="I17" i="6"/>
  <c r="I18" i="6"/>
  <c r="I14" i="6"/>
  <c r="I19" i="6"/>
  <c r="I16" i="6"/>
  <c r="I20" i="6"/>
  <c r="I15" i="6"/>
  <c r="I45" i="46"/>
  <c r="I46" i="46"/>
  <c r="I45" i="40"/>
  <c r="I46" i="40"/>
  <c r="J11" i="42"/>
  <c r="J44" i="42" s="1"/>
  <c r="J10" i="42"/>
  <c r="J45" i="63"/>
  <c r="J46" i="63"/>
  <c r="J11" i="34"/>
  <c r="J44" i="34" s="1"/>
  <c r="J10" i="34"/>
  <c r="I11" i="62"/>
  <c r="I44" i="62" s="1"/>
  <c r="I10" i="62"/>
  <c r="L44" i="97"/>
  <c r="L9" i="97"/>
  <c r="L13" i="97"/>
  <c r="M8" i="97"/>
  <c r="J17" i="44"/>
  <c r="J18" i="44"/>
  <c r="J14" i="44"/>
  <c r="J16" i="44"/>
  <c r="J15" i="44"/>
  <c r="J20" i="44"/>
  <c r="J19" i="44"/>
  <c r="J9" i="88"/>
  <c r="J13" i="88" s="1"/>
  <c r="K8" i="88"/>
  <c r="L8" i="48"/>
  <c r="K9" i="48"/>
  <c r="K8" i="85"/>
  <c r="J9" i="85"/>
  <c r="J13" i="85" s="1"/>
  <c r="J11" i="38"/>
  <c r="J44" i="38" s="1"/>
  <c r="J10" i="38"/>
  <c r="F20" i="5"/>
  <c r="F16" i="5"/>
  <c r="F17" i="5"/>
  <c r="F14" i="5"/>
  <c r="F19" i="5"/>
  <c r="F18" i="5"/>
  <c r="F15" i="5"/>
  <c r="D18" i="5"/>
  <c r="D14" i="5"/>
  <c r="D15" i="5"/>
  <c r="D19" i="5"/>
  <c r="D20" i="5"/>
  <c r="D17" i="5"/>
  <c r="D16" i="5"/>
  <c r="A14" i="3"/>
  <c r="M8" i="57"/>
  <c r="L9" i="57"/>
  <c r="L13" i="57" s="1"/>
  <c r="I18" i="43"/>
  <c r="I14" i="43"/>
  <c r="I19" i="43"/>
  <c r="I15" i="43"/>
  <c r="I20" i="43"/>
  <c r="I16" i="43"/>
  <c r="I17" i="43"/>
  <c r="L19" i="51"/>
  <c r="L15" i="51"/>
  <c r="L18" i="51"/>
  <c r="L17" i="51"/>
  <c r="L16" i="51"/>
  <c r="L14" i="51"/>
  <c r="L20" i="51"/>
  <c r="C44" i="10"/>
  <c r="C13" i="10"/>
  <c r="D13" i="10"/>
  <c r="D44" i="10"/>
  <c r="E44" i="10"/>
  <c r="E13" i="10"/>
  <c r="F44" i="10"/>
  <c r="F13" i="10"/>
  <c r="G44" i="10"/>
  <c r="G13" i="10"/>
  <c r="H44" i="10"/>
  <c r="H13" i="10"/>
  <c r="J18" i="85" l="1"/>
  <c r="J14" i="85"/>
  <c r="J20" i="85"/>
  <c r="J19" i="85"/>
  <c r="J17" i="85"/>
  <c r="J16" i="85"/>
  <c r="J15" i="85"/>
  <c r="K18" i="44"/>
  <c r="K14" i="44"/>
  <c r="K19" i="44"/>
  <c r="K15" i="44"/>
  <c r="K20" i="44"/>
  <c r="K17" i="44"/>
  <c r="K16" i="44"/>
  <c r="J19" i="90"/>
  <c r="J15" i="90"/>
  <c r="J20" i="90"/>
  <c r="J16" i="90"/>
  <c r="J14" i="90"/>
  <c r="J17" i="90"/>
  <c r="J18" i="90"/>
  <c r="K18" i="34"/>
  <c r="K14" i="34"/>
  <c r="K20" i="34"/>
  <c r="K19" i="34"/>
  <c r="K17" i="34"/>
  <c r="K16" i="34"/>
  <c r="K15" i="34"/>
  <c r="L18" i="57"/>
  <c r="L14" i="57"/>
  <c r="L19" i="57"/>
  <c r="L15" i="57"/>
  <c r="L20" i="57"/>
  <c r="L16" i="57"/>
  <c r="L17" i="57"/>
  <c r="J20" i="88"/>
  <c r="J16" i="88"/>
  <c r="J15" i="88"/>
  <c r="J14" i="88"/>
  <c r="J19" i="88"/>
  <c r="J18" i="88"/>
  <c r="J17" i="88"/>
  <c r="J19" i="95"/>
  <c r="J15" i="95"/>
  <c r="J20" i="95"/>
  <c r="J16" i="95"/>
  <c r="J18" i="95"/>
  <c r="J17" i="95"/>
  <c r="J14" i="95"/>
  <c r="K18" i="46"/>
  <c r="K14" i="46"/>
  <c r="K19" i="46"/>
  <c r="K15" i="46"/>
  <c r="K20" i="46"/>
  <c r="K16" i="46"/>
  <c r="K17" i="46"/>
  <c r="J18" i="8"/>
  <c r="J14" i="8"/>
  <c r="J19" i="8"/>
  <c r="J15" i="8"/>
  <c r="J16" i="8"/>
  <c r="J17" i="8"/>
  <c r="J20" i="8"/>
  <c r="K20" i="54"/>
  <c r="K16" i="54"/>
  <c r="K18" i="54"/>
  <c r="K14" i="54"/>
  <c r="K19" i="54"/>
  <c r="K15" i="54"/>
  <c r="K17" i="54"/>
  <c r="K18" i="30"/>
  <c r="K14" i="30"/>
  <c r="K19" i="30"/>
  <c r="K15" i="30"/>
  <c r="K16" i="30"/>
  <c r="K20" i="30"/>
  <c r="K17" i="30"/>
  <c r="J19" i="29"/>
  <c r="J15" i="29"/>
  <c r="J20" i="29"/>
  <c r="J16" i="29"/>
  <c r="J18" i="29"/>
  <c r="J17" i="29"/>
  <c r="J14" i="29"/>
  <c r="K20" i="52"/>
  <c r="K16" i="52"/>
  <c r="K18" i="52"/>
  <c r="K14" i="52"/>
  <c r="K19" i="52"/>
  <c r="K15" i="52"/>
  <c r="K17" i="52"/>
  <c r="J19" i="37"/>
  <c r="J15" i="37"/>
  <c r="J20" i="37"/>
  <c r="J16" i="37"/>
  <c r="J18" i="37"/>
  <c r="J17" i="37"/>
  <c r="J14" i="37"/>
  <c r="J19" i="83"/>
  <c r="J15" i="83"/>
  <c r="J20" i="83"/>
  <c r="J16" i="83"/>
  <c r="J18" i="83"/>
  <c r="J17" i="83"/>
  <c r="J14" i="83"/>
  <c r="J18" i="70"/>
  <c r="J14" i="70"/>
  <c r="J19" i="70"/>
  <c r="J15" i="70"/>
  <c r="J20" i="70"/>
  <c r="J16" i="70"/>
  <c r="J17" i="70"/>
  <c r="A20" i="3"/>
  <c r="J20" i="9"/>
  <c r="J16" i="9"/>
  <c r="J17" i="9"/>
  <c r="J18" i="9"/>
  <c r="J15" i="9"/>
  <c r="J14" i="9"/>
  <c r="J19" i="9"/>
  <c r="B25" i="73"/>
  <c r="J19" i="33"/>
  <c r="J15" i="33"/>
  <c r="J20" i="33"/>
  <c r="J16" i="33"/>
  <c r="J18" i="33"/>
  <c r="J17" i="33"/>
  <c r="J14" i="33"/>
  <c r="J19" i="45"/>
  <c r="J15" i="45"/>
  <c r="J20" i="45"/>
  <c r="J16" i="45"/>
  <c r="J18" i="45"/>
  <c r="J17" i="45"/>
  <c r="J14" i="45"/>
  <c r="J19" i="27"/>
  <c r="J15" i="27"/>
  <c r="J20" i="27"/>
  <c r="J16" i="27"/>
  <c r="J18" i="27"/>
  <c r="J17" i="27"/>
  <c r="J14" i="27"/>
  <c r="J19" i="81"/>
  <c r="J15" i="81"/>
  <c r="J20" i="81"/>
  <c r="J16" i="81"/>
  <c r="J18" i="81"/>
  <c r="J14" i="81"/>
  <c r="J17" i="81"/>
  <c r="D20" i="10"/>
  <c r="D16" i="10"/>
  <c r="D17" i="10"/>
  <c r="D18" i="10"/>
  <c r="D15" i="10"/>
  <c r="D19" i="10"/>
  <c r="D14" i="10"/>
  <c r="J19" i="49"/>
  <c r="J15" i="49"/>
  <c r="J20" i="49"/>
  <c r="J16" i="49"/>
  <c r="J17" i="49"/>
  <c r="J14" i="49"/>
  <c r="J18" i="49"/>
  <c r="M9" i="69"/>
  <c r="M44" i="69"/>
  <c r="M13" i="69"/>
  <c r="N8" i="69"/>
  <c r="J11" i="25"/>
  <c r="J44" i="25" s="1"/>
  <c r="J10" i="25"/>
  <c r="J18" i="68"/>
  <c r="J14" i="68"/>
  <c r="J19" i="68"/>
  <c r="J15" i="68"/>
  <c r="J20" i="68"/>
  <c r="J16" i="68"/>
  <c r="J17" i="68"/>
  <c r="I17" i="8"/>
  <c r="I18" i="8"/>
  <c r="I14" i="8"/>
  <c r="I19" i="8"/>
  <c r="I16" i="8"/>
  <c r="I20" i="8"/>
  <c r="I15" i="8"/>
  <c r="L8" i="23"/>
  <c r="L8" i="45"/>
  <c r="K9" i="45"/>
  <c r="I11" i="12"/>
  <c r="I10" i="12"/>
  <c r="K46" i="79"/>
  <c r="K45" i="79"/>
  <c r="P6" i="14"/>
  <c r="P7" i="14" s="1"/>
  <c r="P5" i="14"/>
  <c r="F6" i="14"/>
  <c r="F7" i="14" s="1"/>
  <c r="F5" i="14"/>
  <c r="M45" i="91"/>
  <c r="M46" i="91"/>
  <c r="K11" i="74"/>
  <c r="K44" i="74" s="1"/>
  <c r="K10" i="74"/>
  <c r="L11" i="79"/>
  <c r="L44" i="79" s="1"/>
  <c r="L10" i="79"/>
  <c r="J11" i="43"/>
  <c r="J44" i="43" s="1"/>
  <c r="J10" i="43"/>
  <c r="I18" i="41"/>
  <c r="I14" i="41"/>
  <c r="I19" i="41"/>
  <c r="I15" i="41"/>
  <c r="I20" i="41"/>
  <c r="I16" i="41"/>
  <c r="I17" i="41"/>
  <c r="J18" i="6"/>
  <c r="J14" i="6"/>
  <c r="J19" i="6"/>
  <c r="J15" i="6"/>
  <c r="J16" i="6"/>
  <c r="J17" i="6"/>
  <c r="J20" i="6"/>
  <c r="J18" i="64"/>
  <c r="J14" i="64"/>
  <c r="J19" i="64"/>
  <c r="J15" i="64"/>
  <c r="J20" i="64"/>
  <c r="J16" i="64"/>
  <c r="J17" i="64"/>
  <c r="J20" i="84"/>
  <c r="J16" i="84"/>
  <c r="J15" i="84"/>
  <c r="J14" i="84"/>
  <c r="J19" i="84"/>
  <c r="J17" i="84"/>
  <c r="J18" i="84"/>
  <c r="K46" i="96"/>
  <c r="K45" i="96"/>
  <c r="K9" i="8"/>
  <c r="K13" i="8" s="1"/>
  <c r="L8" i="8"/>
  <c r="I46" i="81"/>
  <c r="I45" i="81"/>
  <c r="K9" i="83"/>
  <c r="K13" i="83" s="1"/>
  <c r="L8" i="83"/>
  <c r="K44" i="5"/>
  <c r="L8" i="5"/>
  <c r="K13" i="5"/>
  <c r="K9" i="5"/>
  <c r="J11" i="72"/>
  <c r="J44" i="72" s="1"/>
  <c r="J10" i="72"/>
  <c r="J11" i="60"/>
  <c r="J44" i="60" s="1"/>
  <c r="J10" i="60"/>
  <c r="I45" i="100"/>
  <c r="I46" i="100"/>
  <c r="J19" i="39"/>
  <c r="J15" i="39"/>
  <c r="J20" i="39"/>
  <c r="J16" i="39"/>
  <c r="J18" i="39"/>
  <c r="J17" i="39"/>
  <c r="J14" i="39"/>
  <c r="M8" i="16"/>
  <c r="L44" i="55"/>
  <c r="L9" i="55"/>
  <c r="L13" i="55"/>
  <c r="M8" i="55"/>
  <c r="M46" i="102"/>
  <c r="M45" i="102"/>
  <c r="L9" i="30"/>
  <c r="L44" i="30"/>
  <c r="L13" i="30"/>
  <c r="M8" i="30"/>
  <c r="M11" i="51"/>
  <c r="M10" i="51"/>
  <c r="K11" i="38"/>
  <c r="K44" i="38" s="1"/>
  <c r="K10" i="38"/>
  <c r="K18" i="42"/>
  <c r="K14" i="42"/>
  <c r="K19" i="42"/>
  <c r="K15" i="42"/>
  <c r="K20" i="42"/>
  <c r="K17" i="42"/>
  <c r="K16" i="42"/>
  <c r="K46" i="28"/>
  <c r="K45" i="28"/>
  <c r="K13" i="9"/>
  <c r="L8" i="9"/>
  <c r="K9" i="9"/>
  <c r="G19" i="10"/>
  <c r="G15" i="10"/>
  <c r="G20" i="10"/>
  <c r="G16" i="10"/>
  <c r="G17" i="10"/>
  <c r="G14" i="10"/>
  <c r="G18" i="10"/>
  <c r="E17" i="10"/>
  <c r="E18" i="10"/>
  <c r="E14" i="10"/>
  <c r="E15" i="10"/>
  <c r="E20" i="10"/>
  <c r="E16" i="10"/>
  <c r="E19" i="10"/>
  <c r="C19" i="10"/>
  <c r="C15" i="10"/>
  <c r="C20" i="10"/>
  <c r="C16" i="10"/>
  <c r="C14" i="10"/>
  <c r="C18" i="10"/>
  <c r="C17" i="10"/>
  <c r="M9" i="57"/>
  <c r="M44" i="57"/>
  <c r="M13" i="57"/>
  <c r="N8" i="57"/>
  <c r="J45" i="38"/>
  <c r="J46" i="38"/>
  <c r="K9" i="85"/>
  <c r="K13" i="85" s="1"/>
  <c r="L8" i="85"/>
  <c r="L9" i="48"/>
  <c r="L13" i="48" s="1"/>
  <c r="M8" i="48"/>
  <c r="K44" i="88"/>
  <c r="K9" i="88"/>
  <c r="K13" i="88"/>
  <c r="L8" i="88"/>
  <c r="L19" i="97"/>
  <c r="L15" i="97"/>
  <c r="L14" i="97"/>
  <c r="L20" i="97"/>
  <c r="L18" i="97"/>
  <c r="L16" i="97"/>
  <c r="L17" i="97"/>
  <c r="I45" i="62"/>
  <c r="I46" i="62"/>
  <c r="K45" i="99"/>
  <c r="K46" i="99"/>
  <c r="I18" i="27"/>
  <c r="I14" i="27"/>
  <c r="I19" i="27"/>
  <c r="I15" i="27"/>
  <c r="I16" i="27"/>
  <c r="I20" i="27"/>
  <c r="I17" i="27"/>
  <c r="J45" i="30"/>
  <c r="J46" i="30"/>
  <c r="K11" i="32"/>
  <c r="K44" i="32" s="1"/>
  <c r="K10" i="32"/>
  <c r="I19" i="61"/>
  <c r="I15" i="61"/>
  <c r="I20" i="61"/>
  <c r="I16" i="61"/>
  <c r="I17" i="61"/>
  <c r="I18" i="61"/>
  <c r="I14" i="61"/>
  <c r="L18" i="71"/>
  <c r="L14" i="71"/>
  <c r="L19" i="71"/>
  <c r="L15" i="71"/>
  <c r="L20" i="71"/>
  <c r="L16" i="71"/>
  <c r="L17" i="71"/>
  <c r="L18" i="69"/>
  <c r="L14" i="69"/>
  <c r="L19" i="69"/>
  <c r="L15" i="69"/>
  <c r="L20" i="69"/>
  <c r="L16" i="69"/>
  <c r="L17" i="69"/>
  <c r="K13" i="33"/>
  <c r="L8" i="33"/>
  <c r="K9" i="33"/>
  <c r="K13" i="31"/>
  <c r="L8" i="31"/>
  <c r="K9" i="31"/>
  <c r="K44" i="25"/>
  <c r="K13" i="25"/>
  <c r="L8" i="25"/>
  <c r="K9" i="25"/>
  <c r="K46" i="53"/>
  <c r="K45" i="53"/>
  <c r="I18" i="90"/>
  <c r="I14" i="90"/>
  <c r="I19" i="90"/>
  <c r="I15" i="90"/>
  <c r="I17" i="90"/>
  <c r="I16" i="90"/>
  <c r="I20" i="90"/>
  <c r="J45" i="74"/>
  <c r="J46" i="74"/>
  <c r="J11" i="10"/>
  <c r="J44" i="10" s="1"/>
  <c r="J10" i="10"/>
  <c r="J11" i="59"/>
  <c r="J44" i="59" s="1"/>
  <c r="J10" i="59"/>
  <c r="K44" i="93"/>
  <c r="K13" i="93"/>
  <c r="L8" i="93"/>
  <c r="K9" i="93"/>
  <c r="K11" i="50"/>
  <c r="K44" i="50" s="1"/>
  <c r="K10" i="50"/>
  <c r="J11" i="66"/>
  <c r="J44" i="66" s="1"/>
  <c r="J10" i="66"/>
  <c r="K11" i="103"/>
  <c r="K44" i="103" s="1"/>
  <c r="K10" i="103"/>
  <c r="L8" i="17"/>
  <c r="H11" i="12"/>
  <c r="H10" i="12"/>
  <c r="E10" i="12"/>
  <c r="E11" i="12" s="1"/>
  <c r="K45" i="65"/>
  <c r="K46" i="65"/>
  <c r="J11" i="62"/>
  <c r="J44" i="62" s="1"/>
  <c r="J10" i="62"/>
  <c r="M11" i="77"/>
  <c r="M10" i="77"/>
  <c r="X6" i="14"/>
  <c r="X7" i="14" s="1"/>
  <c r="X5" i="14"/>
  <c r="S6" i="14"/>
  <c r="S7" i="14" s="1"/>
  <c r="S5" i="14"/>
  <c r="T6" i="14"/>
  <c r="T7" i="14" s="1"/>
  <c r="T5" i="14"/>
  <c r="Q6" i="14"/>
  <c r="Q7" i="14" s="1"/>
  <c r="Q5" i="14"/>
  <c r="J6" i="14"/>
  <c r="J7" i="14" s="1"/>
  <c r="J5" i="14"/>
  <c r="Z6" i="14"/>
  <c r="Z7" i="14" s="1"/>
  <c r="Z5" i="14"/>
  <c r="N9" i="91"/>
  <c r="N13" i="91"/>
  <c r="O8" i="91"/>
  <c r="L9" i="74"/>
  <c r="L44" i="74"/>
  <c r="L13" i="74"/>
  <c r="M8" i="74"/>
  <c r="J45" i="48"/>
  <c r="J46" i="48"/>
  <c r="L9" i="44"/>
  <c r="L13" i="44"/>
  <c r="M8" i="44"/>
  <c r="I19" i="5"/>
  <c r="I15" i="5"/>
  <c r="I20" i="5"/>
  <c r="I16" i="5"/>
  <c r="I18" i="5"/>
  <c r="I14" i="5"/>
  <c r="I17" i="5"/>
  <c r="K46" i="97"/>
  <c r="K45" i="97"/>
  <c r="J46" i="6"/>
  <c r="C118" i="2" s="1"/>
  <c r="A118" i="2"/>
  <c r="J45" i="6"/>
  <c r="B118" i="2" s="1"/>
  <c r="L46" i="67"/>
  <c r="L45" i="67"/>
  <c r="B22" i="51"/>
  <c r="L22" i="51" s="1"/>
  <c r="J11" i="47"/>
  <c r="J44" i="47" s="1"/>
  <c r="J10" i="47"/>
  <c r="J11" i="61"/>
  <c r="J44" i="61" s="1"/>
  <c r="J10" i="61"/>
  <c r="J11" i="84"/>
  <c r="J44" i="84" s="1"/>
  <c r="J10" i="84"/>
  <c r="K9" i="90"/>
  <c r="K13" i="90"/>
  <c r="L8" i="90"/>
  <c r="K44" i="101"/>
  <c r="K9" i="101"/>
  <c r="K13" i="101"/>
  <c r="L8" i="101"/>
  <c r="M18" i="73"/>
  <c r="M14" i="73"/>
  <c r="M19" i="73"/>
  <c r="M15" i="73"/>
  <c r="B22" i="73" s="1"/>
  <c r="M20" i="73"/>
  <c r="M16" i="73"/>
  <c r="M17" i="73"/>
  <c r="J45" i="100"/>
  <c r="J46" i="100"/>
  <c r="L44" i="96"/>
  <c r="L9" i="96"/>
  <c r="M8" i="96"/>
  <c r="L13" i="96"/>
  <c r="K46" i="78"/>
  <c r="K45" i="78"/>
  <c r="J10" i="89"/>
  <c r="J11" i="89"/>
  <c r="J44" i="89" s="1"/>
  <c r="I18" i="39"/>
  <c r="I14" i="39"/>
  <c r="I19" i="39"/>
  <c r="I15" i="39"/>
  <c r="I20" i="39"/>
  <c r="I16" i="39"/>
  <c r="I17" i="39"/>
  <c r="L8" i="19"/>
  <c r="J11" i="7"/>
  <c r="J44" i="7" s="1"/>
  <c r="J10" i="7"/>
  <c r="J45" i="52"/>
  <c r="J46" i="52"/>
  <c r="L44" i="54"/>
  <c r="L9" i="54"/>
  <c r="L13" i="54"/>
  <c r="M8" i="54"/>
  <c r="L9" i="40"/>
  <c r="L13" i="40" s="1"/>
  <c r="M8" i="40"/>
  <c r="J13" i="11"/>
  <c r="J20" i="5"/>
  <c r="J16" i="5"/>
  <c r="J17" i="5"/>
  <c r="J18" i="5"/>
  <c r="J19" i="5"/>
  <c r="J15" i="5"/>
  <c r="J14" i="5"/>
  <c r="L18" i="65"/>
  <c r="L14" i="65"/>
  <c r="L19" i="65"/>
  <c r="L15" i="65"/>
  <c r="L20" i="65"/>
  <c r="L16" i="65"/>
  <c r="L17" i="65"/>
  <c r="K13" i="72"/>
  <c r="K9" i="72"/>
  <c r="L8" i="72"/>
  <c r="J11" i="41"/>
  <c r="J44" i="41" s="1"/>
  <c r="J10" i="41"/>
  <c r="K46" i="94"/>
  <c r="K45" i="94"/>
  <c r="K11" i="76"/>
  <c r="K44" i="76" s="1"/>
  <c r="K10" i="76"/>
  <c r="I45" i="64"/>
  <c r="I46" i="64"/>
  <c r="N8" i="1"/>
  <c r="K10" i="98"/>
  <c r="K11" i="98"/>
  <c r="J11" i="35"/>
  <c r="J44" i="35" s="1"/>
  <c r="J10" i="35"/>
  <c r="K9" i="60"/>
  <c r="K13" i="60"/>
  <c r="L8" i="60"/>
  <c r="K18" i="24"/>
  <c r="K14" i="24"/>
  <c r="K19" i="24"/>
  <c r="K15" i="24"/>
  <c r="K16" i="24"/>
  <c r="K20" i="24"/>
  <c r="K17" i="24"/>
  <c r="X4" i="15"/>
  <c r="T4" i="15"/>
  <c r="P4" i="15"/>
  <c r="L4" i="15"/>
  <c r="H4" i="15"/>
  <c r="D4" i="15"/>
  <c r="W4" i="15"/>
  <c r="S4" i="15"/>
  <c r="O4" i="15"/>
  <c r="K4" i="15"/>
  <c r="G4" i="15"/>
  <c r="C4" i="15"/>
  <c r="U4" i="15"/>
  <c r="M4" i="15"/>
  <c r="E4" i="15"/>
  <c r="V4" i="15"/>
  <c r="Z4" i="15"/>
  <c r="R4" i="15"/>
  <c r="J4" i="15"/>
  <c r="F4" i="15"/>
  <c r="Y4" i="15"/>
  <c r="Q4" i="15"/>
  <c r="I4" i="15"/>
  <c r="N4" i="15"/>
  <c r="N9" i="75"/>
  <c r="N13" i="75"/>
  <c r="O8" i="75"/>
  <c r="K11" i="104"/>
  <c r="K10" i="104"/>
  <c r="I45" i="8"/>
  <c r="I46" i="8"/>
  <c r="L8" i="18"/>
  <c r="K9" i="81"/>
  <c r="K13" i="81" s="1"/>
  <c r="L8" i="81"/>
  <c r="K18" i="55"/>
  <c r="K14" i="55"/>
  <c r="K20" i="55"/>
  <c r="K16" i="55"/>
  <c r="K15" i="55"/>
  <c r="K17" i="55"/>
  <c r="K19" i="55"/>
  <c r="J10" i="87"/>
  <c r="J11" i="87"/>
  <c r="J44" i="87" s="1"/>
  <c r="M8" i="80"/>
  <c r="L9" i="80"/>
  <c r="L13" i="80" s="1"/>
  <c r="M11" i="102"/>
  <c r="M10" i="102"/>
  <c r="K46" i="82"/>
  <c r="K45" i="82"/>
  <c r="I46" i="41"/>
  <c r="I45" i="41"/>
  <c r="L11" i="63"/>
  <c r="L10" i="63"/>
  <c r="M45" i="51"/>
  <c r="M46" i="51"/>
  <c r="L9" i="38"/>
  <c r="L13" i="38"/>
  <c r="M8" i="38"/>
  <c r="K11" i="28"/>
  <c r="K10" i="28"/>
  <c r="J45" i="24"/>
  <c r="J46" i="24"/>
  <c r="J45" i="26"/>
  <c r="J46" i="26"/>
  <c r="H45" i="10"/>
  <c r="H46" i="10"/>
  <c r="K11" i="48"/>
  <c r="K44" i="48" s="1"/>
  <c r="K10" i="48"/>
  <c r="M44" i="97"/>
  <c r="M13" i="97"/>
  <c r="N8" i="97"/>
  <c r="M9" i="97"/>
  <c r="I17" i="58"/>
  <c r="I18" i="58"/>
  <c r="I14" i="58"/>
  <c r="I19" i="58"/>
  <c r="I15" i="58"/>
  <c r="I16" i="58"/>
  <c r="I20" i="58"/>
  <c r="K13" i="29"/>
  <c r="L8" i="29"/>
  <c r="K9" i="29"/>
  <c r="J45" i="28"/>
  <c r="J46" i="28"/>
  <c r="I17" i="56"/>
  <c r="I18" i="56"/>
  <c r="I14" i="56"/>
  <c r="I19" i="56"/>
  <c r="I15" i="56"/>
  <c r="I20" i="56"/>
  <c r="I16" i="56"/>
  <c r="J11" i="31"/>
  <c r="J44" i="31" s="1"/>
  <c r="J10" i="31"/>
  <c r="K18" i="53"/>
  <c r="K14" i="53"/>
  <c r="K20" i="53"/>
  <c r="K16" i="53"/>
  <c r="K15" i="53"/>
  <c r="K17" i="53"/>
  <c r="K19" i="53"/>
  <c r="J19" i="93"/>
  <c r="J15" i="93"/>
  <c r="J20" i="93"/>
  <c r="J16" i="93"/>
  <c r="J18" i="93"/>
  <c r="J17" i="93"/>
  <c r="J14" i="93"/>
  <c r="J11" i="86"/>
  <c r="J44" i="86" s="1"/>
  <c r="J10" i="86"/>
  <c r="L9" i="52"/>
  <c r="M8" i="52"/>
  <c r="K11" i="12"/>
  <c r="K10" i="12"/>
  <c r="K44" i="95"/>
  <c r="K13" i="95"/>
  <c r="L8" i="95"/>
  <c r="K9" i="95"/>
  <c r="L5" i="14"/>
  <c r="L6" i="14" s="1"/>
  <c r="L7" i="14" s="1"/>
  <c r="V6" i="14"/>
  <c r="V7" i="14" s="1"/>
  <c r="V5" i="14"/>
  <c r="L9" i="46"/>
  <c r="L13" i="46"/>
  <c r="M8" i="46"/>
  <c r="K45" i="57"/>
  <c r="K46" i="57"/>
  <c r="I46" i="88"/>
  <c r="I45" i="88"/>
  <c r="J18" i="58"/>
  <c r="J14" i="58"/>
  <c r="J19" i="58"/>
  <c r="J15" i="58"/>
  <c r="J20" i="58"/>
  <c r="J16" i="58"/>
  <c r="J17" i="58"/>
  <c r="I46" i="29"/>
  <c r="I45" i="29"/>
  <c r="K9" i="37"/>
  <c r="K13" i="37" s="1"/>
  <c r="L8" i="37"/>
  <c r="I46" i="31"/>
  <c r="I45" i="31"/>
  <c r="N9" i="73"/>
  <c r="N13" i="73"/>
  <c r="O8" i="73"/>
  <c r="K18" i="78"/>
  <c r="K14" i="78"/>
  <c r="K19" i="78"/>
  <c r="K15" i="78"/>
  <c r="K20" i="78"/>
  <c r="K16" i="78"/>
  <c r="K17" i="78"/>
  <c r="I45" i="59"/>
  <c r="I46" i="59"/>
  <c r="I46" i="45"/>
  <c r="I45" i="45"/>
  <c r="K11" i="40"/>
  <c r="K44" i="40" s="1"/>
  <c r="K10" i="40"/>
  <c r="L8" i="11"/>
  <c r="K9" i="11"/>
  <c r="K13" i="11" s="1"/>
  <c r="J45" i="44"/>
  <c r="J46" i="44"/>
  <c r="M9" i="65"/>
  <c r="M44" i="65"/>
  <c r="M13" i="65"/>
  <c r="N8" i="65"/>
  <c r="J19" i="41"/>
  <c r="J15" i="41"/>
  <c r="J20" i="41"/>
  <c r="J16" i="41"/>
  <c r="J18" i="41"/>
  <c r="J17" i="41"/>
  <c r="J14" i="41"/>
  <c r="I46" i="27"/>
  <c r="I45" i="27"/>
  <c r="K20" i="98"/>
  <c r="K16" i="98"/>
  <c r="K18" i="98"/>
  <c r="K14" i="98"/>
  <c r="K15" i="98"/>
  <c r="K17" i="98"/>
  <c r="K19" i="98"/>
  <c r="L9" i="24"/>
  <c r="L44" i="24"/>
  <c r="L13" i="24"/>
  <c r="M8" i="24"/>
  <c r="K18" i="26"/>
  <c r="K14" i="26"/>
  <c r="K19" i="26"/>
  <c r="K15" i="26"/>
  <c r="K16" i="26"/>
  <c r="K20" i="26"/>
  <c r="K17" i="26"/>
  <c r="I45" i="61"/>
  <c r="I46" i="61"/>
  <c r="A3" i="16"/>
  <c r="A13" i="2"/>
  <c r="M11" i="75"/>
  <c r="M10" i="75"/>
  <c r="I45" i="56"/>
  <c r="I46" i="56"/>
  <c r="I46" i="7"/>
  <c r="I45" i="7"/>
  <c r="K11" i="80"/>
  <c r="K44" i="80" s="1"/>
  <c r="K10" i="80"/>
  <c r="J18" i="92"/>
  <c r="J14" i="92"/>
  <c r="J19" i="92"/>
  <c r="J15" i="92"/>
  <c r="J16" i="92"/>
  <c r="J20" i="92"/>
  <c r="J17" i="92"/>
  <c r="L8" i="13"/>
  <c r="K9" i="13"/>
  <c r="G45" i="10"/>
  <c r="G46" i="10"/>
  <c r="K13" i="48"/>
  <c r="L11" i="97"/>
  <c r="L10" i="97"/>
  <c r="J45" i="42"/>
  <c r="J46" i="42"/>
  <c r="K11" i="99"/>
  <c r="K10" i="99"/>
  <c r="K17" i="67"/>
  <c r="K18" i="67"/>
  <c r="K14" i="67"/>
  <c r="K19" i="67"/>
  <c r="K15" i="67"/>
  <c r="K16" i="67"/>
  <c r="K20" i="67"/>
  <c r="I45" i="92"/>
  <c r="I46" i="92"/>
  <c r="L9" i="32"/>
  <c r="M8" i="32"/>
  <c r="L13" i="32"/>
  <c r="I18" i="47"/>
  <c r="I14" i="47"/>
  <c r="I19" i="47"/>
  <c r="I15" i="47"/>
  <c r="I20" i="47"/>
  <c r="I16" i="47"/>
  <c r="I17" i="47"/>
  <c r="J11" i="49"/>
  <c r="J44" i="49" s="1"/>
  <c r="J10" i="49"/>
  <c r="L46" i="71"/>
  <c r="L45" i="71"/>
  <c r="L46" i="69"/>
  <c r="L45" i="69"/>
  <c r="J13" i="31"/>
  <c r="J13" i="25"/>
  <c r="K11" i="53"/>
  <c r="K10" i="53"/>
  <c r="I18" i="101"/>
  <c r="I14" i="101"/>
  <c r="I20" i="101"/>
  <c r="I19" i="101"/>
  <c r="I17" i="101"/>
  <c r="I16" i="101"/>
  <c r="I15" i="101"/>
  <c r="J11" i="68"/>
  <c r="J44" i="68" s="1"/>
  <c r="J10" i="68"/>
  <c r="J17" i="78"/>
  <c r="J18" i="78"/>
  <c r="J14" i="78"/>
  <c r="J19" i="78"/>
  <c r="J15" i="78"/>
  <c r="J16" i="78"/>
  <c r="J20" i="78"/>
  <c r="K9" i="10"/>
  <c r="L8" i="10"/>
  <c r="L8" i="59"/>
  <c r="K9" i="59"/>
  <c r="K13" i="59" s="1"/>
  <c r="K9" i="86"/>
  <c r="K13" i="86" s="1"/>
  <c r="L8" i="86"/>
  <c r="L9" i="50"/>
  <c r="L44" i="50"/>
  <c r="L13" i="50"/>
  <c r="M8" i="50"/>
  <c r="K9" i="66"/>
  <c r="L8" i="66"/>
  <c r="K13" i="66"/>
  <c r="L44" i="103"/>
  <c r="L9" i="103"/>
  <c r="L13" i="103"/>
  <c r="M8" i="103"/>
  <c r="L9" i="12"/>
  <c r="L13" i="12"/>
  <c r="M8" i="12"/>
  <c r="J11" i="95"/>
  <c r="J44" i="95" s="1"/>
  <c r="J10" i="95"/>
  <c r="G11" i="12"/>
  <c r="G10" i="12"/>
  <c r="C12" i="12"/>
  <c r="C11" i="12"/>
  <c r="C10" i="12"/>
  <c r="L11" i="82"/>
  <c r="L44" i="82" s="1"/>
  <c r="L10" i="82"/>
  <c r="K9" i="62"/>
  <c r="K44" i="62"/>
  <c r="K13" i="62"/>
  <c r="L8" i="62"/>
  <c r="I45" i="72"/>
  <c r="I46" i="72"/>
  <c r="J45" i="36"/>
  <c r="J46" i="36"/>
  <c r="N9" i="77"/>
  <c r="O8" i="77"/>
  <c r="N13" i="77"/>
  <c r="G6" i="14"/>
  <c r="G7" i="14" s="1"/>
  <c r="G5" i="14"/>
  <c r="W5" i="14"/>
  <c r="W6" i="14"/>
  <c r="W7" i="14" s="1"/>
  <c r="O6" i="14"/>
  <c r="O7" i="14" s="1"/>
  <c r="O5" i="14"/>
  <c r="E6" i="14"/>
  <c r="E7" i="14" s="1"/>
  <c r="E5" i="14"/>
  <c r="U6" i="14"/>
  <c r="U7" i="14" s="1"/>
  <c r="U5" i="14"/>
  <c r="N6" i="14"/>
  <c r="N7" i="14" s="1"/>
  <c r="N5" i="14"/>
  <c r="M19" i="91"/>
  <c r="M15" i="91"/>
  <c r="M20" i="91"/>
  <c r="M16" i="91"/>
  <c r="M14" i="91"/>
  <c r="B21" i="91" s="1"/>
  <c r="M17" i="91"/>
  <c r="B24" i="91" s="1"/>
  <c r="M18" i="91"/>
  <c r="B25" i="91" s="1"/>
  <c r="K13" i="74"/>
  <c r="I45" i="87"/>
  <c r="I46" i="87"/>
  <c r="M44" i="79"/>
  <c r="M9" i="79"/>
  <c r="M13" i="79"/>
  <c r="N8" i="79"/>
  <c r="K13" i="43"/>
  <c r="L8" i="43"/>
  <c r="K9" i="43"/>
  <c r="I45" i="85"/>
  <c r="I46" i="85"/>
  <c r="B25" i="75"/>
  <c r="L25" i="75" s="1"/>
  <c r="L8" i="15"/>
  <c r="J11" i="6"/>
  <c r="J10" i="6"/>
  <c r="L11" i="67"/>
  <c r="L10" i="67"/>
  <c r="J11" i="64"/>
  <c r="J44" i="64" s="1"/>
  <c r="J10" i="64"/>
  <c r="J11" i="58"/>
  <c r="J44" i="58" s="1"/>
  <c r="J10" i="58"/>
  <c r="K44" i="47"/>
  <c r="K13" i="47"/>
  <c r="L8" i="47"/>
  <c r="K9" i="47"/>
  <c r="J17" i="26"/>
  <c r="J18" i="26"/>
  <c r="J14" i="26"/>
  <c r="J19" i="26"/>
  <c r="J16" i="26"/>
  <c r="J15" i="26"/>
  <c r="J20" i="26"/>
  <c r="K13" i="61"/>
  <c r="L8" i="61"/>
  <c r="K9" i="61"/>
  <c r="K45" i="71"/>
  <c r="K46" i="71"/>
  <c r="J11" i="56"/>
  <c r="J44" i="56" s="1"/>
  <c r="J10" i="56"/>
  <c r="I46" i="33"/>
  <c r="I45" i="33"/>
  <c r="I46" i="25"/>
  <c r="I45" i="25"/>
  <c r="J11" i="101"/>
  <c r="J10" i="101"/>
  <c r="M46" i="73"/>
  <c r="M45" i="73"/>
  <c r="J10" i="100"/>
  <c r="J11" i="100"/>
  <c r="K20" i="96"/>
  <c r="K16" i="96"/>
  <c r="K19" i="96"/>
  <c r="K18" i="96"/>
  <c r="K17" i="96"/>
  <c r="K15" i="96"/>
  <c r="K14" i="96"/>
  <c r="K11" i="78"/>
  <c r="K10" i="78"/>
  <c r="L8" i="7"/>
  <c r="K13" i="7"/>
  <c r="K9" i="7"/>
  <c r="I46" i="93"/>
  <c r="I45" i="93"/>
  <c r="C9" i="13"/>
  <c r="D9" i="13"/>
  <c r="E9" i="13"/>
  <c r="F9" i="13"/>
  <c r="G9" i="13"/>
  <c r="H9" i="13"/>
  <c r="I9" i="13"/>
  <c r="I46" i="86"/>
  <c r="I45" i="86"/>
  <c r="J17" i="80"/>
  <c r="J18" i="80"/>
  <c r="J14" i="80"/>
  <c r="J19" i="80"/>
  <c r="J16" i="80"/>
  <c r="J15" i="80"/>
  <c r="J20" i="80"/>
  <c r="I45" i="66"/>
  <c r="I46" i="66"/>
  <c r="I46" i="39"/>
  <c r="I45" i="39"/>
  <c r="K13" i="40"/>
  <c r="J45" i="80"/>
  <c r="J46" i="80"/>
  <c r="I46" i="43"/>
  <c r="I45" i="43"/>
  <c r="J10" i="5"/>
  <c r="J11" i="5" s="1"/>
  <c r="L46" i="65"/>
  <c r="L45" i="65"/>
  <c r="K11" i="34"/>
  <c r="K44" i="34" s="1"/>
  <c r="K10" i="34"/>
  <c r="J13" i="72"/>
  <c r="K11" i="94"/>
  <c r="K10" i="94"/>
  <c r="L9" i="76"/>
  <c r="L44" i="76"/>
  <c r="M8" i="76"/>
  <c r="L13" i="76"/>
  <c r="K46" i="98"/>
  <c r="K45" i="98"/>
  <c r="J13" i="60"/>
  <c r="L8" i="21"/>
  <c r="K46" i="24"/>
  <c r="K45" i="24"/>
  <c r="K11" i="36"/>
  <c r="K44" i="36" s="1"/>
  <c r="K10" i="36"/>
  <c r="K11" i="26"/>
  <c r="K44" i="26" s="1"/>
  <c r="K10" i="26"/>
  <c r="M18" i="75"/>
  <c r="M14" i="75"/>
  <c r="M19" i="75"/>
  <c r="M15" i="75"/>
  <c r="M20" i="75"/>
  <c r="M16" i="75"/>
  <c r="B23" i="75" s="1"/>
  <c r="M17" i="75"/>
  <c r="I46" i="84"/>
  <c r="I45" i="84"/>
  <c r="J45" i="53"/>
  <c r="J46" i="53"/>
  <c r="I45" i="90"/>
  <c r="I46" i="90"/>
  <c r="K20" i="104"/>
  <c r="K16" i="104"/>
  <c r="K19" i="104"/>
  <c r="K18" i="104"/>
  <c r="K17" i="104"/>
  <c r="K15" i="104"/>
  <c r="K14" i="104"/>
  <c r="I45" i="89"/>
  <c r="I46" i="89"/>
  <c r="J11" i="39"/>
  <c r="J44" i="39" s="1"/>
  <c r="J10" i="39"/>
  <c r="K45" i="55"/>
  <c r="K46" i="55"/>
  <c r="K13" i="80"/>
  <c r="J46" i="103"/>
  <c r="J45" i="103"/>
  <c r="B25" i="77"/>
  <c r="L25" i="77" s="1"/>
  <c r="N9" i="102"/>
  <c r="N13" i="102"/>
  <c r="O8" i="102"/>
  <c r="J11" i="92"/>
  <c r="J44" i="92" s="1"/>
  <c r="J10" i="92"/>
  <c r="M9" i="63"/>
  <c r="M44" i="63"/>
  <c r="M13" i="63"/>
  <c r="N8" i="63"/>
  <c r="N9" i="51"/>
  <c r="N13" i="51"/>
  <c r="O8" i="51"/>
  <c r="K13" i="38"/>
  <c r="K11" i="42"/>
  <c r="K44" i="42" s="1"/>
  <c r="K10" i="42"/>
  <c r="L9" i="28"/>
  <c r="L44" i="28"/>
  <c r="L13" i="28"/>
  <c r="M8" i="28"/>
  <c r="J11" i="9"/>
  <c r="J44" i="9" s="1"/>
  <c r="J10" i="9"/>
  <c r="J9" i="13"/>
  <c r="L11" i="57"/>
  <c r="L44" i="57" s="1"/>
  <c r="L10" i="57"/>
  <c r="K19" i="99"/>
  <c r="K17" i="99"/>
  <c r="K14" i="99"/>
  <c r="K18" i="99"/>
  <c r="K20" i="99"/>
  <c r="K16" i="99"/>
  <c r="K15" i="99"/>
  <c r="M9" i="71"/>
  <c r="M44" i="71"/>
  <c r="M13" i="71"/>
  <c r="N8" i="71"/>
  <c r="C44" i="11"/>
  <c r="C13" i="11"/>
  <c r="D44" i="11"/>
  <c r="D13" i="11"/>
  <c r="E13" i="11"/>
  <c r="E44" i="11"/>
  <c r="F44" i="11"/>
  <c r="F13" i="11"/>
  <c r="G44" i="11"/>
  <c r="G13" i="11"/>
  <c r="H44" i="11"/>
  <c r="H13" i="11"/>
  <c r="I44" i="11"/>
  <c r="I13" i="11"/>
  <c r="J11" i="33"/>
  <c r="J44" i="33" s="1"/>
  <c r="J10" i="33"/>
  <c r="I46" i="9"/>
  <c r="I45" i="9"/>
  <c r="I19" i="100"/>
  <c r="I15" i="100"/>
  <c r="I20" i="100"/>
  <c r="I16" i="100"/>
  <c r="I17" i="100"/>
  <c r="I18" i="100"/>
  <c r="I14" i="100"/>
  <c r="D11" i="12"/>
  <c r="D10" i="12"/>
  <c r="L19" i="82"/>
  <c r="L15" i="82"/>
  <c r="L20" i="82"/>
  <c r="L16" i="82"/>
  <c r="L18" i="82"/>
  <c r="L14" i="82"/>
  <c r="L17" i="82"/>
  <c r="I45" i="60"/>
  <c r="I46" i="60"/>
  <c r="M46" i="77"/>
  <c r="M45" i="77"/>
  <c r="K6" i="14"/>
  <c r="K7" i="14" s="1"/>
  <c r="K5" i="14"/>
  <c r="M6" i="14"/>
  <c r="M7" i="14" s="1"/>
  <c r="M5" i="14"/>
  <c r="K11" i="44"/>
  <c r="K44" i="44" s="1"/>
  <c r="K10" i="44"/>
  <c r="L18" i="67"/>
  <c r="L14" i="67"/>
  <c r="L19" i="67"/>
  <c r="L15" i="67"/>
  <c r="L20" i="67"/>
  <c r="L16" i="67"/>
  <c r="L17" i="67"/>
  <c r="L8" i="27"/>
  <c r="K9" i="27"/>
  <c r="K13" i="27" s="1"/>
  <c r="I46" i="49"/>
  <c r="I45" i="49"/>
  <c r="J18" i="56"/>
  <c r="J14" i="56"/>
  <c r="J19" i="56"/>
  <c r="J15" i="56"/>
  <c r="J20" i="56"/>
  <c r="J16" i="56"/>
  <c r="J17" i="56"/>
  <c r="J19" i="101"/>
  <c r="J15" i="101"/>
  <c r="J18" i="101"/>
  <c r="J17" i="101"/>
  <c r="J16" i="101"/>
  <c r="J14" i="101"/>
  <c r="J20" i="101"/>
  <c r="J20" i="100"/>
  <c r="J16" i="100"/>
  <c r="J17" i="100"/>
  <c r="J18" i="100"/>
  <c r="J14" i="100"/>
  <c r="J15" i="100"/>
  <c r="J19" i="100"/>
  <c r="J18" i="89"/>
  <c r="J14" i="89"/>
  <c r="J20" i="89"/>
  <c r="J19" i="89"/>
  <c r="J17" i="89"/>
  <c r="J16" i="89"/>
  <c r="J15" i="89"/>
  <c r="J45" i="50"/>
  <c r="J46" i="50"/>
  <c r="K11" i="54"/>
  <c r="K44" i="54" s="1"/>
  <c r="K10" i="54"/>
  <c r="M8" i="22"/>
  <c r="L9" i="34"/>
  <c r="L13" i="34" s="1"/>
  <c r="M8" i="34"/>
  <c r="K18" i="94"/>
  <c r="K14" i="94"/>
  <c r="K19" i="94"/>
  <c r="K15" i="94"/>
  <c r="K20" i="94"/>
  <c r="K16" i="94"/>
  <c r="K17" i="94"/>
  <c r="K9" i="70"/>
  <c r="K13" i="70" s="1"/>
  <c r="L8" i="70"/>
  <c r="J19" i="35"/>
  <c r="J15" i="35"/>
  <c r="J20" i="35"/>
  <c r="J18" i="35"/>
  <c r="J17" i="35"/>
  <c r="J16" i="35"/>
  <c r="J14" i="35"/>
  <c r="I46" i="47"/>
  <c r="I45" i="47"/>
  <c r="K18" i="36"/>
  <c r="K14" i="36"/>
  <c r="K19" i="36"/>
  <c r="K15" i="36"/>
  <c r="K20" i="36"/>
  <c r="K17" i="36"/>
  <c r="K16" i="36"/>
  <c r="K45" i="104"/>
  <c r="K46" i="104"/>
  <c r="J11" i="81"/>
  <c r="J44" i="81" s="1"/>
  <c r="J10" i="81"/>
  <c r="J18" i="87"/>
  <c r="J14" i="87"/>
  <c r="J20" i="87"/>
  <c r="J19" i="87"/>
  <c r="J17" i="87"/>
  <c r="J16" i="87"/>
  <c r="J15" i="87"/>
  <c r="L46" i="63"/>
  <c r="L45" i="63"/>
  <c r="J45" i="76"/>
  <c r="J46" i="76"/>
  <c r="J11" i="12"/>
  <c r="J10" i="12"/>
  <c r="H20" i="10"/>
  <c r="H16" i="10"/>
  <c r="H17" i="10"/>
  <c r="H14" i="10"/>
  <c r="H15" i="10"/>
  <c r="H19" i="10"/>
  <c r="H18" i="10"/>
  <c r="F18" i="10"/>
  <c r="F14" i="10"/>
  <c r="F19" i="10"/>
  <c r="F15" i="10"/>
  <c r="F20" i="10"/>
  <c r="F17" i="10"/>
  <c r="F16" i="10"/>
  <c r="J10" i="85"/>
  <c r="J11" i="85"/>
  <c r="J44" i="85" s="1"/>
  <c r="J11" i="88"/>
  <c r="J44" i="88" s="1"/>
  <c r="J10" i="88"/>
  <c r="L45" i="97"/>
  <c r="L46" i="97"/>
  <c r="J45" i="34"/>
  <c r="J46" i="34"/>
  <c r="M8" i="20"/>
  <c r="L44" i="99"/>
  <c r="L9" i="99"/>
  <c r="L13" i="99"/>
  <c r="M8" i="99"/>
  <c r="I17" i="64"/>
  <c r="I18" i="64"/>
  <c r="I14" i="64"/>
  <c r="I19" i="64"/>
  <c r="I15" i="64"/>
  <c r="I16" i="64"/>
  <c r="I20" i="64"/>
  <c r="J11" i="29"/>
  <c r="J44" i="29" s="1"/>
  <c r="J10" i="29"/>
  <c r="K13" i="32"/>
  <c r="I46" i="35"/>
  <c r="I45" i="35"/>
  <c r="K13" i="49"/>
  <c r="L8" i="49"/>
  <c r="K9" i="49"/>
  <c r="L11" i="71"/>
  <c r="L10" i="71"/>
  <c r="L11" i="69"/>
  <c r="L10" i="69"/>
  <c r="I19" i="84"/>
  <c r="I15" i="84"/>
  <c r="I18" i="84"/>
  <c r="I17" i="84"/>
  <c r="I16" i="84"/>
  <c r="I14" i="84"/>
  <c r="I20" i="84"/>
  <c r="L9" i="53"/>
  <c r="L44" i="53"/>
  <c r="L13" i="53"/>
  <c r="M8" i="53"/>
  <c r="K9" i="68"/>
  <c r="K44" i="68"/>
  <c r="K13" i="68"/>
  <c r="L8" i="68"/>
  <c r="I17" i="89"/>
  <c r="I20" i="89"/>
  <c r="I19" i="89"/>
  <c r="I18" i="89"/>
  <c r="I16" i="89"/>
  <c r="I15" i="89"/>
  <c r="I14" i="89"/>
  <c r="J13" i="10"/>
  <c r="J13" i="59"/>
  <c r="I19" i="7"/>
  <c r="I15" i="7"/>
  <c r="I20" i="7"/>
  <c r="I16" i="7"/>
  <c r="I14" i="7"/>
  <c r="I18" i="7"/>
  <c r="I17" i="7"/>
  <c r="J45" i="54"/>
  <c r="J46" i="54"/>
  <c r="J11" i="45"/>
  <c r="J44" i="45" s="1"/>
  <c r="J10" i="45"/>
  <c r="J11" i="93"/>
  <c r="J44" i="93" s="1"/>
  <c r="J10" i="93"/>
  <c r="J13" i="86"/>
  <c r="K13" i="50"/>
  <c r="J45" i="40"/>
  <c r="J46" i="40"/>
  <c r="J45" i="46"/>
  <c r="J46" i="46"/>
  <c r="K11" i="52"/>
  <c r="K44" i="52" s="1"/>
  <c r="K10" i="52"/>
  <c r="J13" i="66"/>
  <c r="K13" i="103"/>
  <c r="I45" i="83"/>
  <c r="I46" i="83"/>
  <c r="K19" i="79"/>
  <c r="K15" i="79"/>
  <c r="K18" i="79"/>
  <c r="K17" i="79"/>
  <c r="K16" i="79"/>
  <c r="K14" i="79"/>
  <c r="K20" i="79"/>
  <c r="F11" i="12"/>
  <c r="F10" i="12"/>
  <c r="K18" i="82"/>
  <c r="K14" i="82"/>
  <c r="K19" i="82"/>
  <c r="K15" i="82"/>
  <c r="K16" i="82"/>
  <c r="K17" i="82"/>
  <c r="K20" i="82"/>
  <c r="M44" i="82"/>
  <c r="M9" i="82"/>
  <c r="M13" i="82"/>
  <c r="N8" i="82"/>
  <c r="J18" i="62"/>
  <c r="J14" i="62"/>
  <c r="J19" i="62"/>
  <c r="J15" i="62"/>
  <c r="J20" i="62"/>
  <c r="J16" i="62"/>
  <c r="J17" i="62"/>
  <c r="I45" i="70"/>
  <c r="I46" i="70"/>
  <c r="L8" i="14"/>
  <c r="M18" i="77"/>
  <c r="M14" i="77"/>
  <c r="M19" i="77"/>
  <c r="M15" i="77"/>
  <c r="M20" i="77"/>
  <c r="M16" i="77"/>
  <c r="M17" i="77"/>
  <c r="H6" i="14"/>
  <c r="H7" i="14" s="1"/>
  <c r="H5" i="14"/>
  <c r="C6" i="14"/>
  <c r="C7" i="14" s="1"/>
  <c r="C5" i="14"/>
  <c r="D6" i="14"/>
  <c r="D7" i="14" s="1"/>
  <c r="K9" i="14" s="1"/>
  <c r="D5" i="14"/>
  <c r="I6" i="14"/>
  <c r="I7" i="14" s="1"/>
  <c r="I5" i="14"/>
  <c r="Y5" i="14"/>
  <c r="Y6" i="14" s="1"/>
  <c r="Y7" i="14" s="1"/>
  <c r="R6" i="14"/>
  <c r="R7" i="14" s="1"/>
  <c r="R5" i="14"/>
  <c r="M11" i="91"/>
  <c r="M10" i="91"/>
  <c r="K11" i="46"/>
  <c r="K44" i="46" s="1"/>
  <c r="K10" i="46"/>
  <c r="L13" i="79"/>
  <c r="J13" i="43"/>
  <c r="B27" i="73"/>
  <c r="L27" i="73" s="1"/>
  <c r="J17" i="94"/>
  <c r="J18" i="94"/>
  <c r="J14" i="94"/>
  <c r="J16" i="94"/>
  <c r="J15" i="94"/>
  <c r="J19" i="94"/>
  <c r="J20" i="94"/>
  <c r="K9" i="6"/>
  <c r="K44" i="6"/>
  <c r="K13" i="6"/>
  <c r="L8" i="6"/>
  <c r="J17" i="76"/>
  <c r="J18" i="76"/>
  <c r="J14" i="76"/>
  <c r="J19" i="76"/>
  <c r="J15" i="76"/>
  <c r="J16" i="76"/>
  <c r="J20" i="76"/>
  <c r="M9" i="67"/>
  <c r="M44" i="67"/>
  <c r="N8" i="67"/>
  <c r="M13" i="67"/>
  <c r="K9" i="64"/>
  <c r="K13" i="64"/>
  <c r="L8" i="64"/>
  <c r="K9" i="58"/>
  <c r="L8" i="58"/>
  <c r="K13" i="58"/>
  <c r="J11" i="27"/>
  <c r="J44" i="27" s="1"/>
  <c r="J10" i="27"/>
  <c r="J45" i="32"/>
  <c r="J46" i="32"/>
  <c r="J11" i="37"/>
  <c r="J44" i="37" s="1"/>
  <c r="J10" i="37"/>
  <c r="J19" i="47"/>
  <c r="J15" i="47"/>
  <c r="J20" i="47"/>
  <c r="J16" i="47"/>
  <c r="J18" i="47"/>
  <c r="J17" i="47"/>
  <c r="J14" i="47"/>
  <c r="J17" i="24"/>
  <c r="J18" i="24"/>
  <c r="J14" i="24"/>
  <c r="J19" i="24"/>
  <c r="J16" i="24"/>
  <c r="J15" i="24"/>
  <c r="J20" i="24"/>
  <c r="J20" i="61"/>
  <c r="J16" i="61"/>
  <c r="J17" i="61"/>
  <c r="J18" i="61"/>
  <c r="J14" i="61"/>
  <c r="J15" i="61"/>
  <c r="J19" i="61"/>
  <c r="K9" i="84"/>
  <c r="K13" i="84" s="1"/>
  <c r="L8" i="84"/>
  <c r="K9" i="56"/>
  <c r="K44" i="56"/>
  <c r="K13" i="56"/>
  <c r="L8" i="56"/>
  <c r="J11" i="90"/>
  <c r="J44" i="90" s="1"/>
  <c r="J10" i="90"/>
  <c r="J45" i="101"/>
  <c r="J46" i="101"/>
  <c r="I45" i="68"/>
  <c r="I46" i="68"/>
  <c r="M11" i="73"/>
  <c r="M10" i="73"/>
  <c r="K44" i="100"/>
  <c r="K13" i="100"/>
  <c r="L8" i="100"/>
  <c r="K9" i="100"/>
  <c r="K10" i="96"/>
  <c r="K11" i="96"/>
  <c r="L9" i="78"/>
  <c r="L44" i="78"/>
  <c r="L13" i="78"/>
  <c r="M8" i="78"/>
  <c r="K9" i="89"/>
  <c r="K44" i="89"/>
  <c r="K13" i="89"/>
  <c r="L8" i="89"/>
  <c r="J11" i="8"/>
  <c r="J44" i="8" s="1"/>
  <c r="J10" i="8"/>
  <c r="I45" i="10"/>
  <c r="I46" i="10"/>
  <c r="J13" i="7"/>
  <c r="I18" i="81"/>
  <c r="I14" i="81"/>
  <c r="I19" i="81"/>
  <c r="I15" i="81"/>
  <c r="I16" i="81"/>
  <c r="I17" i="81"/>
  <c r="I20" i="81"/>
  <c r="J11" i="83"/>
  <c r="J44" i="83" s="1"/>
  <c r="J10" i="83"/>
  <c r="J10" i="11"/>
  <c r="J11" i="11"/>
  <c r="J44" i="11" s="1"/>
  <c r="A21" i="3"/>
  <c r="J45" i="5"/>
  <c r="B21" i="3" s="1"/>
  <c r="J46" i="5"/>
  <c r="C21" i="3" s="1"/>
  <c r="L11" i="65"/>
  <c r="L10" i="65"/>
  <c r="B27" i="102"/>
  <c r="B21" i="73"/>
  <c r="K13" i="41"/>
  <c r="L8" i="41"/>
  <c r="K9" i="41"/>
  <c r="L9" i="94"/>
  <c r="L13" i="94"/>
  <c r="M8" i="94"/>
  <c r="L44" i="94"/>
  <c r="K18" i="76"/>
  <c r="K14" i="76"/>
  <c r="K19" i="76"/>
  <c r="K15" i="76"/>
  <c r="K20" i="76"/>
  <c r="K16" i="76"/>
  <c r="K17" i="76"/>
  <c r="K45" i="67"/>
  <c r="K46" i="67"/>
  <c r="I45" i="58"/>
  <c r="I46" i="58"/>
  <c r="J11" i="70"/>
  <c r="J44" i="70" s="1"/>
  <c r="J10" i="70"/>
  <c r="L44" i="98"/>
  <c r="L9" i="98"/>
  <c r="L13" i="98"/>
  <c r="M8" i="98"/>
  <c r="L8" i="35"/>
  <c r="K9" i="35"/>
  <c r="K13" i="35" s="1"/>
  <c r="I46" i="37"/>
  <c r="I45" i="37"/>
  <c r="K11" i="24"/>
  <c r="K10" i="24"/>
  <c r="L9" i="36"/>
  <c r="M8" i="36"/>
  <c r="L13" i="36"/>
  <c r="L9" i="26"/>
  <c r="L44" i="26"/>
  <c r="L13" i="26"/>
  <c r="M8" i="26"/>
  <c r="M46" i="75"/>
  <c r="M45" i="75"/>
  <c r="I45" i="101"/>
  <c r="I46" i="101"/>
  <c r="L44" i="104"/>
  <c r="L9" i="104"/>
  <c r="L13" i="104"/>
  <c r="M8" i="104"/>
  <c r="J45" i="78"/>
  <c r="J46" i="78"/>
  <c r="K13" i="39"/>
  <c r="K9" i="39"/>
  <c r="L8" i="39"/>
  <c r="K11" i="55"/>
  <c r="K10" i="55"/>
  <c r="K9" i="87"/>
  <c r="L8" i="87"/>
  <c r="M18" i="102"/>
  <c r="M14" i="102"/>
  <c r="B21" i="102" s="1"/>
  <c r="M17" i="102"/>
  <c r="M16" i="102"/>
  <c r="M15" i="102"/>
  <c r="M19" i="102"/>
  <c r="B26" i="102" s="1"/>
  <c r="M20" i="102"/>
  <c r="K9" i="92"/>
  <c r="K13" i="92" s="1"/>
  <c r="L8" i="92"/>
  <c r="K11" i="30"/>
  <c r="K44" i="30" s="1"/>
  <c r="K10" i="30"/>
  <c r="L18" i="63"/>
  <c r="L14" i="63"/>
  <c r="L19" i="63"/>
  <c r="L15" i="63"/>
  <c r="L20" i="63"/>
  <c r="L16" i="63"/>
  <c r="L17" i="63"/>
  <c r="M20" i="51"/>
  <c r="M16" i="51"/>
  <c r="B23" i="51" s="1"/>
  <c r="M15" i="51"/>
  <c r="M14" i="51"/>
  <c r="M19" i="51"/>
  <c r="M17" i="51"/>
  <c r="M18" i="51"/>
  <c r="B25" i="51" s="1"/>
  <c r="J45" i="94"/>
  <c r="J46" i="94"/>
  <c r="L9" i="42"/>
  <c r="L13" i="42" s="1"/>
  <c r="M8" i="42"/>
  <c r="K18" i="28"/>
  <c r="K14" i="28"/>
  <c r="K19" i="28"/>
  <c r="K15" i="28"/>
  <c r="K16" i="28"/>
  <c r="K20" i="28"/>
  <c r="K17" i="28"/>
  <c r="B30" i="51" l="1"/>
  <c r="J23" i="51"/>
  <c r="G23" i="51"/>
  <c r="C23" i="51"/>
  <c r="K23" i="51"/>
  <c r="H23" i="51"/>
  <c r="F23" i="51"/>
  <c r="D23" i="51"/>
  <c r="E23" i="51"/>
  <c r="I23" i="51"/>
  <c r="L23" i="51"/>
  <c r="K20" i="35"/>
  <c r="K16" i="35"/>
  <c r="K19" i="35"/>
  <c r="K18" i="35"/>
  <c r="K17" i="35"/>
  <c r="K15" i="35"/>
  <c r="K14" i="35"/>
  <c r="B28" i="91"/>
  <c r="J21" i="91"/>
  <c r="F21" i="91"/>
  <c r="D21" i="91"/>
  <c r="G21" i="91"/>
  <c r="C21" i="91"/>
  <c r="E21" i="91"/>
  <c r="K21" i="91"/>
  <c r="I21" i="91"/>
  <c r="H21" i="91"/>
  <c r="L21" i="91"/>
  <c r="K11" i="14"/>
  <c r="K10" i="14"/>
  <c r="K20" i="27"/>
  <c r="K16" i="27"/>
  <c r="K17" i="27"/>
  <c r="K18" i="27"/>
  <c r="K15" i="27"/>
  <c r="K14" i="27"/>
  <c r="K19" i="27"/>
  <c r="B30" i="75"/>
  <c r="C23" i="75"/>
  <c r="E23" i="75"/>
  <c r="D23" i="75"/>
  <c r="K23" i="75"/>
  <c r="G23" i="75"/>
  <c r="F23" i="75"/>
  <c r="J23" i="75"/>
  <c r="I23" i="75"/>
  <c r="H23" i="75"/>
  <c r="L23" i="75"/>
  <c r="K17" i="59"/>
  <c r="K18" i="59"/>
  <c r="K14" i="59"/>
  <c r="K19" i="59"/>
  <c r="K15" i="59"/>
  <c r="K20" i="59"/>
  <c r="K16" i="59"/>
  <c r="B22" i="67"/>
  <c r="K17" i="11"/>
  <c r="K18" i="11"/>
  <c r="K14" i="11"/>
  <c r="K15" i="11"/>
  <c r="K20" i="11"/>
  <c r="K19" i="11"/>
  <c r="K16" i="11"/>
  <c r="L19" i="40"/>
  <c r="L15" i="40"/>
  <c r="L20" i="40"/>
  <c r="L16" i="40"/>
  <c r="L18" i="40"/>
  <c r="L17" i="40"/>
  <c r="L14" i="40"/>
  <c r="K17" i="84"/>
  <c r="K20" i="84"/>
  <c r="K19" i="84"/>
  <c r="K18" i="84"/>
  <c r="K15" i="84"/>
  <c r="K14" i="84"/>
  <c r="K16" i="84"/>
  <c r="L19" i="48"/>
  <c r="L15" i="48"/>
  <c r="L20" i="48"/>
  <c r="L16" i="48"/>
  <c r="L17" i="48"/>
  <c r="L18" i="48"/>
  <c r="L14" i="48"/>
  <c r="L19" i="34"/>
  <c r="L15" i="34"/>
  <c r="L20" i="34"/>
  <c r="L18" i="34"/>
  <c r="L17" i="34"/>
  <c r="L16" i="34"/>
  <c r="L14" i="34"/>
  <c r="B33" i="102"/>
  <c r="J26" i="102"/>
  <c r="C26" i="102"/>
  <c r="F26" i="102"/>
  <c r="G26" i="102"/>
  <c r="H26" i="102"/>
  <c r="D26" i="102"/>
  <c r="E26" i="102"/>
  <c r="K26" i="102"/>
  <c r="I26" i="102"/>
  <c r="L26" i="102"/>
  <c r="B28" i="102"/>
  <c r="J21" i="102"/>
  <c r="K21" i="102"/>
  <c r="H21" i="102"/>
  <c r="C21" i="102"/>
  <c r="F21" i="102"/>
  <c r="E21" i="102"/>
  <c r="G21" i="102"/>
  <c r="D21" i="102"/>
  <c r="I21" i="102"/>
  <c r="L21" i="102"/>
  <c r="B32" i="91"/>
  <c r="D25" i="91"/>
  <c r="G25" i="91"/>
  <c r="F25" i="91"/>
  <c r="I25" i="91"/>
  <c r="E25" i="91"/>
  <c r="C25" i="91"/>
  <c r="K25" i="91"/>
  <c r="H25" i="91"/>
  <c r="J25" i="91"/>
  <c r="L25" i="91"/>
  <c r="K20" i="37"/>
  <c r="K16" i="37"/>
  <c r="K17" i="37"/>
  <c r="K15" i="37"/>
  <c r="K19" i="37"/>
  <c r="K18" i="37"/>
  <c r="K14" i="37"/>
  <c r="L19" i="80"/>
  <c r="L20" i="80"/>
  <c r="L16" i="80"/>
  <c r="L18" i="80"/>
  <c r="L15" i="80"/>
  <c r="L14" i="80"/>
  <c r="L17" i="80"/>
  <c r="K20" i="81"/>
  <c r="K16" i="81"/>
  <c r="K17" i="81"/>
  <c r="K18" i="81"/>
  <c r="K15" i="81"/>
  <c r="K19" i="81"/>
  <c r="K14" i="81"/>
  <c r="K19" i="85"/>
  <c r="K15" i="85"/>
  <c r="K18" i="85"/>
  <c r="K17" i="85"/>
  <c r="K16" i="85"/>
  <c r="K14" i="85"/>
  <c r="K20" i="85"/>
  <c r="L19" i="42"/>
  <c r="L15" i="42"/>
  <c r="L20" i="42"/>
  <c r="L16" i="42"/>
  <c r="L18" i="42"/>
  <c r="L17" i="42"/>
  <c r="L14" i="42"/>
  <c r="K19" i="92"/>
  <c r="K15" i="92"/>
  <c r="K20" i="92"/>
  <c r="K16" i="92"/>
  <c r="K18" i="92"/>
  <c r="K17" i="92"/>
  <c r="K14" i="92"/>
  <c r="K19" i="70"/>
  <c r="K15" i="70"/>
  <c r="K20" i="70"/>
  <c r="K16" i="70"/>
  <c r="K17" i="70"/>
  <c r="K18" i="70"/>
  <c r="K14" i="70"/>
  <c r="K17" i="86"/>
  <c r="K20" i="86"/>
  <c r="K19" i="86"/>
  <c r="K18" i="86"/>
  <c r="K16" i="86"/>
  <c r="K14" i="86"/>
  <c r="K15" i="86"/>
  <c r="J45" i="11"/>
  <c r="J46" i="11"/>
  <c r="B32" i="51"/>
  <c r="J25" i="51"/>
  <c r="E25" i="51"/>
  <c r="C25" i="51"/>
  <c r="G25" i="51"/>
  <c r="H25" i="51"/>
  <c r="I25" i="51"/>
  <c r="D25" i="51"/>
  <c r="F25" i="51"/>
  <c r="K25" i="51"/>
  <c r="L25" i="51"/>
  <c r="B31" i="91"/>
  <c r="K24" i="91"/>
  <c r="C24" i="91"/>
  <c r="I24" i="91"/>
  <c r="E24" i="91"/>
  <c r="H24" i="91"/>
  <c r="J24" i="91"/>
  <c r="G24" i="91"/>
  <c r="D24" i="91"/>
  <c r="F24" i="91"/>
  <c r="L24" i="91"/>
  <c r="B29" i="73"/>
  <c r="D22" i="73"/>
  <c r="J22" i="73"/>
  <c r="F22" i="73"/>
  <c r="E22" i="73"/>
  <c r="K22" i="73"/>
  <c r="G22" i="73"/>
  <c r="C22" i="73"/>
  <c r="N22" i="73" s="1"/>
  <c r="H22" i="73"/>
  <c r="I22" i="73"/>
  <c r="L22" i="73"/>
  <c r="K20" i="83"/>
  <c r="K16" i="83"/>
  <c r="K17" i="83"/>
  <c r="K18" i="83"/>
  <c r="K15" i="83"/>
  <c r="K14" i="83"/>
  <c r="K19" i="83"/>
  <c r="K19" i="8"/>
  <c r="K15" i="8"/>
  <c r="K20" i="8"/>
  <c r="K16" i="8"/>
  <c r="K18" i="8"/>
  <c r="K17" i="8"/>
  <c r="K14" i="8"/>
  <c r="N8" i="42"/>
  <c r="M9" i="42"/>
  <c r="M27" i="51"/>
  <c r="B27" i="51"/>
  <c r="K11" i="87"/>
  <c r="K44" i="87" s="1"/>
  <c r="K10" i="87"/>
  <c r="L19" i="26"/>
  <c r="L15" i="26"/>
  <c r="L20" i="26"/>
  <c r="L16" i="26"/>
  <c r="L18" i="26"/>
  <c r="L17" i="26"/>
  <c r="L14" i="26"/>
  <c r="J46" i="70"/>
  <c r="J45" i="70"/>
  <c r="J46" i="83"/>
  <c r="J45" i="83"/>
  <c r="K46" i="89"/>
  <c r="K45" i="89"/>
  <c r="L20" i="79"/>
  <c r="L16" i="79"/>
  <c r="L15" i="79"/>
  <c r="L14" i="79"/>
  <c r="L19" i="79"/>
  <c r="L17" i="79"/>
  <c r="L18" i="79"/>
  <c r="L45" i="53"/>
  <c r="L46" i="53"/>
  <c r="J46" i="85"/>
  <c r="J45" i="85"/>
  <c r="L13" i="70"/>
  <c r="M8" i="70"/>
  <c r="L9" i="70"/>
  <c r="M13" i="34"/>
  <c r="N8" i="34"/>
  <c r="M44" i="34"/>
  <c r="M9" i="34"/>
  <c r="J46" i="33"/>
  <c r="J45" i="33"/>
  <c r="L11" i="28"/>
  <c r="L10" i="28"/>
  <c r="O13" i="51"/>
  <c r="P8" i="51"/>
  <c r="O9" i="51"/>
  <c r="C11" i="13"/>
  <c r="C10" i="13"/>
  <c r="C12" i="13"/>
  <c r="L44" i="47"/>
  <c r="L13" i="47"/>
  <c r="M8" i="47"/>
  <c r="L9" i="47"/>
  <c r="M11" i="79"/>
  <c r="M10" i="79"/>
  <c r="K11" i="10"/>
  <c r="K44" i="10" s="1"/>
  <c r="K10" i="10"/>
  <c r="L19" i="32"/>
  <c r="L15" i="32"/>
  <c r="L20" i="32"/>
  <c r="L16" i="32"/>
  <c r="L18" i="32"/>
  <c r="L17" i="32"/>
  <c r="L14" i="32"/>
  <c r="M11" i="65"/>
  <c r="M10" i="65"/>
  <c r="L11" i="52"/>
  <c r="L44" i="52" s="1"/>
  <c r="L10" i="52"/>
  <c r="K20" i="29"/>
  <c r="K16" i="29"/>
  <c r="K17" i="29"/>
  <c r="K18" i="29"/>
  <c r="K15" i="29"/>
  <c r="K14" i="29"/>
  <c r="K19" i="29"/>
  <c r="I6" i="15"/>
  <c r="I7" i="15" s="1"/>
  <c r="I5" i="15"/>
  <c r="G6" i="15"/>
  <c r="G7" i="15" s="1"/>
  <c r="G5" i="15"/>
  <c r="N8" i="40"/>
  <c r="M9" i="40"/>
  <c r="M13" i="40" s="1"/>
  <c r="M13" i="96"/>
  <c r="N8" i="96"/>
  <c r="M44" i="96"/>
  <c r="M9" i="96"/>
  <c r="J45" i="84"/>
  <c r="J46" i="84"/>
  <c r="M44" i="74"/>
  <c r="M13" i="74"/>
  <c r="N8" i="74"/>
  <c r="M9" i="74"/>
  <c r="L44" i="93"/>
  <c r="L13" i="93"/>
  <c r="M8" i="93"/>
  <c r="L9" i="93"/>
  <c r="M44" i="48"/>
  <c r="M13" i="48"/>
  <c r="N8" i="48"/>
  <c r="M9" i="48"/>
  <c r="K17" i="9"/>
  <c r="K18" i="9"/>
  <c r="K14" i="9"/>
  <c r="K15" i="9"/>
  <c r="K16" i="9"/>
  <c r="K20" i="9"/>
  <c r="K19" i="9"/>
  <c r="L19" i="55"/>
  <c r="L15" i="55"/>
  <c r="L17" i="55"/>
  <c r="L20" i="55"/>
  <c r="L14" i="55"/>
  <c r="L16" i="55"/>
  <c r="L18" i="55"/>
  <c r="K45" i="5"/>
  <c r="B22" i="3" s="1"/>
  <c r="A22" i="3"/>
  <c r="K46" i="5"/>
  <c r="C22" i="3" s="1"/>
  <c r="K11" i="45"/>
  <c r="K44" i="45" s="1"/>
  <c r="K10" i="45"/>
  <c r="M45" i="69"/>
  <c r="M46" i="69"/>
  <c r="B32" i="73"/>
  <c r="J25" i="73"/>
  <c r="C25" i="73"/>
  <c r="K25" i="73"/>
  <c r="E25" i="73"/>
  <c r="I25" i="73"/>
  <c r="D25" i="73"/>
  <c r="G25" i="73"/>
  <c r="F25" i="73"/>
  <c r="H25" i="73"/>
  <c r="M21" i="51"/>
  <c r="L44" i="87"/>
  <c r="L9" i="87"/>
  <c r="L13" i="87"/>
  <c r="M8" i="87"/>
  <c r="K11" i="39"/>
  <c r="K44" i="39" s="1"/>
  <c r="K10" i="39"/>
  <c r="L11" i="104"/>
  <c r="L10" i="104"/>
  <c r="L46" i="26"/>
  <c r="L45" i="26"/>
  <c r="L9" i="35"/>
  <c r="M8" i="35"/>
  <c r="L11" i="98"/>
  <c r="L10" i="98"/>
  <c r="M44" i="94"/>
  <c r="M13" i="94"/>
  <c r="N8" i="94"/>
  <c r="M9" i="94"/>
  <c r="K10" i="41"/>
  <c r="K11" i="41"/>
  <c r="K44" i="41" s="1"/>
  <c r="B28" i="73"/>
  <c r="F21" i="73"/>
  <c r="K21" i="73"/>
  <c r="E21" i="73"/>
  <c r="I21" i="73"/>
  <c r="J21" i="73"/>
  <c r="D21" i="73"/>
  <c r="G21" i="73"/>
  <c r="C21" i="73"/>
  <c r="H21" i="73"/>
  <c r="J46" i="8"/>
  <c r="J45" i="8"/>
  <c r="K11" i="89"/>
  <c r="K10" i="89"/>
  <c r="L11" i="78"/>
  <c r="L10" i="78"/>
  <c r="L13" i="100"/>
  <c r="M8" i="100"/>
  <c r="L9" i="100"/>
  <c r="L44" i="100"/>
  <c r="L44" i="56"/>
  <c r="L13" i="56"/>
  <c r="M8" i="56"/>
  <c r="L9" i="56"/>
  <c r="L13" i="84"/>
  <c r="M8" i="84"/>
  <c r="L9" i="84"/>
  <c r="K11" i="58"/>
  <c r="K44" i="58" s="1"/>
  <c r="K10" i="58"/>
  <c r="K11" i="64"/>
  <c r="K44" i="64" s="1"/>
  <c r="K10" i="64"/>
  <c r="M11" i="67"/>
  <c r="M10" i="67"/>
  <c r="A119" i="2"/>
  <c r="K46" i="6"/>
  <c r="C119" i="2" s="1"/>
  <c r="K45" i="6"/>
  <c r="B119" i="2" s="1"/>
  <c r="C9" i="14"/>
  <c r="D9" i="14"/>
  <c r="E9" i="14"/>
  <c r="F9" i="14"/>
  <c r="G9" i="14"/>
  <c r="H9" i="14"/>
  <c r="I9" i="14"/>
  <c r="J9" i="14"/>
  <c r="M24" i="77"/>
  <c r="B24" i="77"/>
  <c r="B26" i="77"/>
  <c r="M26" i="77" s="1"/>
  <c r="M8" i="14"/>
  <c r="L9" i="14"/>
  <c r="M45" i="82"/>
  <c r="M46" i="82"/>
  <c r="B21" i="82"/>
  <c r="K21" i="82" s="1"/>
  <c r="B24" i="79"/>
  <c r="K11" i="68"/>
  <c r="K10" i="68"/>
  <c r="L11" i="53"/>
  <c r="L10" i="53"/>
  <c r="M44" i="99"/>
  <c r="M13" i="99"/>
  <c r="N8" i="99"/>
  <c r="M9" i="99"/>
  <c r="N8" i="20"/>
  <c r="K46" i="54"/>
  <c r="K45" i="54"/>
  <c r="I19" i="11"/>
  <c r="I15" i="11"/>
  <c r="I20" i="11"/>
  <c r="I16" i="11"/>
  <c r="I18" i="11"/>
  <c r="I14" i="11"/>
  <c r="I17" i="11"/>
  <c r="G17" i="11"/>
  <c r="G18" i="11"/>
  <c r="G14" i="11"/>
  <c r="G19" i="11"/>
  <c r="G16" i="11"/>
  <c r="G20" i="11"/>
  <c r="G15" i="11"/>
  <c r="C17" i="11"/>
  <c r="C18" i="11"/>
  <c r="C14" i="11"/>
  <c r="C15" i="11"/>
  <c r="C20" i="11"/>
  <c r="C19" i="11"/>
  <c r="C16" i="11"/>
  <c r="M45" i="71"/>
  <c r="M46" i="71"/>
  <c r="M44" i="28"/>
  <c r="M13" i="28"/>
  <c r="N8" i="28"/>
  <c r="M9" i="28"/>
  <c r="M45" i="63"/>
  <c r="M46" i="63"/>
  <c r="O13" i="102"/>
  <c r="P8" i="102"/>
  <c r="O9" i="102"/>
  <c r="M27" i="75"/>
  <c r="B27" i="75"/>
  <c r="M25" i="75"/>
  <c r="M32" i="75"/>
  <c r="J18" i="60"/>
  <c r="J14" i="60"/>
  <c r="J19" i="60"/>
  <c r="J15" i="60"/>
  <c r="J20" i="60"/>
  <c r="J16" i="60"/>
  <c r="J17" i="60"/>
  <c r="L45" i="76"/>
  <c r="L46" i="76"/>
  <c r="K46" i="34"/>
  <c r="K45" i="34"/>
  <c r="F11" i="13"/>
  <c r="F10" i="13"/>
  <c r="L13" i="7"/>
  <c r="M8" i="7"/>
  <c r="L9" i="7"/>
  <c r="L44" i="7"/>
  <c r="K11" i="61"/>
  <c r="K44" i="61" s="1"/>
  <c r="K10" i="61"/>
  <c r="K20" i="47"/>
  <c r="K16" i="47"/>
  <c r="K17" i="47"/>
  <c r="K15" i="47"/>
  <c r="K14" i="47"/>
  <c r="K19" i="47"/>
  <c r="K18" i="47"/>
  <c r="M8" i="15"/>
  <c r="K10" i="43"/>
  <c r="K11" i="43"/>
  <c r="K44" i="43" s="1"/>
  <c r="M45" i="79"/>
  <c r="M46" i="79"/>
  <c r="K18" i="74"/>
  <c r="K14" i="74"/>
  <c r="K19" i="74"/>
  <c r="K15" i="74"/>
  <c r="K20" i="74"/>
  <c r="K16" i="74"/>
  <c r="K17" i="74"/>
  <c r="M23" i="91"/>
  <c r="B23" i="91"/>
  <c r="L44" i="62"/>
  <c r="L13" i="62"/>
  <c r="M8" i="62"/>
  <c r="L9" i="62"/>
  <c r="C13" i="12"/>
  <c r="D13" i="12"/>
  <c r="C44" i="12"/>
  <c r="E44" i="12"/>
  <c r="D44" i="12"/>
  <c r="E13" i="12"/>
  <c r="F44" i="12"/>
  <c r="F13" i="12"/>
  <c r="G44" i="12"/>
  <c r="G13" i="12"/>
  <c r="H44" i="12"/>
  <c r="H13" i="12"/>
  <c r="I44" i="12"/>
  <c r="I13" i="12"/>
  <c r="J13" i="12"/>
  <c r="J44" i="12"/>
  <c r="K13" i="12"/>
  <c r="K44" i="12"/>
  <c r="J46" i="95"/>
  <c r="J45" i="95"/>
  <c r="L44" i="12"/>
  <c r="L46" i="103"/>
  <c r="L45" i="103"/>
  <c r="K11" i="66"/>
  <c r="K44" i="66" s="1"/>
  <c r="K10" i="66"/>
  <c r="L19" i="50"/>
  <c r="L15" i="50"/>
  <c r="L20" i="50"/>
  <c r="L16" i="50"/>
  <c r="L17" i="50"/>
  <c r="L18" i="50"/>
  <c r="L14" i="50"/>
  <c r="M8" i="59"/>
  <c r="L9" i="59"/>
  <c r="L44" i="10"/>
  <c r="L9" i="10"/>
  <c r="L13" i="10"/>
  <c r="M8" i="10"/>
  <c r="M44" i="32"/>
  <c r="M13" i="32"/>
  <c r="N8" i="32"/>
  <c r="M9" i="32"/>
  <c r="L13" i="13"/>
  <c r="M8" i="13"/>
  <c r="L9" i="13"/>
  <c r="L19" i="24"/>
  <c r="L15" i="24"/>
  <c r="L20" i="24"/>
  <c r="L16" i="24"/>
  <c r="L18" i="24"/>
  <c r="L17" i="24"/>
  <c r="L14" i="24"/>
  <c r="N13" i="65"/>
  <c r="O8" i="65"/>
  <c r="N9" i="65"/>
  <c r="O13" i="73"/>
  <c r="P8" i="73"/>
  <c r="O9" i="73"/>
  <c r="L11" i="46"/>
  <c r="L44" i="46" s="1"/>
  <c r="L10" i="46"/>
  <c r="L44" i="95"/>
  <c r="L13" i="95"/>
  <c r="M8" i="95"/>
  <c r="L9" i="95"/>
  <c r="J46" i="31"/>
  <c r="J45" i="31"/>
  <c r="N13" i="97"/>
  <c r="O8" i="97"/>
  <c r="N9" i="97"/>
  <c r="K46" i="48"/>
  <c r="K45" i="48"/>
  <c r="M8" i="81"/>
  <c r="L9" i="81"/>
  <c r="L13" i="81" s="1"/>
  <c r="M8" i="18"/>
  <c r="O13" i="75"/>
  <c r="P8" i="75"/>
  <c r="O9" i="75"/>
  <c r="Q6" i="15"/>
  <c r="Q7" i="15" s="1"/>
  <c r="Q5" i="15"/>
  <c r="R6" i="15"/>
  <c r="R7" i="15" s="1"/>
  <c r="R5" i="15"/>
  <c r="M6" i="15"/>
  <c r="M7" i="15" s="1"/>
  <c r="M5" i="15"/>
  <c r="K6" i="15"/>
  <c r="K7" i="15" s="1"/>
  <c r="K5" i="15"/>
  <c r="D6" i="15"/>
  <c r="D7" i="15" s="1"/>
  <c r="D5" i="15"/>
  <c r="T6" i="15"/>
  <c r="T7" i="15" s="1"/>
  <c r="T5" i="15"/>
  <c r="K11" i="60"/>
  <c r="K44" i="60" s="1"/>
  <c r="K10" i="60"/>
  <c r="K11" i="72"/>
  <c r="K44" i="72" s="1"/>
  <c r="K10" i="72"/>
  <c r="L11" i="54"/>
  <c r="L10" i="54"/>
  <c r="J46" i="89"/>
  <c r="J45" i="89"/>
  <c r="L10" i="96"/>
  <c r="L11" i="96"/>
  <c r="M21" i="73"/>
  <c r="M28" i="73"/>
  <c r="K11" i="101"/>
  <c r="K10" i="101"/>
  <c r="K11" i="90"/>
  <c r="K44" i="90" s="1"/>
  <c r="K10" i="90"/>
  <c r="L11" i="44"/>
  <c r="L44" i="44" s="1"/>
  <c r="L10" i="44"/>
  <c r="L19" i="74"/>
  <c r="L15" i="74"/>
  <c r="L20" i="74"/>
  <c r="L16" i="74"/>
  <c r="L17" i="74"/>
  <c r="L18" i="74"/>
  <c r="L14" i="74"/>
  <c r="M8" i="17"/>
  <c r="K46" i="103"/>
  <c r="K45" i="103"/>
  <c r="K20" i="93"/>
  <c r="K16" i="93"/>
  <c r="K17" i="93"/>
  <c r="K15" i="93"/>
  <c r="K14" i="93"/>
  <c r="K19" i="93"/>
  <c r="K18" i="93"/>
  <c r="K10" i="25"/>
  <c r="K11" i="25"/>
  <c r="K10" i="31"/>
  <c r="K11" i="31"/>
  <c r="K44" i="31" s="1"/>
  <c r="K10" i="33"/>
  <c r="K11" i="33"/>
  <c r="K44" i="33" s="1"/>
  <c r="K46" i="32"/>
  <c r="K45" i="32"/>
  <c r="B21" i="97"/>
  <c r="L21" i="97" s="1"/>
  <c r="K17" i="88"/>
  <c r="K20" i="88"/>
  <c r="K19" i="88"/>
  <c r="K18" i="88"/>
  <c r="K15" i="88"/>
  <c r="K14" i="88"/>
  <c r="K16" i="88"/>
  <c r="M19" i="57"/>
  <c r="B26" i="57" s="1"/>
  <c r="M15" i="57"/>
  <c r="M20" i="57"/>
  <c r="B27" i="57" s="1"/>
  <c r="M16" i="57"/>
  <c r="M17" i="57"/>
  <c r="M14" i="57"/>
  <c r="M18" i="57"/>
  <c r="L46" i="30"/>
  <c r="L45" i="30"/>
  <c r="L11" i="55"/>
  <c r="L10" i="55"/>
  <c r="K11" i="5"/>
  <c r="K10" i="5"/>
  <c r="L13" i="83"/>
  <c r="M8" i="83"/>
  <c r="L9" i="83"/>
  <c r="L44" i="8"/>
  <c r="L9" i="8"/>
  <c r="L13" i="8"/>
  <c r="M8" i="8"/>
  <c r="J46" i="43"/>
  <c r="J45" i="43"/>
  <c r="L13" i="45"/>
  <c r="M8" i="45"/>
  <c r="L9" i="45"/>
  <c r="M8" i="23"/>
  <c r="J46" i="25"/>
  <c r="J45" i="25"/>
  <c r="M11" i="69"/>
  <c r="M10" i="69"/>
  <c r="M26" i="51"/>
  <c r="B26" i="51"/>
  <c r="L44" i="92"/>
  <c r="L9" i="92"/>
  <c r="M8" i="92"/>
  <c r="L13" i="92"/>
  <c r="M22" i="102"/>
  <c r="B22" i="102"/>
  <c r="L13" i="39"/>
  <c r="M8" i="39"/>
  <c r="L9" i="39"/>
  <c r="M13" i="36"/>
  <c r="M9" i="36"/>
  <c r="N8" i="36"/>
  <c r="L17" i="98"/>
  <c r="L19" i="98"/>
  <c r="L15" i="98"/>
  <c r="L20" i="98"/>
  <c r="L14" i="98"/>
  <c r="L16" i="98"/>
  <c r="L18" i="98"/>
  <c r="L46" i="94"/>
  <c r="L45" i="94"/>
  <c r="B34" i="102"/>
  <c r="J27" i="102"/>
  <c r="K27" i="102"/>
  <c r="D27" i="102"/>
  <c r="G27" i="102"/>
  <c r="E27" i="102"/>
  <c r="F27" i="102"/>
  <c r="H27" i="102"/>
  <c r="C27" i="102"/>
  <c r="I27" i="102"/>
  <c r="L45" i="78"/>
  <c r="L46" i="78"/>
  <c r="J46" i="90"/>
  <c r="J45" i="90"/>
  <c r="J46" i="27"/>
  <c r="J45" i="27"/>
  <c r="J18" i="66"/>
  <c r="J14" i="66"/>
  <c r="J19" i="66"/>
  <c r="J15" i="66"/>
  <c r="J20" i="66"/>
  <c r="J16" i="66"/>
  <c r="J17" i="66"/>
  <c r="J46" i="45"/>
  <c r="J45" i="45"/>
  <c r="J18" i="10"/>
  <c r="J14" i="10"/>
  <c r="J19" i="10"/>
  <c r="J15" i="10"/>
  <c r="J16" i="10"/>
  <c r="J17" i="10"/>
  <c r="J20" i="10"/>
  <c r="K45" i="68"/>
  <c r="K46" i="68"/>
  <c r="K18" i="32"/>
  <c r="K14" i="32"/>
  <c r="K19" i="32"/>
  <c r="K15" i="32"/>
  <c r="K16" i="32"/>
  <c r="K20" i="32"/>
  <c r="K17" i="32"/>
  <c r="L45" i="99"/>
  <c r="L46" i="99"/>
  <c r="N8" i="22"/>
  <c r="L44" i="27"/>
  <c r="L13" i="27"/>
  <c r="M8" i="27"/>
  <c r="L9" i="27"/>
  <c r="M19" i="63"/>
  <c r="M15" i="63"/>
  <c r="M20" i="63"/>
  <c r="B27" i="63" s="1"/>
  <c r="M16" i="63"/>
  <c r="M17" i="63"/>
  <c r="M18" i="63"/>
  <c r="M14" i="63"/>
  <c r="B21" i="75"/>
  <c r="K46" i="36"/>
  <c r="K45" i="36"/>
  <c r="M44" i="76"/>
  <c r="M13" i="76"/>
  <c r="N8" i="76"/>
  <c r="M9" i="76"/>
  <c r="G11" i="13"/>
  <c r="G10" i="13"/>
  <c r="J46" i="56"/>
  <c r="J45" i="56"/>
  <c r="J46" i="64"/>
  <c r="J45" i="64"/>
  <c r="B32" i="75"/>
  <c r="F25" i="75"/>
  <c r="E25" i="75"/>
  <c r="J25" i="75"/>
  <c r="I25" i="75"/>
  <c r="H25" i="75"/>
  <c r="G25" i="75"/>
  <c r="K25" i="75"/>
  <c r="D25" i="75"/>
  <c r="C25" i="75"/>
  <c r="M21" i="91"/>
  <c r="M28" i="91"/>
  <c r="K11" i="62"/>
  <c r="K10" i="62"/>
  <c r="L11" i="103"/>
  <c r="L10" i="103"/>
  <c r="M44" i="50"/>
  <c r="M13" i="50"/>
  <c r="N8" i="50"/>
  <c r="M9" i="50"/>
  <c r="M8" i="86"/>
  <c r="L9" i="86"/>
  <c r="K11" i="13"/>
  <c r="K10" i="13"/>
  <c r="K46" i="80"/>
  <c r="K45" i="80"/>
  <c r="L13" i="11"/>
  <c r="M8" i="11"/>
  <c r="L9" i="11"/>
  <c r="L44" i="11"/>
  <c r="M44" i="80"/>
  <c r="M9" i="80"/>
  <c r="M13" i="80"/>
  <c r="N8" i="80"/>
  <c r="E6" i="15"/>
  <c r="E7" i="15" s="1"/>
  <c r="E5" i="15"/>
  <c r="P6" i="15"/>
  <c r="P7" i="15" s="1"/>
  <c r="P5" i="15"/>
  <c r="J46" i="35"/>
  <c r="J45" i="35"/>
  <c r="L44" i="72"/>
  <c r="M8" i="72"/>
  <c r="L9" i="72"/>
  <c r="L13" i="72"/>
  <c r="L17" i="54"/>
  <c r="L19" i="54"/>
  <c r="L15" i="54"/>
  <c r="L16" i="54"/>
  <c r="L18" i="54"/>
  <c r="L20" i="54"/>
  <c r="L14" i="54"/>
  <c r="B26" i="73"/>
  <c r="M26" i="73" s="1"/>
  <c r="K20" i="90"/>
  <c r="K16" i="90"/>
  <c r="K17" i="90"/>
  <c r="K19" i="90"/>
  <c r="K18" i="90"/>
  <c r="K14" i="90"/>
  <c r="K15" i="90"/>
  <c r="L19" i="44"/>
  <c r="L15" i="44"/>
  <c r="L20" i="44"/>
  <c r="L16" i="44"/>
  <c r="L18" i="44"/>
  <c r="L17" i="44"/>
  <c r="L14" i="44"/>
  <c r="N11" i="91"/>
  <c r="N10" i="91"/>
  <c r="J45" i="59"/>
  <c r="J46" i="59"/>
  <c r="K45" i="25"/>
  <c r="K46" i="25"/>
  <c r="L13" i="88"/>
  <c r="M8" i="88"/>
  <c r="L9" i="88"/>
  <c r="L44" i="88"/>
  <c r="L9" i="85"/>
  <c r="L13" i="85"/>
  <c r="M8" i="85"/>
  <c r="N13" i="57"/>
  <c r="O8" i="57"/>
  <c r="N9" i="57"/>
  <c r="L19" i="30"/>
  <c r="L15" i="30"/>
  <c r="L20" i="30"/>
  <c r="L16" i="30"/>
  <c r="L18" i="30"/>
  <c r="L17" i="30"/>
  <c r="L14" i="30"/>
  <c r="J46" i="60"/>
  <c r="J45" i="60"/>
  <c r="L11" i="42"/>
  <c r="L44" i="42" s="1"/>
  <c r="L10" i="42"/>
  <c r="M25" i="51"/>
  <c r="M32" i="51"/>
  <c r="M29" i="51"/>
  <c r="M22" i="51"/>
  <c r="B24" i="63"/>
  <c r="L24" i="63" s="1"/>
  <c r="L26" i="63"/>
  <c r="B26" i="63"/>
  <c r="M27" i="102"/>
  <c r="M34" i="102"/>
  <c r="B24" i="102"/>
  <c r="M24" i="102" s="1"/>
  <c r="K13" i="87"/>
  <c r="K20" i="39"/>
  <c r="K16" i="39"/>
  <c r="K17" i="39"/>
  <c r="K15" i="39"/>
  <c r="K14" i="39"/>
  <c r="K19" i="39"/>
  <c r="K18" i="39"/>
  <c r="L45" i="104"/>
  <c r="L46" i="104"/>
  <c r="L11" i="26"/>
  <c r="L10" i="26"/>
  <c r="L11" i="36"/>
  <c r="L44" i="36" s="1"/>
  <c r="L10" i="36"/>
  <c r="L45" i="98"/>
  <c r="L46" i="98"/>
  <c r="L19" i="94"/>
  <c r="L15" i="94"/>
  <c r="L20" i="94"/>
  <c r="L16" i="94"/>
  <c r="L18" i="94"/>
  <c r="L17" i="94"/>
  <c r="L14" i="94"/>
  <c r="L13" i="41"/>
  <c r="M8" i="41"/>
  <c r="L9" i="41"/>
  <c r="L44" i="89"/>
  <c r="L9" i="89"/>
  <c r="L13" i="89"/>
  <c r="M8" i="89"/>
  <c r="M44" i="78"/>
  <c r="M13" i="78"/>
  <c r="N8" i="78"/>
  <c r="M9" i="78"/>
  <c r="K17" i="100"/>
  <c r="K18" i="100"/>
  <c r="K14" i="100"/>
  <c r="K19" i="100"/>
  <c r="K15" i="100"/>
  <c r="K16" i="100"/>
  <c r="K20" i="100"/>
  <c r="K19" i="56"/>
  <c r="K15" i="56"/>
  <c r="K20" i="56"/>
  <c r="K16" i="56"/>
  <c r="K17" i="56"/>
  <c r="K14" i="56"/>
  <c r="K18" i="56"/>
  <c r="K19" i="58"/>
  <c r="K15" i="58"/>
  <c r="K20" i="58"/>
  <c r="K16" i="58"/>
  <c r="K17" i="58"/>
  <c r="K18" i="58"/>
  <c r="K14" i="58"/>
  <c r="L44" i="64"/>
  <c r="L13" i="64"/>
  <c r="M8" i="64"/>
  <c r="L9" i="64"/>
  <c r="M19" i="67"/>
  <c r="B26" i="67" s="1"/>
  <c r="M15" i="67"/>
  <c r="M20" i="67"/>
  <c r="M16" i="67"/>
  <c r="M17" i="67"/>
  <c r="M14" i="67"/>
  <c r="B21" i="67" s="1"/>
  <c r="M18" i="67"/>
  <c r="K11" i="6"/>
  <c r="K10" i="6"/>
  <c r="K46" i="46"/>
  <c r="K45" i="46"/>
  <c r="B23" i="77"/>
  <c r="M23" i="77" s="1"/>
  <c r="B21" i="77"/>
  <c r="N13" i="82"/>
  <c r="O8" i="82"/>
  <c r="N9" i="82"/>
  <c r="B27" i="79"/>
  <c r="K27" i="79" s="1"/>
  <c r="K46" i="52"/>
  <c r="K45" i="52"/>
  <c r="J46" i="93"/>
  <c r="J45" i="93"/>
  <c r="L44" i="68"/>
  <c r="L13" i="68"/>
  <c r="M8" i="68"/>
  <c r="L9" i="68"/>
  <c r="M13" i="53"/>
  <c r="N8" i="53"/>
  <c r="M9" i="53"/>
  <c r="M44" i="53"/>
  <c r="K11" i="49"/>
  <c r="K44" i="49" s="1"/>
  <c r="K10" i="49"/>
  <c r="J46" i="29"/>
  <c r="J45" i="29"/>
  <c r="L20" i="99"/>
  <c r="L18" i="99"/>
  <c r="L16" i="99"/>
  <c r="L15" i="99"/>
  <c r="L17" i="99"/>
  <c r="L19" i="99"/>
  <c r="L14" i="99"/>
  <c r="J46" i="81"/>
  <c r="J45" i="81"/>
  <c r="L11" i="34"/>
  <c r="L44" i="34" s="1"/>
  <c r="L10" i="34"/>
  <c r="L22" i="67"/>
  <c r="I46" i="11"/>
  <c r="I45" i="11"/>
  <c r="G45" i="11"/>
  <c r="G46" i="11"/>
  <c r="E19" i="11"/>
  <c r="E15" i="11"/>
  <c r="E20" i="11"/>
  <c r="E16" i="11"/>
  <c r="E17" i="11"/>
  <c r="E14" i="11"/>
  <c r="E18" i="11"/>
  <c r="M11" i="71"/>
  <c r="M10" i="71"/>
  <c r="L19" i="28"/>
  <c r="L15" i="28"/>
  <c r="L20" i="28"/>
  <c r="L16" i="28"/>
  <c r="L18" i="28"/>
  <c r="L17" i="28"/>
  <c r="L14" i="28"/>
  <c r="N11" i="51"/>
  <c r="N10" i="51"/>
  <c r="M11" i="63"/>
  <c r="M10" i="63"/>
  <c r="J46" i="92"/>
  <c r="J45" i="92"/>
  <c r="B22" i="75"/>
  <c r="M22" i="75" s="1"/>
  <c r="K46" i="26"/>
  <c r="K45" i="26"/>
  <c r="M8" i="21"/>
  <c r="L11" i="76"/>
  <c r="L10" i="76"/>
  <c r="I11" i="13"/>
  <c r="I10" i="13"/>
  <c r="E11" i="13"/>
  <c r="E10" i="13"/>
  <c r="L13" i="61"/>
  <c r="M8" i="61"/>
  <c r="L9" i="61"/>
  <c r="K45" i="47"/>
  <c r="K46" i="47"/>
  <c r="J46" i="58"/>
  <c r="J45" i="58"/>
  <c r="L13" i="43"/>
  <c r="M8" i="43"/>
  <c r="L9" i="43"/>
  <c r="N13" i="79"/>
  <c r="O8" i="79"/>
  <c r="N9" i="79"/>
  <c r="M25" i="91"/>
  <c r="M27" i="91"/>
  <c r="B27" i="91"/>
  <c r="O13" i="77"/>
  <c r="P8" i="77"/>
  <c r="O9" i="77"/>
  <c r="B21" i="51"/>
  <c r="K19" i="62"/>
  <c r="K15" i="62"/>
  <c r="K20" i="62"/>
  <c r="K16" i="62"/>
  <c r="K17" i="62"/>
  <c r="K18" i="62"/>
  <c r="K14" i="62"/>
  <c r="L46" i="82"/>
  <c r="L45" i="82"/>
  <c r="M44" i="12"/>
  <c r="M13" i="12"/>
  <c r="N8" i="12"/>
  <c r="M9" i="12"/>
  <c r="M44" i="103"/>
  <c r="M13" i="103"/>
  <c r="N8" i="103"/>
  <c r="M9" i="103"/>
  <c r="K19" i="66"/>
  <c r="K15" i="66"/>
  <c r="K20" i="66"/>
  <c r="K16" i="66"/>
  <c r="K17" i="66"/>
  <c r="K14" i="66"/>
  <c r="K18" i="66"/>
  <c r="L45" i="50"/>
  <c r="L46" i="50"/>
  <c r="K11" i="86"/>
  <c r="K44" i="86" s="1"/>
  <c r="K10" i="86"/>
  <c r="K13" i="10"/>
  <c r="L25" i="73"/>
  <c r="J19" i="25"/>
  <c r="J15" i="25"/>
  <c r="J20" i="25"/>
  <c r="J16" i="25"/>
  <c r="J18" i="25"/>
  <c r="J17" i="25"/>
  <c r="J14" i="25"/>
  <c r="J45" i="49"/>
  <c r="J46" i="49"/>
  <c r="Z4" i="16"/>
  <c r="V4" i="16"/>
  <c r="R4" i="16"/>
  <c r="N4" i="16"/>
  <c r="J4" i="16"/>
  <c r="F4" i="16"/>
  <c r="Y4" i="16"/>
  <c r="U4" i="16"/>
  <c r="Q4" i="16"/>
  <c r="M4" i="16"/>
  <c r="I4" i="16"/>
  <c r="E4" i="16"/>
  <c r="W4" i="16"/>
  <c r="O4" i="16"/>
  <c r="G4" i="16"/>
  <c r="P4" i="16"/>
  <c r="T4" i="16"/>
  <c r="L4" i="16"/>
  <c r="D4" i="16"/>
  <c r="H4" i="16"/>
  <c r="S4" i="16"/>
  <c r="K4" i="16"/>
  <c r="C4" i="16"/>
  <c r="X4" i="16"/>
  <c r="L46" i="24"/>
  <c r="L45" i="24"/>
  <c r="M19" i="65"/>
  <c r="M15" i="65"/>
  <c r="M20" i="65"/>
  <c r="M16" i="65"/>
  <c r="M17" i="65"/>
  <c r="M14" i="65"/>
  <c r="B21" i="65" s="1"/>
  <c r="M18" i="65"/>
  <c r="M13" i="46"/>
  <c r="N8" i="46"/>
  <c r="M9" i="46"/>
  <c r="K20" i="95"/>
  <c r="K16" i="95"/>
  <c r="K17" i="95"/>
  <c r="K15" i="95"/>
  <c r="K14" i="95"/>
  <c r="K19" i="95"/>
  <c r="K18" i="95"/>
  <c r="M13" i="52"/>
  <c r="N8" i="52"/>
  <c r="M44" i="52"/>
  <c r="M9" i="52"/>
  <c r="K11" i="29"/>
  <c r="K44" i="29" s="1"/>
  <c r="K10" i="29"/>
  <c r="M16" i="97"/>
  <c r="M20" i="97"/>
  <c r="M19" i="97"/>
  <c r="M18" i="97"/>
  <c r="M17" i="97"/>
  <c r="M14" i="97"/>
  <c r="M15" i="97"/>
  <c r="L11" i="38"/>
  <c r="L44" i="38" s="1"/>
  <c r="L10" i="38"/>
  <c r="Y5" i="15"/>
  <c r="Y6" i="15" s="1"/>
  <c r="Y7" i="15" s="1"/>
  <c r="Z6" i="15"/>
  <c r="Z7" i="15" s="1"/>
  <c r="Z5" i="15"/>
  <c r="U6" i="15"/>
  <c r="U7" i="15" s="1"/>
  <c r="U5" i="15"/>
  <c r="O6" i="15"/>
  <c r="O7" i="15" s="1"/>
  <c r="O5" i="15"/>
  <c r="H6" i="15"/>
  <c r="H7" i="15" s="1"/>
  <c r="H5" i="15"/>
  <c r="X6" i="15"/>
  <c r="X7" i="15" s="1"/>
  <c r="X5" i="15"/>
  <c r="M8" i="60"/>
  <c r="L9" i="60"/>
  <c r="J20" i="11"/>
  <c r="J16" i="11"/>
  <c r="J17" i="11"/>
  <c r="J18" i="11"/>
  <c r="J19" i="11"/>
  <c r="J15" i="11"/>
  <c r="J14" i="11"/>
  <c r="B27" i="97"/>
  <c r="L11" i="40"/>
  <c r="L44" i="40" s="1"/>
  <c r="L10" i="40"/>
  <c r="L45" i="54"/>
  <c r="L46" i="54"/>
  <c r="M8" i="19"/>
  <c r="L45" i="96"/>
  <c r="L46" i="96"/>
  <c r="M27" i="73"/>
  <c r="M34" i="73"/>
  <c r="M25" i="73"/>
  <c r="M32" i="73"/>
  <c r="K46" i="101"/>
  <c r="K45" i="101"/>
  <c r="J45" i="61"/>
  <c r="J46" i="61"/>
  <c r="J46" i="47"/>
  <c r="J45" i="47"/>
  <c r="L45" i="74"/>
  <c r="L46" i="74"/>
  <c r="O13" i="91"/>
  <c r="P8" i="91"/>
  <c r="O9" i="91"/>
  <c r="J46" i="62"/>
  <c r="J45" i="62"/>
  <c r="K46" i="50"/>
  <c r="K45" i="50"/>
  <c r="K45" i="93"/>
  <c r="K46" i="93"/>
  <c r="J46" i="10"/>
  <c r="J45" i="10"/>
  <c r="L44" i="25"/>
  <c r="L13" i="25"/>
  <c r="M8" i="25"/>
  <c r="L9" i="25"/>
  <c r="L13" i="31"/>
  <c r="M8" i="31"/>
  <c r="L9" i="31"/>
  <c r="L44" i="33"/>
  <c r="L13" i="33"/>
  <c r="M8" i="33"/>
  <c r="L9" i="33"/>
  <c r="B22" i="97"/>
  <c r="L22" i="97" s="1"/>
  <c r="K11" i="88"/>
  <c r="K10" i="88"/>
  <c r="M45" i="57"/>
  <c r="M46" i="57"/>
  <c r="K11" i="9"/>
  <c r="K44" i="9" s="1"/>
  <c r="K10" i="9"/>
  <c r="K46" i="38"/>
  <c r="K45" i="38"/>
  <c r="L11" i="30"/>
  <c r="L10" i="30"/>
  <c r="L46" i="55"/>
  <c r="L45" i="55"/>
  <c r="N8" i="16"/>
  <c r="K17" i="5"/>
  <c r="K18" i="5"/>
  <c r="K14" i="5"/>
  <c r="K15" i="5"/>
  <c r="K16" i="5"/>
  <c r="K20" i="5"/>
  <c r="K19" i="5"/>
  <c r="K13" i="45"/>
  <c r="N13" i="69"/>
  <c r="O8" i="69"/>
  <c r="N9" i="69"/>
  <c r="B25" i="65"/>
  <c r="L25" i="65" s="1"/>
  <c r="L17" i="104"/>
  <c r="L16" i="104"/>
  <c r="L15" i="104"/>
  <c r="L14" i="104"/>
  <c r="L19" i="104"/>
  <c r="L20" i="104"/>
  <c r="L18" i="104"/>
  <c r="K11" i="100"/>
  <c r="K10" i="100"/>
  <c r="K11" i="56"/>
  <c r="K10" i="56"/>
  <c r="J46" i="37"/>
  <c r="J45" i="37"/>
  <c r="M45" i="67"/>
  <c r="M46" i="67"/>
  <c r="K19" i="6"/>
  <c r="K15" i="6"/>
  <c r="K20" i="6"/>
  <c r="K16" i="6"/>
  <c r="K14" i="6"/>
  <c r="K18" i="6"/>
  <c r="K17" i="6"/>
  <c r="B22" i="77"/>
  <c r="M22" i="77" s="1"/>
  <c r="M11" i="82"/>
  <c r="M10" i="82"/>
  <c r="B26" i="79"/>
  <c r="J20" i="86"/>
  <c r="J16" i="86"/>
  <c r="J15" i="86"/>
  <c r="J14" i="86"/>
  <c r="J18" i="86"/>
  <c r="J19" i="86"/>
  <c r="J17" i="86"/>
  <c r="K20" i="49"/>
  <c r="K16" i="49"/>
  <c r="K17" i="49"/>
  <c r="K18" i="49"/>
  <c r="K14" i="49"/>
  <c r="K19" i="49"/>
  <c r="K15" i="49"/>
  <c r="L23" i="67"/>
  <c r="H46" i="11"/>
  <c r="H45" i="11"/>
  <c r="M19" i="71"/>
  <c r="M15" i="71"/>
  <c r="M20" i="71"/>
  <c r="M16" i="71"/>
  <c r="B23" i="71" s="1"/>
  <c r="M17" i="71"/>
  <c r="M18" i="71"/>
  <c r="M14" i="71"/>
  <c r="B32" i="77"/>
  <c r="J25" i="77"/>
  <c r="I25" i="77"/>
  <c r="G25" i="77"/>
  <c r="K25" i="77"/>
  <c r="H25" i="77"/>
  <c r="E25" i="77"/>
  <c r="D25" i="77"/>
  <c r="C25" i="77"/>
  <c r="N25" i="77" s="1"/>
  <c r="F25" i="77"/>
  <c r="M23" i="75"/>
  <c r="M30" i="75"/>
  <c r="K17" i="7"/>
  <c r="K18" i="7"/>
  <c r="K14" i="7"/>
  <c r="K15" i="7"/>
  <c r="K20" i="7"/>
  <c r="K19" i="7"/>
  <c r="K16" i="7"/>
  <c r="M26" i="91"/>
  <c r="B26" i="91"/>
  <c r="L11" i="12"/>
  <c r="L10" i="12"/>
  <c r="K11" i="59"/>
  <c r="K44" i="59" s="1"/>
  <c r="K10" i="59"/>
  <c r="A3" i="17"/>
  <c r="A14" i="2"/>
  <c r="M44" i="24"/>
  <c r="M13" i="24"/>
  <c r="N8" i="24"/>
  <c r="M9" i="24"/>
  <c r="K46" i="40"/>
  <c r="K45" i="40"/>
  <c r="K11" i="37"/>
  <c r="K44" i="37" s="1"/>
  <c r="K10" i="37"/>
  <c r="K10" i="95"/>
  <c r="K11" i="95"/>
  <c r="M10" i="97"/>
  <c r="M11" i="97"/>
  <c r="L19" i="38"/>
  <c r="L15" i="38"/>
  <c r="L20" i="38"/>
  <c r="L16" i="38"/>
  <c r="L18" i="38"/>
  <c r="L17" i="38"/>
  <c r="L14" i="38"/>
  <c r="J6" i="15"/>
  <c r="J7" i="15" s="1"/>
  <c r="J5" i="15"/>
  <c r="W6" i="15"/>
  <c r="W7" i="15" s="1"/>
  <c r="W5" i="15"/>
  <c r="J45" i="7"/>
  <c r="J46" i="7"/>
  <c r="M24" i="73"/>
  <c r="B24" i="73"/>
  <c r="K20" i="101"/>
  <c r="K16" i="101"/>
  <c r="K15" i="101"/>
  <c r="K14" i="101"/>
  <c r="K18" i="101"/>
  <c r="K19" i="101"/>
  <c r="K17" i="101"/>
  <c r="B29" i="51"/>
  <c r="J22" i="51"/>
  <c r="I22" i="51"/>
  <c r="F22" i="51"/>
  <c r="H22" i="51"/>
  <c r="K22" i="51"/>
  <c r="E22" i="51"/>
  <c r="D22" i="51"/>
  <c r="G22" i="51"/>
  <c r="C22" i="51"/>
  <c r="N22" i="51" s="1"/>
  <c r="L27" i="102"/>
  <c r="B26" i="71"/>
  <c r="J45" i="72"/>
  <c r="J46" i="72"/>
  <c r="K11" i="8"/>
  <c r="K44" i="8" s="1"/>
  <c r="K10" i="8"/>
  <c r="M24" i="51"/>
  <c r="B24" i="51"/>
  <c r="M30" i="51"/>
  <c r="M23" i="51"/>
  <c r="B23" i="63"/>
  <c r="K46" i="30"/>
  <c r="K45" i="30"/>
  <c r="K11" i="92"/>
  <c r="K44" i="92" s="1"/>
  <c r="K10" i="92"/>
  <c r="M26" i="102"/>
  <c r="M33" i="102"/>
  <c r="M21" i="102"/>
  <c r="M13" i="104"/>
  <c r="M44" i="104"/>
  <c r="N8" i="104"/>
  <c r="M9" i="104"/>
  <c r="M44" i="26"/>
  <c r="M13" i="26"/>
  <c r="N8" i="26"/>
  <c r="M9" i="26"/>
  <c r="L19" i="36"/>
  <c r="L15" i="36"/>
  <c r="L20" i="36"/>
  <c r="L16" i="36"/>
  <c r="L18" i="36"/>
  <c r="L17" i="36"/>
  <c r="L14" i="36"/>
  <c r="K10" i="35"/>
  <c r="K11" i="35"/>
  <c r="K44" i="35" s="1"/>
  <c r="M13" i="98"/>
  <c r="N8" i="98"/>
  <c r="M9" i="98"/>
  <c r="M44" i="98"/>
  <c r="L11" i="94"/>
  <c r="L10" i="94"/>
  <c r="K20" i="41"/>
  <c r="K16" i="41"/>
  <c r="K17" i="41"/>
  <c r="K15" i="41"/>
  <c r="K14" i="41"/>
  <c r="K19" i="41"/>
  <c r="K18" i="41"/>
  <c r="J20" i="7"/>
  <c r="J16" i="7"/>
  <c r="J17" i="7"/>
  <c r="J18" i="7"/>
  <c r="J15" i="7"/>
  <c r="J19" i="7"/>
  <c r="J14" i="7"/>
  <c r="K19" i="89"/>
  <c r="K15" i="89"/>
  <c r="K18" i="89"/>
  <c r="K17" i="89"/>
  <c r="K16" i="89"/>
  <c r="K14" i="89"/>
  <c r="K20" i="89"/>
  <c r="L19" i="78"/>
  <c r="L15" i="78"/>
  <c r="L20" i="78"/>
  <c r="L16" i="78"/>
  <c r="L17" i="78"/>
  <c r="L18" i="78"/>
  <c r="L14" i="78"/>
  <c r="K45" i="100"/>
  <c r="K46" i="100"/>
  <c r="K45" i="56"/>
  <c r="K46" i="56"/>
  <c r="K11" i="84"/>
  <c r="K44" i="84" s="1"/>
  <c r="K10" i="84"/>
  <c r="M8" i="58"/>
  <c r="L9" i="58"/>
  <c r="K19" i="64"/>
  <c r="K15" i="64"/>
  <c r="K20" i="64"/>
  <c r="K16" i="64"/>
  <c r="K17" i="64"/>
  <c r="K14" i="64"/>
  <c r="K18" i="64"/>
  <c r="N13" i="67"/>
  <c r="O8" i="67"/>
  <c r="N9" i="67"/>
  <c r="L44" i="6"/>
  <c r="L13" i="6"/>
  <c r="M8" i="6"/>
  <c r="L9" i="6"/>
  <c r="B34" i="73"/>
  <c r="H27" i="73"/>
  <c r="F27" i="73"/>
  <c r="C27" i="73"/>
  <c r="N27" i="73" s="1"/>
  <c r="D27" i="73"/>
  <c r="E27" i="73"/>
  <c r="I27" i="73"/>
  <c r="G27" i="73"/>
  <c r="K27" i="73"/>
  <c r="J27" i="73"/>
  <c r="J19" i="43"/>
  <c r="J15" i="43"/>
  <c r="J20" i="43"/>
  <c r="J16" i="43"/>
  <c r="J18" i="43"/>
  <c r="J17" i="43"/>
  <c r="J14" i="43"/>
  <c r="B27" i="77"/>
  <c r="M27" i="77" s="1"/>
  <c r="M25" i="77"/>
  <c r="M20" i="82"/>
  <c r="M16" i="82"/>
  <c r="B23" i="82" s="1"/>
  <c r="M17" i="82"/>
  <c r="M18" i="82"/>
  <c r="M15" i="82"/>
  <c r="M19" i="82"/>
  <c r="M14" i="82"/>
  <c r="B22" i="79"/>
  <c r="K20" i="103"/>
  <c r="K16" i="103"/>
  <c r="K18" i="103"/>
  <c r="K14" i="103"/>
  <c r="K17" i="103"/>
  <c r="K19" i="103"/>
  <c r="K15" i="103"/>
  <c r="K18" i="50"/>
  <c r="K14" i="50"/>
  <c r="K19" i="50"/>
  <c r="K15" i="50"/>
  <c r="K20" i="50"/>
  <c r="K16" i="50"/>
  <c r="K17" i="50"/>
  <c r="J20" i="59"/>
  <c r="J16" i="59"/>
  <c r="J17" i="59"/>
  <c r="J18" i="59"/>
  <c r="J14" i="59"/>
  <c r="J15" i="59"/>
  <c r="J19" i="59"/>
  <c r="K19" i="68"/>
  <c r="K15" i="68"/>
  <c r="K20" i="68"/>
  <c r="K16" i="68"/>
  <c r="K17" i="68"/>
  <c r="K14" i="68"/>
  <c r="K18" i="68"/>
  <c r="L19" i="53"/>
  <c r="L15" i="53"/>
  <c r="L17" i="53"/>
  <c r="L20" i="53"/>
  <c r="L14" i="53"/>
  <c r="L16" i="53"/>
  <c r="L18" i="53"/>
  <c r="L44" i="49"/>
  <c r="L13" i="49"/>
  <c r="M8" i="49"/>
  <c r="L9" i="49"/>
  <c r="B23" i="67"/>
  <c r="K23" i="67" s="1"/>
  <c r="L11" i="99"/>
  <c r="L10" i="99"/>
  <c r="J46" i="88"/>
  <c r="J45" i="88"/>
  <c r="K11" i="70"/>
  <c r="K44" i="70" s="1"/>
  <c r="K10" i="70"/>
  <c r="K10" i="27"/>
  <c r="K11" i="27"/>
  <c r="K44" i="27" s="1"/>
  <c r="K46" i="44"/>
  <c r="K45" i="44"/>
  <c r="H18" i="11"/>
  <c r="H14" i="11"/>
  <c r="H19" i="11"/>
  <c r="H15" i="11"/>
  <c r="H16" i="11"/>
  <c r="H17" i="11"/>
  <c r="H20" i="11"/>
  <c r="F20" i="11"/>
  <c r="F16" i="11"/>
  <c r="F17" i="11"/>
  <c r="F14" i="11"/>
  <c r="F15" i="11"/>
  <c r="F19" i="11"/>
  <c r="F18" i="11"/>
  <c r="D18" i="11"/>
  <c r="D14" i="11"/>
  <c r="D19" i="11"/>
  <c r="D15" i="11"/>
  <c r="D20" i="11"/>
  <c r="D17" i="11"/>
  <c r="D16" i="11"/>
  <c r="N13" i="71"/>
  <c r="O8" i="71"/>
  <c r="N9" i="71"/>
  <c r="L46" i="57"/>
  <c r="L45" i="57"/>
  <c r="J11" i="13"/>
  <c r="J10" i="13"/>
  <c r="J45" i="9"/>
  <c r="J46" i="9"/>
  <c r="L46" i="28"/>
  <c r="L45" i="28"/>
  <c r="K46" i="42"/>
  <c r="K45" i="42"/>
  <c r="K18" i="38"/>
  <c r="K14" i="38"/>
  <c r="K19" i="38"/>
  <c r="K15" i="38"/>
  <c r="K20" i="38"/>
  <c r="K16" i="38"/>
  <c r="K17" i="38"/>
  <c r="N13" i="63"/>
  <c r="O8" i="63"/>
  <c r="N9" i="63"/>
  <c r="N11" i="102"/>
  <c r="N10" i="102"/>
  <c r="K18" i="80"/>
  <c r="K19" i="80"/>
  <c r="K15" i="80"/>
  <c r="K16" i="80"/>
  <c r="K14" i="80"/>
  <c r="K20" i="80"/>
  <c r="K17" i="80"/>
  <c r="J46" i="39"/>
  <c r="J45" i="39"/>
  <c r="M24" i="75"/>
  <c r="B24" i="75"/>
  <c r="M26" i="75"/>
  <c r="B26" i="75"/>
  <c r="L19" i="76"/>
  <c r="L15" i="76"/>
  <c r="L20" i="76"/>
  <c r="L16" i="76"/>
  <c r="L17" i="76"/>
  <c r="L14" i="76"/>
  <c r="L18" i="76"/>
  <c r="J17" i="72"/>
  <c r="J18" i="72"/>
  <c r="J14" i="72"/>
  <c r="J19" i="72"/>
  <c r="J15" i="72"/>
  <c r="J16" i="72"/>
  <c r="J20" i="72"/>
  <c r="K18" i="40"/>
  <c r="K14" i="40"/>
  <c r="K19" i="40"/>
  <c r="K15" i="40"/>
  <c r="K20" i="40"/>
  <c r="K16" i="40"/>
  <c r="K17" i="40"/>
  <c r="H11" i="13"/>
  <c r="H10" i="13"/>
  <c r="D11" i="13"/>
  <c r="D10" i="13"/>
  <c r="K11" i="7"/>
  <c r="K44" i="7" s="1"/>
  <c r="K10" i="7"/>
  <c r="K17" i="61"/>
  <c r="K18" i="61"/>
  <c r="K14" i="61"/>
  <c r="K19" i="61"/>
  <c r="K15" i="61"/>
  <c r="K20" i="61"/>
  <c r="K16" i="61"/>
  <c r="K11" i="47"/>
  <c r="K10" i="47"/>
  <c r="K20" i="43"/>
  <c r="K16" i="43"/>
  <c r="K17" i="43"/>
  <c r="K15" i="43"/>
  <c r="K14" i="43"/>
  <c r="K18" i="43"/>
  <c r="K19" i="43"/>
  <c r="M17" i="79"/>
  <c r="M20" i="79"/>
  <c r="M19" i="79"/>
  <c r="M18" i="79"/>
  <c r="M15" i="79"/>
  <c r="M16" i="79"/>
  <c r="B23" i="79" s="1"/>
  <c r="M14" i="79"/>
  <c r="M31" i="91"/>
  <c r="M24" i="91"/>
  <c r="B22" i="91"/>
  <c r="N11" i="77"/>
  <c r="N10" i="77"/>
  <c r="K45" i="62"/>
  <c r="K46" i="62"/>
  <c r="L20" i="12"/>
  <c r="L16" i="12"/>
  <c r="L17" i="12"/>
  <c r="L19" i="12"/>
  <c r="L18" i="12"/>
  <c r="L15" i="12"/>
  <c r="L14" i="12"/>
  <c r="L17" i="103"/>
  <c r="L19" i="103"/>
  <c r="L15" i="103"/>
  <c r="L14" i="103"/>
  <c r="L16" i="103"/>
  <c r="L18" i="103"/>
  <c r="L20" i="103"/>
  <c r="L44" i="66"/>
  <c r="L13" i="66"/>
  <c r="M8" i="66"/>
  <c r="L9" i="66"/>
  <c r="L11" i="50"/>
  <c r="L10" i="50"/>
  <c r="J46" i="68"/>
  <c r="J45" i="68"/>
  <c r="J19" i="31"/>
  <c r="J15" i="31"/>
  <c r="J20" i="31"/>
  <c r="J16" i="31"/>
  <c r="J18" i="31"/>
  <c r="J17" i="31"/>
  <c r="J14" i="31"/>
  <c r="B26" i="65"/>
  <c r="L11" i="32"/>
  <c r="L44" i="32" s="1"/>
  <c r="L10" i="32"/>
  <c r="K25" i="67"/>
  <c r="B25" i="67"/>
  <c r="K18" i="48"/>
  <c r="K14" i="48"/>
  <c r="K19" i="48"/>
  <c r="K15" i="48"/>
  <c r="K20" i="48"/>
  <c r="K16" i="48"/>
  <c r="K17" i="48"/>
  <c r="L11" i="24"/>
  <c r="L10" i="24"/>
  <c r="M45" i="65"/>
  <c r="M46" i="65"/>
  <c r="K11" i="11"/>
  <c r="K44" i="11" s="1"/>
  <c r="K10" i="11"/>
  <c r="N11" i="73"/>
  <c r="N10" i="73"/>
  <c r="L13" i="37"/>
  <c r="M8" i="37"/>
  <c r="L9" i="37"/>
  <c r="L19" i="46"/>
  <c r="L15" i="46"/>
  <c r="L20" i="46"/>
  <c r="L16" i="46"/>
  <c r="L18" i="46"/>
  <c r="L17" i="46"/>
  <c r="L14" i="46"/>
  <c r="K45" i="95"/>
  <c r="K46" i="95"/>
  <c r="L13" i="52"/>
  <c r="J46" i="86"/>
  <c r="J45" i="86"/>
  <c r="M8" i="29"/>
  <c r="L9" i="29"/>
  <c r="M46" i="97"/>
  <c r="M45" i="97"/>
  <c r="M13" i="38"/>
  <c r="M9" i="38"/>
  <c r="N8" i="38"/>
  <c r="L10" i="80"/>
  <c r="L11" i="80"/>
  <c r="L44" i="80" s="1"/>
  <c r="J46" i="87"/>
  <c r="J45" i="87"/>
  <c r="K11" i="81"/>
  <c r="K44" i="81" s="1"/>
  <c r="K10" i="81"/>
  <c r="N11" i="75"/>
  <c r="N10" i="75"/>
  <c r="N6" i="15"/>
  <c r="N7" i="15" s="1"/>
  <c r="N5" i="15"/>
  <c r="F6" i="15"/>
  <c r="F7" i="15" s="1"/>
  <c r="F5" i="15"/>
  <c r="V6" i="15"/>
  <c r="V7" i="15" s="1"/>
  <c r="V5" i="15"/>
  <c r="C6" i="15"/>
  <c r="C7" i="15" s="1"/>
  <c r="C5" i="15"/>
  <c r="S6" i="15"/>
  <c r="S7" i="15" s="1"/>
  <c r="S5" i="15"/>
  <c r="L6" i="15"/>
  <c r="L7" i="15" s="1"/>
  <c r="L5" i="15"/>
  <c r="K19" i="60"/>
  <c r="K15" i="60"/>
  <c r="K20" i="60"/>
  <c r="K16" i="60"/>
  <c r="K17" i="60"/>
  <c r="K18" i="60"/>
  <c r="K14" i="60"/>
  <c r="O8" i="1"/>
  <c r="K46" i="76"/>
  <c r="K45" i="76"/>
  <c r="J46" i="41"/>
  <c r="J45" i="41"/>
  <c r="K18" i="72"/>
  <c r="K14" i="72"/>
  <c r="K19" i="72"/>
  <c r="K15" i="72"/>
  <c r="K20" i="72"/>
  <c r="K16" i="72"/>
  <c r="K17" i="72"/>
  <c r="M13" i="54"/>
  <c r="N8" i="54"/>
  <c r="M44" i="54"/>
  <c r="M9" i="54"/>
  <c r="L17" i="96"/>
  <c r="L20" i="96"/>
  <c r="L19" i="96"/>
  <c r="L18" i="96"/>
  <c r="L16" i="96"/>
  <c r="L15" i="96"/>
  <c r="L14" i="96"/>
  <c r="M22" i="73"/>
  <c r="M29" i="73"/>
  <c r="L44" i="101"/>
  <c r="L9" i="101"/>
  <c r="L13" i="101"/>
  <c r="M8" i="101"/>
  <c r="L44" i="90"/>
  <c r="L13" i="90"/>
  <c r="M8" i="90"/>
  <c r="L9" i="90"/>
  <c r="N8" i="44"/>
  <c r="M9" i="44"/>
  <c r="M13" i="44" s="1"/>
  <c r="L11" i="74"/>
  <c r="L10" i="74"/>
  <c r="J46" i="66"/>
  <c r="J45" i="66"/>
  <c r="K11" i="93"/>
  <c r="K10" i="93"/>
  <c r="L21" i="73"/>
  <c r="K20" i="25"/>
  <c r="K16" i="25"/>
  <c r="K17" i="25"/>
  <c r="K18" i="25"/>
  <c r="K15" i="25"/>
  <c r="K14" i="25"/>
  <c r="K19" i="25"/>
  <c r="K20" i="31"/>
  <c r="K16" i="31"/>
  <c r="K17" i="31"/>
  <c r="K18" i="31"/>
  <c r="K15" i="31"/>
  <c r="K14" i="31"/>
  <c r="K19" i="31"/>
  <c r="K20" i="33"/>
  <c r="K16" i="33"/>
  <c r="K17" i="33"/>
  <c r="K18" i="33"/>
  <c r="K15" i="33"/>
  <c r="K14" i="33"/>
  <c r="K19" i="33"/>
  <c r="B22" i="71"/>
  <c r="L22" i="71" s="1"/>
  <c r="B25" i="97"/>
  <c r="L25" i="97" s="1"/>
  <c r="L26" i="97"/>
  <c r="B26" i="97"/>
  <c r="K45" i="88"/>
  <c r="K46" i="88"/>
  <c r="L11" i="48"/>
  <c r="L44" i="48" s="1"/>
  <c r="L10" i="48"/>
  <c r="K11" i="85"/>
  <c r="K44" i="85" s="1"/>
  <c r="K10" i="85"/>
  <c r="M11" i="57"/>
  <c r="M10" i="57"/>
  <c r="L13" i="9"/>
  <c r="M8" i="9"/>
  <c r="L9" i="9"/>
  <c r="L44" i="9"/>
  <c r="M44" i="30"/>
  <c r="M13" i="30"/>
  <c r="N8" i="30"/>
  <c r="M9" i="30"/>
  <c r="M44" i="55"/>
  <c r="M13" i="55"/>
  <c r="N8" i="55"/>
  <c r="M9" i="55"/>
  <c r="L13" i="5"/>
  <c r="M8" i="5"/>
  <c r="L9" i="5"/>
  <c r="L44" i="5"/>
  <c r="K11" i="83"/>
  <c r="K44" i="83" s="1"/>
  <c r="K10" i="83"/>
  <c r="L45" i="79"/>
  <c r="L46" i="79"/>
  <c r="K46" i="74"/>
  <c r="K45" i="74"/>
  <c r="M19" i="69"/>
  <c r="B26" i="69" s="1"/>
  <c r="M15" i="69"/>
  <c r="B22" i="69" s="1"/>
  <c r="M20" i="69"/>
  <c r="B27" i="69" s="1"/>
  <c r="M16" i="69"/>
  <c r="M17" i="69"/>
  <c r="M14" i="69"/>
  <c r="M18" i="69"/>
  <c r="B27" i="71"/>
  <c r="L27" i="71" s="1"/>
  <c r="B25" i="102"/>
  <c r="M25" i="102" s="1"/>
  <c r="B23" i="102"/>
  <c r="L23" i="57"/>
  <c r="B23" i="57"/>
  <c r="L21" i="57"/>
  <c r="B21" i="57"/>
  <c r="B23" i="73"/>
  <c r="B28" i="67" l="1"/>
  <c r="G21" i="67"/>
  <c r="F21" i="67"/>
  <c r="E21" i="67"/>
  <c r="D21" i="67"/>
  <c r="I21" i="67"/>
  <c r="H21" i="67"/>
  <c r="C21" i="67"/>
  <c r="J21" i="67"/>
  <c r="K21" i="67"/>
  <c r="L21" i="67"/>
  <c r="B33" i="57"/>
  <c r="I26" i="57"/>
  <c r="D26" i="57"/>
  <c r="F26" i="57"/>
  <c r="C26" i="57"/>
  <c r="J26" i="57"/>
  <c r="E26" i="57"/>
  <c r="G26" i="57"/>
  <c r="H26" i="57"/>
  <c r="K26" i="57"/>
  <c r="L26" i="57"/>
  <c r="L17" i="81"/>
  <c r="L18" i="81"/>
  <c r="L14" i="81"/>
  <c r="L15" i="81"/>
  <c r="L20" i="81"/>
  <c r="L19" i="81"/>
  <c r="L16" i="81"/>
  <c r="B30" i="71"/>
  <c r="I23" i="71"/>
  <c r="G23" i="71"/>
  <c r="F23" i="71"/>
  <c r="D23" i="71"/>
  <c r="E23" i="71"/>
  <c r="C23" i="71"/>
  <c r="J23" i="71"/>
  <c r="H23" i="71"/>
  <c r="K23" i="71"/>
  <c r="L23" i="71"/>
  <c r="B33" i="67"/>
  <c r="H26" i="67"/>
  <c r="F26" i="67"/>
  <c r="D26" i="67"/>
  <c r="C26" i="67"/>
  <c r="I26" i="67"/>
  <c r="G26" i="67"/>
  <c r="E26" i="67"/>
  <c r="J26" i="67"/>
  <c r="K26" i="67"/>
  <c r="L26" i="67"/>
  <c r="B34" i="63"/>
  <c r="I27" i="63"/>
  <c r="H27" i="63"/>
  <c r="F27" i="63"/>
  <c r="C27" i="63"/>
  <c r="J27" i="63"/>
  <c r="E27" i="63"/>
  <c r="G27" i="63"/>
  <c r="D27" i="63"/>
  <c r="K27" i="63"/>
  <c r="L27" i="63"/>
  <c r="B34" i="69"/>
  <c r="E27" i="69"/>
  <c r="F27" i="69"/>
  <c r="I27" i="69"/>
  <c r="C27" i="69"/>
  <c r="D27" i="69"/>
  <c r="J27" i="69"/>
  <c r="G27" i="69"/>
  <c r="H27" i="69"/>
  <c r="K27" i="69"/>
  <c r="L27" i="69"/>
  <c r="B29" i="69"/>
  <c r="C22" i="69"/>
  <c r="I22" i="69"/>
  <c r="G22" i="69"/>
  <c r="D22" i="69"/>
  <c r="H22" i="69"/>
  <c r="F22" i="69"/>
  <c r="E22" i="69"/>
  <c r="J22" i="69"/>
  <c r="K22" i="69"/>
  <c r="L22" i="69"/>
  <c r="M20" i="44"/>
  <c r="M16" i="44"/>
  <c r="M17" i="44"/>
  <c r="M15" i="44"/>
  <c r="M14" i="44"/>
  <c r="M18" i="44"/>
  <c r="M19" i="44"/>
  <c r="B22" i="76"/>
  <c r="B28" i="65"/>
  <c r="I21" i="65"/>
  <c r="G21" i="65"/>
  <c r="C21" i="65"/>
  <c r="H21" i="65"/>
  <c r="E21" i="65"/>
  <c r="F21" i="65"/>
  <c r="D21" i="65"/>
  <c r="K21" i="65"/>
  <c r="J21" i="65"/>
  <c r="L21" i="65"/>
  <c r="B34" i="57"/>
  <c r="E27" i="57"/>
  <c r="C27" i="57"/>
  <c r="G27" i="57"/>
  <c r="D27" i="57"/>
  <c r="J27" i="57"/>
  <c r="F27" i="57"/>
  <c r="I27" i="57"/>
  <c r="H27" i="57"/>
  <c r="K27" i="57"/>
  <c r="L27" i="57"/>
  <c r="B33" i="69"/>
  <c r="G26" i="69"/>
  <c r="E26" i="69"/>
  <c r="I26" i="69"/>
  <c r="F26" i="69"/>
  <c r="D26" i="69"/>
  <c r="H26" i="69"/>
  <c r="J26" i="69"/>
  <c r="C26" i="69"/>
  <c r="K26" i="69"/>
  <c r="L26" i="69"/>
  <c r="B27" i="96"/>
  <c r="B30" i="79"/>
  <c r="I23" i="79"/>
  <c r="D23" i="79"/>
  <c r="J23" i="79"/>
  <c r="F23" i="79"/>
  <c r="C23" i="79"/>
  <c r="G23" i="79"/>
  <c r="H23" i="79"/>
  <c r="E23" i="79"/>
  <c r="K23" i="79"/>
  <c r="B27" i="80"/>
  <c r="K27" i="80" s="1"/>
  <c r="B30" i="82"/>
  <c r="I23" i="82"/>
  <c r="J23" i="82"/>
  <c r="G23" i="82"/>
  <c r="C23" i="82"/>
  <c r="E23" i="82"/>
  <c r="F23" i="82"/>
  <c r="D23" i="82"/>
  <c r="H23" i="82"/>
  <c r="L23" i="82"/>
  <c r="K23" i="82"/>
  <c r="M20" i="40"/>
  <c r="M16" i="40"/>
  <c r="M17" i="40"/>
  <c r="M15" i="40"/>
  <c r="M14" i="40"/>
  <c r="M19" i="40"/>
  <c r="M18" i="40"/>
  <c r="M9" i="5"/>
  <c r="M13" i="5"/>
  <c r="N8" i="5"/>
  <c r="M44" i="5"/>
  <c r="M20" i="30"/>
  <c r="M16" i="30"/>
  <c r="M17" i="30"/>
  <c r="M18" i="30"/>
  <c r="M15" i="30"/>
  <c r="M14" i="30"/>
  <c r="M19" i="30"/>
  <c r="L11" i="90"/>
  <c r="L10" i="90"/>
  <c r="M46" i="54"/>
  <c r="M45" i="54"/>
  <c r="C9" i="15"/>
  <c r="D9" i="15"/>
  <c r="E9" i="15"/>
  <c r="F9" i="15"/>
  <c r="G9" i="15"/>
  <c r="H9" i="15"/>
  <c r="I9" i="15"/>
  <c r="J9" i="15"/>
  <c r="K9" i="15"/>
  <c r="K45" i="11"/>
  <c r="K46" i="11"/>
  <c r="M25" i="79"/>
  <c r="K26" i="40"/>
  <c r="B26" i="40"/>
  <c r="L10" i="58"/>
  <c r="L11" i="58"/>
  <c r="L44" i="58" s="1"/>
  <c r="X4" i="17"/>
  <c r="T4" i="17"/>
  <c r="P4" i="17"/>
  <c r="L4" i="17"/>
  <c r="H4" i="17"/>
  <c r="D4" i="17"/>
  <c r="W4" i="17"/>
  <c r="S4" i="17"/>
  <c r="O4" i="17"/>
  <c r="K4" i="17"/>
  <c r="G4" i="17"/>
  <c r="C4" i="17"/>
  <c r="V4" i="17"/>
  <c r="N4" i="17"/>
  <c r="F4" i="17"/>
  <c r="Y4" i="17"/>
  <c r="U4" i="17"/>
  <c r="M4" i="17"/>
  <c r="E4" i="17"/>
  <c r="Q4" i="17"/>
  <c r="Z4" i="17"/>
  <c r="R4" i="17"/>
  <c r="J4" i="17"/>
  <c r="I4" i="17"/>
  <c r="J32" i="77"/>
  <c r="C32" i="77"/>
  <c r="H32" i="77"/>
  <c r="F32" i="77"/>
  <c r="N32" i="77" s="1"/>
  <c r="I32" i="77"/>
  <c r="D32" i="77"/>
  <c r="G32" i="77"/>
  <c r="K32" i="77"/>
  <c r="E32" i="77"/>
  <c r="L32" i="77"/>
  <c r="K45" i="9"/>
  <c r="K46" i="9"/>
  <c r="L45" i="33"/>
  <c r="L46" i="33"/>
  <c r="L10" i="60"/>
  <c r="L11" i="60"/>
  <c r="L44" i="60" s="1"/>
  <c r="M25" i="97"/>
  <c r="M24" i="65"/>
  <c r="B24" i="65"/>
  <c r="L6" i="16"/>
  <c r="L7" i="16" s="1"/>
  <c r="L5" i="16"/>
  <c r="F6" i="16"/>
  <c r="F7" i="16" s="1"/>
  <c r="F5" i="16"/>
  <c r="O11" i="77"/>
  <c r="O10" i="77"/>
  <c r="B28" i="77"/>
  <c r="J21" i="77"/>
  <c r="E21" i="77"/>
  <c r="C21" i="77"/>
  <c r="F21" i="77"/>
  <c r="G21" i="77"/>
  <c r="D21" i="77"/>
  <c r="I21" i="77"/>
  <c r="H21" i="77"/>
  <c r="K21" i="77"/>
  <c r="L21" i="77"/>
  <c r="L45" i="64"/>
  <c r="L46" i="64"/>
  <c r="M44" i="89"/>
  <c r="M9" i="89"/>
  <c r="M13" i="89"/>
  <c r="N8" i="89"/>
  <c r="L46" i="42"/>
  <c r="L45" i="42"/>
  <c r="L20" i="85"/>
  <c r="L16" i="85"/>
  <c r="L15" i="85"/>
  <c r="L14" i="85"/>
  <c r="L18" i="85"/>
  <c r="L17" i="85"/>
  <c r="L19" i="85"/>
  <c r="B27" i="44"/>
  <c r="L27" i="44" s="1"/>
  <c r="M20" i="80"/>
  <c r="M16" i="80"/>
  <c r="M17" i="80"/>
  <c r="M18" i="80"/>
  <c r="M15" i="80"/>
  <c r="M14" i="80"/>
  <c r="M19" i="80"/>
  <c r="M20" i="76"/>
  <c r="M16" i="76"/>
  <c r="M17" i="76"/>
  <c r="M18" i="76"/>
  <c r="B25" i="76" s="1"/>
  <c r="M14" i="76"/>
  <c r="M15" i="76"/>
  <c r="M19" i="76"/>
  <c r="B27" i="82"/>
  <c r="L17" i="45"/>
  <c r="L18" i="45"/>
  <c r="L14" i="45"/>
  <c r="L20" i="45"/>
  <c r="L19" i="45"/>
  <c r="L15" i="45"/>
  <c r="L16" i="45"/>
  <c r="N10" i="97"/>
  <c r="N11" i="97"/>
  <c r="L17" i="95"/>
  <c r="L18" i="95"/>
  <c r="L14" i="95"/>
  <c r="L20" i="95"/>
  <c r="L19" i="95"/>
  <c r="L16" i="95"/>
  <c r="L15" i="95"/>
  <c r="L18" i="13"/>
  <c r="L14" i="13"/>
  <c r="L19" i="13"/>
  <c r="L15" i="13"/>
  <c r="L16" i="13"/>
  <c r="L20" i="13"/>
  <c r="L17" i="13"/>
  <c r="H45" i="12"/>
  <c r="H46" i="12"/>
  <c r="M44" i="62"/>
  <c r="M13" i="62"/>
  <c r="N8" i="62"/>
  <c r="M9" i="62"/>
  <c r="K45" i="43"/>
  <c r="K46" i="43"/>
  <c r="L46" i="7"/>
  <c r="L45" i="7"/>
  <c r="B31" i="79"/>
  <c r="I24" i="79"/>
  <c r="H24" i="79"/>
  <c r="E24" i="79"/>
  <c r="D24" i="79"/>
  <c r="J24" i="79"/>
  <c r="C24" i="79"/>
  <c r="N24" i="79" s="1"/>
  <c r="F24" i="79"/>
  <c r="G24" i="79"/>
  <c r="G11" i="14"/>
  <c r="G10" i="14"/>
  <c r="L10" i="35"/>
  <c r="L11" i="35"/>
  <c r="L44" i="35" s="1"/>
  <c r="L46" i="87"/>
  <c r="L45" i="87"/>
  <c r="K45" i="45"/>
  <c r="K46" i="45"/>
  <c r="L11" i="93"/>
  <c r="L10" i="93"/>
  <c r="M11" i="96"/>
  <c r="M10" i="96"/>
  <c r="N13" i="40"/>
  <c r="O8" i="40"/>
  <c r="N9" i="40"/>
  <c r="K46" i="87"/>
  <c r="K45" i="87"/>
  <c r="I31" i="91"/>
  <c r="E31" i="91"/>
  <c r="J31" i="91"/>
  <c r="H31" i="91"/>
  <c r="G31" i="91"/>
  <c r="K31" i="91"/>
  <c r="C31" i="91"/>
  <c r="N31" i="91" s="1"/>
  <c r="D31" i="91"/>
  <c r="F31" i="91"/>
  <c r="L31" i="91"/>
  <c r="G32" i="91"/>
  <c r="C32" i="91"/>
  <c r="N32" i="91" s="1"/>
  <c r="I32" i="91"/>
  <c r="J32" i="91"/>
  <c r="K32" i="91"/>
  <c r="H32" i="91"/>
  <c r="D32" i="91"/>
  <c r="F32" i="91"/>
  <c r="E32" i="91"/>
  <c r="L32" i="91"/>
  <c r="N21" i="102"/>
  <c r="B35" i="102"/>
  <c r="C35" i="102" s="1"/>
  <c r="J28" i="102"/>
  <c r="H28" i="102"/>
  <c r="F28" i="102"/>
  <c r="N28" i="102" s="1"/>
  <c r="C28" i="102"/>
  <c r="E28" i="102"/>
  <c r="D28" i="102"/>
  <c r="K28" i="102"/>
  <c r="G28" i="102"/>
  <c r="I28" i="102"/>
  <c r="L28" i="102"/>
  <c r="L23" i="40"/>
  <c r="B29" i="67"/>
  <c r="H22" i="67"/>
  <c r="C22" i="67"/>
  <c r="D22" i="67"/>
  <c r="I22" i="67"/>
  <c r="G22" i="67"/>
  <c r="E22" i="67"/>
  <c r="F22" i="67"/>
  <c r="J22" i="67"/>
  <c r="N23" i="51"/>
  <c r="B30" i="57"/>
  <c r="C23" i="57"/>
  <c r="G23" i="57"/>
  <c r="D23" i="57"/>
  <c r="E23" i="57"/>
  <c r="F23" i="57"/>
  <c r="J23" i="57"/>
  <c r="I23" i="57"/>
  <c r="H23" i="57"/>
  <c r="K23" i="57"/>
  <c r="M23" i="69"/>
  <c r="K46" i="83"/>
  <c r="K45" i="83"/>
  <c r="L18" i="5"/>
  <c r="L14" i="5"/>
  <c r="L15" i="5"/>
  <c r="L19" i="5"/>
  <c r="L20" i="5"/>
  <c r="L17" i="5"/>
  <c r="L16" i="5"/>
  <c r="M45" i="55"/>
  <c r="M46" i="55"/>
  <c r="M45" i="30"/>
  <c r="M46" i="30"/>
  <c r="L46" i="9"/>
  <c r="L45" i="9"/>
  <c r="B33" i="97"/>
  <c r="I26" i="97"/>
  <c r="J26" i="97"/>
  <c r="D26" i="97"/>
  <c r="F26" i="97"/>
  <c r="H26" i="97"/>
  <c r="G26" i="97"/>
  <c r="C26" i="97"/>
  <c r="E26" i="97"/>
  <c r="K26" i="97"/>
  <c r="M44" i="90"/>
  <c r="M13" i="90"/>
  <c r="N8" i="90"/>
  <c r="M9" i="90"/>
  <c r="L17" i="101"/>
  <c r="L20" i="101"/>
  <c r="L19" i="101"/>
  <c r="L18" i="101"/>
  <c r="L16" i="101"/>
  <c r="L14" i="101"/>
  <c r="L15" i="101"/>
  <c r="N9" i="54"/>
  <c r="N13" i="54"/>
  <c r="O8" i="54"/>
  <c r="P8" i="1"/>
  <c r="N13" i="38"/>
  <c r="O8" i="38"/>
  <c r="N9" i="38"/>
  <c r="M13" i="29"/>
  <c r="N8" i="29"/>
  <c r="M9" i="29"/>
  <c r="M44" i="29"/>
  <c r="L10" i="37"/>
  <c r="L11" i="37"/>
  <c r="L44" i="37" s="1"/>
  <c r="B32" i="67"/>
  <c r="D25" i="67"/>
  <c r="C25" i="67"/>
  <c r="I25" i="67"/>
  <c r="E25" i="67"/>
  <c r="F25" i="67"/>
  <c r="G25" i="67"/>
  <c r="H25" i="67"/>
  <c r="J25" i="67"/>
  <c r="L45" i="66"/>
  <c r="L46" i="66"/>
  <c r="M21" i="79"/>
  <c r="M26" i="79"/>
  <c r="B23" i="40"/>
  <c r="K23" i="40" s="1"/>
  <c r="B21" i="40"/>
  <c r="K21" i="40" s="1"/>
  <c r="L26" i="76"/>
  <c r="B26" i="76"/>
  <c r="B31" i="75"/>
  <c r="J24" i="75"/>
  <c r="D24" i="75"/>
  <c r="C24" i="75"/>
  <c r="G24" i="75"/>
  <c r="H24" i="75"/>
  <c r="K24" i="75"/>
  <c r="F24" i="75"/>
  <c r="E24" i="75"/>
  <c r="I24" i="75"/>
  <c r="L24" i="75"/>
  <c r="O13" i="63"/>
  <c r="P8" i="63"/>
  <c r="O9" i="63"/>
  <c r="B23" i="38"/>
  <c r="K23" i="38" s="1"/>
  <c r="N10" i="71"/>
  <c r="N11" i="71"/>
  <c r="M13" i="49"/>
  <c r="N8" i="49"/>
  <c r="M9" i="49"/>
  <c r="M44" i="49"/>
  <c r="B26" i="50"/>
  <c r="K26" i="50" s="1"/>
  <c r="M32" i="77"/>
  <c r="M44" i="6"/>
  <c r="N8" i="6"/>
  <c r="M13" i="6"/>
  <c r="M9" i="6"/>
  <c r="N11" i="67"/>
  <c r="N10" i="67"/>
  <c r="M44" i="58"/>
  <c r="M13" i="58"/>
  <c r="N8" i="58"/>
  <c r="M9" i="58"/>
  <c r="N9" i="98"/>
  <c r="N13" i="98"/>
  <c r="O8" i="98"/>
  <c r="B23" i="36"/>
  <c r="L23" i="36" s="1"/>
  <c r="M11" i="26"/>
  <c r="M10" i="26"/>
  <c r="M11" i="104"/>
  <c r="M10" i="104"/>
  <c r="B31" i="51"/>
  <c r="J24" i="51"/>
  <c r="H24" i="51"/>
  <c r="C24" i="51"/>
  <c r="K24" i="51"/>
  <c r="G24" i="51"/>
  <c r="F24" i="51"/>
  <c r="D24" i="51"/>
  <c r="E24" i="51"/>
  <c r="I24" i="51"/>
  <c r="L24" i="51"/>
  <c r="K46" i="8"/>
  <c r="K45" i="8"/>
  <c r="J29" i="51"/>
  <c r="C29" i="51"/>
  <c r="N29" i="51" s="1"/>
  <c r="I29" i="51"/>
  <c r="E29" i="51"/>
  <c r="H29" i="51"/>
  <c r="D29" i="51"/>
  <c r="G29" i="51"/>
  <c r="F29" i="51"/>
  <c r="K29" i="51"/>
  <c r="L29" i="51"/>
  <c r="B31" i="73"/>
  <c r="I24" i="73"/>
  <c r="H24" i="73"/>
  <c r="J24" i="73"/>
  <c r="D24" i="73"/>
  <c r="F24" i="73"/>
  <c r="G24" i="73"/>
  <c r="C24" i="73"/>
  <c r="E24" i="73"/>
  <c r="K24" i="73"/>
  <c r="L24" i="73"/>
  <c r="L23" i="38"/>
  <c r="N13" i="24"/>
  <c r="O8" i="24"/>
  <c r="N9" i="24"/>
  <c r="M27" i="71"/>
  <c r="L11" i="33"/>
  <c r="L10" i="33"/>
  <c r="L11" i="31"/>
  <c r="L44" i="31" s="1"/>
  <c r="L10" i="31"/>
  <c r="L11" i="25"/>
  <c r="L10" i="25"/>
  <c r="L46" i="40"/>
  <c r="L45" i="40"/>
  <c r="M13" i="60"/>
  <c r="N8" i="60"/>
  <c r="M9" i="60"/>
  <c r="M29" i="97"/>
  <c r="M22" i="97"/>
  <c r="M26" i="97"/>
  <c r="M18" i="52"/>
  <c r="M14" i="52"/>
  <c r="M20" i="52"/>
  <c r="M16" i="52"/>
  <c r="M15" i="52"/>
  <c r="M17" i="52"/>
  <c r="M19" i="52"/>
  <c r="M11" i="46"/>
  <c r="M44" i="46" s="1"/>
  <c r="M10" i="46"/>
  <c r="S6" i="16"/>
  <c r="S7" i="16" s="1"/>
  <c r="S5" i="16"/>
  <c r="T6" i="16"/>
  <c r="T7" i="16" s="1"/>
  <c r="T5" i="16"/>
  <c r="W6" i="16"/>
  <c r="W7" i="16" s="1"/>
  <c r="W5" i="16"/>
  <c r="Q6" i="16"/>
  <c r="Q7" i="16" s="1"/>
  <c r="Q5" i="16"/>
  <c r="J6" i="16"/>
  <c r="J7" i="16" s="1"/>
  <c r="J5" i="16"/>
  <c r="Z6" i="16"/>
  <c r="Z7" i="16" s="1"/>
  <c r="Z5" i="16"/>
  <c r="B27" i="78"/>
  <c r="K19" i="10"/>
  <c r="K15" i="10"/>
  <c r="K20" i="10"/>
  <c r="K16" i="10"/>
  <c r="K18" i="10"/>
  <c r="K17" i="10"/>
  <c r="K14" i="10"/>
  <c r="M11" i="103"/>
  <c r="M10" i="103"/>
  <c r="M11" i="12"/>
  <c r="M10" i="12"/>
  <c r="P13" i="77"/>
  <c r="Q8" i="77"/>
  <c r="P9" i="77"/>
  <c r="L11" i="43"/>
  <c r="L44" i="43" s="1"/>
  <c r="L10" i="43"/>
  <c r="B25" i="80"/>
  <c r="M46" i="53"/>
  <c r="M45" i="53"/>
  <c r="L10" i="68"/>
  <c r="L11" i="68"/>
  <c r="B25" i="79"/>
  <c r="N10" i="82"/>
  <c r="N11" i="82"/>
  <c r="M23" i="67"/>
  <c r="L10" i="64"/>
  <c r="L11" i="64"/>
  <c r="N13" i="78"/>
  <c r="O8" i="78"/>
  <c r="N9" i="78"/>
  <c r="L20" i="89"/>
  <c r="L16" i="89"/>
  <c r="L15" i="89"/>
  <c r="L14" i="89"/>
  <c r="L19" i="89"/>
  <c r="L18" i="89"/>
  <c r="L17" i="89"/>
  <c r="B33" i="63"/>
  <c r="M33" i="63" s="1"/>
  <c r="I26" i="63"/>
  <c r="E26" i="63"/>
  <c r="C26" i="63"/>
  <c r="H26" i="63"/>
  <c r="D26" i="63"/>
  <c r="F26" i="63"/>
  <c r="J26" i="63"/>
  <c r="G26" i="63"/>
  <c r="K26" i="63"/>
  <c r="O13" i="57"/>
  <c r="P8" i="57"/>
  <c r="O9" i="57"/>
  <c r="L11" i="85"/>
  <c r="L44" i="85" s="1"/>
  <c r="L10" i="85"/>
  <c r="M9" i="88"/>
  <c r="M13" i="88"/>
  <c r="N8" i="88"/>
  <c r="M44" i="88"/>
  <c r="L22" i="44"/>
  <c r="B22" i="44"/>
  <c r="M44" i="72"/>
  <c r="M13" i="72"/>
  <c r="N8" i="72"/>
  <c r="M9" i="72"/>
  <c r="M10" i="80"/>
  <c r="M11" i="80"/>
  <c r="L46" i="11"/>
  <c r="L45" i="11"/>
  <c r="N13" i="50"/>
  <c r="O8" i="50"/>
  <c r="N9" i="50"/>
  <c r="M45" i="76"/>
  <c r="M46" i="76"/>
  <c r="M24" i="63"/>
  <c r="M31" i="63"/>
  <c r="M26" i="63"/>
  <c r="L11" i="27"/>
  <c r="L10" i="27"/>
  <c r="N13" i="36"/>
  <c r="O8" i="36"/>
  <c r="N9" i="36"/>
  <c r="L11" i="39"/>
  <c r="L44" i="39" s="1"/>
  <c r="L10" i="39"/>
  <c r="B29" i="102"/>
  <c r="B41" i="102" s="1"/>
  <c r="C41" i="102" s="1"/>
  <c r="J22" i="102"/>
  <c r="F22" i="102"/>
  <c r="I22" i="102"/>
  <c r="H22" i="102"/>
  <c r="C22" i="102"/>
  <c r="K22" i="102"/>
  <c r="G22" i="102"/>
  <c r="D22" i="102"/>
  <c r="E22" i="102"/>
  <c r="L22" i="102"/>
  <c r="M44" i="92"/>
  <c r="M13" i="92"/>
  <c r="N8" i="92"/>
  <c r="M9" i="92"/>
  <c r="L45" i="8"/>
  <c r="L46" i="8"/>
  <c r="M23" i="57"/>
  <c r="N8" i="17"/>
  <c r="K45" i="90"/>
  <c r="K46" i="90"/>
  <c r="B23" i="65"/>
  <c r="K46" i="72"/>
  <c r="K45" i="72"/>
  <c r="P13" i="75"/>
  <c r="Q8" i="75"/>
  <c r="P9" i="75"/>
  <c r="O13" i="97"/>
  <c r="P8" i="97"/>
  <c r="O9" i="97"/>
  <c r="L45" i="95"/>
  <c r="L46" i="95"/>
  <c r="P13" i="73"/>
  <c r="Q8" i="73"/>
  <c r="P9" i="73"/>
  <c r="N10" i="65"/>
  <c r="N11" i="65"/>
  <c r="M20" i="32"/>
  <c r="M16" i="32"/>
  <c r="B23" i="32" s="1"/>
  <c r="M17" i="32"/>
  <c r="M18" i="32"/>
  <c r="M15" i="32"/>
  <c r="M14" i="32"/>
  <c r="M19" i="32"/>
  <c r="L11" i="10"/>
  <c r="L10" i="10"/>
  <c r="M9" i="59"/>
  <c r="M44" i="59"/>
  <c r="M13" i="59"/>
  <c r="N8" i="59"/>
  <c r="K45" i="12"/>
  <c r="K46" i="12"/>
  <c r="I17" i="12"/>
  <c r="I18" i="12"/>
  <c r="I14" i="12"/>
  <c r="I20" i="12"/>
  <c r="I19" i="12"/>
  <c r="I15" i="12"/>
  <c r="I16" i="12"/>
  <c r="G19" i="12"/>
  <c r="G15" i="12"/>
  <c r="G20" i="12"/>
  <c r="G16" i="12"/>
  <c r="G18" i="12"/>
  <c r="G17" i="12"/>
  <c r="G14" i="12"/>
  <c r="E17" i="12"/>
  <c r="E18" i="12"/>
  <c r="E14" i="12"/>
  <c r="E16" i="12"/>
  <c r="E19" i="12"/>
  <c r="E15" i="12"/>
  <c r="E20" i="12"/>
  <c r="D20" i="12"/>
  <c r="D16" i="12"/>
  <c r="D17" i="12"/>
  <c r="D19" i="12"/>
  <c r="D14" i="12"/>
  <c r="D18" i="12"/>
  <c r="D15" i="12"/>
  <c r="L20" i="62"/>
  <c r="L16" i="62"/>
  <c r="L17" i="62"/>
  <c r="L18" i="62"/>
  <c r="L14" i="62"/>
  <c r="L15" i="62"/>
  <c r="L19" i="62"/>
  <c r="L11" i="7"/>
  <c r="L10" i="7"/>
  <c r="O11" i="102"/>
  <c r="O10" i="102"/>
  <c r="M45" i="28"/>
  <c r="M46" i="28"/>
  <c r="L25" i="67"/>
  <c r="O8" i="20"/>
  <c r="N13" i="99"/>
  <c r="O8" i="99"/>
  <c r="N9" i="99"/>
  <c r="K24" i="79"/>
  <c r="J11" i="14"/>
  <c r="J10" i="14"/>
  <c r="F11" i="14"/>
  <c r="F10" i="14"/>
  <c r="K45" i="58"/>
  <c r="K46" i="58"/>
  <c r="L10" i="84"/>
  <c r="L11" i="84"/>
  <c r="L44" i="84" s="1"/>
  <c r="M44" i="56"/>
  <c r="M13" i="56"/>
  <c r="N8" i="56"/>
  <c r="M9" i="56"/>
  <c r="L11" i="100"/>
  <c r="L10" i="100"/>
  <c r="N21" i="73"/>
  <c r="B36" i="73"/>
  <c r="C36" i="73" s="1"/>
  <c r="B35" i="73"/>
  <c r="C35" i="73" s="1"/>
  <c r="G28" i="73"/>
  <c r="D28" i="73"/>
  <c r="F28" i="73"/>
  <c r="C28" i="73"/>
  <c r="N28" i="73" s="1"/>
  <c r="K28" i="73"/>
  <c r="H28" i="73"/>
  <c r="E28" i="73"/>
  <c r="I28" i="73"/>
  <c r="J28" i="73"/>
  <c r="L28" i="73"/>
  <c r="N13" i="94"/>
  <c r="O8" i="94"/>
  <c r="N9" i="94"/>
  <c r="M44" i="87"/>
  <c r="M9" i="87"/>
  <c r="M13" i="87"/>
  <c r="N8" i="87"/>
  <c r="N25" i="73"/>
  <c r="B22" i="55"/>
  <c r="M20" i="48"/>
  <c r="B27" i="48" s="1"/>
  <c r="M16" i="48"/>
  <c r="M17" i="48"/>
  <c r="M18" i="48"/>
  <c r="M14" i="48"/>
  <c r="M19" i="48"/>
  <c r="M15" i="48"/>
  <c r="M13" i="93"/>
  <c r="N8" i="93"/>
  <c r="M9" i="93"/>
  <c r="M44" i="93"/>
  <c r="N13" i="74"/>
  <c r="O8" i="74"/>
  <c r="N9" i="74"/>
  <c r="M46" i="96"/>
  <c r="M45" i="96"/>
  <c r="L45" i="52"/>
  <c r="L46" i="52"/>
  <c r="K46" i="10"/>
  <c r="K45" i="10"/>
  <c r="M13" i="47"/>
  <c r="N8" i="47"/>
  <c r="M9" i="47"/>
  <c r="M44" i="47"/>
  <c r="C44" i="13"/>
  <c r="C13" i="13"/>
  <c r="D44" i="13"/>
  <c r="D13" i="13"/>
  <c r="E44" i="13"/>
  <c r="E13" i="13"/>
  <c r="F44" i="13"/>
  <c r="F13" i="13"/>
  <c r="G44" i="13"/>
  <c r="G13" i="13"/>
  <c r="H44" i="13"/>
  <c r="H13" i="13"/>
  <c r="I44" i="13"/>
  <c r="I13" i="13"/>
  <c r="J44" i="13"/>
  <c r="J13" i="13"/>
  <c r="K44" i="13"/>
  <c r="K13" i="13"/>
  <c r="O10" i="51"/>
  <c r="O11" i="51"/>
  <c r="M10" i="34"/>
  <c r="M11" i="34"/>
  <c r="L10" i="70"/>
  <c r="L11" i="70"/>
  <c r="L44" i="70" s="1"/>
  <c r="L25" i="79"/>
  <c r="L22" i="79"/>
  <c r="B34" i="51"/>
  <c r="J27" i="51"/>
  <c r="I27" i="51"/>
  <c r="K27" i="51"/>
  <c r="C27" i="51"/>
  <c r="E27" i="51"/>
  <c r="H27" i="51"/>
  <c r="F27" i="51"/>
  <c r="G27" i="51"/>
  <c r="D27" i="51"/>
  <c r="L27" i="51"/>
  <c r="N13" i="42"/>
  <c r="O8" i="42"/>
  <c r="N9" i="42"/>
  <c r="J32" i="51"/>
  <c r="D32" i="51"/>
  <c r="I32" i="51"/>
  <c r="F32" i="51"/>
  <c r="E32" i="51"/>
  <c r="G32" i="51"/>
  <c r="K32" i="51"/>
  <c r="H32" i="51"/>
  <c r="C32" i="51"/>
  <c r="N32" i="51" s="1"/>
  <c r="L32" i="51"/>
  <c r="N26" i="102"/>
  <c r="L23" i="48"/>
  <c r="L21" i="40"/>
  <c r="N23" i="75"/>
  <c r="N21" i="91"/>
  <c r="B32" i="102"/>
  <c r="J25" i="102"/>
  <c r="C25" i="102"/>
  <c r="H25" i="102"/>
  <c r="D25" i="102"/>
  <c r="I25" i="102"/>
  <c r="E25" i="102"/>
  <c r="G25" i="102"/>
  <c r="K25" i="102"/>
  <c r="F25" i="102"/>
  <c r="L25" i="102"/>
  <c r="M26" i="69"/>
  <c r="M33" i="69"/>
  <c r="M20" i="55"/>
  <c r="M16" i="55"/>
  <c r="M18" i="55"/>
  <c r="M14" i="55"/>
  <c r="M17" i="55"/>
  <c r="M19" i="55"/>
  <c r="M15" i="55"/>
  <c r="B32" i="97"/>
  <c r="I25" i="97"/>
  <c r="E25" i="97"/>
  <c r="D25" i="97"/>
  <c r="H25" i="97"/>
  <c r="C25" i="97"/>
  <c r="F25" i="97"/>
  <c r="G25" i="97"/>
  <c r="J25" i="97"/>
  <c r="K25" i="97"/>
  <c r="L11" i="29"/>
  <c r="L44" i="29" s="1"/>
  <c r="L10" i="29"/>
  <c r="B25" i="48"/>
  <c r="B33" i="65"/>
  <c r="I26" i="65"/>
  <c r="C26" i="65"/>
  <c r="F26" i="65"/>
  <c r="E26" i="65"/>
  <c r="D26" i="65"/>
  <c r="H26" i="65"/>
  <c r="G26" i="65"/>
  <c r="K26" i="65"/>
  <c r="J26" i="65"/>
  <c r="B29" i="91"/>
  <c r="B38" i="91" s="1"/>
  <c r="C38" i="91" s="1"/>
  <c r="K22" i="91"/>
  <c r="H22" i="91"/>
  <c r="D22" i="91"/>
  <c r="I22" i="91"/>
  <c r="G22" i="91"/>
  <c r="F22" i="91"/>
  <c r="J22" i="91"/>
  <c r="C22" i="91"/>
  <c r="N22" i="91" s="1"/>
  <c r="E22" i="91"/>
  <c r="L22" i="91"/>
  <c r="K45" i="7"/>
  <c r="K46" i="7"/>
  <c r="K24" i="40"/>
  <c r="B24" i="40"/>
  <c r="L11" i="49"/>
  <c r="L10" i="49"/>
  <c r="B29" i="79"/>
  <c r="M29" i="79" s="1"/>
  <c r="I22" i="79"/>
  <c r="H22" i="79"/>
  <c r="C22" i="79"/>
  <c r="E22" i="79"/>
  <c r="F22" i="79"/>
  <c r="J22" i="79"/>
  <c r="D22" i="79"/>
  <c r="G22" i="79"/>
  <c r="L11" i="6"/>
  <c r="L10" i="6"/>
  <c r="B21" i="76"/>
  <c r="L21" i="76" s="1"/>
  <c r="M11" i="98"/>
  <c r="M10" i="98"/>
  <c r="M18" i="104"/>
  <c r="M14" i="104"/>
  <c r="M20" i="104"/>
  <c r="M19" i="104"/>
  <c r="M17" i="104"/>
  <c r="M15" i="104"/>
  <c r="M16" i="104"/>
  <c r="B30" i="63"/>
  <c r="I23" i="63"/>
  <c r="D23" i="63"/>
  <c r="H23" i="63"/>
  <c r="J23" i="63"/>
  <c r="E23" i="63"/>
  <c r="G23" i="63"/>
  <c r="C23" i="63"/>
  <c r="F23" i="63"/>
  <c r="K23" i="63"/>
  <c r="B33" i="71"/>
  <c r="I26" i="71"/>
  <c r="E26" i="71"/>
  <c r="J26" i="71"/>
  <c r="C26" i="71"/>
  <c r="F26" i="71"/>
  <c r="D26" i="71"/>
  <c r="H26" i="71"/>
  <c r="G26" i="71"/>
  <c r="K26" i="71"/>
  <c r="M10" i="24"/>
  <c r="M11" i="24"/>
  <c r="M30" i="71"/>
  <c r="M23" i="71"/>
  <c r="B33" i="79"/>
  <c r="I26" i="79"/>
  <c r="D26" i="79"/>
  <c r="H26" i="79"/>
  <c r="F26" i="79"/>
  <c r="J26" i="79"/>
  <c r="C26" i="79"/>
  <c r="E26" i="79"/>
  <c r="G26" i="79"/>
  <c r="L45" i="25"/>
  <c r="L46" i="25"/>
  <c r="L46" i="38"/>
  <c r="L45" i="38"/>
  <c r="K45" i="29"/>
  <c r="K46" i="29"/>
  <c r="N9" i="52"/>
  <c r="N13" i="52"/>
  <c r="O8" i="52"/>
  <c r="M26" i="65"/>
  <c r="M33" i="65"/>
  <c r="K6" i="16"/>
  <c r="K7" i="16" s="1"/>
  <c r="K5" i="16"/>
  <c r="M5" i="16"/>
  <c r="M6" i="16" s="1"/>
  <c r="M7" i="16" s="1"/>
  <c r="B23" i="96"/>
  <c r="M45" i="12"/>
  <c r="M46" i="12"/>
  <c r="L18" i="61"/>
  <c r="L14" i="61"/>
  <c r="L19" i="61"/>
  <c r="L15" i="61"/>
  <c r="L20" i="61"/>
  <c r="L16" i="61"/>
  <c r="L17" i="61"/>
  <c r="L45" i="68"/>
  <c r="L46" i="68"/>
  <c r="L17" i="41"/>
  <c r="L18" i="41"/>
  <c r="L14" i="41"/>
  <c r="L20" i="41"/>
  <c r="L19" i="41"/>
  <c r="L16" i="41"/>
  <c r="L15" i="41"/>
  <c r="B31" i="102"/>
  <c r="J24" i="102"/>
  <c r="F24" i="102"/>
  <c r="G24" i="102"/>
  <c r="C24" i="102"/>
  <c r="I24" i="102"/>
  <c r="D24" i="102"/>
  <c r="H24" i="102"/>
  <c r="K24" i="102"/>
  <c r="E24" i="102"/>
  <c r="L24" i="102"/>
  <c r="B31" i="63"/>
  <c r="I24" i="63"/>
  <c r="D24" i="63"/>
  <c r="H24" i="63"/>
  <c r="J24" i="63"/>
  <c r="G24" i="63"/>
  <c r="E24" i="63"/>
  <c r="C24" i="63"/>
  <c r="N24" i="63" s="1"/>
  <c r="F24" i="63"/>
  <c r="K24" i="63"/>
  <c r="N11" i="57"/>
  <c r="N10" i="57"/>
  <c r="L10" i="72"/>
  <c r="L11" i="72"/>
  <c r="L10" i="86"/>
  <c r="L11" i="86"/>
  <c r="L44" i="86" s="1"/>
  <c r="B28" i="75"/>
  <c r="K21" i="75"/>
  <c r="E21" i="75"/>
  <c r="J21" i="75"/>
  <c r="I21" i="75"/>
  <c r="C21" i="75"/>
  <c r="D21" i="75"/>
  <c r="H21" i="75"/>
  <c r="F21" i="75"/>
  <c r="G21" i="75"/>
  <c r="L21" i="75"/>
  <c r="L45" i="27"/>
  <c r="L46" i="27"/>
  <c r="B27" i="32"/>
  <c r="L20" i="92"/>
  <c r="L16" i="92"/>
  <c r="L17" i="92"/>
  <c r="L18" i="92"/>
  <c r="L15" i="92"/>
  <c r="L14" i="92"/>
  <c r="L19" i="92"/>
  <c r="L11" i="8"/>
  <c r="L10" i="8"/>
  <c r="B24" i="57"/>
  <c r="B28" i="97"/>
  <c r="I21" i="97"/>
  <c r="J21" i="97"/>
  <c r="G21" i="97"/>
  <c r="C21" i="97"/>
  <c r="D21" i="97"/>
  <c r="H21" i="97"/>
  <c r="E21" i="97"/>
  <c r="F21" i="97"/>
  <c r="K21" i="97"/>
  <c r="M13" i="81"/>
  <c r="N8" i="81"/>
  <c r="M9" i="81"/>
  <c r="M44" i="81"/>
  <c r="O11" i="73"/>
  <c r="O10" i="73"/>
  <c r="L11" i="59"/>
  <c r="L44" i="59" s="1"/>
  <c r="L10" i="59"/>
  <c r="M20" i="28"/>
  <c r="M16" i="28"/>
  <c r="M17" i="28"/>
  <c r="M18" i="28"/>
  <c r="M15" i="28"/>
  <c r="M14" i="28"/>
  <c r="B21" i="28" s="1"/>
  <c r="M19" i="28"/>
  <c r="M10" i="99"/>
  <c r="M11" i="99"/>
  <c r="C12" i="14"/>
  <c r="C11" i="14"/>
  <c r="C10" i="14"/>
  <c r="L11" i="56"/>
  <c r="L10" i="56"/>
  <c r="K45" i="39"/>
  <c r="K46" i="39"/>
  <c r="B22" i="63"/>
  <c r="B27" i="28"/>
  <c r="L27" i="28" s="1"/>
  <c r="N13" i="48"/>
  <c r="O8" i="48"/>
  <c r="N9" i="48"/>
  <c r="M10" i="74"/>
  <c r="M11" i="74"/>
  <c r="L11" i="47"/>
  <c r="L10" i="47"/>
  <c r="M20" i="34"/>
  <c r="M16" i="34"/>
  <c r="M19" i="34"/>
  <c r="M18" i="34"/>
  <c r="B25" i="34" s="1"/>
  <c r="M17" i="34"/>
  <c r="M15" i="34"/>
  <c r="M14" i="34"/>
  <c r="M10" i="42"/>
  <c r="M11" i="42"/>
  <c r="M44" i="42" s="1"/>
  <c r="B30" i="73"/>
  <c r="G23" i="73"/>
  <c r="I23" i="73"/>
  <c r="K23" i="73"/>
  <c r="C23" i="73"/>
  <c r="D23" i="73"/>
  <c r="F23" i="73"/>
  <c r="E23" i="73"/>
  <c r="H23" i="73"/>
  <c r="J23" i="73"/>
  <c r="L23" i="73"/>
  <c r="B28" i="57"/>
  <c r="G21" i="57"/>
  <c r="H21" i="57"/>
  <c r="E21" i="57"/>
  <c r="I21" i="57"/>
  <c r="C21" i="57"/>
  <c r="J21" i="57"/>
  <c r="F21" i="57"/>
  <c r="D21" i="57"/>
  <c r="K21" i="57"/>
  <c r="B30" i="102"/>
  <c r="J23" i="102"/>
  <c r="D23" i="102"/>
  <c r="H23" i="102"/>
  <c r="F23" i="102"/>
  <c r="G23" i="102"/>
  <c r="K23" i="102"/>
  <c r="C23" i="102"/>
  <c r="E23" i="102"/>
  <c r="I23" i="102"/>
  <c r="L23" i="102"/>
  <c r="M34" i="69"/>
  <c r="M27" i="69"/>
  <c r="L46" i="5"/>
  <c r="C23" i="3" s="1"/>
  <c r="L45" i="5"/>
  <c r="B23" i="3" s="1"/>
  <c r="A23" i="3"/>
  <c r="M11" i="55"/>
  <c r="M10" i="55"/>
  <c r="M10" i="30"/>
  <c r="M11" i="30"/>
  <c r="L11" i="9"/>
  <c r="L10" i="9"/>
  <c r="L45" i="48"/>
  <c r="L46" i="48"/>
  <c r="B25" i="69"/>
  <c r="L17" i="90"/>
  <c r="L18" i="90"/>
  <c r="L14" i="90"/>
  <c r="L16" i="90"/>
  <c r="L15" i="90"/>
  <c r="L20" i="90"/>
  <c r="L19" i="90"/>
  <c r="L11" i="101"/>
  <c r="L10" i="101"/>
  <c r="M18" i="54"/>
  <c r="M14" i="54"/>
  <c r="M20" i="54"/>
  <c r="M16" i="54"/>
  <c r="M15" i="54"/>
  <c r="M17" i="54"/>
  <c r="M19" i="54"/>
  <c r="K45" i="81"/>
  <c r="K46" i="81"/>
  <c r="B24" i="55"/>
  <c r="M11" i="38"/>
  <c r="M44" i="38" s="1"/>
  <c r="M10" i="38"/>
  <c r="L13" i="29"/>
  <c r="M13" i="37"/>
  <c r="N8" i="37"/>
  <c r="M9" i="37"/>
  <c r="B24" i="48"/>
  <c r="K26" i="48"/>
  <c r="B26" i="48"/>
  <c r="L11" i="66"/>
  <c r="L10" i="66"/>
  <c r="M22" i="91"/>
  <c r="M30" i="79"/>
  <c r="M23" i="79"/>
  <c r="M27" i="79"/>
  <c r="B27" i="40"/>
  <c r="B25" i="40"/>
  <c r="B33" i="75"/>
  <c r="J26" i="75"/>
  <c r="D26" i="75"/>
  <c r="E26" i="75"/>
  <c r="I26" i="75"/>
  <c r="G26" i="75"/>
  <c r="K26" i="75"/>
  <c r="F26" i="75"/>
  <c r="H26" i="75"/>
  <c r="C26" i="75"/>
  <c r="L26" i="75"/>
  <c r="O13" i="71"/>
  <c r="P8" i="71"/>
  <c r="O9" i="71"/>
  <c r="K45" i="70"/>
  <c r="K46" i="70"/>
  <c r="L17" i="49"/>
  <c r="L18" i="49"/>
  <c r="L14" i="49"/>
  <c r="L19" i="49"/>
  <c r="L15" i="49"/>
  <c r="L20" i="49"/>
  <c r="L16" i="49"/>
  <c r="B23" i="50"/>
  <c r="K22" i="79"/>
  <c r="B22" i="82"/>
  <c r="M21" i="82"/>
  <c r="L20" i="6"/>
  <c r="L16" i="6"/>
  <c r="L17" i="6"/>
  <c r="L18" i="6"/>
  <c r="L19" i="6"/>
  <c r="L15" i="6"/>
  <c r="L14" i="6"/>
  <c r="O13" i="67"/>
  <c r="P8" i="67"/>
  <c r="O9" i="67"/>
  <c r="L13" i="58"/>
  <c r="M18" i="98"/>
  <c r="M14" i="98"/>
  <c r="M20" i="98"/>
  <c r="M16" i="98"/>
  <c r="M17" i="98"/>
  <c r="M19" i="98"/>
  <c r="M15" i="98"/>
  <c r="N13" i="26"/>
  <c r="O8" i="26"/>
  <c r="N9" i="26"/>
  <c r="N13" i="104"/>
  <c r="N9" i="104"/>
  <c r="O8" i="104"/>
  <c r="L23" i="63"/>
  <c r="L26" i="71"/>
  <c r="M20" i="24"/>
  <c r="M16" i="24"/>
  <c r="M17" i="24"/>
  <c r="M18" i="24"/>
  <c r="M15" i="24"/>
  <c r="M14" i="24"/>
  <c r="M19" i="24"/>
  <c r="A15" i="2"/>
  <c r="A3" i="18"/>
  <c r="B33" i="91"/>
  <c r="G26" i="91"/>
  <c r="D26" i="91"/>
  <c r="I26" i="91"/>
  <c r="H26" i="91"/>
  <c r="K26" i="91"/>
  <c r="E26" i="91"/>
  <c r="F26" i="91"/>
  <c r="J26" i="91"/>
  <c r="C26" i="91"/>
  <c r="N26" i="91" s="1"/>
  <c r="L26" i="91"/>
  <c r="M22" i="71"/>
  <c r="K26" i="79"/>
  <c r="B22" i="104"/>
  <c r="B24" i="104"/>
  <c r="N10" i="69"/>
  <c r="N11" i="69"/>
  <c r="O8" i="16"/>
  <c r="B25" i="71"/>
  <c r="M25" i="71" s="1"/>
  <c r="B23" i="69"/>
  <c r="M13" i="33"/>
  <c r="N8" i="33"/>
  <c r="M9" i="33"/>
  <c r="M44" i="33"/>
  <c r="M13" i="31"/>
  <c r="N8" i="31"/>
  <c r="M9" i="31"/>
  <c r="M44" i="31"/>
  <c r="M13" i="25"/>
  <c r="N8" i="25"/>
  <c r="M9" i="25"/>
  <c r="M44" i="25"/>
  <c r="B34" i="97"/>
  <c r="I27" i="97"/>
  <c r="H27" i="97"/>
  <c r="G27" i="97"/>
  <c r="J27" i="97"/>
  <c r="E27" i="97"/>
  <c r="C27" i="97"/>
  <c r="F27" i="97"/>
  <c r="D27" i="97"/>
  <c r="K27" i="97"/>
  <c r="L13" i="60"/>
  <c r="M21" i="97"/>
  <c r="M28" i="97"/>
  <c r="M27" i="97"/>
  <c r="M34" i="97"/>
  <c r="M11" i="52"/>
  <c r="M10" i="52"/>
  <c r="N13" i="46"/>
  <c r="O8" i="46"/>
  <c r="N9" i="46"/>
  <c r="M25" i="65"/>
  <c r="M27" i="65"/>
  <c r="B27" i="65"/>
  <c r="X5" i="16"/>
  <c r="X6" i="16" s="1"/>
  <c r="X7" i="16" s="1"/>
  <c r="H6" i="16"/>
  <c r="H7" i="16" s="1"/>
  <c r="H5" i="16"/>
  <c r="P5" i="16"/>
  <c r="P6" i="16"/>
  <c r="P7" i="16" s="1"/>
  <c r="E6" i="16"/>
  <c r="E7" i="16" s="1"/>
  <c r="E5" i="16"/>
  <c r="U6" i="16"/>
  <c r="U7" i="16" s="1"/>
  <c r="U5" i="16"/>
  <c r="N6" i="16"/>
  <c r="N7" i="16" s="1"/>
  <c r="N5" i="16"/>
  <c r="N9" i="103"/>
  <c r="N13" i="103"/>
  <c r="O8" i="103"/>
  <c r="N13" i="12"/>
  <c r="O8" i="12"/>
  <c r="N9" i="12"/>
  <c r="M32" i="91"/>
  <c r="N10" i="79"/>
  <c r="N11" i="79"/>
  <c r="N8" i="43"/>
  <c r="M9" i="43"/>
  <c r="L11" i="61"/>
  <c r="L44" i="61" s="1"/>
  <c r="L10" i="61"/>
  <c r="N8" i="21"/>
  <c r="B25" i="104"/>
  <c r="L23" i="99"/>
  <c r="K45" i="49"/>
  <c r="K46" i="49"/>
  <c r="M11" i="53"/>
  <c r="M10" i="53"/>
  <c r="M44" i="68"/>
  <c r="M13" i="68"/>
  <c r="N8" i="68"/>
  <c r="M9" i="68"/>
  <c r="O13" i="82"/>
  <c r="P8" i="82"/>
  <c r="O9" i="82"/>
  <c r="M21" i="77"/>
  <c r="M25" i="67"/>
  <c r="M32" i="67"/>
  <c r="M27" i="67"/>
  <c r="B27" i="67"/>
  <c r="M44" i="64"/>
  <c r="M13" i="64"/>
  <c r="N8" i="64"/>
  <c r="M9" i="64"/>
  <c r="M20" i="78"/>
  <c r="M16" i="78"/>
  <c r="M17" i="78"/>
  <c r="B24" i="78" s="1"/>
  <c r="M18" i="78"/>
  <c r="M14" i="78"/>
  <c r="M15" i="78"/>
  <c r="M19" i="78"/>
  <c r="L11" i="89"/>
  <c r="L10" i="89"/>
  <c r="L11" i="41"/>
  <c r="L44" i="41" s="1"/>
  <c r="L10" i="41"/>
  <c r="L46" i="36"/>
  <c r="L45" i="36"/>
  <c r="L18" i="88"/>
  <c r="L14" i="88"/>
  <c r="L20" i="88"/>
  <c r="L19" i="88"/>
  <c r="L17" i="88"/>
  <c r="L16" i="88"/>
  <c r="L15" i="88"/>
  <c r="B25" i="44"/>
  <c r="L25" i="44" s="1"/>
  <c r="B26" i="44"/>
  <c r="L45" i="72"/>
  <c r="L46" i="72"/>
  <c r="M45" i="80"/>
  <c r="M46" i="80"/>
  <c r="L11" i="11"/>
  <c r="L10" i="11"/>
  <c r="K22" i="67"/>
  <c r="M9" i="86"/>
  <c r="M13" i="86"/>
  <c r="N8" i="86"/>
  <c r="M44" i="86"/>
  <c r="M20" i="50"/>
  <c r="M16" i="50"/>
  <c r="M17" i="50"/>
  <c r="M18" i="50"/>
  <c r="M14" i="50"/>
  <c r="B21" i="50" s="1"/>
  <c r="M19" i="50"/>
  <c r="M15" i="50"/>
  <c r="B22" i="50" s="1"/>
  <c r="N25" i="75"/>
  <c r="M11" i="76"/>
  <c r="M10" i="76"/>
  <c r="M21" i="75"/>
  <c r="M23" i="63"/>
  <c r="M13" i="27"/>
  <c r="N8" i="27"/>
  <c r="M9" i="27"/>
  <c r="M44" i="27"/>
  <c r="O8" i="22"/>
  <c r="B21" i="36"/>
  <c r="L21" i="36" s="1"/>
  <c r="K22" i="32"/>
  <c r="B22" i="32"/>
  <c r="B25" i="98"/>
  <c r="M10" i="36"/>
  <c r="M11" i="36"/>
  <c r="M44" i="36" s="1"/>
  <c r="N8" i="39"/>
  <c r="M9" i="39"/>
  <c r="L11" i="92"/>
  <c r="L10" i="92"/>
  <c r="L11" i="45"/>
  <c r="L44" i="45" s="1"/>
  <c r="L10" i="45"/>
  <c r="M44" i="8"/>
  <c r="M13" i="8"/>
  <c r="N8" i="8"/>
  <c r="M9" i="8"/>
  <c r="L11" i="83"/>
  <c r="L44" i="83" s="1"/>
  <c r="L10" i="83"/>
  <c r="M34" i="57"/>
  <c r="M27" i="57"/>
  <c r="B21" i="71"/>
  <c r="K45" i="33"/>
  <c r="K46" i="33"/>
  <c r="L11" i="95"/>
  <c r="L10" i="95"/>
  <c r="O13" i="65"/>
  <c r="P8" i="65"/>
  <c r="O9" i="65"/>
  <c r="L11" i="13"/>
  <c r="L44" i="13" s="1"/>
  <c r="L10" i="13"/>
  <c r="M45" i="32"/>
  <c r="M46" i="32"/>
  <c r="L45" i="10"/>
  <c r="L46" i="10"/>
  <c r="L13" i="59"/>
  <c r="L23" i="50"/>
  <c r="L45" i="12"/>
  <c r="L46" i="12"/>
  <c r="K19" i="12"/>
  <c r="K15" i="12"/>
  <c r="K20" i="12"/>
  <c r="K16" i="12"/>
  <c r="K14" i="12"/>
  <c r="K17" i="12"/>
  <c r="K18" i="12"/>
  <c r="I45" i="12"/>
  <c r="I46" i="12"/>
  <c r="G46" i="12"/>
  <c r="G45" i="12"/>
  <c r="C19" i="12"/>
  <c r="C15" i="12"/>
  <c r="C20" i="12"/>
  <c r="C16" i="12"/>
  <c r="C14" i="12"/>
  <c r="C17" i="12"/>
  <c r="C18" i="12"/>
  <c r="L45" i="62"/>
  <c r="L46" i="62"/>
  <c r="B22" i="74"/>
  <c r="L22" i="74" s="1"/>
  <c r="K45" i="61"/>
  <c r="K46" i="61"/>
  <c r="M9" i="7"/>
  <c r="M13" i="7"/>
  <c r="N8" i="7"/>
  <c r="M44" i="7"/>
  <c r="B21" i="80"/>
  <c r="B34" i="75"/>
  <c r="H27" i="75"/>
  <c r="I27" i="75"/>
  <c r="E27" i="75"/>
  <c r="G27" i="75"/>
  <c r="K27" i="75"/>
  <c r="J27" i="75"/>
  <c r="C27" i="75"/>
  <c r="D27" i="75"/>
  <c r="F27" i="75"/>
  <c r="L27" i="75"/>
  <c r="P13" i="102"/>
  <c r="Q8" i="102"/>
  <c r="P9" i="102"/>
  <c r="M11" i="28"/>
  <c r="M10" i="28"/>
  <c r="M17" i="99"/>
  <c r="B24" i="99" s="1"/>
  <c r="M19" i="99"/>
  <c r="B26" i="99" s="1"/>
  <c r="M15" i="99"/>
  <c r="M18" i="99"/>
  <c r="M16" i="99"/>
  <c r="M20" i="99"/>
  <c r="M14" i="99"/>
  <c r="B31" i="77"/>
  <c r="J24" i="77"/>
  <c r="G24" i="77"/>
  <c r="H24" i="77"/>
  <c r="K24" i="77"/>
  <c r="E24" i="77"/>
  <c r="F24" i="77"/>
  <c r="C24" i="77"/>
  <c r="N24" i="77" s="1"/>
  <c r="D24" i="77"/>
  <c r="I24" i="77"/>
  <c r="L24" i="77"/>
  <c r="I11" i="14"/>
  <c r="I10" i="14"/>
  <c r="E10" i="14"/>
  <c r="E11" i="14" s="1"/>
  <c r="B24" i="76"/>
  <c r="L24" i="76" s="1"/>
  <c r="M9" i="84"/>
  <c r="M13" i="84"/>
  <c r="N8" i="84"/>
  <c r="M44" i="84"/>
  <c r="L20" i="56"/>
  <c r="L16" i="56"/>
  <c r="L17" i="56"/>
  <c r="L18" i="56"/>
  <c r="L14" i="56"/>
  <c r="L19" i="56"/>
  <c r="L15" i="56"/>
  <c r="M9" i="100"/>
  <c r="M44" i="100"/>
  <c r="M13" i="100"/>
  <c r="N8" i="100"/>
  <c r="K45" i="41"/>
  <c r="K46" i="41"/>
  <c r="M20" i="94"/>
  <c r="M16" i="94"/>
  <c r="M17" i="94"/>
  <c r="M15" i="94"/>
  <c r="M14" i="94"/>
  <c r="M19" i="94"/>
  <c r="M18" i="94"/>
  <c r="M13" i="35"/>
  <c r="N8" i="35"/>
  <c r="M44" i="35"/>
  <c r="M9" i="35"/>
  <c r="L20" i="87"/>
  <c r="L16" i="87"/>
  <c r="L15" i="87"/>
  <c r="L14" i="87"/>
  <c r="L19" i="87"/>
  <c r="L18" i="87"/>
  <c r="L17" i="87"/>
  <c r="M23" i="102"/>
  <c r="B25" i="57"/>
  <c r="B24" i="67"/>
  <c r="M45" i="48"/>
  <c r="M46" i="48"/>
  <c r="L17" i="93"/>
  <c r="L18" i="93"/>
  <c r="L14" i="93"/>
  <c r="L20" i="93"/>
  <c r="L19" i="93"/>
  <c r="L16" i="93"/>
  <c r="L15" i="93"/>
  <c r="M20" i="74"/>
  <c r="B27" i="74" s="1"/>
  <c r="M16" i="74"/>
  <c r="M17" i="74"/>
  <c r="M18" i="74"/>
  <c r="B25" i="74" s="1"/>
  <c r="M14" i="74"/>
  <c r="M15" i="74"/>
  <c r="M19" i="74"/>
  <c r="N9" i="96"/>
  <c r="N13" i="96"/>
  <c r="O8" i="96"/>
  <c r="L27" i="32"/>
  <c r="L17" i="47"/>
  <c r="L18" i="47"/>
  <c r="L14" i="47"/>
  <c r="L20" i="47"/>
  <c r="L19" i="47"/>
  <c r="L16" i="47"/>
  <c r="L15" i="47"/>
  <c r="P9" i="51"/>
  <c r="P13" i="51"/>
  <c r="Q8" i="51"/>
  <c r="B23" i="99"/>
  <c r="M46" i="34"/>
  <c r="M45" i="34"/>
  <c r="M44" i="70"/>
  <c r="M13" i="70"/>
  <c r="N8" i="70"/>
  <c r="M9" i="70"/>
  <c r="L31" i="79"/>
  <c r="L24" i="79"/>
  <c r="L30" i="79"/>
  <c r="L23" i="79"/>
  <c r="M13" i="42"/>
  <c r="N24" i="91"/>
  <c r="N25" i="51"/>
  <c r="L21" i="80"/>
  <c r="N25" i="91"/>
  <c r="L24" i="40"/>
  <c r="L22" i="40"/>
  <c r="H30" i="75"/>
  <c r="I30" i="75"/>
  <c r="F30" i="75"/>
  <c r="J30" i="75"/>
  <c r="E30" i="75"/>
  <c r="D30" i="75"/>
  <c r="K30" i="75"/>
  <c r="C30" i="75"/>
  <c r="N30" i="75" s="1"/>
  <c r="G30" i="75"/>
  <c r="L30" i="75"/>
  <c r="B35" i="91"/>
  <c r="C35" i="91" s="1"/>
  <c r="B39" i="91"/>
  <c r="C39" i="91" s="1"/>
  <c r="F28" i="91"/>
  <c r="I28" i="91"/>
  <c r="K28" i="91"/>
  <c r="J28" i="91"/>
  <c r="C28" i="91"/>
  <c r="H28" i="91"/>
  <c r="E28" i="91"/>
  <c r="D28" i="91"/>
  <c r="N28" i="91" s="1"/>
  <c r="G28" i="91"/>
  <c r="L28" i="91"/>
  <c r="L18" i="9"/>
  <c r="L14" i="9"/>
  <c r="L19" i="9"/>
  <c r="L15" i="9"/>
  <c r="L20" i="9"/>
  <c r="L17" i="9"/>
  <c r="L16" i="9"/>
  <c r="K46" i="85"/>
  <c r="K45" i="85"/>
  <c r="N13" i="44"/>
  <c r="O8" i="44"/>
  <c r="N9" i="44"/>
  <c r="M44" i="101"/>
  <c r="M13" i="101"/>
  <c r="N8" i="101"/>
  <c r="M9" i="101"/>
  <c r="B24" i="96"/>
  <c r="L24" i="96" s="1"/>
  <c r="L20" i="66"/>
  <c r="L16" i="66"/>
  <c r="L17" i="66"/>
  <c r="L18" i="66"/>
  <c r="L14" i="66"/>
  <c r="L15" i="66"/>
  <c r="L19" i="66"/>
  <c r="N10" i="63"/>
  <c r="N11" i="63"/>
  <c r="B21" i="103"/>
  <c r="L21" i="103" s="1"/>
  <c r="K45" i="84"/>
  <c r="K46" i="84"/>
  <c r="M45" i="26"/>
  <c r="M46" i="26"/>
  <c r="B29" i="77"/>
  <c r="J22" i="77"/>
  <c r="E22" i="77"/>
  <c r="K22" i="77"/>
  <c r="C22" i="77"/>
  <c r="F22" i="77"/>
  <c r="D22" i="77"/>
  <c r="H22" i="77"/>
  <c r="I22" i="77"/>
  <c r="G22" i="77"/>
  <c r="L22" i="77"/>
  <c r="B32" i="65"/>
  <c r="M32" i="65" s="1"/>
  <c r="I25" i="65"/>
  <c r="D25" i="65"/>
  <c r="H25" i="65"/>
  <c r="E25" i="65"/>
  <c r="C25" i="65"/>
  <c r="F25" i="65"/>
  <c r="G25" i="65"/>
  <c r="K25" i="65"/>
  <c r="J25" i="65"/>
  <c r="P13" i="91"/>
  <c r="Q8" i="91"/>
  <c r="P9" i="91"/>
  <c r="N8" i="19"/>
  <c r="O6" i="16"/>
  <c r="O7" i="16" s="1"/>
  <c r="O5" i="16"/>
  <c r="V6" i="16"/>
  <c r="V7" i="16" s="1"/>
  <c r="V5" i="16"/>
  <c r="M45" i="103"/>
  <c r="M46" i="103"/>
  <c r="L27" i="99"/>
  <c r="B27" i="99"/>
  <c r="M20" i="53"/>
  <c r="M16" i="53"/>
  <c r="M18" i="53"/>
  <c r="B25" i="53" s="1"/>
  <c r="M14" i="53"/>
  <c r="M17" i="53"/>
  <c r="M19" i="53"/>
  <c r="M15" i="53"/>
  <c r="B34" i="79"/>
  <c r="I27" i="79"/>
  <c r="C27" i="79"/>
  <c r="J27" i="79"/>
  <c r="E27" i="79"/>
  <c r="F27" i="79"/>
  <c r="G27" i="79"/>
  <c r="H27" i="79"/>
  <c r="D27" i="79"/>
  <c r="M26" i="67"/>
  <c r="M10" i="78"/>
  <c r="M11" i="78"/>
  <c r="L10" i="88"/>
  <c r="L11" i="88"/>
  <c r="B33" i="73"/>
  <c r="G26" i="73"/>
  <c r="C26" i="73"/>
  <c r="I26" i="73"/>
  <c r="F26" i="73"/>
  <c r="H26" i="73"/>
  <c r="E26" i="73"/>
  <c r="K26" i="73"/>
  <c r="J26" i="73"/>
  <c r="D26" i="73"/>
  <c r="L26" i="73"/>
  <c r="L25" i="54"/>
  <c r="L18" i="11"/>
  <c r="L14" i="11"/>
  <c r="L19" i="11"/>
  <c r="L15" i="11"/>
  <c r="L20" i="11"/>
  <c r="L17" i="11"/>
  <c r="L16" i="11"/>
  <c r="M10" i="50"/>
  <c r="M11" i="50"/>
  <c r="B25" i="63"/>
  <c r="M25" i="63" s="1"/>
  <c r="L17" i="83"/>
  <c r="L18" i="83"/>
  <c r="L14" i="83"/>
  <c r="L15" i="83"/>
  <c r="L20" i="83"/>
  <c r="L19" i="83"/>
  <c r="L16" i="83"/>
  <c r="M26" i="57"/>
  <c r="M33" i="57"/>
  <c r="K45" i="31"/>
  <c r="K46" i="31"/>
  <c r="O10" i="75"/>
  <c r="O11" i="75"/>
  <c r="N13" i="32"/>
  <c r="O8" i="32"/>
  <c r="N9" i="32"/>
  <c r="L20" i="10"/>
  <c r="L16" i="10"/>
  <c r="L17" i="10"/>
  <c r="L18" i="10"/>
  <c r="L19" i="10"/>
  <c r="L15" i="10"/>
  <c r="L14" i="10"/>
  <c r="J18" i="12"/>
  <c r="J14" i="12"/>
  <c r="J19" i="12"/>
  <c r="J15" i="12"/>
  <c r="J17" i="12"/>
  <c r="J16" i="12"/>
  <c r="J20" i="12"/>
  <c r="B21" i="74"/>
  <c r="M9" i="15"/>
  <c r="N8" i="15"/>
  <c r="B28" i="82"/>
  <c r="I21" i="82"/>
  <c r="C21" i="82"/>
  <c r="F21" i="82"/>
  <c r="E21" i="82"/>
  <c r="J21" i="82"/>
  <c r="G21" i="82"/>
  <c r="D21" i="82"/>
  <c r="H21" i="82"/>
  <c r="N8" i="14"/>
  <c r="M9" i="14"/>
  <c r="L46" i="100"/>
  <c r="L45" i="100"/>
  <c r="M10" i="94"/>
  <c r="M11" i="94"/>
  <c r="B25" i="54"/>
  <c r="B34" i="71"/>
  <c r="I27" i="71"/>
  <c r="J27" i="71"/>
  <c r="E27" i="71"/>
  <c r="D27" i="71"/>
  <c r="G27" i="71"/>
  <c r="F27" i="71"/>
  <c r="H27" i="71"/>
  <c r="C27" i="71"/>
  <c r="N27" i="71" s="1"/>
  <c r="K27" i="71"/>
  <c r="M22" i="69"/>
  <c r="M29" i="69"/>
  <c r="L10" i="5"/>
  <c r="L11" i="5" s="1"/>
  <c r="N9" i="55"/>
  <c r="N13" i="55"/>
  <c r="O8" i="55"/>
  <c r="N13" i="30"/>
  <c r="O8" i="30"/>
  <c r="N9" i="30"/>
  <c r="M9" i="9"/>
  <c r="M13" i="9"/>
  <c r="N8" i="9"/>
  <c r="M44" i="9"/>
  <c r="B29" i="71"/>
  <c r="I22" i="71"/>
  <c r="F22" i="71"/>
  <c r="D22" i="71"/>
  <c r="H22" i="71"/>
  <c r="G22" i="71"/>
  <c r="J22" i="71"/>
  <c r="E22" i="71"/>
  <c r="C22" i="71"/>
  <c r="K22" i="71"/>
  <c r="M11" i="44"/>
  <c r="M44" i="44" s="1"/>
  <c r="M10" i="44"/>
  <c r="L45" i="90"/>
  <c r="L46" i="90"/>
  <c r="L45" i="101"/>
  <c r="L46" i="101"/>
  <c r="L27" i="96"/>
  <c r="M11" i="54"/>
  <c r="M10" i="54"/>
  <c r="L46" i="80"/>
  <c r="L45" i="80"/>
  <c r="M20" i="38"/>
  <c r="B27" i="38" s="1"/>
  <c r="M16" i="38"/>
  <c r="M17" i="38"/>
  <c r="M15" i="38"/>
  <c r="M19" i="38"/>
  <c r="B26" i="38" s="1"/>
  <c r="M18" i="38"/>
  <c r="M14" i="38"/>
  <c r="L17" i="52"/>
  <c r="L19" i="52"/>
  <c r="L15" i="52"/>
  <c r="L16" i="52"/>
  <c r="L18" i="52"/>
  <c r="L20" i="52"/>
  <c r="L14" i="52"/>
  <c r="L17" i="37"/>
  <c r="L18" i="37"/>
  <c r="L14" i="37"/>
  <c r="L20" i="37"/>
  <c r="L19" i="37"/>
  <c r="L16" i="37"/>
  <c r="L15" i="37"/>
  <c r="K23" i="48"/>
  <c r="B23" i="48"/>
  <c r="L46" i="32"/>
  <c r="L45" i="32"/>
  <c r="M44" i="66"/>
  <c r="M13" i="66"/>
  <c r="N8" i="66"/>
  <c r="M9" i="66"/>
  <c r="M22" i="79"/>
  <c r="M24" i="79"/>
  <c r="M31" i="79"/>
  <c r="K22" i="40"/>
  <c r="B22" i="40"/>
  <c r="K45" i="27"/>
  <c r="K46" i="27"/>
  <c r="B30" i="67"/>
  <c r="E23" i="67"/>
  <c r="H23" i="67"/>
  <c r="I23" i="67"/>
  <c r="G23" i="67"/>
  <c r="C23" i="67"/>
  <c r="N23" i="67" s="1"/>
  <c r="F23" i="67"/>
  <c r="D23" i="67"/>
  <c r="J23" i="67"/>
  <c r="L45" i="49"/>
  <c r="L46" i="49"/>
  <c r="B27" i="53"/>
  <c r="L27" i="53" s="1"/>
  <c r="B25" i="50"/>
  <c r="B21" i="79"/>
  <c r="M30" i="82"/>
  <c r="M23" i="82"/>
  <c r="B34" i="77"/>
  <c r="J27" i="77"/>
  <c r="E27" i="77"/>
  <c r="K27" i="77"/>
  <c r="I27" i="77"/>
  <c r="C27" i="77"/>
  <c r="D27" i="77"/>
  <c r="G27" i="77"/>
  <c r="F27" i="77"/>
  <c r="H27" i="77"/>
  <c r="L27" i="77"/>
  <c r="G34" i="73"/>
  <c r="K34" i="73"/>
  <c r="I34" i="73"/>
  <c r="H34" i="73"/>
  <c r="C34" i="73"/>
  <c r="F34" i="73"/>
  <c r="J34" i="73"/>
  <c r="D34" i="73"/>
  <c r="N34" i="73" s="1"/>
  <c r="E34" i="73"/>
  <c r="L34" i="73"/>
  <c r="L45" i="6"/>
  <c r="B120" i="2" s="1"/>
  <c r="L46" i="6"/>
  <c r="C120" i="2" s="1"/>
  <c r="A120" i="2"/>
  <c r="M46" i="98"/>
  <c r="M45" i="98"/>
  <c r="K46" i="35"/>
  <c r="K45" i="35"/>
  <c r="M20" i="26"/>
  <c r="M16" i="26"/>
  <c r="M17" i="26"/>
  <c r="M18" i="26"/>
  <c r="M15" i="26"/>
  <c r="M14" i="26"/>
  <c r="M19" i="26"/>
  <c r="M46" i="104"/>
  <c r="M45" i="104"/>
  <c r="M28" i="102"/>
  <c r="K46" i="92"/>
  <c r="K45" i="92"/>
  <c r="L26" i="65"/>
  <c r="K45" i="37"/>
  <c r="K46" i="37"/>
  <c r="M45" i="24"/>
  <c r="M46" i="24"/>
  <c r="K45" i="59"/>
  <c r="K46" i="59"/>
  <c r="M24" i="71"/>
  <c r="M26" i="71"/>
  <c r="M33" i="71"/>
  <c r="B26" i="82"/>
  <c r="L27" i="104"/>
  <c r="B27" i="104"/>
  <c r="B21" i="44"/>
  <c r="O13" i="69"/>
  <c r="P8" i="69"/>
  <c r="O9" i="69"/>
  <c r="K20" i="45"/>
  <c r="K16" i="45"/>
  <c r="K17" i="45"/>
  <c r="K15" i="45"/>
  <c r="K14" i="45"/>
  <c r="K18" i="45"/>
  <c r="K19" i="45"/>
  <c r="B29" i="97"/>
  <c r="I22" i="97"/>
  <c r="J22" i="97"/>
  <c r="H22" i="97"/>
  <c r="E22" i="97"/>
  <c r="D22" i="97"/>
  <c r="F22" i="97"/>
  <c r="G22" i="97"/>
  <c r="C22" i="97"/>
  <c r="K22" i="97"/>
  <c r="B21" i="69"/>
  <c r="M21" i="69" s="1"/>
  <c r="L17" i="33"/>
  <c r="L18" i="33"/>
  <c r="L14" i="33"/>
  <c r="L15" i="33"/>
  <c r="L20" i="33"/>
  <c r="L19" i="33"/>
  <c r="L16" i="33"/>
  <c r="L17" i="31"/>
  <c r="L18" i="31"/>
  <c r="L14" i="31"/>
  <c r="L15" i="31"/>
  <c r="L20" i="31"/>
  <c r="L19" i="31"/>
  <c r="L16" i="31"/>
  <c r="L17" i="25"/>
  <c r="L18" i="25"/>
  <c r="L14" i="25"/>
  <c r="L15" i="25"/>
  <c r="L20" i="25"/>
  <c r="L19" i="25"/>
  <c r="L16" i="25"/>
  <c r="O10" i="91"/>
  <c r="O11" i="91"/>
  <c r="M23" i="97"/>
  <c r="B23" i="97"/>
  <c r="B24" i="53"/>
  <c r="M46" i="52"/>
  <c r="M45" i="52"/>
  <c r="M20" i="46"/>
  <c r="M16" i="46"/>
  <c r="M17" i="46"/>
  <c r="M15" i="46"/>
  <c r="M14" i="46"/>
  <c r="M18" i="46"/>
  <c r="M19" i="46"/>
  <c r="B26" i="46" s="1"/>
  <c r="M21" i="65"/>
  <c r="M28" i="65"/>
  <c r="M22" i="65"/>
  <c r="B22" i="65"/>
  <c r="C6" i="16"/>
  <c r="C7" i="16" s="1"/>
  <c r="C5" i="16"/>
  <c r="D6" i="16"/>
  <c r="D7" i="16" s="1"/>
  <c r="D5" i="16"/>
  <c r="G6" i="16"/>
  <c r="G7" i="16" s="1"/>
  <c r="G5" i="16"/>
  <c r="I6" i="16"/>
  <c r="I7" i="16" s="1"/>
  <c r="I5" i="16"/>
  <c r="Y5" i="16"/>
  <c r="Y6" i="16" s="1"/>
  <c r="Y7" i="16" s="1"/>
  <c r="R6" i="16"/>
  <c r="R7" i="16" s="1"/>
  <c r="R5" i="16"/>
  <c r="K45" i="86"/>
  <c r="K46" i="86"/>
  <c r="M18" i="103"/>
  <c r="M14" i="103"/>
  <c r="M20" i="103"/>
  <c r="B27" i="103" s="1"/>
  <c r="M16" i="103"/>
  <c r="M19" i="103"/>
  <c r="M15" i="103"/>
  <c r="M17" i="103"/>
  <c r="B24" i="103" s="1"/>
  <c r="M17" i="12"/>
  <c r="M18" i="12"/>
  <c r="M14" i="12"/>
  <c r="M16" i="12"/>
  <c r="M15" i="12"/>
  <c r="M20" i="12"/>
  <c r="M19" i="12"/>
  <c r="B28" i="51"/>
  <c r="J21" i="51"/>
  <c r="H21" i="51"/>
  <c r="D21" i="51"/>
  <c r="C21" i="51"/>
  <c r="F21" i="51"/>
  <c r="K21" i="51"/>
  <c r="E21" i="51"/>
  <c r="G21" i="51"/>
  <c r="I21" i="51"/>
  <c r="L21" i="51"/>
  <c r="B34" i="91"/>
  <c r="F27" i="91"/>
  <c r="E27" i="91"/>
  <c r="I27" i="91"/>
  <c r="C27" i="91"/>
  <c r="J27" i="91"/>
  <c r="G27" i="91"/>
  <c r="H27" i="91"/>
  <c r="K27" i="91"/>
  <c r="D27" i="91"/>
  <c r="L27" i="91"/>
  <c r="O9" i="79"/>
  <c r="O13" i="79"/>
  <c r="P8" i="79"/>
  <c r="L17" i="43"/>
  <c r="L18" i="43"/>
  <c r="L14" i="43"/>
  <c r="L20" i="43"/>
  <c r="L19" i="43"/>
  <c r="L15" i="43"/>
  <c r="L16" i="43"/>
  <c r="B21" i="26"/>
  <c r="M9" i="61"/>
  <c r="M13" i="61"/>
  <c r="N8" i="61"/>
  <c r="B29" i="75"/>
  <c r="H22" i="75"/>
  <c r="K22" i="75"/>
  <c r="I22" i="75"/>
  <c r="F22" i="75"/>
  <c r="G22" i="75"/>
  <c r="J22" i="75"/>
  <c r="C22" i="75"/>
  <c r="E22" i="75"/>
  <c r="D22" i="75"/>
  <c r="L22" i="75"/>
  <c r="L46" i="34"/>
  <c r="L45" i="34"/>
  <c r="N9" i="53"/>
  <c r="N13" i="53"/>
  <c r="O8" i="53"/>
  <c r="L20" i="68"/>
  <c r="L16" i="68"/>
  <c r="L17" i="68"/>
  <c r="L18" i="68"/>
  <c r="L14" i="68"/>
  <c r="L19" i="68"/>
  <c r="L15" i="68"/>
  <c r="B25" i="82"/>
  <c r="M25" i="82" s="1"/>
  <c r="B30" i="77"/>
  <c r="J23" i="77"/>
  <c r="G23" i="77"/>
  <c r="K23" i="77"/>
  <c r="F23" i="77"/>
  <c r="E23" i="77"/>
  <c r="D23" i="77"/>
  <c r="I23" i="77"/>
  <c r="C23" i="77"/>
  <c r="H23" i="77"/>
  <c r="L23" i="77"/>
  <c r="M21" i="67"/>
  <c r="M28" i="67"/>
  <c r="M22" i="67"/>
  <c r="M29" i="67"/>
  <c r="L20" i="64"/>
  <c r="L16" i="64"/>
  <c r="L17" i="64"/>
  <c r="L18" i="64"/>
  <c r="L14" i="64"/>
  <c r="L19" i="64"/>
  <c r="L15" i="64"/>
  <c r="M45" i="78"/>
  <c r="M46" i="78"/>
  <c r="L46" i="89"/>
  <c r="L45" i="89"/>
  <c r="N8" i="41"/>
  <c r="M9" i="41"/>
  <c r="M13" i="41" s="1"/>
  <c r="K19" i="87"/>
  <c r="K15" i="87"/>
  <c r="K18" i="87"/>
  <c r="K17" i="87"/>
  <c r="K16" i="87"/>
  <c r="K14" i="87"/>
  <c r="K20" i="87"/>
  <c r="B25" i="30"/>
  <c r="L26" i="30"/>
  <c r="B26" i="30"/>
  <c r="M44" i="85"/>
  <c r="M9" i="85"/>
  <c r="M13" i="85"/>
  <c r="N8" i="85"/>
  <c r="L46" i="88"/>
  <c r="L45" i="88"/>
  <c r="B24" i="71"/>
  <c r="B23" i="44"/>
  <c r="L23" i="44" s="1"/>
  <c r="B27" i="54"/>
  <c r="L19" i="72"/>
  <c r="L15" i="72"/>
  <c r="L20" i="72"/>
  <c r="L16" i="72"/>
  <c r="L17" i="72"/>
  <c r="L14" i="72"/>
  <c r="L18" i="72"/>
  <c r="N13" i="80"/>
  <c r="O8" i="80"/>
  <c r="N9" i="80"/>
  <c r="M9" i="11"/>
  <c r="M13" i="11"/>
  <c r="N8" i="11"/>
  <c r="M44" i="11"/>
  <c r="L13" i="86"/>
  <c r="M45" i="50"/>
  <c r="M46" i="50"/>
  <c r="E32" i="75"/>
  <c r="H32" i="75"/>
  <c r="J32" i="75"/>
  <c r="C32" i="75"/>
  <c r="N32" i="75" s="1"/>
  <c r="F32" i="75"/>
  <c r="I32" i="75"/>
  <c r="D32" i="75"/>
  <c r="G32" i="75"/>
  <c r="K32" i="75"/>
  <c r="L32" i="75"/>
  <c r="N13" i="76"/>
  <c r="O8" i="76"/>
  <c r="N9" i="76"/>
  <c r="B21" i="63"/>
  <c r="M34" i="63"/>
  <c r="M27" i="63"/>
  <c r="L17" i="27"/>
  <c r="L18" i="27"/>
  <c r="L14" i="27"/>
  <c r="L15" i="27"/>
  <c r="L20" i="27"/>
  <c r="L19" i="27"/>
  <c r="L16" i="27"/>
  <c r="B24" i="32"/>
  <c r="K26" i="32"/>
  <c r="B26" i="32"/>
  <c r="N27" i="102"/>
  <c r="J34" i="102"/>
  <c r="F34" i="102"/>
  <c r="H34" i="102"/>
  <c r="D34" i="102"/>
  <c r="N34" i="102" s="1"/>
  <c r="E34" i="102"/>
  <c r="K34" i="102"/>
  <c r="C34" i="102"/>
  <c r="G34" i="102"/>
  <c r="I34" i="102"/>
  <c r="L34" i="102"/>
  <c r="B26" i="98"/>
  <c r="M20" i="36"/>
  <c r="M16" i="36"/>
  <c r="M17" i="36"/>
  <c r="B24" i="36" s="1"/>
  <c r="M15" i="36"/>
  <c r="M19" i="36"/>
  <c r="M18" i="36"/>
  <c r="M14" i="36"/>
  <c r="L17" i="39"/>
  <c r="L18" i="39"/>
  <c r="L14" i="39"/>
  <c r="L20" i="39"/>
  <c r="L19" i="39"/>
  <c r="L16" i="39"/>
  <c r="L15" i="39"/>
  <c r="L45" i="92"/>
  <c r="L46" i="92"/>
  <c r="B33" i="51"/>
  <c r="J26" i="51"/>
  <c r="G26" i="51"/>
  <c r="D26" i="51"/>
  <c r="K26" i="51"/>
  <c r="H26" i="51"/>
  <c r="I26" i="51"/>
  <c r="F26" i="51"/>
  <c r="E26" i="51"/>
  <c r="C26" i="51"/>
  <c r="L26" i="51"/>
  <c r="B26" i="54"/>
  <c r="L26" i="54" s="1"/>
  <c r="N8" i="23"/>
  <c r="M13" i="45"/>
  <c r="N8" i="45"/>
  <c r="M9" i="45"/>
  <c r="L20" i="8"/>
  <c r="L16" i="8"/>
  <c r="L17" i="8"/>
  <c r="L18" i="8"/>
  <c r="L19" i="8"/>
  <c r="L15" i="8"/>
  <c r="L14" i="8"/>
  <c r="M44" i="83"/>
  <c r="M13" i="83"/>
  <c r="N8" i="83"/>
  <c r="M9" i="83"/>
  <c r="M21" i="57"/>
  <c r="M28" i="57"/>
  <c r="M22" i="57"/>
  <c r="B22" i="57"/>
  <c r="B24" i="97"/>
  <c r="M24" i="97" s="1"/>
  <c r="B24" i="69"/>
  <c r="L46" i="44"/>
  <c r="L45" i="44"/>
  <c r="M23" i="73"/>
  <c r="K45" i="60"/>
  <c r="K46" i="60"/>
  <c r="N8" i="18"/>
  <c r="L10" i="81"/>
  <c r="L11" i="81"/>
  <c r="L44" i="81" s="1"/>
  <c r="M13" i="95"/>
  <c r="N8" i="95"/>
  <c r="M9" i="95"/>
  <c r="M44" i="95"/>
  <c r="L46" i="46"/>
  <c r="L45" i="46"/>
  <c r="M9" i="13"/>
  <c r="M13" i="13"/>
  <c r="N8" i="13"/>
  <c r="M44" i="13"/>
  <c r="M10" i="32"/>
  <c r="M11" i="32"/>
  <c r="B26" i="78"/>
  <c r="M44" i="10"/>
  <c r="M13" i="10"/>
  <c r="N8" i="10"/>
  <c r="M9" i="10"/>
  <c r="K45" i="66"/>
  <c r="K46" i="66"/>
  <c r="J46" i="12"/>
  <c r="J45" i="12"/>
  <c r="H20" i="12"/>
  <c r="H16" i="12"/>
  <c r="H17" i="12"/>
  <c r="H15" i="12"/>
  <c r="H14" i="12"/>
  <c r="H19" i="12"/>
  <c r="H18" i="12"/>
  <c r="F18" i="12"/>
  <c r="F14" i="12"/>
  <c r="F19" i="12"/>
  <c r="F15" i="12"/>
  <c r="F20" i="12"/>
  <c r="F17" i="12"/>
  <c r="F16" i="12"/>
  <c r="L10" i="62"/>
  <c r="L11" i="62"/>
  <c r="B30" i="91"/>
  <c r="C23" i="91"/>
  <c r="D23" i="91"/>
  <c r="I23" i="91"/>
  <c r="H23" i="91"/>
  <c r="F23" i="91"/>
  <c r="G23" i="91"/>
  <c r="J23" i="91"/>
  <c r="E23" i="91"/>
  <c r="K23" i="91"/>
  <c r="L23" i="91"/>
  <c r="L9" i="15"/>
  <c r="L18" i="7"/>
  <c r="L14" i="7"/>
  <c r="L19" i="7"/>
  <c r="L15" i="7"/>
  <c r="L20" i="7"/>
  <c r="L17" i="7"/>
  <c r="L16" i="7"/>
  <c r="N13" i="28"/>
  <c r="O8" i="28"/>
  <c r="N9" i="28"/>
  <c r="L21" i="82"/>
  <c r="B25" i="36"/>
  <c r="M45" i="99"/>
  <c r="M46" i="99"/>
  <c r="B24" i="82"/>
  <c r="L11" i="14"/>
  <c r="L10" i="14"/>
  <c r="B33" i="77"/>
  <c r="J26" i="77"/>
  <c r="G26" i="77"/>
  <c r="C26" i="77"/>
  <c r="E26" i="77"/>
  <c r="D26" i="77"/>
  <c r="I26" i="77"/>
  <c r="F26" i="77"/>
  <c r="H26" i="77"/>
  <c r="K26" i="77"/>
  <c r="L26" i="77"/>
  <c r="H11" i="14"/>
  <c r="H10" i="14"/>
  <c r="D11" i="14"/>
  <c r="D10" i="14"/>
  <c r="K45" i="64"/>
  <c r="K46" i="64"/>
  <c r="L18" i="84"/>
  <c r="L14" i="84"/>
  <c r="L20" i="84"/>
  <c r="L19" i="84"/>
  <c r="L17" i="84"/>
  <c r="L16" i="84"/>
  <c r="L15" i="84"/>
  <c r="L45" i="56"/>
  <c r="L46" i="56"/>
  <c r="L18" i="100"/>
  <c r="L14" i="100"/>
  <c r="L19" i="100"/>
  <c r="L15" i="100"/>
  <c r="L20" i="100"/>
  <c r="L16" i="100"/>
  <c r="L17" i="100"/>
  <c r="M45" i="94"/>
  <c r="M46" i="94"/>
  <c r="L13" i="35"/>
  <c r="L11" i="87"/>
  <c r="L10" i="87"/>
  <c r="B22" i="54"/>
  <c r="L22" i="54" s="1"/>
  <c r="F32" i="73"/>
  <c r="D32" i="73"/>
  <c r="J32" i="73"/>
  <c r="H32" i="73"/>
  <c r="C32" i="73"/>
  <c r="N32" i="73" s="1"/>
  <c r="K32" i="73"/>
  <c r="E32" i="73"/>
  <c r="I32" i="73"/>
  <c r="G32" i="73"/>
  <c r="L32" i="73"/>
  <c r="L27" i="55"/>
  <c r="B27" i="55"/>
  <c r="M10" i="48"/>
  <c r="M11" i="48"/>
  <c r="L27" i="97"/>
  <c r="L45" i="93"/>
  <c r="L46" i="93"/>
  <c r="M45" i="74"/>
  <c r="M46" i="74"/>
  <c r="M18" i="96"/>
  <c r="B25" i="96" s="1"/>
  <c r="M14" i="96"/>
  <c r="B21" i="96" s="1"/>
  <c r="M17" i="96"/>
  <c r="M16" i="96"/>
  <c r="M15" i="96"/>
  <c r="M20" i="96"/>
  <c r="M19" i="96"/>
  <c r="M10" i="40"/>
  <c r="M11" i="40"/>
  <c r="M44" i="40" s="1"/>
  <c r="L24" i="32"/>
  <c r="L22" i="32"/>
  <c r="L45" i="47"/>
  <c r="L46" i="47"/>
  <c r="N9" i="34"/>
  <c r="O8" i="34"/>
  <c r="N13" i="34"/>
  <c r="L20" i="70"/>
  <c r="L16" i="70"/>
  <c r="L17" i="70"/>
  <c r="L18" i="70"/>
  <c r="L14" i="70"/>
  <c r="L15" i="70"/>
  <c r="L19" i="70"/>
  <c r="L26" i="79"/>
  <c r="L34" i="79"/>
  <c r="L27" i="79"/>
  <c r="B23" i="76"/>
  <c r="L23" i="76" s="1"/>
  <c r="C29" i="73"/>
  <c r="J29" i="73"/>
  <c r="I29" i="73"/>
  <c r="K29" i="73"/>
  <c r="D29" i="73"/>
  <c r="F29" i="73"/>
  <c r="E29" i="73"/>
  <c r="N29" i="73" s="1"/>
  <c r="G29" i="73"/>
  <c r="H29" i="73"/>
  <c r="L29" i="73"/>
  <c r="J33" i="102"/>
  <c r="G33" i="102"/>
  <c r="H33" i="102"/>
  <c r="D33" i="102"/>
  <c r="E33" i="102"/>
  <c r="F33" i="102"/>
  <c r="C33" i="102"/>
  <c r="N33" i="102" s="1"/>
  <c r="I33" i="102"/>
  <c r="K33" i="102"/>
  <c r="L33" i="102"/>
  <c r="L24" i="34"/>
  <c r="B24" i="34"/>
  <c r="L25" i="40"/>
  <c r="L26" i="40"/>
  <c r="J30" i="51"/>
  <c r="F30" i="51"/>
  <c r="K30" i="51"/>
  <c r="G30" i="51"/>
  <c r="N30" i="51" s="1"/>
  <c r="C30" i="51"/>
  <c r="E30" i="51"/>
  <c r="I30" i="51"/>
  <c r="H30" i="51"/>
  <c r="D30" i="51"/>
  <c r="L30" i="51"/>
  <c r="B32" i="74" l="1"/>
  <c r="E25" i="74"/>
  <c r="G25" i="74"/>
  <c r="D25" i="74"/>
  <c r="H25" i="74"/>
  <c r="I25" i="74"/>
  <c r="F25" i="74"/>
  <c r="C25" i="74"/>
  <c r="J25" i="74"/>
  <c r="L25" i="74"/>
  <c r="K25" i="74"/>
  <c r="B30" i="32"/>
  <c r="H23" i="32"/>
  <c r="E23" i="32"/>
  <c r="C23" i="32"/>
  <c r="D23" i="32"/>
  <c r="G23" i="32"/>
  <c r="F23" i="32"/>
  <c r="I23" i="32"/>
  <c r="J23" i="32"/>
  <c r="K23" i="32"/>
  <c r="L23" i="32"/>
  <c r="B28" i="96"/>
  <c r="F21" i="96"/>
  <c r="E21" i="96"/>
  <c r="D21" i="96"/>
  <c r="C21" i="96"/>
  <c r="G21" i="96"/>
  <c r="H21" i="96"/>
  <c r="I21" i="96"/>
  <c r="J21" i="96"/>
  <c r="K21" i="96"/>
  <c r="L21" i="96"/>
  <c r="B31" i="36"/>
  <c r="H24" i="36"/>
  <c r="F24" i="36"/>
  <c r="C24" i="36"/>
  <c r="N24" i="36" s="1"/>
  <c r="D24" i="36"/>
  <c r="G24" i="36"/>
  <c r="E24" i="36"/>
  <c r="I24" i="36"/>
  <c r="J24" i="36"/>
  <c r="K24" i="36"/>
  <c r="L24" i="36"/>
  <c r="B31" i="103"/>
  <c r="H24" i="103"/>
  <c r="G24" i="103"/>
  <c r="E24" i="103"/>
  <c r="C24" i="103"/>
  <c r="F24" i="103"/>
  <c r="D24" i="103"/>
  <c r="I24" i="103"/>
  <c r="J24" i="103"/>
  <c r="L24" i="103"/>
  <c r="K24" i="103"/>
  <c r="B34" i="103"/>
  <c r="H27" i="103"/>
  <c r="C27" i="103"/>
  <c r="D27" i="103"/>
  <c r="G27" i="103"/>
  <c r="I27" i="103"/>
  <c r="F27" i="103"/>
  <c r="E27" i="103"/>
  <c r="J27" i="103"/>
  <c r="K27" i="103"/>
  <c r="L27" i="103"/>
  <c r="B33" i="46"/>
  <c r="F26" i="46"/>
  <c r="E26" i="46"/>
  <c r="I26" i="46"/>
  <c r="C26" i="46"/>
  <c r="N26" i="46" s="1"/>
  <c r="D26" i="46"/>
  <c r="H26" i="46"/>
  <c r="G26" i="46"/>
  <c r="J26" i="46"/>
  <c r="K26" i="46"/>
  <c r="L26" i="46"/>
  <c r="B29" i="50"/>
  <c r="H22" i="50"/>
  <c r="G22" i="50"/>
  <c r="C22" i="50"/>
  <c r="D22" i="50"/>
  <c r="I22" i="50"/>
  <c r="E22" i="50"/>
  <c r="F22" i="50"/>
  <c r="J22" i="50"/>
  <c r="K22" i="50"/>
  <c r="L22" i="50"/>
  <c r="N9" i="16"/>
  <c r="B32" i="96"/>
  <c r="I25" i="96"/>
  <c r="E25" i="96"/>
  <c r="C25" i="96"/>
  <c r="G25" i="96"/>
  <c r="H25" i="96"/>
  <c r="F25" i="96"/>
  <c r="D25" i="96"/>
  <c r="J25" i="96"/>
  <c r="K25" i="96"/>
  <c r="L25" i="96"/>
  <c r="M18" i="41"/>
  <c r="M14" i="41"/>
  <c r="M19" i="41"/>
  <c r="M15" i="41"/>
  <c r="M17" i="41"/>
  <c r="M16" i="41"/>
  <c r="M20" i="41"/>
  <c r="B33" i="38"/>
  <c r="F26" i="38"/>
  <c r="I26" i="38"/>
  <c r="D26" i="38"/>
  <c r="E26" i="38"/>
  <c r="G26" i="38"/>
  <c r="C26" i="38"/>
  <c r="N26" i="38" s="1"/>
  <c r="H26" i="38"/>
  <c r="J26" i="38"/>
  <c r="K26" i="38"/>
  <c r="L26" i="38"/>
  <c r="B34" i="38"/>
  <c r="C27" i="38"/>
  <c r="N27" i="38" s="1"/>
  <c r="H27" i="38"/>
  <c r="I27" i="38"/>
  <c r="G27" i="38"/>
  <c r="E27" i="38"/>
  <c r="D27" i="38"/>
  <c r="F27" i="38"/>
  <c r="J27" i="38"/>
  <c r="K27" i="38"/>
  <c r="L27" i="38"/>
  <c r="B31" i="78"/>
  <c r="H24" i="78"/>
  <c r="F24" i="78"/>
  <c r="D24" i="78"/>
  <c r="G24" i="78"/>
  <c r="E24" i="78"/>
  <c r="C24" i="78"/>
  <c r="I24" i="78"/>
  <c r="J24" i="78"/>
  <c r="K24" i="78"/>
  <c r="L24" i="78"/>
  <c r="B32" i="53"/>
  <c r="H25" i="53"/>
  <c r="C25" i="53"/>
  <c r="E25" i="53"/>
  <c r="D25" i="53"/>
  <c r="G25" i="53"/>
  <c r="F25" i="53"/>
  <c r="J25" i="53"/>
  <c r="I25" i="53"/>
  <c r="K25" i="53"/>
  <c r="L25" i="53"/>
  <c r="B31" i="99"/>
  <c r="H24" i="99"/>
  <c r="G24" i="99"/>
  <c r="C24" i="99"/>
  <c r="E24" i="99"/>
  <c r="F24" i="99"/>
  <c r="D24" i="99"/>
  <c r="I24" i="99"/>
  <c r="J24" i="99"/>
  <c r="K24" i="99"/>
  <c r="L24" i="99"/>
  <c r="B32" i="34"/>
  <c r="H25" i="34"/>
  <c r="G25" i="34"/>
  <c r="D25" i="34"/>
  <c r="F25" i="34"/>
  <c r="I25" i="34"/>
  <c r="C25" i="34"/>
  <c r="E25" i="34"/>
  <c r="J25" i="34"/>
  <c r="K25" i="34"/>
  <c r="L25" i="34"/>
  <c r="B22" i="68"/>
  <c r="B21" i="25"/>
  <c r="L21" i="25" s="1"/>
  <c r="B34" i="74"/>
  <c r="H27" i="74"/>
  <c r="C27" i="74"/>
  <c r="E27" i="74"/>
  <c r="G27" i="74"/>
  <c r="D27" i="74"/>
  <c r="I27" i="74"/>
  <c r="F27" i="74"/>
  <c r="J27" i="74"/>
  <c r="K27" i="74"/>
  <c r="L27" i="74"/>
  <c r="B33" i="99"/>
  <c r="D26" i="99"/>
  <c r="E26" i="99"/>
  <c r="G26" i="99"/>
  <c r="C26" i="99"/>
  <c r="F26" i="99"/>
  <c r="H26" i="99"/>
  <c r="J26" i="99"/>
  <c r="I26" i="99"/>
  <c r="K26" i="99"/>
  <c r="L26" i="99"/>
  <c r="B28" i="50"/>
  <c r="H21" i="50"/>
  <c r="G21" i="50"/>
  <c r="C21" i="50"/>
  <c r="I21" i="50"/>
  <c r="E21" i="50"/>
  <c r="D21" i="50"/>
  <c r="F21" i="50"/>
  <c r="J21" i="50"/>
  <c r="K21" i="50"/>
  <c r="L21" i="50"/>
  <c r="B28" i="28"/>
  <c r="I21" i="28"/>
  <c r="E21" i="28"/>
  <c r="H21" i="28"/>
  <c r="C21" i="28"/>
  <c r="F21" i="28"/>
  <c r="D21" i="28"/>
  <c r="G21" i="28"/>
  <c r="J21" i="28"/>
  <c r="K21" i="28"/>
  <c r="L21" i="28"/>
  <c r="B34" i="48"/>
  <c r="H27" i="48"/>
  <c r="I27" i="48"/>
  <c r="C27" i="48"/>
  <c r="G27" i="48"/>
  <c r="E27" i="48"/>
  <c r="F27" i="48"/>
  <c r="D27" i="48"/>
  <c r="J27" i="48"/>
  <c r="K27" i="48"/>
  <c r="L27" i="48"/>
  <c r="B32" i="76"/>
  <c r="H25" i="76"/>
  <c r="D25" i="76"/>
  <c r="E25" i="76"/>
  <c r="G25" i="76"/>
  <c r="F25" i="76"/>
  <c r="C25" i="76"/>
  <c r="N25" i="76" s="1"/>
  <c r="I25" i="76"/>
  <c r="J25" i="76"/>
  <c r="K25" i="76"/>
  <c r="L25" i="76"/>
  <c r="O13" i="34"/>
  <c r="P8" i="34"/>
  <c r="O9" i="34"/>
  <c r="B32" i="36"/>
  <c r="H25" i="36"/>
  <c r="G25" i="36"/>
  <c r="F25" i="36"/>
  <c r="D25" i="36"/>
  <c r="E25" i="36"/>
  <c r="I25" i="36"/>
  <c r="C25" i="36"/>
  <c r="N25" i="36" s="1"/>
  <c r="J25" i="36"/>
  <c r="K25" i="36"/>
  <c r="M17" i="10"/>
  <c r="M18" i="10"/>
  <c r="M14" i="10"/>
  <c r="M15" i="10"/>
  <c r="M20" i="10"/>
  <c r="M19" i="10"/>
  <c r="M16" i="10"/>
  <c r="M46" i="95"/>
  <c r="M45" i="95"/>
  <c r="O8" i="18"/>
  <c r="N9" i="45"/>
  <c r="N13" i="45"/>
  <c r="O8" i="45"/>
  <c r="J33" i="51"/>
  <c r="K33" i="51"/>
  <c r="I33" i="51"/>
  <c r="E33" i="51"/>
  <c r="C33" i="51"/>
  <c r="D33" i="51"/>
  <c r="N33" i="51" s="1"/>
  <c r="F33" i="51"/>
  <c r="H33" i="51"/>
  <c r="G33" i="51"/>
  <c r="L33" i="51"/>
  <c r="M33" i="51"/>
  <c r="B26" i="36"/>
  <c r="M26" i="36" s="1"/>
  <c r="M11" i="11"/>
  <c r="M10" i="11"/>
  <c r="M25" i="46"/>
  <c r="B24" i="26"/>
  <c r="B32" i="50"/>
  <c r="E25" i="50"/>
  <c r="C25" i="50"/>
  <c r="F25" i="50"/>
  <c r="I25" i="50"/>
  <c r="D25" i="50"/>
  <c r="H25" i="50"/>
  <c r="G25" i="50"/>
  <c r="J25" i="50"/>
  <c r="M17" i="66"/>
  <c r="M18" i="66"/>
  <c r="M14" i="66"/>
  <c r="M19" i="66"/>
  <c r="M15" i="66"/>
  <c r="M20" i="66"/>
  <c r="M16" i="66"/>
  <c r="L25" i="52"/>
  <c r="B25" i="52"/>
  <c r="O13" i="30"/>
  <c r="P8" i="30"/>
  <c r="O9" i="30"/>
  <c r="I34" i="71"/>
  <c r="C34" i="71"/>
  <c r="N34" i="71" s="1"/>
  <c r="F34" i="71"/>
  <c r="H34" i="71"/>
  <c r="J34" i="71"/>
  <c r="D34" i="71"/>
  <c r="G34" i="71"/>
  <c r="E34" i="71"/>
  <c r="K34" i="71"/>
  <c r="L34" i="71"/>
  <c r="B35" i="82"/>
  <c r="C35" i="82" s="1"/>
  <c r="B36" i="82"/>
  <c r="C36" i="82" s="1"/>
  <c r="I28" i="82"/>
  <c r="H28" i="82"/>
  <c r="J28" i="82"/>
  <c r="G28" i="82"/>
  <c r="D28" i="82"/>
  <c r="N28" i="82" s="1"/>
  <c r="C28" i="82"/>
  <c r="E28" i="82"/>
  <c r="F28" i="82"/>
  <c r="L28" i="82"/>
  <c r="K28" i="82"/>
  <c r="B28" i="74"/>
  <c r="D21" i="74"/>
  <c r="I21" i="74"/>
  <c r="C21" i="74"/>
  <c r="E21" i="74"/>
  <c r="H21" i="74"/>
  <c r="G21" i="74"/>
  <c r="F21" i="74"/>
  <c r="J21" i="74"/>
  <c r="H33" i="73"/>
  <c r="E33" i="73"/>
  <c r="D33" i="73"/>
  <c r="J33" i="73"/>
  <c r="I33" i="73"/>
  <c r="K33" i="73"/>
  <c r="F33" i="73"/>
  <c r="C33" i="73"/>
  <c r="N33" i="73" s="1"/>
  <c r="G33" i="73"/>
  <c r="L33" i="73"/>
  <c r="M33" i="73"/>
  <c r="M26" i="53"/>
  <c r="O13" i="44"/>
  <c r="P8" i="44"/>
  <c r="O9" i="44"/>
  <c r="P11" i="51"/>
  <c r="P10" i="51"/>
  <c r="M24" i="94"/>
  <c r="B24" i="94"/>
  <c r="B32" i="98"/>
  <c r="H25" i="98"/>
  <c r="F25" i="98"/>
  <c r="C25" i="98"/>
  <c r="I25" i="98"/>
  <c r="D25" i="98"/>
  <c r="G25" i="98"/>
  <c r="E25" i="98"/>
  <c r="J25" i="98"/>
  <c r="K25" i="98"/>
  <c r="M46" i="27"/>
  <c r="M45" i="27"/>
  <c r="M11" i="86"/>
  <c r="M10" i="86"/>
  <c r="L45" i="41"/>
  <c r="L46" i="41"/>
  <c r="N9" i="31"/>
  <c r="N13" i="31"/>
  <c r="O8" i="31"/>
  <c r="P13" i="71"/>
  <c r="Q8" i="71"/>
  <c r="P9" i="71"/>
  <c r="B34" i="40"/>
  <c r="H27" i="40"/>
  <c r="D27" i="40"/>
  <c r="G27" i="40"/>
  <c r="F27" i="40"/>
  <c r="C27" i="40"/>
  <c r="N27" i="40" s="1"/>
  <c r="I27" i="40"/>
  <c r="E27" i="40"/>
  <c r="J27" i="40"/>
  <c r="M18" i="37"/>
  <c r="M14" i="37"/>
  <c r="M19" i="37"/>
  <c r="M15" i="37"/>
  <c r="B22" i="37" s="1"/>
  <c r="M17" i="37"/>
  <c r="M20" i="37"/>
  <c r="M16" i="37"/>
  <c r="M26" i="34"/>
  <c r="B26" i="34"/>
  <c r="C13" i="14"/>
  <c r="C44" i="14"/>
  <c r="D13" i="14"/>
  <c r="D44" i="14"/>
  <c r="E13" i="14"/>
  <c r="E44" i="14"/>
  <c r="F44" i="14"/>
  <c r="F13" i="14"/>
  <c r="G44" i="14"/>
  <c r="G13" i="14"/>
  <c r="H44" i="14"/>
  <c r="H13" i="14"/>
  <c r="I44" i="14"/>
  <c r="I13" i="14"/>
  <c r="J13" i="14"/>
  <c r="J44" i="14"/>
  <c r="K13" i="14"/>
  <c r="K44" i="14"/>
  <c r="L44" i="14"/>
  <c r="L13" i="14"/>
  <c r="B31" i="57"/>
  <c r="E24" i="57"/>
  <c r="I24" i="57"/>
  <c r="D24" i="57"/>
  <c r="J24" i="57"/>
  <c r="G24" i="57"/>
  <c r="C24" i="57"/>
  <c r="N24" i="57" s="1"/>
  <c r="H24" i="57"/>
  <c r="F24" i="57"/>
  <c r="K24" i="57"/>
  <c r="L24" i="57"/>
  <c r="B30" i="96"/>
  <c r="D23" i="96"/>
  <c r="G23" i="96"/>
  <c r="H23" i="96"/>
  <c r="I23" i="96"/>
  <c r="C23" i="96"/>
  <c r="E23" i="96"/>
  <c r="F23" i="96"/>
  <c r="J23" i="96"/>
  <c r="K23" i="96"/>
  <c r="I30" i="63"/>
  <c r="H30" i="63"/>
  <c r="C30" i="63"/>
  <c r="N30" i="63" s="1"/>
  <c r="F30" i="63"/>
  <c r="E30" i="63"/>
  <c r="D30" i="63"/>
  <c r="J30" i="63"/>
  <c r="G30" i="63"/>
  <c r="K30" i="63"/>
  <c r="L30" i="63"/>
  <c r="B32" i="48"/>
  <c r="H25" i="48"/>
  <c r="E25" i="48"/>
  <c r="I25" i="48"/>
  <c r="G25" i="48"/>
  <c r="F25" i="48"/>
  <c r="C25" i="48"/>
  <c r="D25" i="48"/>
  <c r="J25" i="48"/>
  <c r="M21" i="55"/>
  <c r="B21" i="55"/>
  <c r="F45" i="13"/>
  <c r="F46" i="13"/>
  <c r="B29" i="55"/>
  <c r="H22" i="55"/>
  <c r="E22" i="55"/>
  <c r="F22" i="55"/>
  <c r="I22" i="55"/>
  <c r="G22" i="55"/>
  <c r="C22" i="55"/>
  <c r="D22" i="55"/>
  <c r="J22" i="55"/>
  <c r="K22" i="55"/>
  <c r="O13" i="94"/>
  <c r="P8" i="94"/>
  <c r="O9" i="94"/>
  <c r="N13" i="56"/>
  <c r="O8" i="56"/>
  <c r="N9" i="56"/>
  <c r="N11" i="99"/>
  <c r="N10" i="99"/>
  <c r="N11" i="50"/>
  <c r="N10" i="50"/>
  <c r="O11" i="57"/>
  <c r="O10" i="57"/>
  <c r="O13" i="78"/>
  <c r="P8" i="78"/>
  <c r="O9" i="78"/>
  <c r="B34" i="78"/>
  <c r="H27" i="78"/>
  <c r="D27" i="78"/>
  <c r="G27" i="78"/>
  <c r="E27" i="78"/>
  <c r="I27" i="78"/>
  <c r="F27" i="78"/>
  <c r="C27" i="78"/>
  <c r="J27" i="78"/>
  <c r="K27" i="78"/>
  <c r="N11" i="24"/>
  <c r="N10" i="24"/>
  <c r="M17" i="58"/>
  <c r="M18" i="58"/>
  <c r="M14" i="58"/>
  <c r="M19" i="58"/>
  <c r="M15" i="58"/>
  <c r="M20" i="58"/>
  <c r="M16" i="58"/>
  <c r="K31" i="75"/>
  <c r="J31" i="75"/>
  <c r="D31" i="75"/>
  <c r="C31" i="75"/>
  <c r="N31" i="75" s="1"/>
  <c r="H31" i="75"/>
  <c r="F31" i="75"/>
  <c r="E31" i="75"/>
  <c r="I31" i="75"/>
  <c r="G31" i="75"/>
  <c r="L31" i="75"/>
  <c r="M31" i="75"/>
  <c r="B24" i="101"/>
  <c r="L24" i="101" s="1"/>
  <c r="M17" i="62"/>
  <c r="M18" i="62"/>
  <c r="B25" i="62" s="1"/>
  <c r="M14" i="62"/>
  <c r="M19" i="62"/>
  <c r="M15" i="62"/>
  <c r="M16" i="62"/>
  <c r="M20" i="62"/>
  <c r="M26" i="80"/>
  <c r="B40" i="77"/>
  <c r="C40" i="77" s="1"/>
  <c r="B38" i="77"/>
  <c r="C38" i="77" s="1"/>
  <c r="B36" i="77"/>
  <c r="C36" i="77" s="1"/>
  <c r="B41" i="77"/>
  <c r="C41" i="77" s="1"/>
  <c r="B39" i="77"/>
  <c r="C39" i="77" s="1"/>
  <c r="B37" i="77"/>
  <c r="C37" i="77" s="1"/>
  <c r="B35" i="77"/>
  <c r="C35" i="77" s="1"/>
  <c r="J28" i="77"/>
  <c r="K28" i="77"/>
  <c r="D28" i="77"/>
  <c r="C28" i="77"/>
  <c r="N28" i="77" s="1"/>
  <c r="F28" i="77"/>
  <c r="H28" i="77"/>
  <c r="E28" i="77"/>
  <c r="G28" i="77"/>
  <c r="I28" i="77"/>
  <c r="L28" i="77"/>
  <c r="M28" i="77"/>
  <c r="E6" i="17"/>
  <c r="E7" i="17" s="1"/>
  <c r="E5" i="17"/>
  <c r="W6" i="17"/>
  <c r="W7" i="17" s="1"/>
  <c r="W5" i="17"/>
  <c r="M19" i="5"/>
  <c r="M15" i="5"/>
  <c r="M20" i="5"/>
  <c r="M16" i="5"/>
  <c r="M17" i="5"/>
  <c r="M14" i="5"/>
  <c r="M18" i="5"/>
  <c r="M21" i="40"/>
  <c r="B34" i="96"/>
  <c r="H27" i="96"/>
  <c r="C27" i="96"/>
  <c r="I27" i="96"/>
  <c r="G27" i="96"/>
  <c r="F27" i="96"/>
  <c r="E27" i="96"/>
  <c r="D27" i="96"/>
  <c r="J27" i="96"/>
  <c r="K27" i="96"/>
  <c r="N27" i="57"/>
  <c r="N21" i="65"/>
  <c r="B29" i="76"/>
  <c r="H22" i="76"/>
  <c r="E22" i="76"/>
  <c r="C22" i="76"/>
  <c r="G22" i="76"/>
  <c r="D22" i="76"/>
  <c r="F22" i="76"/>
  <c r="I22" i="76"/>
  <c r="J22" i="76"/>
  <c r="K22" i="76"/>
  <c r="M24" i="44"/>
  <c r="B24" i="44"/>
  <c r="N22" i="69"/>
  <c r="N26" i="67"/>
  <c r="D33" i="67"/>
  <c r="G33" i="67"/>
  <c r="E33" i="67"/>
  <c r="H33" i="67"/>
  <c r="F33" i="67"/>
  <c r="I33" i="67"/>
  <c r="C33" i="67"/>
  <c r="N33" i="67" s="1"/>
  <c r="J33" i="67"/>
  <c r="L33" i="67"/>
  <c r="K33" i="67"/>
  <c r="I30" i="71"/>
  <c r="H30" i="71"/>
  <c r="G30" i="71"/>
  <c r="E30" i="71"/>
  <c r="J30" i="71"/>
  <c r="F30" i="71"/>
  <c r="D30" i="71"/>
  <c r="C30" i="71"/>
  <c r="N30" i="71" s="1"/>
  <c r="K30" i="71"/>
  <c r="L30" i="71"/>
  <c r="N10" i="34"/>
  <c r="N11" i="34"/>
  <c r="M23" i="96"/>
  <c r="M30" i="96"/>
  <c r="J33" i="77"/>
  <c r="D33" i="77"/>
  <c r="I33" i="77"/>
  <c r="F33" i="77"/>
  <c r="H33" i="77"/>
  <c r="K33" i="77"/>
  <c r="G33" i="77"/>
  <c r="C33" i="77"/>
  <c r="N33" i="77" s="1"/>
  <c r="E33" i="77"/>
  <c r="L33" i="77"/>
  <c r="M33" i="77"/>
  <c r="F21" i="12"/>
  <c r="M45" i="10"/>
  <c r="M46" i="10"/>
  <c r="M11" i="13"/>
  <c r="M10" i="13"/>
  <c r="M11" i="95"/>
  <c r="M10" i="95"/>
  <c r="L45" i="81"/>
  <c r="L46" i="81"/>
  <c r="M18" i="83"/>
  <c r="M14" i="83"/>
  <c r="M19" i="83"/>
  <c r="M15" i="83"/>
  <c r="B22" i="83" s="1"/>
  <c r="M20" i="83"/>
  <c r="M17" i="83"/>
  <c r="M16" i="83"/>
  <c r="M18" i="45"/>
  <c r="M14" i="45"/>
  <c r="M19" i="45"/>
  <c r="M15" i="45"/>
  <c r="M17" i="45"/>
  <c r="B24" i="45" s="1"/>
  <c r="M16" i="45"/>
  <c r="M20" i="45"/>
  <c r="B25" i="46"/>
  <c r="M22" i="36"/>
  <c r="B22" i="36"/>
  <c r="B33" i="98"/>
  <c r="H26" i="98"/>
  <c r="G26" i="98"/>
  <c r="F26" i="98"/>
  <c r="D26" i="98"/>
  <c r="E26" i="98"/>
  <c r="C26" i="98"/>
  <c r="I26" i="98"/>
  <c r="J26" i="98"/>
  <c r="K26" i="98"/>
  <c r="B31" i="32"/>
  <c r="H24" i="32"/>
  <c r="E24" i="32"/>
  <c r="F24" i="32"/>
  <c r="C24" i="32"/>
  <c r="D24" i="32"/>
  <c r="G24" i="32"/>
  <c r="J24" i="32"/>
  <c r="I24" i="32"/>
  <c r="B28" i="63"/>
  <c r="I21" i="63"/>
  <c r="C21" i="63"/>
  <c r="G21" i="63"/>
  <c r="H21" i="63"/>
  <c r="J21" i="63"/>
  <c r="D21" i="63"/>
  <c r="F21" i="63"/>
  <c r="E21" i="63"/>
  <c r="K21" i="63"/>
  <c r="L21" i="63"/>
  <c r="O13" i="76"/>
  <c r="P8" i="76"/>
  <c r="O9" i="76"/>
  <c r="M45" i="11"/>
  <c r="M46" i="11"/>
  <c r="N11" i="80"/>
  <c r="N10" i="80"/>
  <c r="B34" i="54"/>
  <c r="H27" i="54"/>
  <c r="D27" i="54"/>
  <c r="I27" i="54"/>
  <c r="E27" i="54"/>
  <c r="G27" i="54"/>
  <c r="C27" i="54"/>
  <c r="F27" i="54"/>
  <c r="J27" i="54"/>
  <c r="K27" i="54"/>
  <c r="M45" i="85"/>
  <c r="M46" i="85"/>
  <c r="B32" i="30"/>
  <c r="F25" i="30"/>
  <c r="C25" i="30"/>
  <c r="D25" i="30"/>
  <c r="E25" i="30"/>
  <c r="G25" i="30"/>
  <c r="H25" i="30"/>
  <c r="J25" i="30"/>
  <c r="I25" i="30"/>
  <c r="K25" i="30"/>
  <c r="N9" i="41"/>
  <c r="N13" i="41"/>
  <c r="O8" i="41"/>
  <c r="B26" i="64"/>
  <c r="N23" i="77"/>
  <c r="J30" i="77"/>
  <c r="E30" i="77"/>
  <c r="F30" i="77"/>
  <c r="D30" i="77"/>
  <c r="N30" i="77" s="1"/>
  <c r="I30" i="77"/>
  <c r="C30" i="77"/>
  <c r="G30" i="77"/>
  <c r="H30" i="77"/>
  <c r="K30" i="77"/>
  <c r="L30" i="77"/>
  <c r="M30" i="77"/>
  <c r="N11" i="53"/>
  <c r="N10" i="53"/>
  <c r="G29" i="75"/>
  <c r="D29" i="75"/>
  <c r="H29" i="75"/>
  <c r="I29" i="75"/>
  <c r="N29" i="75" s="1"/>
  <c r="F29" i="75"/>
  <c r="C29" i="75"/>
  <c r="E29" i="75"/>
  <c r="J29" i="75"/>
  <c r="K29" i="75"/>
  <c r="L29" i="75"/>
  <c r="M29" i="75"/>
  <c r="M11" i="61"/>
  <c r="M44" i="61" s="1"/>
  <c r="M10" i="61"/>
  <c r="M21" i="103"/>
  <c r="C9" i="16"/>
  <c r="E9" i="16"/>
  <c r="D9" i="16"/>
  <c r="F9" i="16"/>
  <c r="G9" i="16"/>
  <c r="H9" i="16"/>
  <c r="I9" i="16"/>
  <c r="J9" i="16"/>
  <c r="K9" i="16"/>
  <c r="L9" i="16"/>
  <c r="M9" i="16"/>
  <c r="M21" i="46"/>
  <c r="B21" i="46"/>
  <c r="M27" i="46"/>
  <c r="B31" i="53"/>
  <c r="H24" i="53"/>
  <c r="E24" i="53"/>
  <c r="C24" i="53"/>
  <c r="F24" i="53"/>
  <c r="D24" i="53"/>
  <c r="G24" i="53"/>
  <c r="J24" i="53"/>
  <c r="I24" i="53"/>
  <c r="K24" i="53"/>
  <c r="B21" i="45"/>
  <c r="K21" i="45" s="1"/>
  <c r="B27" i="45"/>
  <c r="K27" i="45" s="1"/>
  <c r="M21" i="26"/>
  <c r="B23" i="26"/>
  <c r="B28" i="79"/>
  <c r="I21" i="79"/>
  <c r="C21" i="79"/>
  <c r="G21" i="79"/>
  <c r="E21" i="79"/>
  <c r="H21" i="79"/>
  <c r="D21" i="79"/>
  <c r="F21" i="79"/>
  <c r="J21" i="79"/>
  <c r="K21" i="79"/>
  <c r="G30" i="67"/>
  <c r="F30" i="67"/>
  <c r="D30" i="67"/>
  <c r="I30" i="67"/>
  <c r="H30" i="67"/>
  <c r="E30" i="67"/>
  <c r="C30" i="67"/>
  <c r="N30" i="67" s="1"/>
  <c r="J30" i="67"/>
  <c r="L30" i="67"/>
  <c r="K30" i="67"/>
  <c r="B29" i="40"/>
  <c r="I22" i="40"/>
  <c r="E22" i="40"/>
  <c r="D22" i="40"/>
  <c r="G22" i="40"/>
  <c r="F22" i="40"/>
  <c r="C22" i="40"/>
  <c r="N22" i="40" s="1"/>
  <c r="H22" i="40"/>
  <c r="J22" i="40"/>
  <c r="M45" i="66"/>
  <c r="M46" i="66"/>
  <c r="L23" i="52"/>
  <c r="B23" i="52"/>
  <c r="M21" i="38"/>
  <c r="M45" i="44"/>
  <c r="M46" i="44"/>
  <c r="M19" i="9"/>
  <c r="M15" i="9"/>
  <c r="M20" i="9"/>
  <c r="M16" i="9"/>
  <c r="M17" i="9"/>
  <c r="M18" i="9"/>
  <c r="M14" i="9"/>
  <c r="B21" i="9" s="1"/>
  <c r="B32" i="54"/>
  <c r="H25" i="54"/>
  <c r="C25" i="54"/>
  <c r="N25" i="54" s="1"/>
  <c r="I25" i="54"/>
  <c r="D25" i="54"/>
  <c r="F25" i="54"/>
  <c r="E25" i="54"/>
  <c r="G25" i="54"/>
  <c r="J25" i="54"/>
  <c r="K25" i="54"/>
  <c r="N13" i="14"/>
  <c r="O8" i="14"/>
  <c r="N9" i="14"/>
  <c r="N11" i="32"/>
  <c r="N10" i="32"/>
  <c r="L23" i="83"/>
  <c r="L21" i="83"/>
  <c r="B21" i="83"/>
  <c r="I34" i="79"/>
  <c r="F34" i="79"/>
  <c r="G34" i="79"/>
  <c r="J34" i="79"/>
  <c r="H34" i="79"/>
  <c r="E34" i="79"/>
  <c r="C34" i="79"/>
  <c r="D34" i="79"/>
  <c r="N34" i="79" s="1"/>
  <c r="K34" i="79"/>
  <c r="M31" i="53"/>
  <c r="M24" i="53"/>
  <c r="M27" i="53"/>
  <c r="Q9" i="91"/>
  <c r="Q13" i="91"/>
  <c r="R8" i="91"/>
  <c r="M18" i="101"/>
  <c r="M14" i="101"/>
  <c r="M20" i="101"/>
  <c r="M19" i="101"/>
  <c r="M17" i="101"/>
  <c r="M16" i="101"/>
  <c r="M15" i="101"/>
  <c r="B36" i="91"/>
  <c r="C36" i="91" s="1"/>
  <c r="M17" i="70"/>
  <c r="M18" i="70"/>
  <c r="M14" i="70"/>
  <c r="M19" i="70"/>
  <c r="B26" i="70" s="1"/>
  <c r="M15" i="70"/>
  <c r="M16" i="70"/>
  <c r="M20" i="70"/>
  <c r="B30" i="99"/>
  <c r="C23" i="99"/>
  <c r="D23" i="99"/>
  <c r="H23" i="99"/>
  <c r="F23" i="99"/>
  <c r="G23" i="99"/>
  <c r="E23" i="99"/>
  <c r="I23" i="99"/>
  <c r="J23" i="99"/>
  <c r="K23" i="99"/>
  <c r="B22" i="47"/>
  <c r="O9" i="96"/>
  <c r="O13" i="96"/>
  <c r="P8" i="96"/>
  <c r="M22" i="74"/>
  <c r="B23" i="93"/>
  <c r="M46" i="35"/>
  <c r="M45" i="35"/>
  <c r="M23" i="94"/>
  <c r="B23" i="94"/>
  <c r="N13" i="100"/>
  <c r="O8" i="100"/>
  <c r="N9" i="100"/>
  <c r="N9" i="84"/>
  <c r="O8" i="84"/>
  <c r="N13" i="84"/>
  <c r="M21" i="99"/>
  <c r="B21" i="99"/>
  <c r="M22" i="99"/>
  <c r="B22" i="99"/>
  <c r="P10" i="102"/>
  <c r="P11" i="102"/>
  <c r="B28" i="80"/>
  <c r="H21" i="80"/>
  <c r="C21" i="80"/>
  <c r="F21" i="80"/>
  <c r="D21" i="80"/>
  <c r="I21" i="80"/>
  <c r="G21" i="80"/>
  <c r="E21" i="80"/>
  <c r="J21" i="80"/>
  <c r="M11" i="7"/>
  <c r="M10" i="7"/>
  <c r="B23" i="12"/>
  <c r="M23" i="12" s="1"/>
  <c r="C23" i="12"/>
  <c r="L46" i="13"/>
  <c r="L45" i="13"/>
  <c r="L46" i="83"/>
  <c r="L45" i="83"/>
  <c r="M45" i="8"/>
  <c r="M46" i="8"/>
  <c r="M11" i="39"/>
  <c r="M44" i="39" s="1"/>
  <c r="M10" i="39"/>
  <c r="L25" i="98"/>
  <c r="B29" i="32"/>
  <c r="H22" i="32"/>
  <c r="C22" i="32"/>
  <c r="G22" i="32"/>
  <c r="E22" i="32"/>
  <c r="F22" i="32"/>
  <c r="D22" i="32"/>
  <c r="I22" i="32"/>
  <c r="J22" i="32"/>
  <c r="M11" i="27"/>
  <c r="M10" i="27"/>
  <c r="M30" i="63"/>
  <c r="M25" i="50"/>
  <c r="M32" i="50"/>
  <c r="M46" i="86"/>
  <c r="M45" i="86"/>
  <c r="M27" i="78"/>
  <c r="M34" i="78"/>
  <c r="M45" i="64"/>
  <c r="M46" i="64"/>
  <c r="P9" i="82"/>
  <c r="P13" i="82"/>
  <c r="Q8" i="82"/>
  <c r="M17" i="68"/>
  <c r="M18" i="68"/>
  <c r="M14" i="68"/>
  <c r="M19" i="68"/>
  <c r="M15" i="68"/>
  <c r="M16" i="68"/>
  <c r="M20" i="68"/>
  <c r="L46" i="61"/>
  <c r="L45" i="61"/>
  <c r="M11" i="43"/>
  <c r="M44" i="43" s="1"/>
  <c r="M10" i="43"/>
  <c r="N11" i="12"/>
  <c r="N10" i="12"/>
  <c r="L20" i="60"/>
  <c r="L16" i="60"/>
  <c r="L17" i="60"/>
  <c r="L18" i="60"/>
  <c r="L14" i="60"/>
  <c r="L15" i="60"/>
  <c r="L19" i="60"/>
  <c r="I34" i="97"/>
  <c r="C34" i="97"/>
  <c r="F34" i="97"/>
  <c r="H34" i="97"/>
  <c r="J34" i="97"/>
  <c r="G34" i="97"/>
  <c r="D34" i="97"/>
  <c r="N34" i="97" s="1"/>
  <c r="E34" i="97"/>
  <c r="K34" i="97"/>
  <c r="L34" i="97"/>
  <c r="M18" i="25"/>
  <c r="M14" i="25"/>
  <c r="M19" i="25"/>
  <c r="M15" i="25"/>
  <c r="M20" i="25"/>
  <c r="B27" i="25" s="1"/>
  <c r="M17" i="25"/>
  <c r="M16" i="25"/>
  <c r="M18" i="31"/>
  <c r="M14" i="31"/>
  <c r="B21" i="31" s="1"/>
  <c r="M19" i="31"/>
  <c r="M15" i="31"/>
  <c r="M20" i="31"/>
  <c r="M17" i="31"/>
  <c r="M16" i="31"/>
  <c r="M18" i="33"/>
  <c r="M14" i="33"/>
  <c r="B21" i="33" s="1"/>
  <c r="M19" i="33"/>
  <c r="M15" i="33"/>
  <c r="M20" i="33"/>
  <c r="M17" i="33"/>
  <c r="M16" i="33"/>
  <c r="O9" i="16"/>
  <c r="P8" i="16"/>
  <c r="E33" i="91"/>
  <c r="F33" i="91"/>
  <c r="J33" i="91"/>
  <c r="C33" i="91"/>
  <c r="N33" i="91" s="1"/>
  <c r="G33" i="91"/>
  <c r="K33" i="91"/>
  <c r="D33" i="91"/>
  <c r="I33" i="91"/>
  <c r="H33" i="91"/>
  <c r="L33" i="91"/>
  <c r="M33" i="91"/>
  <c r="B22" i="98"/>
  <c r="B27" i="98"/>
  <c r="M27" i="98" s="1"/>
  <c r="P13" i="67"/>
  <c r="Q8" i="67"/>
  <c r="P9" i="67"/>
  <c r="B29" i="82"/>
  <c r="B41" i="82" s="1"/>
  <c r="C41" i="82" s="1"/>
  <c r="I22" i="82"/>
  <c r="E22" i="82"/>
  <c r="J22" i="82"/>
  <c r="H22" i="82"/>
  <c r="D22" i="82"/>
  <c r="C22" i="82"/>
  <c r="F22" i="82"/>
  <c r="G22" i="82"/>
  <c r="K22" i="82"/>
  <c r="L22" i="82"/>
  <c r="B32" i="40"/>
  <c r="G25" i="40"/>
  <c r="F25" i="40"/>
  <c r="H25" i="40"/>
  <c r="D25" i="40"/>
  <c r="E25" i="40"/>
  <c r="C25" i="40"/>
  <c r="N25" i="40" s="1"/>
  <c r="I25" i="40"/>
  <c r="J25" i="40"/>
  <c r="B31" i="48"/>
  <c r="H24" i="48"/>
  <c r="E24" i="48"/>
  <c r="C24" i="48"/>
  <c r="I24" i="48"/>
  <c r="F24" i="48"/>
  <c r="D24" i="48"/>
  <c r="G24" i="48"/>
  <c r="J24" i="48"/>
  <c r="L17" i="29"/>
  <c r="L18" i="29"/>
  <c r="L14" i="29"/>
  <c r="L15" i="29"/>
  <c r="L20" i="29"/>
  <c r="L19" i="29"/>
  <c r="L16" i="29"/>
  <c r="M26" i="54"/>
  <c r="M27" i="54"/>
  <c r="M34" i="54"/>
  <c r="B32" i="69"/>
  <c r="C25" i="69"/>
  <c r="H25" i="69"/>
  <c r="E25" i="69"/>
  <c r="D25" i="69"/>
  <c r="F25" i="69"/>
  <c r="J25" i="69"/>
  <c r="I25" i="69"/>
  <c r="G25" i="69"/>
  <c r="K25" i="69"/>
  <c r="L25" i="69"/>
  <c r="M25" i="69"/>
  <c r="N23" i="102"/>
  <c r="N21" i="57"/>
  <c r="N23" i="73"/>
  <c r="E30" i="73"/>
  <c r="I30" i="73"/>
  <c r="H30" i="73"/>
  <c r="F30" i="73"/>
  <c r="G30" i="73"/>
  <c r="C30" i="73"/>
  <c r="N30" i="73" s="1"/>
  <c r="K30" i="73"/>
  <c r="J30" i="73"/>
  <c r="D30" i="73"/>
  <c r="L30" i="73"/>
  <c r="M30" i="73"/>
  <c r="M22" i="34"/>
  <c r="B22" i="34"/>
  <c r="B23" i="34"/>
  <c r="M23" i="34" s="1"/>
  <c r="O13" i="48"/>
  <c r="P8" i="48"/>
  <c r="O9" i="48"/>
  <c r="B29" i="63"/>
  <c r="I22" i="63"/>
  <c r="J22" i="63"/>
  <c r="C22" i="63"/>
  <c r="E22" i="63"/>
  <c r="D22" i="63"/>
  <c r="G22" i="63"/>
  <c r="F22" i="63"/>
  <c r="H22" i="63"/>
  <c r="K22" i="63"/>
  <c r="L22" i="63"/>
  <c r="M26" i="28"/>
  <c r="B26" i="28"/>
  <c r="B24" i="28"/>
  <c r="L46" i="59"/>
  <c r="L45" i="59"/>
  <c r="M18" i="81"/>
  <c r="M14" i="81"/>
  <c r="M19" i="81"/>
  <c r="M15" i="81"/>
  <c r="B22" i="81" s="1"/>
  <c r="M20" i="81"/>
  <c r="M17" i="81"/>
  <c r="M16" i="81"/>
  <c r="B26" i="92"/>
  <c r="L26" i="92" s="1"/>
  <c r="B34" i="32"/>
  <c r="H27" i="32"/>
  <c r="G27" i="32"/>
  <c r="F27" i="32"/>
  <c r="E27" i="32"/>
  <c r="D27" i="32"/>
  <c r="C27" i="32"/>
  <c r="J27" i="32"/>
  <c r="I27" i="32"/>
  <c r="L46" i="86"/>
  <c r="L45" i="86"/>
  <c r="N23" i="63"/>
  <c r="B23" i="104"/>
  <c r="M23" i="104" s="1"/>
  <c r="M27" i="104"/>
  <c r="N22" i="79"/>
  <c r="N26" i="65"/>
  <c r="M29" i="55"/>
  <c r="M22" i="55"/>
  <c r="M25" i="55"/>
  <c r="B25" i="55"/>
  <c r="L27" i="40"/>
  <c r="B25" i="84"/>
  <c r="N11" i="42"/>
  <c r="N10" i="42"/>
  <c r="K17" i="13"/>
  <c r="K18" i="13"/>
  <c r="K14" i="13"/>
  <c r="K16" i="13"/>
  <c r="K15" i="13"/>
  <c r="K20" i="13"/>
  <c r="K19" i="13"/>
  <c r="I19" i="13"/>
  <c r="I15" i="13"/>
  <c r="I20" i="13"/>
  <c r="I16" i="13"/>
  <c r="I14" i="13"/>
  <c r="I18" i="13"/>
  <c r="I17" i="13"/>
  <c r="G17" i="13"/>
  <c r="G18" i="13"/>
  <c r="G14" i="13"/>
  <c r="G20" i="13"/>
  <c r="G19" i="13"/>
  <c r="G16" i="13"/>
  <c r="G15" i="13"/>
  <c r="E19" i="13"/>
  <c r="E15" i="13"/>
  <c r="E20" i="13"/>
  <c r="E16" i="13"/>
  <c r="E18" i="13"/>
  <c r="E17" i="13"/>
  <c r="E14" i="13"/>
  <c r="C17" i="13"/>
  <c r="C18" i="13"/>
  <c r="C14" i="13"/>
  <c r="C16" i="13"/>
  <c r="C15" i="13"/>
  <c r="C19" i="13"/>
  <c r="C20" i="13"/>
  <c r="N9" i="47"/>
  <c r="N13" i="47"/>
  <c r="O8" i="47"/>
  <c r="M46" i="93"/>
  <c r="M45" i="93"/>
  <c r="M25" i="48"/>
  <c r="M32" i="48"/>
  <c r="L22" i="55"/>
  <c r="M11" i="87"/>
  <c r="M10" i="87"/>
  <c r="B37" i="73"/>
  <c r="C37" i="73" s="1"/>
  <c r="M17" i="56"/>
  <c r="M18" i="56"/>
  <c r="M14" i="56"/>
  <c r="M19" i="56"/>
  <c r="M15" i="56"/>
  <c r="M16" i="56"/>
  <c r="B23" i="56" s="1"/>
  <c r="M20" i="56"/>
  <c r="O13" i="99"/>
  <c r="P8" i="99"/>
  <c r="O9" i="99"/>
  <c r="E23" i="12"/>
  <c r="G27" i="12"/>
  <c r="I25" i="12"/>
  <c r="N13" i="59"/>
  <c r="O8" i="59"/>
  <c r="N9" i="59"/>
  <c r="M29" i="32"/>
  <c r="M22" i="32"/>
  <c r="M27" i="32"/>
  <c r="M34" i="32"/>
  <c r="M11" i="92"/>
  <c r="M10" i="92"/>
  <c r="L45" i="39"/>
  <c r="L46" i="39"/>
  <c r="O13" i="50"/>
  <c r="P8" i="50"/>
  <c r="O9" i="50"/>
  <c r="M20" i="72"/>
  <c r="M16" i="72"/>
  <c r="M17" i="72"/>
  <c r="M18" i="72"/>
  <c r="M14" i="72"/>
  <c r="M15" i="72"/>
  <c r="M19" i="72"/>
  <c r="B29" i="44"/>
  <c r="H22" i="44"/>
  <c r="D22" i="44"/>
  <c r="E22" i="44"/>
  <c r="C22" i="44"/>
  <c r="N22" i="44" s="1"/>
  <c r="G22" i="44"/>
  <c r="F22" i="44"/>
  <c r="I22" i="44"/>
  <c r="J22" i="44"/>
  <c r="K22" i="44"/>
  <c r="M11" i="88"/>
  <c r="M10" i="88"/>
  <c r="P13" i="57"/>
  <c r="Q8" i="57"/>
  <c r="P9" i="57"/>
  <c r="N26" i="63"/>
  <c r="B22" i="25"/>
  <c r="L22" i="25" s="1"/>
  <c r="M11" i="60"/>
  <c r="M44" i="60" s="1"/>
  <c r="M10" i="60"/>
  <c r="M34" i="71"/>
  <c r="O13" i="24"/>
  <c r="P8" i="24"/>
  <c r="O9" i="24"/>
  <c r="N24" i="73"/>
  <c r="N11" i="98"/>
  <c r="N10" i="98"/>
  <c r="M45" i="58"/>
  <c r="M46" i="58"/>
  <c r="M11" i="6"/>
  <c r="M10" i="6"/>
  <c r="B22" i="103"/>
  <c r="M11" i="49"/>
  <c r="M10" i="49"/>
  <c r="B21" i="38"/>
  <c r="K21" i="80"/>
  <c r="N24" i="75"/>
  <c r="B33" i="76"/>
  <c r="H26" i="76"/>
  <c r="C26" i="76"/>
  <c r="F26" i="76"/>
  <c r="E26" i="76"/>
  <c r="D26" i="76"/>
  <c r="G26" i="76"/>
  <c r="I26" i="76"/>
  <c r="K26" i="76"/>
  <c r="J26" i="76"/>
  <c r="M18" i="29"/>
  <c r="M14" i="29"/>
  <c r="M19" i="29"/>
  <c r="M15" i="29"/>
  <c r="M20" i="29"/>
  <c r="M17" i="29"/>
  <c r="M16" i="29"/>
  <c r="M11" i="90"/>
  <c r="M10" i="90"/>
  <c r="N26" i="97"/>
  <c r="N22" i="67"/>
  <c r="L24" i="48"/>
  <c r="B36" i="102"/>
  <c r="C36" i="102" s="1"/>
  <c r="B39" i="102"/>
  <c r="C39" i="102" s="1"/>
  <c r="L21" i="79"/>
  <c r="L45" i="35"/>
  <c r="L46" i="35"/>
  <c r="M45" i="62"/>
  <c r="M46" i="62"/>
  <c r="L25" i="50"/>
  <c r="M33" i="76"/>
  <c r="M26" i="76"/>
  <c r="M24" i="76"/>
  <c r="M21" i="80"/>
  <c r="M28" i="80"/>
  <c r="B23" i="80"/>
  <c r="M45" i="89"/>
  <c r="M46" i="89"/>
  <c r="N21" i="77"/>
  <c r="L45" i="60"/>
  <c r="L46" i="60"/>
  <c r="R6" i="17"/>
  <c r="R7" i="17" s="1"/>
  <c r="R5" i="17"/>
  <c r="M6" i="17"/>
  <c r="M7" i="17" s="1"/>
  <c r="M5" i="17"/>
  <c r="N6" i="17"/>
  <c r="N7" i="17" s="1"/>
  <c r="N5" i="17"/>
  <c r="K6" i="17"/>
  <c r="K7" i="17" s="1"/>
  <c r="K5" i="17"/>
  <c r="D6" i="17"/>
  <c r="D7" i="17" s="1"/>
  <c r="D5" i="17"/>
  <c r="T6" i="17"/>
  <c r="T7" i="17" s="1"/>
  <c r="T5" i="17"/>
  <c r="L45" i="58"/>
  <c r="L46" i="58"/>
  <c r="B33" i="40"/>
  <c r="H26" i="40"/>
  <c r="I26" i="40"/>
  <c r="C26" i="40"/>
  <c r="N26" i="40" s="1"/>
  <c r="E26" i="40"/>
  <c r="G26" i="40"/>
  <c r="F26" i="40"/>
  <c r="D26" i="40"/>
  <c r="J26" i="40"/>
  <c r="H11" i="15"/>
  <c r="H10" i="15"/>
  <c r="D11" i="15"/>
  <c r="D10" i="15"/>
  <c r="L23" i="96"/>
  <c r="M22" i="30"/>
  <c r="B22" i="30"/>
  <c r="B27" i="30"/>
  <c r="M27" i="30" s="1"/>
  <c r="M11" i="5"/>
  <c r="M10" i="5"/>
  <c r="M29" i="40"/>
  <c r="M22" i="40"/>
  <c r="B25" i="24"/>
  <c r="N23" i="79"/>
  <c r="M25" i="44"/>
  <c r="M23" i="44"/>
  <c r="E29" i="69"/>
  <c r="I29" i="69"/>
  <c r="D29" i="69"/>
  <c r="H29" i="69"/>
  <c r="F29" i="69"/>
  <c r="C29" i="69"/>
  <c r="J29" i="69"/>
  <c r="G29" i="69"/>
  <c r="N29" i="69" s="1"/>
  <c r="K29" i="69"/>
  <c r="L29" i="69"/>
  <c r="N27" i="63"/>
  <c r="I34" i="63"/>
  <c r="C34" i="63"/>
  <c r="J34" i="63"/>
  <c r="H34" i="63"/>
  <c r="F34" i="63"/>
  <c r="D34" i="63"/>
  <c r="G34" i="63"/>
  <c r="E34" i="63"/>
  <c r="N34" i="63" s="1"/>
  <c r="K34" i="63"/>
  <c r="L34" i="63"/>
  <c r="B23" i="81"/>
  <c r="L23" i="81" s="1"/>
  <c r="B21" i="81"/>
  <c r="L21" i="81" s="1"/>
  <c r="B26" i="94"/>
  <c r="M26" i="94" s="1"/>
  <c r="B36" i="67"/>
  <c r="C36" i="67" s="1"/>
  <c r="B37" i="67"/>
  <c r="C37" i="67" s="1"/>
  <c r="B35" i="67"/>
  <c r="C35" i="67" s="1"/>
  <c r="I28" i="67"/>
  <c r="F28" i="67"/>
  <c r="H28" i="67"/>
  <c r="C28" i="67"/>
  <c r="N28" i="67" s="1"/>
  <c r="E28" i="67"/>
  <c r="D28" i="67"/>
  <c r="G28" i="67"/>
  <c r="J28" i="67"/>
  <c r="L28" i="67"/>
  <c r="K28" i="67"/>
  <c r="B31" i="82"/>
  <c r="I24" i="82"/>
  <c r="G24" i="82"/>
  <c r="F24" i="82"/>
  <c r="C24" i="82"/>
  <c r="D24" i="82"/>
  <c r="E24" i="82"/>
  <c r="J24" i="82"/>
  <c r="H24" i="82"/>
  <c r="L24" i="82"/>
  <c r="K24" i="82"/>
  <c r="H23" i="12"/>
  <c r="O8" i="23"/>
  <c r="B30" i="44"/>
  <c r="H23" i="44"/>
  <c r="F23" i="44"/>
  <c r="D23" i="44"/>
  <c r="E23" i="44"/>
  <c r="G23" i="44"/>
  <c r="I23" i="44"/>
  <c r="C23" i="44"/>
  <c r="N23" i="44" s="1"/>
  <c r="J23" i="44"/>
  <c r="K23" i="44"/>
  <c r="M11" i="85"/>
  <c r="M10" i="85"/>
  <c r="B24" i="68"/>
  <c r="M31" i="103"/>
  <c r="M24" i="103"/>
  <c r="J34" i="77"/>
  <c r="C34" i="77"/>
  <c r="N34" i="77" s="1"/>
  <c r="H34" i="77"/>
  <c r="E34" i="77"/>
  <c r="F34" i="77"/>
  <c r="D34" i="77"/>
  <c r="G34" i="77"/>
  <c r="K34" i="77"/>
  <c r="I34" i="77"/>
  <c r="L34" i="77"/>
  <c r="M34" i="77"/>
  <c r="B34" i="53"/>
  <c r="H27" i="53"/>
  <c r="D27" i="53"/>
  <c r="G27" i="53"/>
  <c r="F27" i="53"/>
  <c r="E27" i="53"/>
  <c r="C27" i="53"/>
  <c r="N27" i="53" s="1"/>
  <c r="J27" i="53"/>
  <c r="I27" i="53"/>
  <c r="K27" i="53"/>
  <c r="N11" i="55"/>
  <c r="N10" i="55"/>
  <c r="P11" i="91"/>
  <c r="P10" i="91"/>
  <c r="J29" i="77"/>
  <c r="I29" i="77"/>
  <c r="D29" i="77"/>
  <c r="C29" i="77"/>
  <c r="N29" i="77" s="1"/>
  <c r="H29" i="77"/>
  <c r="E29" i="77"/>
  <c r="G29" i="77"/>
  <c r="K29" i="77"/>
  <c r="F29" i="77"/>
  <c r="L29" i="77"/>
  <c r="M29" i="77"/>
  <c r="N9" i="101"/>
  <c r="N13" i="101"/>
  <c r="O8" i="101"/>
  <c r="M11" i="35"/>
  <c r="M10" i="35"/>
  <c r="M46" i="84"/>
  <c r="M45" i="84"/>
  <c r="M25" i="99"/>
  <c r="B25" i="99"/>
  <c r="M19" i="7"/>
  <c r="M15" i="7"/>
  <c r="M20" i="7"/>
  <c r="M16" i="7"/>
  <c r="M17" i="7"/>
  <c r="M14" i="7"/>
  <c r="M18" i="7"/>
  <c r="B29" i="74"/>
  <c r="E22" i="74"/>
  <c r="C22" i="74"/>
  <c r="G22" i="74"/>
  <c r="H22" i="74"/>
  <c r="I22" i="74"/>
  <c r="F22" i="74"/>
  <c r="D22" i="74"/>
  <c r="J22" i="74"/>
  <c r="C21" i="12"/>
  <c r="B21" i="12"/>
  <c r="K21" i="12" s="1"/>
  <c r="B26" i="12"/>
  <c r="F26" i="12" s="1"/>
  <c r="M45" i="36"/>
  <c r="M46" i="36"/>
  <c r="B33" i="44"/>
  <c r="H26" i="44"/>
  <c r="C26" i="44"/>
  <c r="N26" i="44" s="1"/>
  <c r="F26" i="44"/>
  <c r="E26" i="44"/>
  <c r="G26" i="44"/>
  <c r="I26" i="44"/>
  <c r="D26" i="44"/>
  <c r="J26" i="44"/>
  <c r="K26" i="44"/>
  <c r="M17" i="64"/>
  <c r="B24" i="64" s="1"/>
  <c r="M18" i="64"/>
  <c r="M14" i="64"/>
  <c r="M19" i="64"/>
  <c r="M15" i="64"/>
  <c r="M16" i="64"/>
  <c r="M20" i="64"/>
  <c r="N13" i="68"/>
  <c r="O8" i="68"/>
  <c r="N9" i="68"/>
  <c r="O13" i="103"/>
  <c r="P8" i="103"/>
  <c r="O9" i="103"/>
  <c r="O13" i="46"/>
  <c r="P8" i="46"/>
  <c r="O9" i="46"/>
  <c r="B29" i="104"/>
  <c r="H22" i="104"/>
  <c r="I22" i="104"/>
  <c r="E22" i="104"/>
  <c r="C22" i="104"/>
  <c r="G22" i="104"/>
  <c r="D22" i="104"/>
  <c r="F22" i="104"/>
  <c r="J22" i="104"/>
  <c r="K22" i="104"/>
  <c r="M22" i="24"/>
  <c r="N11" i="104"/>
  <c r="N10" i="104"/>
  <c r="B30" i="50"/>
  <c r="F23" i="50"/>
  <c r="I23" i="50"/>
  <c r="E23" i="50"/>
  <c r="D23" i="50"/>
  <c r="C23" i="50"/>
  <c r="G23" i="50"/>
  <c r="H23" i="50"/>
  <c r="J23" i="50"/>
  <c r="B21" i="49"/>
  <c r="L21" i="49" s="1"/>
  <c r="M23" i="54"/>
  <c r="B23" i="54"/>
  <c r="J30" i="102"/>
  <c r="G30" i="102"/>
  <c r="K30" i="102"/>
  <c r="C30" i="102"/>
  <c r="N30" i="102" s="1"/>
  <c r="E30" i="102"/>
  <c r="I30" i="102"/>
  <c r="H30" i="102"/>
  <c r="D30" i="102"/>
  <c r="F30" i="102"/>
  <c r="L30" i="102"/>
  <c r="M30" i="102"/>
  <c r="B21" i="34"/>
  <c r="M21" i="34" s="1"/>
  <c r="B34" i="28"/>
  <c r="H27" i="28"/>
  <c r="I27" i="28"/>
  <c r="F27" i="28"/>
  <c r="D27" i="28"/>
  <c r="G27" i="28"/>
  <c r="C27" i="28"/>
  <c r="N27" i="28" s="1"/>
  <c r="E27" i="28"/>
  <c r="J27" i="28"/>
  <c r="K27" i="28"/>
  <c r="M25" i="28"/>
  <c r="N11" i="52"/>
  <c r="N10" i="52"/>
  <c r="I33" i="79"/>
  <c r="C33" i="79"/>
  <c r="G33" i="79"/>
  <c r="E33" i="79"/>
  <c r="N33" i="79" s="1"/>
  <c r="D33" i="79"/>
  <c r="H33" i="79"/>
  <c r="F33" i="79"/>
  <c r="J33" i="79"/>
  <c r="K33" i="79"/>
  <c r="B26" i="104"/>
  <c r="M26" i="104" s="1"/>
  <c r="B28" i="76"/>
  <c r="H21" i="76"/>
  <c r="E21" i="76"/>
  <c r="G21" i="76"/>
  <c r="F21" i="76"/>
  <c r="C21" i="76"/>
  <c r="D21" i="76"/>
  <c r="I21" i="76"/>
  <c r="K21" i="76"/>
  <c r="J21" i="76"/>
  <c r="I32" i="97"/>
  <c r="H32" i="97"/>
  <c r="F32" i="97"/>
  <c r="G32" i="97"/>
  <c r="J32" i="97"/>
  <c r="D32" i="97"/>
  <c r="C32" i="97"/>
  <c r="N32" i="97" s="1"/>
  <c r="E32" i="97"/>
  <c r="K32" i="97"/>
  <c r="L32" i="97"/>
  <c r="J32" i="102"/>
  <c r="D32" i="102"/>
  <c r="I32" i="102"/>
  <c r="E32" i="102"/>
  <c r="G32" i="102"/>
  <c r="K32" i="102"/>
  <c r="C32" i="102"/>
  <c r="N32" i="102" s="1"/>
  <c r="F32" i="102"/>
  <c r="H32" i="102"/>
  <c r="L32" i="102"/>
  <c r="M32" i="102"/>
  <c r="J45" i="13"/>
  <c r="J46" i="13"/>
  <c r="M27" i="48"/>
  <c r="M34" i="48"/>
  <c r="P8" i="20"/>
  <c r="M11" i="59"/>
  <c r="M10" i="59"/>
  <c r="P9" i="97"/>
  <c r="P13" i="97"/>
  <c r="Q8" i="97"/>
  <c r="N13" i="72"/>
  <c r="O8" i="72"/>
  <c r="N9" i="72"/>
  <c r="M19" i="88"/>
  <c r="M15" i="88"/>
  <c r="M20" i="88"/>
  <c r="M18" i="88"/>
  <c r="M17" i="88"/>
  <c r="M16" i="88"/>
  <c r="M14" i="88"/>
  <c r="B21" i="88" s="1"/>
  <c r="B32" i="80"/>
  <c r="H25" i="80"/>
  <c r="C25" i="80"/>
  <c r="F25" i="80"/>
  <c r="E25" i="80"/>
  <c r="G25" i="80"/>
  <c r="D25" i="80"/>
  <c r="I25" i="80"/>
  <c r="J25" i="80"/>
  <c r="B24" i="25"/>
  <c r="L24" i="25" s="1"/>
  <c r="D31" i="73"/>
  <c r="F31" i="73"/>
  <c r="I31" i="73"/>
  <c r="E31" i="73"/>
  <c r="H31" i="73"/>
  <c r="J31" i="73"/>
  <c r="G31" i="73"/>
  <c r="C31" i="73"/>
  <c r="N31" i="73" s="1"/>
  <c r="K31" i="73"/>
  <c r="L31" i="73"/>
  <c r="M31" i="73"/>
  <c r="M45" i="6"/>
  <c r="B121" i="2" s="1"/>
  <c r="M46" i="6"/>
  <c r="C121" i="2" s="1"/>
  <c r="A121" i="2"/>
  <c r="P13" i="63"/>
  <c r="Q8" i="63"/>
  <c r="P9" i="63"/>
  <c r="N25" i="67"/>
  <c r="I33" i="97"/>
  <c r="J33" i="97"/>
  <c r="D33" i="97"/>
  <c r="C33" i="97"/>
  <c r="N33" i="97" s="1"/>
  <c r="H33" i="97"/>
  <c r="G33" i="97"/>
  <c r="E33" i="97"/>
  <c r="F33" i="97"/>
  <c r="K33" i="97"/>
  <c r="L33" i="97"/>
  <c r="J30" i="57"/>
  <c r="G30" i="57"/>
  <c r="E30" i="57"/>
  <c r="I30" i="57"/>
  <c r="C30" i="57"/>
  <c r="D30" i="57"/>
  <c r="N30" i="57" s="1"/>
  <c r="F30" i="57"/>
  <c r="H30" i="57"/>
  <c r="K30" i="57"/>
  <c r="L30" i="57"/>
  <c r="M25" i="76"/>
  <c r="M32" i="76"/>
  <c r="B34" i="44"/>
  <c r="H27" i="44"/>
  <c r="D27" i="44"/>
  <c r="C27" i="44"/>
  <c r="N27" i="44" s="1"/>
  <c r="G27" i="44"/>
  <c r="I27" i="44"/>
  <c r="F27" i="44"/>
  <c r="E27" i="44"/>
  <c r="J27" i="44"/>
  <c r="K27" i="44"/>
  <c r="F6" i="17"/>
  <c r="F7" i="17" s="1"/>
  <c r="F5" i="17"/>
  <c r="P6" i="17"/>
  <c r="P7" i="17" s="1"/>
  <c r="P5" i="17"/>
  <c r="E11" i="15"/>
  <c r="E10" i="15"/>
  <c r="M21" i="30"/>
  <c r="B21" i="30"/>
  <c r="M23" i="30"/>
  <c r="M27" i="40"/>
  <c r="B22" i="78"/>
  <c r="B34" i="80"/>
  <c r="M34" i="80" s="1"/>
  <c r="H27" i="80"/>
  <c r="I27" i="80"/>
  <c r="E27" i="80"/>
  <c r="C27" i="80"/>
  <c r="D27" i="80"/>
  <c r="G27" i="80"/>
  <c r="F27" i="80"/>
  <c r="J27" i="80"/>
  <c r="B24" i="7"/>
  <c r="B31" i="34"/>
  <c r="H24" i="34"/>
  <c r="E24" i="34"/>
  <c r="C24" i="34"/>
  <c r="D24" i="34"/>
  <c r="I24" i="34"/>
  <c r="G24" i="34"/>
  <c r="F24" i="34"/>
  <c r="J24" i="34"/>
  <c r="K24" i="34"/>
  <c r="B21" i="70"/>
  <c r="L21" i="70" s="1"/>
  <c r="L27" i="70"/>
  <c r="B27" i="70"/>
  <c r="B26" i="96"/>
  <c r="M24" i="96"/>
  <c r="B29" i="54"/>
  <c r="H22" i="54"/>
  <c r="F22" i="54"/>
  <c r="G22" i="54"/>
  <c r="C22" i="54"/>
  <c r="I22" i="54"/>
  <c r="E22" i="54"/>
  <c r="D22" i="54"/>
  <c r="J22" i="54"/>
  <c r="K22" i="54"/>
  <c r="L17" i="35"/>
  <c r="L20" i="35"/>
  <c r="L19" i="35"/>
  <c r="L18" i="35"/>
  <c r="L16" i="35"/>
  <c r="L15" i="35"/>
  <c r="L14" i="35"/>
  <c r="B21" i="100"/>
  <c r="N26" i="77"/>
  <c r="N11" i="28"/>
  <c r="N10" i="28"/>
  <c r="L11" i="15"/>
  <c r="L10" i="15"/>
  <c r="B24" i="74"/>
  <c r="M24" i="74" s="1"/>
  <c r="N23" i="91"/>
  <c r="M11" i="10"/>
  <c r="M10" i="10"/>
  <c r="B33" i="78"/>
  <c r="H26" i="78"/>
  <c r="I26" i="78"/>
  <c r="E26" i="78"/>
  <c r="F26" i="78"/>
  <c r="D26" i="78"/>
  <c r="G26" i="78"/>
  <c r="C26" i="78"/>
  <c r="K26" i="78"/>
  <c r="J26" i="78"/>
  <c r="M46" i="13"/>
  <c r="M45" i="13"/>
  <c r="N9" i="95"/>
  <c r="N13" i="95"/>
  <c r="O8" i="95"/>
  <c r="B31" i="69"/>
  <c r="I24" i="69"/>
  <c r="J24" i="69"/>
  <c r="F24" i="69"/>
  <c r="E24" i="69"/>
  <c r="D24" i="69"/>
  <c r="H24" i="69"/>
  <c r="C24" i="69"/>
  <c r="N24" i="69" s="1"/>
  <c r="G24" i="69"/>
  <c r="K24" i="69"/>
  <c r="L24" i="69"/>
  <c r="B29" i="57"/>
  <c r="B38" i="57" s="1"/>
  <c r="C38" i="57" s="1"/>
  <c r="H22" i="57"/>
  <c r="G22" i="57"/>
  <c r="E22" i="57"/>
  <c r="F22" i="57"/>
  <c r="D22" i="57"/>
  <c r="J22" i="57"/>
  <c r="C22" i="57"/>
  <c r="I22" i="57"/>
  <c r="K22" i="57"/>
  <c r="L22" i="57"/>
  <c r="M45" i="83"/>
  <c r="M46" i="83"/>
  <c r="M21" i="36"/>
  <c r="M28" i="36"/>
  <c r="M24" i="36"/>
  <c r="M31" i="36"/>
  <c r="B33" i="32"/>
  <c r="H26" i="32"/>
  <c r="F26" i="32"/>
  <c r="E26" i="32"/>
  <c r="D26" i="32"/>
  <c r="G26" i="32"/>
  <c r="C26" i="32"/>
  <c r="I26" i="32"/>
  <c r="J26" i="32"/>
  <c r="K24" i="32"/>
  <c r="N13" i="11"/>
  <c r="O8" i="11"/>
  <c r="N9" i="11"/>
  <c r="O9" i="80"/>
  <c r="O13" i="80"/>
  <c r="P8" i="80"/>
  <c r="L24" i="72"/>
  <c r="L27" i="54"/>
  <c r="N13" i="85"/>
  <c r="O8" i="85"/>
  <c r="N9" i="85"/>
  <c r="B33" i="30"/>
  <c r="M33" i="30" s="1"/>
  <c r="C26" i="30"/>
  <c r="G26" i="30"/>
  <c r="F26" i="30"/>
  <c r="E26" i="30"/>
  <c r="D26" i="30"/>
  <c r="H26" i="30"/>
  <c r="I26" i="30"/>
  <c r="J26" i="30"/>
  <c r="K26" i="30"/>
  <c r="B32" i="82"/>
  <c r="B39" i="82" s="1"/>
  <c r="C39" i="82" s="1"/>
  <c r="I25" i="82"/>
  <c r="G25" i="82"/>
  <c r="E25" i="82"/>
  <c r="F25" i="82"/>
  <c r="J25" i="82"/>
  <c r="C25" i="82"/>
  <c r="H25" i="82"/>
  <c r="D25" i="82"/>
  <c r="L25" i="82"/>
  <c r="K25" i="82"/>
  <c r="L27" i="68"/>
  <c r="B27" i="68"/>
  <c r="N22" i="75"/>
  <c r="N13" i="61"/>
  <c r="O8" i="61"/>
  <c r="N9" i="61"/>
  <c r="B28" i="26"/>
  <c r="M28" i="26" s="1"/>
  <c r="H21" i="26"/>
  <c r="E21" i="26"/>
  <c r="I21" i="26"/>
  <c r="G21" i="26"/>
  <c r="F21" i="26"/>
  <c r="D21" i="26"/>
  <c r="C21" i="26"/>
  <c r="K21" i="26"/>
  <c r="J21" i="26"/>
  <c r="P9" i="79"/>
  <c r="Q8" i="79"/>
  <c r="P13" i="79"/>
  <c r="N21" i="51"/>
  <c r="B41" i="51"/>
  <c r="C41" i="51" s="1"/>
  <c r="B36" i="51"/>
  <c r="C36" i="51" s="1"/>
  <c r="B38" i="51"/>
  <c r="C38" i="51" s="1"/>
  <c r="B35" i="51"/>
  <c r="C35" i="51" s="1"/>
  <c r="B40" i="51"/>
  <c r="C40" i="51" s="1"/>
  <c r="B37" i="51"/>
  <c r="C37" i="51" s="1"/>
  <c r="B39" i="51"/>
  <c r="C39" i="51" s="1"/>
  <c r="J28" i="51"/>
  <c r="E28" i="51"/>
  <c r="C28" i="51"/>
  <c r="I28" i="51"/>
  <c r="G28" i="51"/>
  <c r="N28" i="51" s="1"/>
  <c r="D28" i="51"/>
  <c r="F28" i="51"/>
  <c r="K28" i="51"/>
  <c r="H28" i="51"/>
  <c r="L28" i="51"/>
  <c r="M28" i="51"/>
  <c r="B29" i="65"/>
  <c r="I22" i="65"/>
  <c r="C22" i="65"/>
  <c r="E22" i="65"/>
  <c r="F22" i="65"/>
  <c r="G22" i="65"/>
  <c r="D22" i="65"/>
  <c r="H22" i="65"/>
  <c r="J22" i="65"/>
  <c r="K22" i="65"/>
  <c r="L22" i="65"/>
  <c r="B22" i="46"/>
  <c r="M22" i="46" s="1"/>
  <c r="B30" i="97"/>
  <c r="I23" i="97"/>
  <c r="G23" i="97"/>
  <c r="E23" i="97"/>
  <c r="C23" i="97"/>
  <c r="F23" i="97"/>
  <c r="J23" i="97"/>
  <c r="D23" i="97"/>
  <c r="H23" i="97"/>
  <c r="K23" i="97"/>
  <c r="L23" i="97"/>
  <c r="L27" i="33"/>
  <c r="N22" i="97"/>
  <c r="I29" i="97"/>
  <c r="D29" i="97"/>
  <c r="F29" i="97"/>
  <c r="J29" i="97"/>
  <c r="C29" i="97"/>
  <c r="N29" i="97" s="1"/>
  <c r="E29" i="97"/>
  <c r="G29" i="97"/>
  <c r="H29" i="97"/>
  <c r="K29" i="97"/>
  <c r="L29" i="97"/>
  <c r="B22" i="45"/>
  <c r="O11" i="69"/>
  <c r="O10" i="69"/>
  <c r="B28" i="44"/>
  <c r="H21" i="44"/>
  <c r="I21" i="44"/>
  <c r="C21" i="44"/>
  <c r="N21" i="44" s="1"/>
  <c r="D21" i="44"/>
  <c r="E21" i="44"/>
  <c r="F21" i="44"/>
  <c r="G21" i="44"/>
  <c r="J21" i="44"/>
  <c r="K21" i="44"/>
  <c r="B34" i="104"/>
  <c r="H27" i="104"/>
  <c r="E27" i="104"/>
  <c r="C27" i="104"/>
  <c r="G27" i="104"/>
  <c r="D27" i="104"/>
  <c r="I27" i="104"/>
  <c r="F27" i="104"/>
  <c r="J27" i="104"/>
  <c r="K27" i="104"/>
  <c r="M22" i="26"/>
  <c r="B22" i="26"/>
  <c r="M27" i="26"/>
  <c r="K25" i="50"/>
  <c r="B22" i="38"/>
  <c r="B26" i="72"/>
  <c r="M11" i="66"/>
  <c r="M10" i="66"/>
  <c r="B24" i="9"/>
  <c r="B30" i="48"/>
  <c r="H23" i="48"/>
  <c r="D23" i="48"/>
  <c r="E23" i="48"/>
  <c r="G23" i="48"/>
  <c r="C23" i="48"/>
  <c r="F23" i="48"/>
  <c r="I23" i="48"/>
  <c r="J23" i="48"/>
  <c r="L21" i="37"/>
  <c r="L21" i="52"/>
  <c r="B21" i="52"/>
  <c r="M30" i="38"/>
  <c r="M23" i="38"/>
  <c r="B25" i="33"/>
  <c r="N22" i="71"/>
  <c r="I29" i="71"/>
  <c r="J29" i="71"/>
  <c r="D29" i="71"/>
  <c r="H29" i="71"/>
  <c r="G29" i="71"/>
  <c r="F29" i="71"/>
  <c r="E29" i="71"/>
  <c r="C29" i="71"/>
  <c r="N29" i="71" s="1"/>
  <c r="K29" i="71"/>
  <c r="L29" i="71"/>
  <c r="M11" i="9"/>
  <c r="M10" i="9"/>
  <c r="O13" i="55"/>
  <c r="P8" i="55"/>
  <c r="O9" i="55"/>
  <c r="B25" i="88"/>
  <c r="M13" i="14"/>
  <c r="N21" i="82"/>
  <c r="K21" i="74"/>
  <c r="J23" i="12"/>
  <c r="J21" i="12"/>
  <c r="O13" i="32"/>
  <c r="P8" i="32"/>
  <c r="O9" i="32"/>
  <c r="L26" i="83"/>
  <c r="B26" i="83"/>
  <c r="N26" i="73"/>
  <c r="L21" i="44"/>
  <c r="B21" i="53"/>
  <c r="M21" i="53" s="1"/>
  <c r="B34" i="99"/>
  <c r="E27" i="99"/>
  <c r="F27" i="99"/>
  <c r="C27" i="99"/>
  <c r="D27" i="99"/>
  <c r="H27" i="99"/>
  <c r="G27" i="99"/>
  <c r="I27" i="99"/>
  <c r="J27" i="99"/>
  <c r="K27" i="99"/>
  <c r="N25" i="65"/>
  <c r="L25" i="36"/>
  <c r="K21" i="103"/>
  <c r="B25" i="31"/>
  <c r="L25" i="31" s="1"/>
  <c r="M45" i="101"/>
  <c r="M46" i="101"/>
  <c r="B37" i="91"/>
  <c r="C37" i="91" s="1"/>
  <c r="L27" i="80"/>
  <c r="M20" i="42"/>
  <c r="M16" i="42"/>
  <c r="M17" i="42"/>
  <c r="M15" i="42"/>
  <c r="M14" i="42"/>
  <c r="M18" i="42"/>
  <c r="M19" i="42"/>
  <c r="M45" i="70"/>
  <c r="M46" i="70"/>
  <c r="Q9" i="51"/>
  <c r="R8" i="51"/>
  <c r="Q13" i="51"/>
  <c r="M21" i="74"/>
  <c r="M27" i="74"/>
  <c r="B31" i="67"/>
  <c r="B38" i="67" s="1"/>
  <c r="C38" i="67" s="1"/>
  <c r="F24" i="67"/>
  <c r="H24" i="67"/>
  <c r="E24" i="67"/>
  <c r="C24" i="67"/>
  <c r="G24" i="67"/>
  <c r="I24" i="67"/>
  <c r="D24" i="67"/>
  <c r="J24" i="67"/>
  <c r="K24" i="67"/>
  <c r="L24" i="67"/>
  <c r="N9" i="35"/>
  <c r="N13" i="35"/>
  <c r="O8" i="35"/>
  <c r="B21" i="94"/>
  <c r="M27" i="94"/>
  <c r="B27" i="94"/>
  <c r="M19" i="100"/>
  <c r="M15" i="100"/>
  <c r="B22" i="100" s="1"/>
  <c r="M20" i="100"/>
  <c r="M16" i="100"/>
  <c r="M17" i="100"/>
  <c r="B24" i="100" s="1"/>
  <c r="M14" i="100"/>
  <c r="M18" i="100"/>
  <c r="M19" i="84"/>
  <c r="B26" i="84" s="1"/>
  <c r="M15" i="84"/>
  <c r="M20" i="84"/>
  <c r="M18" i="84"/>
  <c r="M17" i="84"/>
  <c r="M16" i="84"/>
  <c r="M14" i="84"/>
  <c r="M27" i="99"/>
  <c r="M34" i="99"/>
  <c r="M26" i="99"/>
  <c r="M33" i="99"/>
  <c r="Q13" i="102"/>
  <c r="R8" i="102"/>
  <c r="Q9" i="102"/>
  <c r="D34" i="75"/>
  <c r="I34" i="75"/>
  <c r="J34" i="75"/>
  <c r="H34" i="75"/>
  <c r="K34" i="75"/>
  <c r="C34" i="75"/>
  <c r="N34" i="75" s="1"/>
  <c r="E34" i="75"/>
  <c r="G34" i="75"/>
  <c r="F34" i="75"/>
  <c r="L34" i="75"/>
  <c r="M34" i="75"/>
  <c r="M45" i="7"/>
  <c r="M46" i="7"/>
  <c r="K22" i="74"/>
  <c r="C25" i="12"/>
  <c r="B25" i="12"/>
  <c r="B27" i="12"/>
  <c r="D27" i="12" s="1"/>
  <c r="K23" i="12"/>
  <c r="L18" i="59"/>
  <c r="L14" i="59"/>
  <c r="L19" i="59"/>
  <c r="L15" i="59"/>
  <c r="L20" i="59"/>
  <c r="L16" i="59"/>
  <c r="L17" i="59"/>
  <c r="O11" i="65"/>
  <c r="O10" i="65"/>
  <c r="M11" i="8"/>
  <c r="M10" i="8"/>
  <c r="N9" i="39"/>
  <c r="N13" i="39"/>
  <c r="O8" i="39"/>
  <c r="P8" i="22"/>
  <c r="N9" i="27"/>
  <c r="N13" i="27"/>
  <c r="O8" i="27"/>
  <c r="M29" i="50"/>
  <c r="M22" i="50"/>
  <c r="N9" i="86"/>
  <c r="N13" i="86"/>
  <c r="O8" i="86"/>
  <c r="L26" i="44"/>
  <c r="B22" i="88"/>
  <c r="L22" i="88" s="1"/>
  <c r="B27" i="88"/>
  <c r="L27" i="88" s="1"/>
  <c r="M25" i="78"/>
  <c r="B25" i="78"/>
  <c r="M11" i="64"/>
  <c r="M10" i="64"/>
  <c r="B34" i="67"/>
  <c r="D27" i="67"/>
  <c r="I27" i="67"/>
  <c r="E27" i="67"/>
  <c r="H27" i="67"/>
  <c r="F27" i="67"/>
  <c r="C27" i="67"/>
  <c r="N27" i="67" s="1"/>
  <c r="G27" i="67"/>
  <c r="J27" i="67"/>
  <c r="L27" i="67"/>
  <c r="K27" i="67"/>
  <c r="M45" i="68"/>
  <c r="M46" i="68"/>
  <c r="O8" i="21"/>
  <c r="B27" i="26"/>
  <c r="N9" i="43"/>
  <c r="N13" i="43"/>
  <c r="O8" i="43"/>
  <c r="O9" i="12"/>
  <c r="O13" i="12"/>
  <c r="P8" i="12"/>
  <c r="N11" i="103"/>
  <c r="N10" i="103"/>
  <c r="B34" i="65"/>
  <c r="I27" i="65"/>
  <c r="E27" i="65"/>
  <c r="F27" i="65"/>
  <c r="G27" i="65"/>
  <c r="H27" i="65"/>
  <c r="C27" i="65"/>
  <c r="D27" i="65"/>
  <c r="J27" i="65"/>
  <c r="K27" i="65"/>
  <c r="L27" i="65"/>
  <c r="M46" i="25"/>
  <c r="M45" i="25"/>
  <c r="M46" i="31"/>
  <c r="M45" i="31"/>
  <c r="M46" i="33"/>
  <c r="M45" i="33"/>
  <c r="B30" i="69"/>
  <c r="D23" i="69"/>
  <c r="I23" i="69"/>
  <c r="G23" i="69"/>
  <c r="H23" i="69"/>
  <c r="J23" i="69"/>
  <c r="E23" i="69"/>
  <c r="C23" i="69"/>
  <c r="N23" i="69" s="1"/>
  <c r="F23" i="69"/>
  <c r="K23" i="69"/>
  <c r="L23" i="69"/>
  <c r="B31" i="104"/>
  <c r="M31" i="104" s="1"/>
  <c r="H24" i="104"/>
  <c r="G24" i="104"/>
  <c r="D24" i="104"/>
  <c r="C24" i="104"/>
  <c r="F24" i="104"/>
  <c r="I24" i="104"/>
  <c r="E24" i="104"/>
  <c r="J24" i="104"/>
  <c r="K24" i="104"/>
  <c r="L22" i="104"/>
  <c r="M29" i="71"/>
  <c r="Z4" i="18"/>
  <c r="V4" i="18"/>
  <c r="R4" i="18"/>
  <c r="N4" i="18"/>
  <c r="J4" i="18"/>
  <c r="F4" i="18"/>
  <c r="Y4" i="18"/>
  <c r="U4" i="18"/>
  <c r="Q4" i="18"/>
  <c r="M4" i="18"/>
  <c r="I4" i="18"/>
  <c r="E4" i="18"/>
  <c r="X4" i="18"/>
  <c r="P4" i="18"/>
  <c r="H4" i="18"/>
  <c r="K4" i="18"/>
  <c r="W4" i="18"/>
  <c r="O4" i="18"/>
  <c r="G4" i="18"/>
  <c r="S4" i="18"/>
  <c r="T4" i="18"/>
  <c r="L4" i="18"/>
  <c r="D4" i="18"/>
  <c r="C4" i="18"/>
  <c r="M26" i="24"/>
  <c r="B26" i="24"/>
  <c r="B24" i="24"/>
  <c r="M24" i="24" s="1"/>
  <c r="N11" i="26"/>
  <c r="N10" i="26"/>
  <c r="M33" i="98"/>
  <c r="M26" i="98"/>
  <c r="B21" i="98"/>
  <c r="M24" i="82"/>
  <c r="B26" i="103"/>
  <c r="K23" i="50"/>
  <c r="B22" i="49"/>
  <c r="B25" i="38"/>
  <c r="B22" i="72"/>
  <c r="K25" i="40"/>
  <c r="K27" i="40"/>
  <c r="M34" i="79"/>
  <c r="B33" i="48"/>
  <c r="M33" i="48" s="1"/>
  <c r="H26" i="48"/>
  <c r="D26" i="48"/>
  <c r="G26" i="48"/>
  <c r="C26" i="48"/>
  <c r="E26" i="48"/>
  <c r="F26" i="48"/>
  <c r="I26" i="48"/>
  <c r="J26" i="48"/>
  <c r="K24" i="48"/>
  <c r="M11" i="37"/>
  <c r="M44" i="37" s="1"/>
  <c r="M10" i="37"/>
  <c r="B21" i="54"/>
  <c r="M21" i="54" s="1"/>
  <c r="B36" i="57"/>
  <c r="C36" i="57" s="1"/>
  <c r="B37" i="57"/>
  <c r="C37" i="57" s="1"/>
  <c r="B35" i="57"/>
  <c r="C35" i="57" s="1"/>
  <c r="E28" i="57"/>
  <c r="I28" i="57"/>
  <c r="H28" i="57"/>
  <c r="G28" i="57"/>
  <c r="J28" i="57"/>
  <c r="F28" i="57"/>
  <c r="D28" i="57"/>
  <c r="C28" i="57"/>
  <c r="N28" i="57" s="1"/>
  <c r="K28" i="57"/>
  <c r="L28" i="57"/>
  <c r="M45" i="42"/>
  <c r="M46" i="42"/>
  <c r="M24" i="34"/>
  <c r="M27" i="34"/>
  <c r="B27" i="34"/>
  <c r="M21" i="28"/>
  <c r="M28" i="28"/>
  <c r="B23" i="28"/>
  <c r="M23" i="28" s="1"/>
  <c r="M46" i="81"/>
  <c r="M45" i="81"/>
  <c r="M24" i="57"/>
  <c r="N24" i="102"/>
  <c r="J31" i="102"/>
  <c r="C31" i="102"/>
  <c r="N31" i="102" s="1"/>
  <c r="H31" i="102"/>
  <c r="K31" i="102"/>
  <c r="D31" i="102"/>
  <c r="I31" i="102"/>
  <c r="E31" i="102"/>
  <c r="F31" i="102"/>
  <c r="G31" i="102"/>
  <c r="L31" i="102"/>
  <c r="M31" i="102"/>
  <c r="B23" i="41"/>
  <c r="B23" i="64"/>
  <c r="O13" i="52"/>
  <c r="P8" i="52"/>
  <c r="O9" i="52"/>
  <c r="N26" i="79"/>
  <c r="N26" i="71"/>
  <c r="I33" i="71"/>
  <c r="F33" i="71"/>
  <c r="E33" i="71"/>
  <c r="H33" i="71"/>
  <c r="J33" i="71"/>
  <c r="D33" i="71"/>
  <c r="C33" i="71"/>
  <c r="N33" i="71" s="1"/>
  <c r="G33" i="71"/>
  <c r="K33" i="71"/>
  <c r="L33" i="71"/>
  <c r="M29" i="104"/>
  <c r="M22" i="104"/>
  <c r="M22" i="82"/>
  <c r="L24" i="53"/>
  <c r="K25" i="48"/>
  <c r="L45" i="29"/>
  <c r="L46" i="29"/>
  <c r="M26" i="55"/>
  <c r="B26" i="55"/>
  <c r="N25" i="102"/>
  <c r="B21" i="104"/>
  <c r="M21" i="104" s="1"/>
  <c r="O13" i="42"/>
  <c r="P8" i="42"/>
  <c r="O9" i="42"/>
  <c r="N27" i="51"/>
  <c r="J34" i="51"/>
  <c r="F34" i="51"/>
  <c r="D34" i="51"/>
  <c r="N34" i="51" s="1"/>
  <c r="K34" i="51"/>
  <c r="E34" i="51"/>
  <c r="C34" i="51"/>
  <c r="H34" i="51"/>
  <c r="I34" i="51"/>
  <c r="G34" i="51"/>
  <c r="L34" i="51"/>
  <c r="M34" i="51"/>
  <c r="K45" i="13"/>
  <c r="K46" i="13"/>
  <c r="I45" i="13"/>
  <c r="I46" i="13"/>
  <c r="G45" i="13"/>
  <c r="G46" i="13"/>
  <c r="M18" i="47"/>
  <c r="M14" i="47"/>
  <c r="M19" i="47"/>
  <c r="M15" i="47"/>
  <c r="M17" i="47"/>
  <c r="M16" i="47"/>
  <c r="B23" i="47" s="1"/>
  <c r="M20" i="47"/>
  <c r="N11" i="74"/>
  <c r="N10" i="74"/>
  <c r="M11" i="93"/>
  <c r="M10" i="93"/>
  <c r="M22" i="48"/>
  <c r="M24" i="48"/>
  <c r="M31" i="48"/>
  <c r="M45" i="87"/>
  <c r="M46" i="87"/>
  <c r="B39" i="73"/>
  <c r="C39" i="73" s="1"/>
  <c r="B38" i="73"/>
  <c r="C38" i="73" s="1"/>
  <c r="M45" i="56"/>
  <c r="M46" i="56"/>
  <c r="D26" i="12"/>
  <c r="E27" i="12"/>
  <c r="E21" i="12"/>
  <c r="G24" i="12"/>
  <c r="I26" i="12"/>
  <c r="L26" i="50"/>
  <c r="M19" i="59"/>
  <c r="M15" i="59"/>
  <c r="M20" i="59"/>
  <c r="M16" i="59"/>
  <c r="M17" i="59"/>
  <c r="M14" i="59"/>
  <c r="M18" i="59"/>
  <c r="P11" i="73"/>
  <c r="P10" i="73"/>
  <c r="P11" i="75"/>
  <c r="P10" i="75"/>
  <c r="M30" i="57"/>
  <c r="N13" i="92"/>
  <c r="O8" i="92"/>
  <c r="N9" i="92"/>
  <c r="N22" i="102"/>
  <c r="N11" i="36"/>
  <c r="N10" i="36"/>
  <c r="B25" i="32"/>
  <c r="M25" i="32" s="1"/>
  <c r="M45" i="72"/>
  <c r="M46" i="72"/>
  <c r="M46" i="88"/>
  <c r="M45" i="88"/>
  <c r="B32" i="79"/>
  <c r="I25" i="79"/>
  <c r="C25" i="79"/>
  <c r="F25" i="79"/>
  <c r="D25" i="79"/>
  <c r="H25" i="79"/>
  <c r="J25" i="79"/>
  <c r="G25" i="79"/>
  <c r="E25" i="79"/>
  <c r="K25" i="79"/>
  <c r="L45" i="43"/>
  <c r="L46" i="43"/>
  <c r="B22" i="62"/>
  <c r="L22" i="62" s="1"/>
  <c r="K24" i="10"/>
  <c r="B24" i="10"/>
  <c r="K22" i="10"/>
  <c r="M45" i="46"/>
  <c r="M46" i="46"/>
  <c r="M21" i="52"/>
  <c r="M33" i="97"/>
  <c r="N13" i="60"/>
  <c r="O8" i="60"/>
  <c r="N9" i="60"/>
  <c r="B23" i="6"/>
  <c r="L23" i="6" s="1"/>
  <c r="L27" i="78"/>
  <c r="M11" i="58"/>
  <c r="M10" i="58"/>
  <c r="B27" i="64"/>
  <c r="L27" i="64" s="1"/>
  <c r="M17" i="6"/>
  <c r="M18" i="6"/>
  <c r="M14" i="6"/>
  <c r="B21" i="6" s="1"/>
  <c r="M15" i="6"/>
  <c r="M16" i="6"/>
  <c r="M20" i="6"/>
  <c r="M19" i="6"/>
  <c r="B25" i="103"/>
  <c r="N9" i="49"/>
  <c r="N13" i="49"/>
  <c r="O8" i="49"/>
  <c r="K25" i="80"/>
  <c r="B25" i="72"/>
  <c r="E32" i="67"/>
  <c r="H32" i="67"/>
  <c r="G32" i="67"/>
  <c r="D32" i="67"/>
  <c r="N32" i="67" s="1"/>
  <c r="C32" i="67"/>
  <c r="I32" i="67"/>
  <c r="F32" i="67"/>
  <c r="J32" i="67"/>
  <c r="K32" i="67"/>
  <c r="L32" i="67"/>
  <c r="L45" i="37"/>
  <c r="L46" i="37"/>
  <c r="M46" i="29"/>
  <c r="M45" i="29"/>
  <c r="N10" i="38"/>
  <c r="N11" i="38"/>
  <c r="Q8" i="1"/>
  <c r="N11" i="54"/>
  <c r="N10" i="54"/>
  <c r="B22" i="101"/>
  <c r="L22" i="101" s="1"/>
  <c r="N9" i="90"/>
  <c r="N13" i="90"/>
  <c r="O8" i="90"/>
  <c r="B40" i="102"/>
  <c r="C40" i="102" s="1"/>
  <c r="B26" i="37"/>
  <c r="L26" i="37" s="1"/>
  <c r="L25" i="80"/>
  <c r="B22" i="70"/>
  <c r="N11" i="40"/>
  <c r="N10" i="40"/>
  <c r="I31" i="79"/>
  <c r="D31" i="79"/>
  <c r="J31" i="79"/>
  <c r="H31" i="79"/>
  <c r="F31" i="79"/>
  <c r="G31" i="79"/>
  <c r="E31" i="79"/>
  <c r="C31" i="79"/>
  <c r="N31" i="79" s="1"/>
  <c r="K31" i="79"/>
  <c r="M11" i="62"/>
  <c r="M10" i="62"/>
  <c r="B23" i="95"/>
  <c r="B34" i="82"/>
  <c r="I27" i="82"/>
  <c r="H27" i="82"/>
  <c r="C27" i="82"/>
  <c r="E27" i="82"/>
  <c r="D27" i="82"/>
  <c r="J27" i="82"/>
  <c r="G27" i="82"/>
  <c r="F27" i="82"/>
  <c r="K27" i="82"/>
  <c r="L27" i="82"/>
  <c r="M29" i="76"/>
  <c r="M22" i="76"/>
  <c r="M23" i="76"/>
  <c r="B22" i="80"/>
  <c r="M22" i="80" s="1"/>
  <c r="M27" i="80"/>
  <c r="N13" i="89"/>
  <c r="O8" i="89"/>
  <c r="N9" i="89"/>
  <c r="B31" i="65"/>
  <c r="I24" i="65"/>
  <c r="D24" i="65"/>
  <c r="H24" i="65"/>
  <c r="F24" i="65"/>
  <c r="C24" i="65"/>
  <c r="E24" i="65"/>
  <c r="G24" i="65"/>
  <c r="K24" i="65"/>
  <c r="J24" i="65"/>
  <c r="L24" i="65"/>
  <c r="L24" i="104"/>
  <c r="Z6" i="17"/>
  <c r="Z7" i="17" s="1"/>
  <c r="Z5" i="17"/>
  <c r="U6" i="17"/>
  <c r="U7" i="17" s="1"/>
  <c r="U5" i="17"/>
  <c r="V6" i="17"/>
  <c r="V7" i="17" s="1"/>
  <c r="V5" i="17"/>
  <c r="O6" i="17"/>
  <c r="O7" i="17" s="1"/>
  <c r="O5" i="17"/>
  <c r="H6" i="17"/>
  <c r="H7" i="17" s="1"/>
  <c r="H5" i="17"/>
  <c r="X5" i="17"/>
  <c r="X6" i="17" s="1"/>
  <c r="X7" i="17" s="1"/>
  <c r="B24" i="38"/>
  <c r="M24" i="38" s="1"/>
  <c r="K11" i="15"/>
  <c r="K10" i="15"/>
  <c r="G11" i="15"/>
  <c r="G10" i="15"/>
  <c r="C12" i="15"/>
  <c r="C10" i="15"/>
  <c r="C11" i="15" s="1"/>
  <c r="M25" i="30"/>
  <c r="M32" i="30"/>
  <c r="M45" i="5"/>
  <c r="B24" i="3" s="1"/>
  <c r="M46" i="5"/>
  <c r="C24" i="3" s="1"/>
  <c r="A24" i="3"/>
  <c r="M25" i="40"/>
  <c r="M24" i="40"/>
  <c r="B25" i="28"/>
  <c r="B25" i="7"/>
  <c r="I30" i="79"/>
  <c r="E30" i="79"/>
  <c r="F30" i="79"/>
  <c r="G30" i="79"/>
  <c r="H30" i="79"/>
  <c r="J30" i="79"/>
  <c r="D30" i="79"/>
  <c r="C30" i="79"/>
  <c r="N30" i="79" s="1"/>
  <c r="K30" i="79"/>
  <c r="D34" i="57"/>
  <c r="J34" i="57"/>
  <c r="H34" i="57"/>
  <c r="F34" i="57"/>
  <c r="I34" i="57"/>
  <c r="E34" i="57"/>
  <c r="C34" i="57"/>
  <c r="N34" i="57" s="1"/>
  <c r="G34" i="57"/>
  <c r="K34" i="57"/>
  <c r="L34" i="57"/>
  <c r="B21" i="68"/>
  <c r="L21" i="68" s="1"/>
  <c r="M21" i="44"/>
  <c r="M28" i="44"/>
  <c r="M27" i="44"/>
  <c r="M34" i="44"/>
  <c r="N23" i="71"/>
  <c r="L26" i="81"/>
  <c r="B26" i="81"/>
  <c r="L25" i="81"/>
  <c r="B25" i="81"/>
  <c r="N26" i="57"/>
  <c r="J33" i="57"/>
  <c r="G33" i="57"/>
  <c r="H33" i="57"/>
  <c r="C33" i="57"/>
  <c r="N33" i="57" s="1"/>
  <c r="I33" i="57"/>
  <c r="D33" i="57"/>
  <c r="E33" i="57"/>
  <c r="F33" i="57"/>
  <c r="K33" i="57"/>
  <c r="L33" i="57"/>
  <c r="B25" i="94"/>
  <c r="N21" i="67"/>
  <c r="B26" i="6"/>
  <c r="L26" i="6" s="1"/>
  <c r="M25" i="96"/>
  <c r="M32" i="96"/>
  <c r="F23" i="12"/>
  <c r="M19" i="13"/>
  <c r="M15" i="13"/>
  <c r="M20" i="13"/>
  <c r="M16" i="13"/>
  <c r="M18" i="13"/>
  <c r="M17" i="13"/>
  <c r="M14" i="13"/>
  <c r="B31" i="97"/>
  <c r="B38" i="97" s="1"/>
  <c r="C38" i="97" s="1"/>
  <c r="I24" i="97"/>
  <c r="E24" i="97"/>
  <c r="G24" i="97"/>
  <c r="D24" i="97"/>
  <c r="F24" i="97"/>
  <c r="C24" i="97"/>
  <c r="J24" i="97"/>
  <c r="H24" i="97"/>
  <c r="K24" i="97"/>
  <c r="L24" i="97"/>
  <c r="N9" i="83"/>
  <c r="N13" i="83"/>
  <c r="O8" i="83"/>
  <c r="B33" i="54"/>
  <c r="M33" i="54" s="1"/>
  <c r="H26" i="54"/>
  <c r="I26" i="54"/>
  <c r="E26" i="54"/>
  <c r="D26" i="54"/>
  <c r="G26" i="54"/>
  <c r="C26" i="54"/>
  <c r="F26" i="54"/>
  <c r="J26" i="54"/>
  <c r="K26" i="54"/>
  <c r="N11" i="76"/>
  <c r="N10" i="76"/>
  <c r="L18" i="86"/>
  <c r="L14" i="86"/>
  <c r="L20" i="86"/>
  <c r="L19" i="86"/>
  <c r="L17" i="86"/>
  <c r="L16" i="86"/>
  <c r="L15" i="86"/>
  <c r="M11" i="41"/>
  <c r="M44" i="41" s="1"/>
  <c r="M10" i="41"/>
  <c r="O11" i="79"/>
  <c r="O10" i="79"/>
  <c r="M27" i="103"/>
  <c r="M23" i="46"/>
  <c r="B23" i="46"/>
  <c r="L23" i="33"/>
  <c r="B23" i="33"/>
  <c r="M26" i="26"/>
  <c r="B26" i="26"/>
  <c r="B24" i="37"/>
  <c r="L24" i="52"/>
  <c r="B24" i="52"/>
  <c r="N13" i="9"/>
  <c r="O8" i="9"/>
  <c r="N9" i="9"/>
  <c r="M11" i="14"/>
  <c r="M10" i="14"/>
  <c r="N9" i="15"/>
  <c r="N13" i="15"/>
  <c r="O8" i="15"/>
  <c r="J22" i="12"/>
  <c r="B32" i="63"/>
  <c r="I25" i="63"/>
  <c r="G25" i="63"/>
  <c r="C25" i="63"/>
  <c r="E25" i="63"/>
  <c r="J25" i="63"/>
  <c r="D25" i="63"/>
  <c r="F25" i="63"/>
  <c r="H25" i="63"/>
  <c r="K25" i="63"/>
  <c r="L25" i="63"/>
  <c r="M23" i="53"/>
  <c r="B23" i="53"/>
  <c r="O8" i="19"/>
  <c r="N22" i="77"/>
  <c r="B28" i="103"/>
  <c r="H21" i="103"/>
  <c r="F21" i="103"/>
  <c r="C21" i="103"/>
  <c r="G21" i="103"/>
  <c r="I21" i="103"/>
  <c r="E21" i="103"/>
  <c r="D21" i="103"/>
  <c r="J21" i="103"/>
  <c r="B31" i="96"/>
  <c r="M31" i="96" s="1"/>
  <c r="D24" i="96"/>
  <c r="H24" i="96"/>
  <c r="C24" i="96"/>
  <c r="N24" i="96" s="1"/>
  <c r="F24" i="96"/>
  <c r="E24" i="96"/>
  <c r="G24" i="96"/>
  <c r="I24" i="96"/>
  <c r="J24" i="96"/>
  <c r="K24" i="96"/>
  <c r="N13" i="70"/>
  <c r="O8" i="70"/>
  <c r="N9" i="70"/>
  <c r="M11" i="100"/>
  <c r="M10" i="100"/>
  <c r="B31" i="76"/>
  <c r="H24" i="76"/>
  <c r="F24" i="76"/>
  <c r="E24" i="76"/>
  <c r="G24" i="76"/>
  <c r="C24" i="76"/>
  <c r="N24" i="76" s="1"/>
  <c r="D24" i="76"/>
  <c r="I24" i="76"/>
  <c r="J24" i="76"/>
  <c r="K24" i="76"/>
  <c r="B27" i="36"/>
  <c r="M27" i="36" s="1"/>
  <c r="M17" i="8"/>
  <c r="M18" i="8"/>
  <c r="B25" i="8" s="1"/>
  <c r="M14" i="8"/>
  <c r="M15" i="8"/>
  <c r="B22" i="8" s="1"/>
  <c r="M20" i="8"/>
  <c r="M19" i="8"/>
  <c r="M16" i="8"/>
  <c r="B28" i="36"/>
  <c r="H21" i="36"/>
  <c r="G21" i="36"/>
  <c r="E21" i="36"/>
  <c r="C21" i="36"/>
  <c r="N21" i="36" s="1"/>
  <c r="D21" i="36"/>
  <c r="I21" i="36"/>
  <c r="F21" i="36"/>
  <c r="J21" i="36"/>
  <c r="K21" i="36"/>
  <c r="M21" i="50"/>
  <c r="M28" i="50"/>
  <c r="B23" i="78"/>
  <c r="M23" i="78" s="1"/>
  <c r="O11" i="82"/>
  <c r="O10" i="82"/>
  <c r="N9" i="25"/>
  <c r="N13" i="25"/>
  <c r="O8" i="25"/>
  <c r="N9" i="33"/>
  <c r="N13" i="33"/>
  <c r="O8" i="33"/>
  <c r="A3" i="19"/>
  <c r="A17" i="2"/>
  <c r="M27" i="24"/>
  <c r="B27" i="24"/>
  <c r="M23" i="98"/>
  <c r="B23" i="98"/>
  <c r="O11" i="67"/>
  <c r="O10" i="67"/>
  <c r="K33" i="75"/>
  <c r="F33" i="75"/>
  <c r="C33" i="75"/>
  <c r="N33" i="75" s="1"/>
  <c r="H33" i="75"/>
  <c r="J33" i="75"/>
  <c r="D33" i="75"/>
  <c r="E33" i="75"/>
  <c r="I33" i="75"/>
  <c r="G33" i="75"/>
  <c r="L33" i="75"/>
  <c r="M33" i="75"/>
  <c r="B31" i="55"/>
  <c r="H24" i="55"/>
  <c r="E24" i="55"/>
  <c r="G24" i="55"/>
  <c r="D24" i="55"/>
  <c r="I24" i="55"/>
  <c r="F24" i="55"/>
  <c r="C24" i="55"/>
  <c r="J24" i="55"/>
  <c r="K24" i="55"/>
  <c r="N11" i="48"/>
  <c r="N10" i="48"/>
  <c r="N9" i="81"/>
  <c r="N13" i="81"/>
  <c r="O8" i="81"/>
  <c r="B40" i="75"/>
  <c r="C40" i="75" s="1"/>
  <c r="B38" i="75"/>
  <c r="C38" i="75" s="1"/>
  <c r="B36" i="75"/>
  <c r="C36" i="75" s="1"/>
  <c r="B37" i="75"/>
  <c r="C37" i="75" s="1"/>
  <c r="B35" i="75"/>
  <c r="C35" i="75" s="1"/>
  <c r="B41" i="75"/>
  <c r="C41" i="75" s="1"/>
  <c r="B39" i="75"/>
  <c r="C39" i="75" s="1"/>
  <c r="G28" i="75"/>
  <c r="J28" i="75"/>
  <c r="D28" i="75"/>
  <c r="K28" i="75"/>
  <c r="E28" i="75"/>
  <c r="H28" i="75"/>
  <c r="F28" i="75"/>
  <c r="I28" i="75"/>
  <c r="C28" i="75"/>
  <c r="N28" i="75" s="1"/>
  <c r="L28" i="75"/>
  <c r="M28" i="75"/>
  <c r="I29" i="79"/>
  <c r="E29" i="79"/>
  <c r="F29" i="79"/>
  <c r="D29" i="79"/>
  <c r="N29" i="79" s="1"/>
  <c r="C29" i="79"/>
  <c r="J29" i="79"/>
  <c r="H29" i="79"/>
  <c r="G29" i="79"/>
  <c r="K29" i="79"/>
  <c r="B27" i="72"/>
  <c r="L27" i="72" s="1"/>
  <c r="G29" i="91"/>
  <c r="F29" i="91"/>
  <c r="K29" i="91"/>
  <c r="J29" i="91"/>
  <c r="H29" i="91"/>
  <c r="E29" i="91"/>
  <c r="D29" i="91"/>
  <c r="I29" i="91"/>
  <c r="C29" i="91"/>
  <c r="N29" i="91" s="1"/>
  <c r="L29" i="91"/>
  <c r="M29" i="91"/>
  <c r="L29" i="79"/>
  <c r="H46" i="13"/>
  <c r="H45" i="13"/>
  <c r="M11" i="47"/>
  <c r="M10" i="47"/>
  <c r="M18" i="93"/>
  <c r="B25" i="93" s="1"/>
  <c r="M14" i="93"/>
  <c r="M19" i="93"/>
  <c r="M15" i="93"/>
  <c r="M17" i="93"/>
  <c r="M16" i="93"/>
  <c r="M20" i="93"/>
  <c r="M17" i="87"/>
  <c r="B24" i="87" s="1"/>
  <c r="M16" i="87"/>
  <c r="M15" i="87"/>
  <c r="M14" i="87"/>
  <c r="B21" i="87" s="1"/>
  <c r="M20" i="87"/>
  <c r="B27" i="87" s="1"/>
  <c r="M19" i="87"/>
  <c r="B26" i="87" s="1"/>
  <c r="M18" i="87"/>
  <c r="D25" i="12"/>
  <c r="E24" i="12"/>
  <c r="I23" i="12"/>
  <c r="M30" i="32"/>
  <c r="M23" i="32"/>
  <c r="M45" i="92"/>
  <c r="M46" i="92"/>
  <c r="I33" i="63"/>
  <c r="E33" i="63"/>
  <c r="G33" i="63"/>
  <c r="F33" i="63"/>
  <c r="C33" i="63"/>
  <c r="J33" i="63"/>
  <c r="H33" i="63"/>
  <c r="D33" i="63"/>
  <c r="N33" i="63" s="1"/>
  <c r="K33" i="63"/>
  <c r="L33" i="63"/>
  <c r="Q13" i="77"/>
  <c r="R8" i="77"/>
  <c r="Q9" i="77"/>
  <c r="M23" i="52"/>
  <c r="N24" i="51"/>
  <c r="B30" i="36"/>
  <c r="H23" i="36"/>
  <c r="D23" i="36"/>
  <c r="G23" i="36"/>
  <c r="F23" i="36"/>
  <c r="C23" i="36"/>
  <c r="N23" i="36" s="1"/>
  <c r="E23" i="36"/>
  <c r="I23" i="36"/>
  <c r="J23" i="36"/>
  <c r="K23" i="36"/>
  <c r="B33" i="50"/>
  <c r="G26" i="50"/>
  <c r="E26" i="50"/>
  <c r="C26" i="50"/>
  <c r="D26" i="50"/>
  <c r="F26" i="50"/>
  <c r="I26" i="50"/>
  <c r="H26" i="50"/>
  <c r="J26" i="50"/>
  <c r="M46" i="49"/>
  <c r="M45" i="49"/>
  <c r="B30" i="38"/>
  <c r="E23" i="38"/>
  <c r="G23" i="38"/>
  <c r="I23" i="38"/>
  <c r="C23" i="38"/>
  <c r="N23" i="38" s="1"/>
  <c r="H23" i="38"/>
  <c r="D23" i="38"/>
  <c r="F23" i="38"/>
  <c r="J23" i="38"/>
  <c r="B28" i="40"/>
  <c r="M28" i="40" s="1"/>
  <c r="E21" i="40"/>
  <c r="H21" i="40"/>
  <c r="I21" i="40"/>
  <c r="D21" i="40"/>
  <c r="F21" i="40"/>
  <c r="G21" i="40"/>
  <c r="C21" i="40"/>
  <c r="N21" i="40" s="1"/>
  <c r="J21" i="40"/>
  <c r="N9" i="29"/>
  <c r="N13" i="29"/>
  <c r="O8" i="29"/>
  <c r="O13" i="54"/>
  <c r="P8" i="54"/>
  <c r="O9" i="54"/>
  <c r="M45" i="90"/>
  <c r="M46" i="90"/>
  <c r="B37" i="102"/>
  <c r="C37" i="102" s="1"/>
  <c r="L21" i="45"/>
  <c r="M24" i="80"/>
  <c r="M11" i="89"/>
  <c r="M10" i="89"/>
  <c r="M32" i="97"/>
  <c r="J6" i="17"/>
  <c r="J7" i="17" s="1"/>
  <c r="J5" i="17"/>
  <c r="G6" i="17"/>
  <c r="G7" i="17" s="1"/>
  <c r="G5" i="17"/>
  <c r="I11" i="15"/>
  <c r="I10" i="15"/>
  <c r="B23" i="101"/>
  <c r="M33" i="44"/>
  <c r="M26" i="44"/>
  <c r="L25" i="48"/>
  <c r="B30" i="76"/>
  <c r="H23" i="76"/>
  <c r="E23" i="76"/>
  <c r="C23" i="76"/>
  <c r="D23" i="76"/>
  <c r="F23" i="76"/>
  <c r="G23" i="76"/>
  <c r="I23" i="76"/>
  <c r="J23" i="76"/>
  <c r="K23" i="76"/>
  <c r="L33" i="79"/>
  <c r="B25" i="70"/>
  <c r="M45" i="40"/>
  <c r="M46" i="40"/>
  <c r="M27" i="96"/>
  <c r="M34" i="96"/>
  <c r="M28" i="96"/>
  <c r="M21" i="96"/>
  <c r="B34" i="55"/>
  <c r="H27" i="55"/>
  <c r="G27" i="55"/>
  <c r="D27" i="55"/>
  <c r="I27" i="55"/>
  <c r="F27" i="55"/>
  <c r="C27" i="55"/>
  <c r="E27" i="55"/>
  <c r="J27" i="55"/>
  <c r="K27" i="55"/>
  <c r="L27" i="100"/>
  <c r="B27" i="100"/>
  <c r="L25" i="100"/>
  <c r="B25" i="100"/>
  <c r="B23" i="84"/>
  <c r="L23" i="84" s="1"/>
  <c r="B21" i="84"/>
  <c r="L21" i="84" s="1"/>
  <c r="O13" i="28"/>
  <c r="P8" i="28"/>
  <c r="O9" i="28"/>
  <c r="L23" i="7"/>
  <c r="B23" i="7"/>
  <c r="B26" i="74"/>
  <c r="M26" i="74" s="1"/>
  <c r="H30" i="91"/>
  <c r="J30" i="91"/>
  <c r="K30" i="91"/>
  <c r="I30" i="91"/>
  <c r="D30" i="91"/>
  <c r="F30" i="91"/>
  <c r="G30" i="91"/>
  <c r="C30" i="91"/>
  <c r="N30" i="91" s="1"/>
  <c r="E30" i="91"/>
  <c r="L30" i="91"/>
  <c r="M30" i="91"/>
  <c r="H25" i="12"/>
  <c r="N13" i="10"/>
  <c r="O8" i="10"/>
  <c r="N9" i="10"/>
  <c r="N13" i="13"/>
  <c r="O8" i="13"/>
  <c r="N9" i="13"/>
  <c r="M18" i="95"/>
  <c r="M14" i="95"/>
  <c r="M19" i="95"/>
  <c r="M15" i="95"/>
  <c r="B22" i="95" s="1"/>
  <c r="M17" i="95"/>
  <c r="M16" i="95"/>
  <c r="M20" i="95"/>
  <c r="B27" i="95" s="1"/>
  <c r="L21" i="74"/>
  <c r="M11" i="83"/>
  <c r="M10" i="83"/>
  <c r="L21" i="8"/>
  <c r="B21" i="8"/>
  <c r="M11" i="45"/>
  <c r="M44" i="45" s="1"/>
  <c r="M10" i="45"/>
  <c r="N26" i="51"/>
  <c r="M25" i="36"/>
  <c r="M32" i="36"/>
  <c r="M30" i="36"/>
  <c r="M23" i="36"/>
  <c r="L26" i="98"/>
  <c r="M21" i="63"/>
  <c r="M19" i="11"/>
  <c r="M15" i="11"/>
  <c r="M20" i="11"/>
  <c r="M16" i="11"/>
  <c r="B23" i="11" s="1"/>
  <c r="M17" i="11"/>
  <c r="B24" i="11" s="1"/>
  <c r="M14" i="11"/>
  <c r="M18" i="11"/>
  <c r="B25" i="11" s="1"/>
  <c r="B31" i="71"/>
  <c r="I24" i="71"/>
  <c r="D24" i="71"/>
  <c r="H24" i="71"/>
  <c r="J24" i="71"/>
  <c r="E24" i="71"/>
  <c r="C24" i="71"/>
  <c r="F24" i="71"/>
  <c r="G24" i="71"/>
  <c r="K24" i="71"/>
  <c r="L24" i="71"/>
  <c r="M17" i="85"/>
  <c r="M20" i="85"/>
  <c r="M18" i="85"/>
  <c r="M16" i="85"/>
  <c r="M14" i="85"/>
  <c r="M19" i="85"/>
  <c r="M15" i="85"/>
  <c r="B22" i="85" s="1"/>
  <c r="L25" i="30"/>
  <c r="B23" i="87"/>
  <c r="K23" i="87" s="1"/>
  <c r="L25" i="64"/>
  <c r="B26" i="7"/>
  <c r="L26" i="7" s="1"/>
  <c r="O13" i="53"/>
  <c r="P8" i="53"/>
  <c r="O9" i="53"/>
  <c r="M19" i="61"/>
  <c r="M15" i="61"/>
  <c r="B22" i="61" s="1"/>
  <c r="M20" i="61"/>
  <c r="M16" i="61"/>
  <c r="M17" i="61"/>
  <c r="M14" i="61"/>
  <c r="B21" i="61" s="1"/>
  <c r="M18" i="61"/>
  <c r="N27" i="91"/>
  <c r="I34" i="91"/>
  <c r="K34" i="91"/>
  <c r="D34" i="91"/>
  <c r="C34" i="91"/>
  <c r="N34" i="91" s="1"/>
  <c r="H34" i="91"/>
  <c r="F34" i="91"/>
  <c r="E34" i="91"/>
  <c r="J34" i="91"/>
  <c r="G34" i="91"/>
  <c r="L34" i="91"/>
  <c r="M34" i="91"/>
  <c r="M33" i="46"/>
  <c r="M26" i="46"/>
  <c r="M24" i="46"/>
  <c r="B24" i="46"/>
  <c r="B28" i="69"/>
  <c r="G21" i="69"/>
  <c r="H21" i="69"/>
  <c r="E21" i="69"/>
  <c r="I21" i="69"/>
  <c r="C21" i="69"/>
  <c r="J21" i="69"/>
  <c r="F21" i="69"/>
  <c r="D21" i="69"/>
  <c r="K21" i="69"/>
  <c r="L21" i="69"/>
  <c r="B26" i="45"/>
  <c r="K26" i="45" s="1"/>
  <c r="P13" i="69"/>
  <c r="Q8" i="69"/>
  <c r="P9" i="69"/>
  <c r="B22" i="96"/>
  <c r="B33" i="82"/>
  <c r="I26" i="82"/>
  <c r="H26" i="82"/>
  <c r="D26" i="82"/>
  <c r="E26" i="82"/>
  <c r="F26" i="82"/>
  <c r="G26" i="82"/>
  <c r="J26" i="82"/>
  <c r="C26" i="82"/>
  <c r="N26" i="82" s="1"/>
  <c r="K26" i="82"/>
  <c r="L26" i="82"/>
  <c r="B25" i="26"/>
  <c r="M25" i="26" s="1"/>
  <c r="L26" i="78"/>
  <c r="N27" i="77"/>
  <c r="M26" i="82"/>
  <c r="B27" i="50"/>
  <c r="M27" i="50" s="1"/>
  <c r="N13" i="66"/>
  <c r="O8" i="66"/>
  <c r="N9" i="66"/>
  <c r="B22" i="31"/>
  <c r="B21" i="48"/>
  <c r="B27" i="52"/>
  <c r="M27" i="52" s="1"/>
  <c r="B26" i="52"/>
  <c r="M26" i="52" s="1"/>
  <c r="M26" i="38"/>
  <c r="M34" i="38"/>
  <c r="M27" i="38"/>
  <c r="M45" i="9"/>
  <c r="M46" i="9"/>
  <c r="N11" i="30"/>
  <c r="N10" i="30"/>
  <c r="B24" i="85"/>
  <c r="M44" i="14"/>
  <c r="M11" i="15"/>
  <c r="M10" i="15"/>
  <c r="J25" i="12"/>
  <c r="L27" i="83"/>
  <c r="B27" i="83"/>
  <c r="M33" i="67"/>
  <c r="N27" i="79"/>
  <c r="B22" i="53"/>
  <c r="M22" i="53" s="1"/>
  <c r="M25" i="53"/>
  <c r="M32" i="53"/>
  <c r="B21" i="5"/>
  <c r="I32" i="65"/>
  <c r="H32" i="65"/>
  <c r="F32" i="65"/>
  <c r="C32" i="65"/>
  <c r="N32" i="65" s="1"/>
  <c r="G32" i="65"/>
  <c r="D32" i="65"/>
  <c r="E32" i="65"/>
  <c r="K32" i="65"/>
  <c r="J32" i="65"/>
  <c r="L32" i="65"/>
  <c r="L26" i="66"/>
  <c r="M10" i="101"/>
  <c r="M11" i="101"/>
  <c r="N11" i="44"/>
  <c r="N10" i="44"/>
  <c r="L26" i="9"/>
  <c r="B26" i="9"/>
  <c r="B41" i="91"/>
  <c r="C41" i="91" s="1"/>
  <c r="B40" i="91"/>
  <c r="C40" i="91" s="1"/>
  <c r="B21" i="37"/>
  <c r="B23" i="70"/>
  <c r="L23" i="70" s="1"/>
  <c r="B23" i="83"/>
  <c r="B24" i="8"/>
  <c r="L24" i="8" s="1"/>
  <c r="M11" i="70"/>
  <c r="M10" i="70"/>
  <c r="L26" i="47"/>
  <c r="B26" i="47"/>
  <c r="L24" i="47"/>
  <c r="B24" i="47"/>
  <c r="N11" i="96"/>
  <c r="N10" i="96"/>
  <c r="M25" i="74"/>
  <c r="B32" i="57"/>
  <c r="E25" i="57"/>
  <c r="H25" i="57"/>
  <c r="D25" i="57"/>
  <c r="F25" i="57"/>
  <c r="I25" i="57"/>
  <c r="J25" i="57"/>
  <c r="C25" i="57"/>
  <c r="G25" i="57"/>
  <c r="K25" i="57"/>
  <c r="L25" i="57"/>
  <c r="M18" i="35"/>
  <c r="M14" i="35"/>
  <c r="M17" i="35"/>
  <c r="M16" i="35"/>
  <c r="M15" i="35"/>
  <c r="M20" i="35"/>
  <c r="M19" i="35"/>
  <c r="B22" i="94"/>
  <c r="M45" i="100"/>
  <c r="M46" i="100"/>
  <c r="L21" i="56"/>
  <c r="B21" i="56"/>
  <c r="L27" i="56"/>
  <c r="M11" i="84"/>
  <c r="M10" i="84"/>
  <c r="J31" i="77"/>
  <c r="I31" i="77"/>
  <c r="G31" i="77"/>
  <c r="H31" i="77"/>
  <c r="K31" i="77"/>
  <c r="E31" i="77"/>
  <c r="F31" i="77"/>
  <c r="C31" i="77"/>
  <c r="N31" i="77" s="1"/>
  <c r="D31" i="77"/>
  <c r="L31" i="77"/>
  <c r="M31" i="77"/>
  <c r="M23" i="99"/>
  <c r="M24" i="99"/>
  <c r="M31" i="99"/>
  <c r="N27" i="75"/>
  <c r="N13" i="7"/>
  <c r="O8" i="7"/>
  <c r="N9" i="7"/>
  <c r="B24" i="12"/>
  <c r="M24" i="12" s="1"/>
  <c r="B22" i="12"/>
  <c r="K22" i="12" s="1"/>
  <c r="K25" i="12"/>
  <c r="K27" i="12"/>
  <c r="P13" i="65"/>
  <c r="Q8" i="65"/>
  <c r="P9" i="65"/>
  <c r="B28" i="71"/>
  <c r="I21" i="71"/>
  <c r="C21" i="71"/>
  <c r="E21" i="71"/>
  <c r="D21" i="71"/>
  <c r="H21" i="71"/>
  <c r="J21" i="71"/>
  <c r="F21" i="71"/>
  <c r="G21" i="71"/>
  <c r="K21" i="71"/>
  <c r="L21" i="71"/>
  <c r="M25" i="57"/>
  <c r="N13" i="8"/>
  <c r="O8" i="8"/>
  <c r="N9" i="8"/>
  <c r="L45" i="45"/>
  <c r="L46" i="45"/>
  <c r="M13" i="39"/>
  <c r="B26" i="66"/>
  <c r="M18" i="27"/>
  <c r="M14" i="27"/>
  <c r="M19" i="27"/>
  <c r="M15" i="27"/>
  <c r="M20" i="27"/>
  <c r="M17" i="27"/>
  <c r="M16" i="27"/>
  <c r="B23" i="27" s="1"/>
  <c r="M33" i="50"/>
  <c r="M26" i="50"/>
  <c r="M23" i="50"/>
  <c r="M30" i="50"/>
  <c r="M19" i="86"/>
  <c r="M15" i="86"/>
  <c r="M20" i="86"/>
  <c r="M18" i="86"/>
  <c r="M17" i="86"/>
  <c r="M16" i="86"/>
  <c r="M14" i="86"/>
  <c r="B32" i="44"/>
  <c r="H25" i="44"/>
  <c r="D25" i="44"/>
  <c r="G25" i="44"/>
  <c r="C25" i="44"/>
  <c r="N25" i="44" s="1"/>
  <c r="E25" i="44"/>
  <c r="I25" i="44"/>
  <c r="F25" i="44"/>
  <c r="J25" i="44"/>
  <c r="K25" i="44"/>
  <c r="L23" i="88"/>
  <c r="B23" i="88"/>
  <c r="M33" i="78"/>
  <c r="M26" i="78"/>
  <c r="M24" i="78"/>
  <c r="M31" i="78"/>
  <c r="N13" i="64"/>
  <c r="O8" i="64"/>
  <c r="N9" i="64"/>
  <c r="M11" i="68"/>
  <c r="M10" i="68"/>
  <c r="B32" i="104"/>
  <c r="M32" i="104" s="1"/>
  <c r="H25" i="104"/>
  <c r="F25" i="104"/>
  <c r="E25" i="104"/>
  <c r="D25" i="104"/>
  <c r="C25" i="104"/>
  <c r="G25" i="104"/>
  <c r="I25" i="104"/>
  <c r="J25" i="104"/>
  <c r="K25" i="104"/>
  <c r="B23" i="8"/>
  <c r="L23" i="8" s="1"/>
  <c r="M13" i="43"/>
  <c r="B21" i="78"/>
  <c r="N11" i="46"/>
  <c r="N10" i="46"/>
  <c r="N27" i="97"/>
  <c r="M11" i="25"/>
  <c r="M10" i="25"/>
  <c r="M11" i="31"/>
  <c r="M10" i="31"/>
  <c r="M11" i="33"/>
  <c r="M10" i="33"/>
  <c r="B32" i="71"/>
  <c r="I25" i="71"/>
  <c r="H25" i="71"/>
  <c r="G25" i="71"/>
  <c r="F25" i="71"/>
  <c r="J25" i="71"/>
  <c r="E25" i="71"/>
  <c r="C25" i="71"/>
  <c r="D25" i="71"/>
  <c r="K25" i="71"/>
  <c r="L25" i="71"/>
  <c r="B24" i="5"/>
  <c r="L25" i="104"/>
  <c r="M21" i="24"/>
  <c r="B21" i="24"/>
  <c r="M23" i="24"/>
  <c r="B23" i="24"/>
  <c r="O13" i="104"/>
  <c r="P8" i="104"/>
  <c r="O9" i="104"/>
  <c r="O13" i="26"/>
  <c r="P8" i="26"/>
  <c r="O9" i="26"/>
  <c r="M25" i="98"/>
  <c r="M32" i="98"/>
  <c r="L20" i="58"/>
  <c r="L16" i="58"/>
  <c r="L17" i="58"/>
  <c r="L18" i="58"/>
  <c r="L14" i="58"/>
  <c r="L15" i="58"/>
  <c r="L19" i="58"/>
  <c r="M28" i="82"/>
  <c r="B23" i="103"/>
  <c r="B26" i="53"/>
  <c r="O11" i="71"/>
  <c r="O10" i="71"/>
  <c r="N26" i="75"/>
  <c r="B24" i="72"/>
  <c r="N9" i="37"/>
  <c r="N13" i="37"/>
  <c r="O8" i="37"/>
  <c r="M45" i="38"/>
  <c r="M46" i="38"/>
  <c r="M29" i="54"/>
  <c r="M22" i="54"/>
  <c r="M25" i="54"/>
  <c r="M32" i="54"/>
  <c r="B27" i="33"/>
  <c r="M25" i="34"/>
  <c r="M32" i="34"/>
  <c r="B26" i="80"/>
  <c r="B23" i="9"/>
  <c r="L23" i="9" s="1"/>
  <c r="M22" i="28"/>
  <c r="B22" i="28"/>
  <c r="M27" i="28"/>
  <c r="M34" i="28"/>
  <c r="B23" i="74"/>
  <c r="M23" i="74" s="1"/>
  <c r="M11" i="81"/>
  <c r="M10" i="81"/>
  <c r="N21" i="97"/>
  <c r="B37" i="97"/>
  <c r="C37" i="97" s="1"/>
  <c r="B36" i="97"/>
  <c r="C36" i="97" s="1"/>
  <c r="B35" i="97"/>
  <c r="C35" i="97" s="1"/>
  <c r="I28" i="97"/>
  <c r="C28" i="97"/>
  <c r="D28" i="97"/>
  <c r="H28" i="97"/>
  <c r="E28" i="97"/>
  <c r="N28" i="97" s="1"/>
  <c r="F28" i="97"/>
  <c r="G28" i="97"/>
  <c r="J28" i="97"/>
  <c r="K28" i="97"/>
  <c r="L28" i="97"/>
  <c r="B22" i="92"/>
  <c r="K27" i="32"/>
  <c r="N21" i="75"/>
  <c r="B23" i="30"/>
  <c r="I31" i="63"/>
  <c r="J31" i="63"/>
  <c r="F31" i="63"/>
  <c r="G31" i="63"/>
  <c r="C31" i="63"/>
  <c r="H31" i="63"/>
  <c r="E31" i="63"/>
  <c r="D31" i="63"/>
  <c r="N31" i="63" s="1"/>
  <c r="K31" i="63"/>
  <c r="L31" i="63"/>
  <c r="M24" i="67"/>
  <c r="L26" i="61"/>
  <c r="B26" i="61"/>
  <c r="M24" i="104"/>
  <c r="M25" i="104"/>
  <c r="L22" i="76"/>
  <c r="B31" i="40"/>
  <c r="C24" i="40"/>
  <c r="N24" i="40" s="1"/>
  <c r="I24" i="40"/>
  <c r="E24" i="40"/>
  <c r="F24" i="40"/>
  <c r="H24" i="40"/>
  <c r="G24" i="40"/>
  <c r="D24" i="40"/>
  <c r="J24" i="40"/>
  <c r="B26" i="31"/>
  <c r="I33" i="65"/>
  <c r="G33" i="65"/>
  <c r="E33" i="65"/>
  <c r="D33" i="65"/>
  <c r="H33" i="65"/>
  <c r="F33" i="65"/>
  <c r="C33" i="65"/>
  <c r="N33" i="65" s="1"/>
  <c r="K33" i="65"/>
  <c r="J33" i="65"/>
  <c r="L33" i="65"/>
  <c r="N25" i="97"/>
  <c r="M31" i="55"/>
  <c r="M24" i="55"/>
  <c r="M34" i="55"/>
  <c r="M27" i="55"/>
  <c r="B24" i="83"/>
  <c r="L24" i="83" s="1"/>
  <c r="L45" i="70"/>
  <c r="L46" i="70"/>
  <c r="J20" i="13"/>
  <c r="J16" i="13"/>
  <c r="J17" i="13"/>
  <c r="J19" i="13"/>
  <c r="J14" i="13"/>
  <c r="J18" i="13"/>
  <c r="J15" i="13"/>
  <c r="H18" i="13"/>
  <c r="H14" i="13"/>
  <c r="H19" i="13"/>
  <c r="H15" i="13"/>
  <c r="H17" i="13"/>
  <c r="H20" i="13"/>
  <c r="H16" i="13"/>
  <c r="F20" i="13"/>
  <c r="F16" i="13"/>
  <c r="F17" i="13"/>
  <c r="F15" i="13"/>
  <c r="F18" i="13"/>
  <c r="F14" i="13"/>
  <c r="F19" i="13"/>
  <c r="D18" i="13"/>
  <c r="D14" i="13"/>
  <c r="D19" i="13"/>
  <c r="D15" i="13"/>
  <c r="D20" i="13"/>
  <c r="D16" i="13"/>
  <c r="D17" i="13"/>
  <c r="M46" i="47"/>
  <c r="M45" i="47"/>
  <c r="O13" i="74"/>
  <c r="P8" i="74"/>
  <c r="O9" i="74"/>
  <c r="N9" i="93"/>
  <c r="N13" i="93"/>
  <c r="O8" i="93"/>
  <c r="M26" i="48"/>
  <c r="M23" i="48"/>
  <c r="B23" i="55"/>
  <c r="N13" i="87"/>
  <c r="O8" i="87"/>
  <c r="N9" i="87"/>
  <c r="N11" i="94"/>
  <c r="N10" i="94"/>
  <c r="B41" i="73"/>
  <c r="C41" i="73" s="1"/>
  <c r="B40" i="73"/>
  <c r="C40" i="73" s="1"/>
  <c r="M11" i="56"/>
  <c r="M10" i="56"/>
  <c r="L46" i="84"/>
  <c r="L45" i="84"/>
  <c r="B26" i="11"/>
  <c r="D22" i="12"/>
  <c r="D24" i="12"/>
  <c r="E22" i="12"/>
  <c r="E25" i="12"/>
  <c r="G25" i="12"/>
  <c r="G26" i="12"/>
  <c r="I27" i="12"/>
  <c r="M45" i="59"/>
  <c r="M46" i="59"/>
  <c r="M33" i="32"/>
  <c r="M26" i="32"/>
  <c r="M24" i="32"/>
  <c r="M31" i="32"/>
  <c r="Q13" i="73"/>
  <c r="R8" i="73"/>
  <c r="Q9" i="73"/>
  <c r="O11" i="97"/>
  <c r="O10" i="97"/>
  <c r="Q13" i="75"/>
  <c r="R8" i="75"/>
  <c r="Q9" i="75"/>
  <c r="B30" i="65"/>
  <c r="B40" i="65" s="1"/>
  <c r="C40" i="65" s="1"/>
  <c r="I23" i="65"/>
  <c r="G23" i="65"/>
  <c r="C23" i="65"/>
  <c r="D23" i="65"/>
  <c r="F23" i="65"/>
  <c r="E23" i="65"/>
  <c r="H23" i="65"/>
  <c r="K23" i="65"/>
  <c r="J23" i="65"/>
  <c r="L23" i="65"/>
  <c r="O8" i="17"/>
  <c r="M17" i="92"/>
  <c r="B24" i="92" s="1"/>
  <c r="M18" i="92"/>
  <c r="M14" i="92"/>
  <c r="M15" i="92"/>
  <c r="M20" i="92"/>
  <c r="M19" i="92"/>
  <c r="M16" i="92"/>
  <c r="J29" i="102"/>
  <c r="I29" i="102"/>
  <c r="H29" i="102"/>
  <c r="F29" i="102"/>
  <c r="C29" i="102"/>
  <c r="N29" i="102" s="1"/>
  <c r="K29" i="102"/>
  <c r="D29" i="102"/>
  <c r="G29" i="102"/>
  <c r="E29" i="102"/>
  <c r="L29" i="102"/>
  <c r="M29" i="102"/>
  <c r="O13" i="36"/>
  <c r="P8" i="36"/>
  <c r="O9" i="36"/>
  <c r="B22" i="66"/>
  <c r="L22" i="66" s="1"/>
  <c r="M11" i="72"/>
  <c r="M10" i="72"/>
  <c r="N9" i="88"/>
  <c r="O8" i="88"/>
  <c r="N13" i="88"/>
  <c r="L46" i="85"/>
  <c r="L45" i="85"/>
  <c r="N11" i="78"/>
  <c r="N10" i="78"/>
  <c r="M30" i="67"/>
  <c r="B25" i="64"/>
  <c r="P11" i="77"/>
  <c r="P10" i="77"/>
  <c r="K25" i="10"/>
  <c r="B25" i="10"/>
  <c r="L25" i="10" s="1"/>
  <c r="M23" i="65"/>
  <c r="B22" i="52"/>
  <c r="M22" i="52" s="1"/>
  <c r="M25" i="52"/>
  <c r="M17" i="60"/>
  <c r="M18" i="60"/>
  <c r="M14" i="60"/>
  <c r="M19" i="60"/>
  <c r="M15" i="60"/>
  <c r="M20" i="60"/>
  <c r="M16" i="60"/>
  <c r="L45" i="31"/>
  <c r="L46" i="31"/>
  <c r="B26" i="33"/>
  <c r="L26" i="33" s="1"/>
  <c r="B23" i="49"/>
  <c r="M21" i="71"/>
  <c r="B21" i="93"/>
  <c r="J31" i="51"/>
  <c r="G31" i="51"/>
  <c r="D31" i="51"/>
  <c r="E31" i="51"/>
  <c r="N31" i="51" s="1"/>
  <c r="H31" i="51"/>
  <c r="K31" i="51"/>
  <c r="I31" i="51"/>
  <c r="F31" i="51"/>
  <c r="C31" i="51"/>
  <c r="L31" i="51"/>
  <c r="M31" i="51"/>
  <c r="O13" i="98"/>
  <c r="P8" i="98"/>
  <c r="O9" i="98"/>
  <c r="N13" i="58"/>
  <c r="O8" i="58"/>
  <c r="N9" i="58"/>
  <c r="N13" i="6"/>
  <c r="O8" i="6"/>
  <c r="N9" i="6"/>
  <c r="B24" i="50"/>
  <c r="M18" i="49"/>
  <c r="M14" i="49"/>
  <c r="M19" i="49"/>
  <c r="M15" i="49"/>
  <c r="M20" i="49"/>
  <c r="M16" i="49"/>
  <c r="M17" i="49"/>
  <c r="O11" i="63"/>
  <c r="O10" i="63"/>
  <c r="B30" i="40"/>
  <c r="C23" i="40"/>
  <c r="N23" i="40" s="1"/>
  <c r="H23" i="40"/>
  <c r="E23" i="40"/>
  <c r="G23" i="40"/>
  <c r="I23" i="40"/>
  <c r="F23" i="40"/>
  <c r="D23" i="40"/>
  <c r="J23" i="40"/>
  <c r="M33" i="79"/>
  <c r="B23" i="31"/>
  <c r="L23" i="31" s="1"/>
  <c r="B22" i="48"/>
  <c r="M11" i="29"/>
  <c r="M10" i="29"/>
  <c r="O13" i="38"/>
  <c r="P8" i="38"/>
  <c r="O9" i="38"/>
  <c r="M18" i="90"/>
  <c r="M14" i="90"/>
  <c r="M19" i="90"/>
  <c r="M15" i="90"/>
  <c r="M20" i="90"/>
  <c r="M17" i="90"/>
  <c r="B24" i="90" s="1"/>
  <c r="M16" i="90"/>
  <c r="B22" i="5"/>
  <c r="L22" i="5" s="1"/>
  <c r="N23" i="57"/>
  <c r="C29" i="67"/>
  <c r="F29" i="67"/>
  <c r="H29" i="67"/>
  <c r="D29" i="67"/>
  <c r="N29" i="67" s="1"/>
  <c r="I29" i="67"/>
  <c r="G29" i="67"/>
  <c r="E29" i="67"/>
  <c r="J29" i="67"/>
  <c r="L29" i="67"/>
  <c r="K29" i="67"/>
  <c r="L26" i="48"/>
  <c r="B38" i="102"/>
  <c r="C38" i="102" s="1"/>
  <c r="B27" i="37"/>
  <c r="L21" i="26"/>
  <c r="L26" i="32"/>
  <c r="O13" i="40"/>
  <c r="P8" i="40"/>
  <c r="O9" i="40"/>
  <c r="L24" i="55"/>
  <c r="N13" i="62"/>
  <c r="O8" i="62"/>
  <c r="N9" i="62"/>
  <c r="B24" i="95"/>
  <c r="L24" i="95" s="1"/>
  <c r="B24" i="98"/>
  <c r="B21" i="32"/>
  <c r="M21" i="32" s="1"/>
  <c r="M22" i="63"/>
  <c r="M21" i="76"/>
  <c r="M28" i="76"/>
  <c r="M25" i="80"/>
  <c r="M32" i="80"/>
  <c r="B24" i="54"/>
  <c r="B26" i="85"/>
  <c r="L26" i="85" s="1"/>
  <c r="M17" i="89"/>
  <c r="M16" i="89"/>
  <c r="M15" i="89"/>
  <c r="B22" i="89" s="1"/>
  <c r="M14" i="89"/>
  <c r="M19" i="89"/>
  <c r="M18" i="89"/>
  <c r="M20" i="89"/>
  <c r="B27" i="89" s="1"/>
  <c r="I6" i="17"/>
  <c r="I7" i="17" s="1"/>
  <c r="I5" i="17"/>
  <c r="Q6" i="17"/>
  <c r="Q7" i="17" s="1"/>
  <c r="Q5" i="17"/>
  <c r="Y5" i="17"/>
  <c r="Y6" i="17" s="1"/>
  <c r="Y7" i="17" s="1"/>
  <c r="C6" i="17"/>
  <c r="C7" i="17" s="1"/>
  <c r="C5" i="17"/>
  <c r="S6" i="17"/>
  <c r="S7" i="17" s="1"/>
  <c r="S5" i="17"/>
  <c r="L6" i="17"/>
  <c r="L7" i="17" s="1"/>
  <c r="L5" i="17"/>
  <c r="M27" i="82"/>
  <c r="J11" i="15"/>
  <c r="J10" i="15"/>
  <c r="F11" i="15"/>
  <c r="F10" i="15"/>
  <c r="M26" i="30"/>
  <c r="M24" i="30"/>
  <c r="B24" i="30"/>
  <c r="N13" i="5"/>
  <c r="O8" i="5"/>
  <c r="N9" i="5"/>
  <c r="M24" i="69"/>
  <c r="M33" i="40"/>
  <c r="M26" i="40"/>
  <c r="M30" i="40"/>
  <c r="M23" i="40"/>
  <c r="B22" i="10"/>
  <c r="B23" i="5"/>
  <c r="B23" i="89"/>
  <c r="N23" i="82"/>
  <c r="I30" i="82"/>
  <c r="E30" i="82"/>
  <c r="F30" i="82"/>
  <c r="J30" i="82"/>
  <c r="D30" i="82"/>
  <c r="G30" i="82"/>
  <c r="H30" i="82"/>
  <c r="C30" i="82"/>
  <c r="N30" i="82" s="1"/>
  <c r="K30" i="82"/>
  <c r="L30" i="82"/>
  <c r="N26" i="69"/>
  <c r="F33" i="69"/>
  <c r="C33" i="69"/>
  <c r="N33" i="69" s="1"/>
  <c r="D33" i="69"/>
  <c r="H33" i="69"/>
  <c r="G33" i="69"/>
  <c r="J33" i="69"/>
  <c r="E33" i="69"/>
  <c r="I33" i="69"/>
  <c r="K33" i="69"/>
  <c r="L33" i="69"/>
  <c r="B22" i="24"/>
  <c r="B38" i="65"/>
  <c r="C38" i="65" s="1"/>
  <c r="B36" i="65"/>
  <c r="C36" i="65" s="1"/>
  <c r="B39" i="65"/>
  <c r="C39" i="65" s="1"/>
  <c r="B35" i="65"/>
  <c r="C35" i="65" s="1"/>
  <c r="I28" i="65"/>
  <c r="F28" i="65"/>
  <c r="N28" i="65" s="1"/>
  <c r="D28" i="65"/>
  <c r="H28" i="65"/>
  <c r="C28" i="65"/>
  <c r="G28" i="65"/>
  <c r="E28" i="65"/>
  <c r="J28" i="65"/>
  <c r="K28" i="65"/>
  <c r="L28" i="65"/>
  <c r="B24" i="80"/>
  <c r="M29" i="44"/>
  <c r="M22" i="44"/>
  <c r="B27" i="76"/>
  <c r="N27" i="69"/>
  <c r="C34" i="69"/>
  <c r="D34" i="69"/>
  <c r="N34" i="69" s="1"/>
  <c r="J34" i="69"/>
  <c r="E34" i="69"/>
  <c r="I34" i="69"/>
  <c r="F34" i="69"/>
  <c r="G34" i="69"/>
  <c r="H34" i="69"/>
  <c r="K34" i="69"/>
  <c r="L34" i="69"/>
  <c r="B27" i="56"/>
  <c r="B27" i="81"/>
  <c r="L27" i="81" s="1"/>
  <c r="B24" i="81"/>
  <c r="L24" i="81" s="1"/>
  <c r="B27" i="10"/>
  <c r="K27" i="10" s="1"/>
  <c r="B27" i="46"/>
  <c r="B31" i="92" l="1"/>
  <c r="G24" i="92"/>
  <c r="D24" i="92"/>
  <c r="C24" i="92"/>
  <c r="F24" i="92"/>
  <c r="E24" i="92"/>
  <c r="H24" i="92"/>
  <c r="I24" i="92"/>
  <c r="J24" i="92"/>
  <c r="K24" i="92"/>
  <c r="L24" i="92"/>
  <c r="B30" i="11"/>
  <c r="C23" i="11"/>
  <c r="K23" i="11"/>
  <c r="I23" i="11"/>
  <c r="E23" i="11"/>
  <c r="H23" i="11"/>
  <c r="G23" i="11"/>
  <c r="F23" i="11"/>
  <c r="D23" i="11"/>
  <c r="J23" i="11"/>
  <c r="L23" i="11"/>
  <c r="B29" i="8"/>
  <c r="H22" i="8"/>
  <c r="F22" i="8"/>
  <c r="E22" i="8"/>
  <c r="C22" i="8"/>
  <c r="D22" i="8"/>
  <c r="G22" i="8"/>
  <c r="J22" i="8"/>
  <c r="I22" i="8"/>
  <c r="K22" i="8"/>
  <c r="L22" i="8"/>
  <c r="B28" i="6"/>
  <c r="G21" i="6"/>
  <c r="C21" i="6"/>
  <c r="F21" i="6"/>
  <c r="D21" i="6"/>
  <c r="E21" i="6"/>
  <c r="H21" i="6"/>
  <c r="I21" i="6"/>
  <c r="J21" i="6"/>
  <c r="K21" i="6"/>
  <c r="L21" i="6"/>
  <c r="B31" i="64"/>
  <c r="F24" i="64"/>
  <c r="D24" i="64"/>
  <c r="G24" i="64"/>
  <c r="C24" i="64"/>
  <c r="E24" i="64"/>
  <c r="H24" i="64"/>
  <c r="I24" i="64"/>
  <c r="J24" i="64"/>
  <c r="K24" i="64"/>
  <c r="L24" i="64"/>
  <c r="B28" i="33"/>
  <c r="G21" i="33"/>
  <c r="C21" i="33"/>
  <c r="F21" i="33"/>
  <c r="D21" i="33"/>
  <c r="H21" i="33"/>
  <c r="E21" i="33"/>
  <c r="I21" i="33"/>
  <c r="J21" i="33"/>
  <c r="K21" i="33"/>
  <c r="L21" i="33"/>
  <c r="B32" i="62"/>
  <c r="F25" i="62"/>
  <c r="C25" i="62"/>
  <c r="G25" i="62"/>
  <c r="E25" i="62"/>
  <c r="D25" i="62"/>
  <c r="I25" i="62"/>
  <c r="H25" i="62"/>
  <c r="J25" i="62"/>
  <c r="K25" i="62"/>
  <c r="L25" i="62"/>
  <c r="B34" i="89"/>
  <c r="D27" i="89"/>
  <c r="G27" i="89"/>
  <c r="E27" i="89"/>
  <c r="F27" i="89"/>
  <c r="C27" i="89"/>
  <c r="H27" i="89"/>
  <c r="J27" i="89"/>
  <c r="I27" i="89"/>
  <c r="K27" i="89"/>
  <c r="L27" i="89"/>
  <c r="B30" i="27"/>
  <c r="F23" i="27"/>
  <c r="D23" i="27"/>
  <c r="C23" i="27"/>
  <c r="E23" i="27"/>
  <c r="G23" i="27"/>
  <c r="H23" i="27"/>
  <c r="I23" i="27"/>
  <c r="J23" i="27"/>
  <c r="K23" i="27"/>
  <c r="L23" i="27"/>
  <c r="B32" i="11"/>
  <c r="J25" i="11"/>
  <c r="F25" i="11"/>
  <c r="D25" i="11"/>
  <c r="C25" i="11"/>
  <c r="E25" i="11"/>
  <c r="G25" i="11"/>
  <c r="K25" i="11"/>
  <c r="I25" i="11"/>
  <c r="H25" i="11"/>
  <c r="L25" i="11"/>
  <c r="B29" i="95"/>
  <c r="G22" i="95"/>
  <c r="E22" i="95"/>
  <c r="C22" i="95"/>
  <c r="D22" i="95"/>
  <c r="H22" i="95"/>
  <c r="F22" i="95"/>
  <c r="I22" i="95"/>
  <c r="J22" i="95"/>
  <c r="K22" i="95"/>
  <c r="L22" i="95"/>
  <c r="B33" i="87"/>
  <c r="H26" i="87"/>
  <c r="C26" i="87"/>
  <c r="F26" i="87"/>
  <c r="G26" i="87"/>
  <c r="E26" i="87"/>
  <c r="D26" i="87"/>
  <c r="I26" i="87"/>
  <c r="J26" i="87"/>
  <c r="K26" i="87"/>
  <c r="L26" i="87"/>
  <c r="B32" i="93"/>
  <c r="G25" i="93"/>
  <c r="H25" i="93"/>
  <c r="F25" i="93"/>
  <c r="E25" i="93"/>
  <c r="D25" i="93"/>
  <c r="C25" i="93"/>
  <c r="I25" i="93"/>
  <c r="J25" i="93"/>
  <c r="K25" i="93"/>
  <c r="L25" i="93"/>
  <c r="B29" i="100"/>
  <c r="D22" i="100"/>
  <c r="C22" i="100"/>
  <c r="F22" i="100"/>
  <c r="G22" i="100"/>
  <c r="E22" i="100"/>
  <c r="H22" i="100"/>
  <c r="J22" i="100"/>
  <c r="I22" i="100"/>
  <c r="K22" i="100"/>
  <c r="L22" i="100"/>
  <c r="B29" i="89"/>
  <c r="H22" i="89"/>
  <c r="C22" i="89"/>
  <c r="F22" i="89"/>
  <c r="D22" i="89"/>
  <c r="G22" i="89"/>
  <c r="E22" i="89"/>
  <c r="J22" i="89"/>
  <c r="I22" i="89"/>
  <c r="K22" i="89"/>
  <c r="L22" i="89"/>
  <c r="B28" i="61"/>
  <c r="G21" i="61"/>
  <c r="E21" i="61"/>
  <c r="D21" i="61"/>
  <c r="F21" i="61"/>
  <c r="H21" i="61"/>
  <c r="C21" i="61"/>
  <c r="N21" i="61" s="1"/>
  <c r="J21" i="61"/>
  <c r="I21" i="61"/>
  <c r="K21" i="61"/>
  <c r="L21" i="61"/>
  <c r="B29" i="61"/>
  <c r="G22" i="61"/>
  <c r="F22" i="61"/>
  <c r="C22" i="61"/>
  <c r="N22" i="61" s="1"/>
  <c r="D22" i="61"/>
  <c r="E22" i="61"/>
  <c r="H22" i="61"/>
  <c r="J22" i="61"/>
  <c r="I22" i="61"/>
  <c r="K22" i="61"/>
  <c r="L22" i="61"/>
  <c r="B34" i="95"/>
  <c r="G27" i="95"/>
  <c r="F27" i="95"/>
  <c r="E27" i="95"/>
  <c r="D27" i="95"/>
  <c r="H27" i="95"/>
  <c r="C27" i="95"/>
  <c r="I27" i="95"/>
  <c r="J27" i="95"/>
  <c r="K27" i="95"/>
  <c r="L27" i="95"/>
  <c r="B34" i="87"/>
  <c r="G27" i="87"/>
  <c r="E27" i="87"/>
  <c r="C27" i="87"/>
  <c r="H27" i="87"/>
  <c r="F27" i="87"/>
  <c r="D27" i="87"/>
  <c r="I27" i="87"/>
  <c r="J27" i="87"/>
  <c r="K27" i="87"/>
  <c r="L27" i="87"/>
  <c r="B31" i="87"/>
  <c r="D24" i="87"/>
  <c r="C24" i="87"/>
  <c r="G24" i="87"/>
  <c r="H24" i="87"/>
  <c r="F24" i="87"/>
  <c r="E24" i="87"/>
  <c r="I24" i="87"/>
  <c r="J24" i="87"/>
  <c r="K24" i="87"/>
  <c r="L24" i="87"/>
  <c r="B32" i="8"/>
  <c r="H25" i="8"/>
  <c r="E25" i="8"/>
  <c r="C25" i="8"/>
  <c r="F25" i="8"/>
  <c r="D25" i="8"/>
  <c r="G25" i="8"/>
  <c r="I25" i="8"/>
  <c r="J25" i="8"/>
  <c r="K25" i="8"/>
  <c r="L25" i="8"/>
  <c r="B30" i="47"/>
  <c r="F23" i="47"/>
  <c r="E23" i="47"/>
  <c r="D23" i="47"/>
  <c r="H23" i="47"/>
  <c r="C23" i="47"/>
  <c r="G23" i="47"/>
  <c r="J23" i="47"/>
  <c r="I23" i="47"/>
  <c r="K23" i="47"/>
  <c r="L23" i="47"/>
  <c r="B31" i="100"/>
  <c r="H24" i="100"/>
  <c r="C24" i="100"/>
  <c r="E24" i="100"/>
  <c r="F24" i="100"/>
  <c r="G24" i="100"/>
  <c r="D24" i="100"/>
  <c r="I24" i="100"/>
  <c r="J24" i="100"/>
  <c r="K24" i="100"/>
  <c r="L24" i="100"/>
  <c r="B28" i="88"/>
  <c r="H21" i="88"/>
  <c r="E21" i="88"/>
  <c r="F21" i="88"/>
  <c r="D21" i="88"/>
  <c r="C21" i="88"/>
  <c r="G21" i="88"/>
  <c r="I21" i="88"/>
  <c r="J21" i="88"/>
  <c r="K21" i="88"/>
  <c r="L21" i="88"/>
  <c r="B30" i="56"/>
  <c r="C23" i="56"/>
  <c r="E23" i="56"/>
  <c r="F23" i="56"/>
  <c r="H23" i="56"/>
  <c r="D23" i="56"/>
  <c r="G23" i="56"/>
  <c r="J23" i="56"/>
  <c r="I23" i="56"/>
  <c r="K23" i="56"/>
  <c r="L23" i="56"/>
  <c r="B29" i="81"/>
  <c r="M29" i="81" s="1"/>
  <c r="G22" i="81"/>
  <c r="H22" i="81"/>
  <c r="E22" i="81"/>
  <c r="C22" i="81"/>
  <c r="D22" i="81"/>
  <c r="F22" i="81"/>
  <c r="J22" i="81"/>
  <c r="I22" i="81"/>
  <c r="K22" i="81"/>
  <c r="L22" i="81"/>
  <c r="B33" i="70"/>
  <c r="D26" i="70"/>
  <c r="E26" i="70"/>
  <c r="G26" i="70"/>
  <c r="F26" i="70"/>
  <c r="C26" i="70"/>
  <c r="N26" i="70" s="1"/>
  <c r="I26" i="70"/>
  <c r="H26" i="70"/>
  <c r="J26" i="70"/>
  <c r="K26" i="70"/>
  <c r="L26" i="70"/>
  <c r="B31" i="45"/>
  <c r="G24" i="45"/>
  <c r="C24" i="45"/>
  <c r="N24" i="45" s="1"/>
  <c r="H24" i="45"/>
  <c r="E24" i="45"/>
  <c r="D24" i="45"/>
  <c r="F24" i="45"/>
  <c r="I24" i="45"/>
  <c r="J24" i="45"/>
  <c r="L24" i="45"/>
  <c r="K24" i="45"/>
  <c r="B29" i="83"/>
  <c r="G22" i="83"/>
  <c r="D22" i="83"/>
  <c r="E22" i="83"/>
  <c r="C22" i="83"/>
  <c r="H22" i="83"/>
  <c r="F22" i="83"/>
  <c r="I22" i="83"/>
  <c r="J22" i="83"/>
  <c r="K22" i="83"/>
  <c r="L22" i="83"/>
  <c r="N9" i="17"/>
  <c r="B31" i="90"/>
  <c r="G24" i="90"/>
  <c r="D24" i="90"/>
  <c r="C24" i="90"/>
  <c r="N24" i="90" s="1"/>
  <c r="H24" i="90"/>
  <c r="F24" i="90"/>
  <c r="E24" i="90"/>
  <c r="J24" i="90"/>
  <c r="I24" i="90"/>
  <c r="K24" i="90"/>
  <c r="L24" i="90"/>
  <c r="B29" i="85"/>
  <c r="E22" i="85"/>
  <c r="C22" i="85"/>
  <c r="H22" i="85"/>
  <c r="D22" i="85"/>
  <c r="F22" i="85"/>
  <c r="G22" i="85"/>
  <c r="I22" i="85"/>
  <c r="J22" i="85"/>
  <c r="K22" i="85"/>
  <c r="L22" i="85"/>
  <c r="B31" i="11"/>
  <c r="I24" i="11"/>
  <c r="C24" i="11"/>
  <c r="K24" i="11"/>
  <c r="G24" i="11"/>
  <c r="H24" i="11"/>
  <c r="D24" i="11"/>
  <c r="E24" i="11"/>
  <c r="F24" i="11"/>
  <c r="J24" i="11"/>
  <c r="L24" i="11"/>
  <c r="B28" i="87"/>
  <c r="E21" i="87"/>
  <c r="H21" i="87"/>
  <c r="D21" i="87"/>
  <c r="F21" i="87"/>
  <c r="G21" i="87"/>
  <c r="C21" i="87"/>
  <c r="I21" i="87"/>
  <c r="J21" i="87"/>
  <c r="K21" i="87"/>
  <c r="L21" i="87"/>
  <c r="B33" i="84"/>
  <c r="E26" i="84"/>
  <c r="D26" i="84"/>
  <c r="G26" i="84"/>
  <c r="C26" i="84"/>
  <c r="F26" i="84"/>
  <c r="H26" i="84"/>
  <c r="J26" i="84"/>
  <c r="I26" i="84"/>
  <c r="K26" i="84"/>
  <c r="L26" i="84"/>
  <c r="B28" i="31"/>
  <c r="G21" i="31"/>
  <c r="D21" i="31"/>
  <c r="F21" i="31"/>
  <c r="H21" i="31"/>
  <c r="E21" i="31"/>
  <c r="C21" i="31"/>
  <c r="I21" i="31"/>
  <c r="J21" i="31"/>
  <c r="K21" i="31"/>
  <c r="L21" i="31"/>
  <c r="B34" i="25"/>
  <c r="C27" i="25"/>
  <c r="H27" i="25"/>
  <c r="D27" i="25"/>
  <c r="E27" i="25"/>
  <c r="G27" i="25"/>
  <c r="F27" i="25"/>
  <c r="I27" i="25"/>
  <c r="K27" i="25"/>
  <c r="J27" i="25"/>
  <c r="L27" i="25"/>
  <c r="B28" i="9"/>
  <c r="C21" i="9"/>
  <c r="E21" i="9"/>
  <c r="F21" i="9"/>
  <c r="G21" i="9"/>
  <c r="H21" i="9"/>
  <c r="D21" i="9"/>
  <c r="I21" i="9"/>
  <c r="J21" i="9"/>
  <c r="K21" i="9"/>
  <c r="L21" i="9"/>
  <c r="B29" i="37"/>
  <c r="G22" i="37"/>
  <c r="H22" i="37"/>
  <c r="E22" i="37"/>
  <c r="C22" i="37"/>
  <c r="N22" i="37" s="1"/>
  <c r="F22" i="37"/>
  <c r="D22" i="37"/>
  <c r="I22" i="37"/>
  <c r="J22" i="37"/>
  <c r="K22" i="37"/>
  <c r="L22" i="37"/>
  <c r="P10" i="79"/>
  <c r="P11" i="79"/>
  <c r="O11" i="46"/>
  <c r="O10" i="46"/>
  <c r="C22" i="13"/>
  <c r="B22" i="13"/>
  <c r="C24" i="13"/>
  <c r="B24" i="13"/>
  <c r="M24" i="81"/>
  <c r="I29" i="63"/>
  <c r="H29" i="63"/>
  <c r="F29" i="63"/>
  <c r="C29" i="63"/>
  <c r="N29" i="63" s="1"/>
  <c r="E29" i="63"/>
  <c r="J29" i="63"/>
  <c r="D29" i="63"/>
  <c r="G29" i="63"/>
  <c r="K29" i="63"/>
  <c r="L29" i="63"/>
  <c r="M29" i="63"/>
  <c r="N32" i="40"/>
  <c r="I32" i="40"/>
  <c r="C32" i="40"/>
  <c r="H32" i="40"/>
  <c r="D32" i="40"/>
  <c r="E32" i="40"/>
  <c r="G32" i="40"/>
  <c r="F32" i="40"/>
  <c r="J32" i="40"/>
  <c r="K32" i="40"/>
  <c r="L32" i="40"/>
  <c r="M46" i="43"/>
  <c r="M45" i="43"/>
  <c r="H29" i="32"/>
  <c r="E29" i="32"/>
  <c r="D29" i="32"/>
  <c r="C29" i="32"/>
  <c r="N29" i="32" s="1"/>
  <c r="G29" i="32"/>
  <c r="F29" i="32"/>
  <c r="J29" i="32"/>
  <c r="I29" i="32"/>
  <c r="K29" i="32"/>
  <c r="L29" i="32"/>
  <c r="B30" i="93"/>
  <c r="G23" i="93"/>
  <c r="F23" i="93"/>
  <c r="D23" i="93"/>
  <c r="H23" i="93"/>
  <c r="E23" i="93"/>
  <c r="C23" i="93"/>
  <c r="I23" i="93"/>
  <c r="J23" i="93"/>
  <c r="K23" i="93"/>
  <c r="B29" i="47"/>
  <c r="H22" i="47"/>
  <c r="E22" i="47"/>
  <c r="G22" i="47"/>
  <c r="F22" i="47"/>
  <c r="C22" i="47"/>
  <c r="D22" i="47"/>
  <c r="J22" i="47"/>
  <c r="I22" i="47"/>
  <c r="K22" i="47"/>
  <c r="C29" i="40"/>
  <c r="N29" i="40" s="1"/>
  <c r="D29" i="40"/>
  <c r="I29" i="40"/>
  <c r="H29" i="40"/>
  <c r="E29" i="40"/>
  <c r="G29" i="40"/>
  <c r="F29" i="40"/>
  <c r="J29" i="40"/>
  <c r="L29" i="40"/>
  <c r="K29" i="40"/>
  <c r="I11" i="16"/>
  <c r="I10" i="16"/>
  <c r="B33" i="64"/>
  <c r="D26" i="64"/>
  <c r="F26" i="64"/>
  <c r="C26" i="64"/>
  <c r="G26" i="64"/>
  <c r="E26" i="64"/>
  <c r="H26" i="64"/>
  <c r="J26" i="64"/>
  <c r="I26" i="64"/>
  <c r="K26" i="64"/>
  <c r="B30" i="5"/>
  <c r="E23" i="5"/>
  <c r="D23" i="5"/>
  <c r="F23" i="5"/>
  <c r="H23" i="5"/>
  <c r="C23" i="5"/>
  <c r="G23" i="5"/>
  <c r="I23" i="5"/>
  <c r="J23" i="5"/>
  <c r="K23" i="5"/>
  <c r="O11" i="40"/>
  <c r="O10" i="40"/>
  <c r="O9" i="58"/>
  <c r="O13" i="58"/>
  <c r="P8" i="58"/>
  <c r="O9" i="88"/>
  <c r="O13" i="88"/>
  <c r="P8" i="88"/>
  <c r="F22" i="13"/>
  <c r="J25" i="13"/>
  <c r="B29" i="92"/>
  <c r="G22" i="92"/>
  <c r="E22" i="92"/>
  <c r="F22" i="92"/>
  <c r="D22" i="92"/>
  <c r="C22" i="92"/>
  <c r="H22" i="92"/>
  <c r="I22" i="92"/>
  <c r="J22" i="92"/>
  <c r="K22" i="92"/>
  <c r="L27" i="58"/>
  <c r="B27" i="58"/>
  <c r="B28" i="78"/>
  <c r="H21" i="78"/>
  <c r="E21" i="78"/>
  <c r="C21" i="78"/>
  <c r="D21" i="78"/>
  <c r="G21" i="78"/>
  <c r="F21" i="78"/>
  <c r="I21" i="78"/>
  <c r="J21" i="78"/>
  <c r="K21" i="78"/>
  <c r="L21" i="78"/>
  <c r="B24" i="86"/>
  <c r="I33" i="82"/>
  <c r="F33" i="82"/>
  <c r="H33" i="82"/>
  <c r="D33" i="82"/>
  <c r="C33" i="82"/>
  <c r="N33" i="82" s="1"/>
  <c r="E33" i="82"/>
  <c r="G33" i="82"/>
  <c r="J33" i="82"/>
  <c r="L33" i="82"/>
  <c r="K33" i="82"/>
  <c r="M33" i="82"/>
  <c r="B31" i="26"/>
  <c r="H24" i="26"/>
  <c r="C24" i="26"/>
  <c r="I24" i="26"/>
  <c r="D24" i="26"/>
  <c r="G24" i="26"/>
  <c r="E24" i="26"/>
  <c r="F24" i="26"/>
  <c r="J24" i="26"/>
  <c r="K24" i="26"/>
  <c r="L24" i="26"/>
  <c r="F34" i="74"/>
  <c r="C34" i="74"/>
  <c r="E34" i="74"/>
  <c r="I34" i="74"/>
  <c r="N34" i="74" s="1"/>
  <c r="H34" i="74"/>
  <c r="G34" i="74"/>
  <c r="D34" i="74"/>
  <c r="J34" i="74"/>
  <c r="K34" i="74"/>
  <c r="L34" i="74"/>
  <c r="B29" i="68"/>
  <c r="D22" i="68"/>
  <c r="E22" i="68"/>
  <c r="G22" i="68"/>
  <c r="C22" i="68"/>
  <c r="H22" i="68"/>
  <c r="F22" i="68"/>
  <c r="I22" i="68"/>
  <c r="J22" i="68"/>
  <c r="K22" i="68"/>
  <c r="N24" i="78"/>
  <c r="H33" i="38"/>
  <c r="C33" i="38"/>
  <c r="N33" i="38" s="1"/>
  <c r="G33" i="38"/>
  <c r="E33" i="38"/>
  <c r="I33" i="38"/>
  <c r="D33" i="38"/>
  <c r="F33" i="38"/>
  <c r="J33" i="38"/>
  <c r="K33" i="38"/>
  <c r="L33" i="38"/>
  <c r="M24" i="41"/>
  <c r="B24" i="41"/>
  <c r="M25" i="41"/>
  <c r="N25" i="96"/>
  <c r="H34" i="103"/>
  <c r="G34" i="103"/>
  <c r="E34" i="103"/>
  <c r="I34" i="103"/>
  <c r="D34" i="103"/>
  <c r="F34" i="103"/>
  <c r="C34" i="103"/>
  <c r="N34" i="103" s="1"/>
  <c r="J34" i="103"/>
  <c r="K34" i="103"/>
  <c r="L34" i="103"/>
  <c r="H30" i="32"/>
  <c r="G30" i="32"/>
  <c r="E30" i="32"/>
  <c r="F30" i="32"/>
  <c r="D30" i="32"/>
  <c r="C30" i="32"/>
  <c r="N30" i="32" s="1"/>
  <c r="I30" i="32"/>
  <c r="J30" i="32"/>
  <c r="K30" i="32"/>
  <c r="L30" i="32"/>
  <c r="C32" i="74"/>
  <c r="N32" i="74" s="1"/>
  <c r="I32" i="74"/>
  <c r="E32" i="74"/>
  <c r="F32" i="74"/>
  <c r="G32" i="74"/>
  <c r="D32" i="74"/>
  <c r="H32" i="74"/>
  <c r="J32" i="74"/>
  <c r="K32" i="74"/>
  <c r="L32" i="74"/>
  <c r="B41" i="65"/>
  <c r="C41" i="65" s="1"/>
  <c r="B29" i="10"/>
  <c r="I22" i="10"/>
  <c r="E22" i="10"/>
  <c r="C22" i="10"/>
  <c r="H22" i="10"/>
  <c r="D22" i="10"/>
  <c r="G22" i="10"/>
  <c r="F22" i="10"/>
  <c r="J22" i="10"/>
  <c r="B21" i="89"/>
  <c r="M21" i="89" s="1"/>
  <c r="O9" i="62"/>
  <c r="O13" i="62"/>
  <c r="P8" i="62"/>
  <c r="P9" i="40"/>
  <c r="P13" i="40"/>
  <c r="Q8" i="40"/>
  <c r="B34" i="37"/>
  <c r="G27" i="37"/>
  <c r="D27" i="37"/>
  <c r="H27" i="37"/>
  <c r="E27" i="37"/>
  <c r="F27" i="37"/>
  <c r="C27" i="37"/>
  <c r="N27" i="37" s="1"/>
  <c r="I27" i="37"/>
  <c r="J27" i="37"/>
  <c r="K27" i="37"/>
  <c r="O11" i="38"/>
  <c r="O10" i="38"/>
  <c r="F30" i="40"/>
  <c r="G30" i="40"/>
  <c r="H30" i="40"/>
  <c r="C30" i="40"/>
  <c r="N30" i="40" s="1"/>
  <c r="D30" i="40"/>
  <c r="E30" i="40"/>
  <c r="I30" i="40"/>
  <c r="J30" i="40"/>
  <c r="K30" i="40"/>
  <c r="L30" i="40"/>
  <c r="M23" i="49"/>
  <c r="M21" i="49"/>
  <c r="O9" i="6"/>
  <c r="O13" i="6"/>
  <c r="P8" i="6"/>
  <c r="B28" i="93"/>
  <c r="G21" i="93"/>
  <c r="E21" i="93"/>
  <c r="F21" i="93"/>
  <c r="C21" i="93"/>
  <c r="H21" i="93"/>
  <c r="D21" i="93"/>
  <c r="I21" i="93"/>
  <c r="J21" i="93"/>
  <c r="K21" i="93"/>
  <c r="N10" i="88"/>
  <c r="N11" i="88"/>
  <c r="O11" i="36"/>
  <c r="O10" i="36"/>
  <c r="M26" i="92"/>
  <c r="M25" i="92"/>
  <c r="B25" i="92"/>
  <c r="N23" i="65"/>
  <c r="Q11" i="75"/>
  <c r="Q10" i="75"/>
  <c r="B30" i="55"/>
  <c r="H23" i="55"/>
  <c r="I23" i="55"/>
  <c r="E23" i="55"/>
  <c r="D23" i="55"/>
  <c r="F23" i="55"/>
  <c r="C23" i="55"/>
  <c r="G23" i="55"/>
  <c r="J23" i="55"/>
  <c r="K23" i="55"/>
  <c r="L23" i="55"/>
  <c r="O11" i="74"/>
  <c r="O10" i="74"/>
  <c r="D22" i="13"/>
  <c r="F24" i="13"/>
  <c r="J21" i="13"/>
  <c r="L22" i="92"/>
  <c r="B39" i="97"/>
  <c r="C39" i="97" s="1"/>
  <c r="B40" i="97"/>
  <c r="C40" i="97" s="1"/>
  <c r="N11" i="37"/>
  <c r="N10" i="37"/>
  <c r="L25" i="58"/>
  <c r="B25" i="58"/>
  <c r="O11" i="26"/>
  <c r="O10" i="26"/>
  <c r="P9" i="104"/>
  <c r="Q8" i="104"/>
  <c r="P13" i="104"/>
  <c r="I32" i="71"/>
  <c r="H32" i="71"/>
  <c r="C32" i="71"/>
  <c r="N32" i="71" s="1"/>
  <c r="F32" i="71"/>
  <c r="G32" i="71"/>
  <c r="D32" i="71"/>
  <c r="J32" i="71"/>
  <c r="E32" i="71"/>
  <c r="K32" i="71"/>
  <c r="L32" i="71"/>
  <c r="M32" i="71"/>
  <c r="M18" i="43"/>
  <c r="M14" i="43"/>
  <c r="M19" i="43"/>
  <c r="M15" i="43"/>
  <c r="M17" i="43"/>
  <c r="M16" i="43"/>
  <c r="M20" i="43"/>
  <c r="B30" i="88"/>
  <c r="M30" i="88" s="1"/>
  <c r="F23" i="88"/>
  <c r="G23" i="88"/>
  <c r="H23" i="88"/>
  <c r="E23" i="88"/>
  <c r="D23" i="88"/>
  <c r="C23" i="88"/>
  <c r="I23" i="88"/>
  <c r="J23" i="88"/>
  <c r="K23" i="88"/>
  <c r="N32" i="44"/>
  <c r="H32" i="44"/>
  <c r="I32" i="44"/>
  <c r="E32" i="44"/>
  <c r="D32" i="44"/>
  <c r="C32" i="44"/>
  <c r="F32" i="44"/>
  <c r="G32" i="44"/>
  <c r="J32" i="44"/>
  <c r="K32" i="44"/>
  <c r="L32" i="44"/>
  <c r="B22" i="27"/>
  <c r="M22" i="27" s="1"/>
  <c r="B33" i="66"/>
  <c r="E26" i="66"/>
  <c r="C26" i="66"/>
  <c r="H26" i="66"/>
  <c r="F26" i="66"/>
  <c r="D26" i="66"/>
  <c r="G26" i="66"/>
  <c r="I26" i="66"/>
  <c r="K26" i="66"/>
  <c r="J26" i="66"/>
  <c r="N11" i="8"/>
  <c r="N10" i="8"/>
  <c r="N21" i="71"/>
  <c r="Q9" i="65"/>
  <c r="R8" i="65"/>
  <c r="Q13" i="65"/>
  <c r="C22" i="12"/>
  <c r="N11" i="7"/>
  <c r="N10" i="7"/>
  <c r="B28" i="56"/>
  <c r="E21" i="56"/>
  <c r="G21" i="56"/>
  <c r="H21" i="56"/>
  <c r="D21" i="56"/>
  <c r="F21" i="56"/>
  <c r="C21" i="56"/>
  <c r="I21" i="56"/>
  <c r="J21" i="56"/>
  <c r="K21" i="56"/>
  <c r="M26" i="35"/>
  <c r="M24" i="35"/>
  <c r="B24" i="35"/>
  <c r="B33" i="47"/>
  <c r="D26" i="47"/>
  <c r="G26" i="47"/>
  <c r="F26" i="47"/>
  <c r="H26" i="47"/>
  <c r="C26" i="47"/>
  <c r="E26" i="47"/>
  <c r="J26" i="47"/>
  <c r="I26" i="47"/>
  <c r="K26" i="47"/>
  <c r="B28" i="37"/>
  <c r="G21" i="37"/>
  <c r="F21" i="37"/>
  <c r="E21" i="37"/>
  <c r="D21" i="37"/>
  <c r="H21" i="37"/>
  <c r="C21" i="37"/>
  <c r="N21" i="37" s="1"/>
  <c r="I21" i="37"/>
  <c r="J21" i="37"/>
  <c r="K21" i="37"/>
  <c r="B33" i="9"/>
  <c r="I26" i="9"/>
  <c r="E26" i="9"/>
  <c r="H26" i="9"/>
  <c r="G26" i="9"/>
  <c r="F26" i="9"/>
  <c r="D26" i="9"/>
  <c r="C26" i="9"/>
  <c r="J26" i="9"/>
  <c r="K26" i="9"/>
  <c r="B28" i="5"/>
  <c r="F21" i="5"/>
  <c r="C21" i="5"/>
  <c r="G21" i="5"/>
  <c r="H21" i="5"/>
  <c r="E21" i="5"/>
  <c r="D21" i="5"/>
  <c r="J21" i="5"/>
  <c r="I21" i="5"/>
  <c r="K21" i="5"/>
  <c r="L22" i="10"/>
  <c r="J24" i="12"/>
  <c r="M45" i="14"/>
  <c r="M46" i="14"/>
  <c r="L26" i="52"/>
  <c r="B28" i="48"/>
  <c r="H21" i="48"/>
  <c r="F21" i="48"/>
  <c r="C21" i="48"/>
  <c r="D21" i="48"/>
  <c r="E21" i="48"/>
  <c r="I21" i="48"/>
  <c r="G21" i="48"/>
  <c r="J21" i="48"/>
  <c r="L21" i="48"/>
  <c r="K21" i="48"/>
  <c r="B29" i="96"/>
  <c r="B38" i="96" s="1"/>
  <c r="C38" i="96" s="1"/>
  <c r="D22" i="96"/>
  <c r="H22" i="96"/>
  <c r="G22" i="96"/>
  <c r="E22" i="96"/>
  <c r="F22" i="96"/>
  <c r="C22" i="96"/>
  <c r="I22" i="96"/>
  <c r="J22" i="96"/>
  <c r="K22" i="96"/>
  <c r="L22" i="96"/>
  <c r="B40" i="69"/>
  <c r="C40" i="69" s="1"/>
  <c r="B38" i="69"/>
  <c r="C38" i="69" s="1"/>
  <c r="B36" i="69"/>
  <c r="C36" i="69" s="1"/>
  <c r="B41" i="69"/>
  <c r="C41" i="69" s="1"/>
  <c r="B39" i="69"/>
  <c r="C39" i="69" s="1"/>
  <c r="B37" i="69"/>
  <c r="C37" i="69" s="1"/>
  <c r="B35" i="69"/>
  <c r="C35" i="69" s="1"/>
  <c r="H28" i="69"/>
  <c r="G28" i="69"/>
  <c r="D28" i="69"/>
  <c r="J28" i="69"/>
  <c r="F28" i="69"/>
  <c r="E28" i="69"/>
  <c r="I28" i="69"/>
  <c r="C28" i="69"/>
  <c r="N28" i="69" s="1"/>
  <c r="K28" i="69"/>
  <c r="L28" i="69"/>
  <c r="M28" i="69"/>
  <c r="B31" i="46"/>
  <c r="C24" i="46"/>
  <c r="N24" i="46" s="1"/>
  <c r="G24" i="46"/>
  <c r="F24" i="46"/>
  <c r="H24" i="46"/>
  <c r="E24" i="46"/>
  <c r="I24" i="46"/>
  <c r="D24" i="46"/>
  <c r="J24" i="46"/>
  <c r="K24" i="46"/>
  <c r="L24" i="46"/>
  <c r="M25" i="61"/>
  <c r="B25" i="61"/>
  <c r="P9" i="53"/>
  <c r="P13" i="53"/>
  <c r="Q8" i="53"/>
  <c r="M26" i="85"/>
  <c r="B27" i="85"/>
  <c r="M27" i="85" s="1"/>
  <c r="I31" i="71"/>
  <c r="F31" i="71"/>
  <c r="J31" i="71"/>
  <c r="H31" i="71"/>
  <c r="E31" i="71"/>
  <c r="C31" i="71"/>
  <c r="N31" i="71" s="1"/>
  <c r="D31" i="71"/>
  <c r="G31" i="71"/>
  <c r="K31" i="71"/>
  <c r="L31" i="71"/>
  <c r="M31" i="71"/>
  <c r="B21" i="11"/>
  <c r="M21" i="11" s="1"/>
  <c r="M22" i="11"/>
  <c r="B22" i="11"/>
  <c r="M23" i="95"/>
  <c r="B21" i="95"/>
  <c r="O11" i="28"/>
  <c r="O10" i="28"/>
  <c r="B34" i="100"/>
  <c r="F27" i="100"/>
  <c r="D27" i="100"/>
  <c r="G27" i="100"/>
  <c r="E27" i="100"/>
  <c r="H27" i="100"/>
  <c r="C27" i="100"/>
  <c r="I27" i="100"/>
  <c r="J27" i="100"/>
  <c r="K27" i="100"/>
  <c r="H34" i="55"/>
  <c r="D34" i="55"/>
  <c r="I34" i="55"/>
  <c r="G34" i="55"/>
  <c r="E34" i="55"/>
  <c r="F34" i="55"/>
  <c r="C34" i="55"/>
  <c r="N34" i="55" s="1"/>
  <c r="J34" i="55"/>
  <c r="K34" i="55"/>
  <c r="L34" i="55"/>
  <c r="H30" i="76"/>
  <c r="F30" i="76"/>
  <c r="D30" i="76"/>
  <c r="E30" i="76"/>
  <c r="N30" i="76" s="1"/>
  <c r="C30" i="76"/>
  <c r="G30" i="76"/>
  <c r="I30" i="76"/>
  <c r="J30" i="76"/>
  <c r="K30" i="76"/>
  <c r="L30" i="76"/>
  <c r="B30" i="101"/>
  <c r="G23" i="101"/>
  <c r="F23" i="101"/>
  <c r="C23" i="101"/>
  <c r="D23" i="101"/>
  <c r="H23" i="101"/>
  <c r="E23" i="101"/>
  <c r="J23" i="101"/>
  <c r="I23" i="101"/>
  <c r="K23" i="101"/>
  <c r="O13" i="29"/>
  <c r="P8" i="29"/>
  <c r="O9" i="29"/>
  <c r="N30" i="38"/>
  <c r="G30" i="38"/>
  <c r="F30" i="38"/>
  <c r="H30" i="38"/>
  <c r="I30" i="38"/>
  <c r="C30" i="38"/>
  <c r="D30" i="38"/>
  <c r="E30" i="38"/>
  <c r="J30" i="38"/>
  <c r="K30" i="38"/>
  <c r="L30" i="38"/>
  <c r="N26" i="50"/>
  <c r="Q11" i="77"/>
  <c r="Q10" i="77"/>
  <c r="M23" i="93"/>
  <c r="M30" i="93"/>
  <c r="M28" i="93"/>
  <c r="M21" i="93"/>
  <c r="N11" i="81"/>
  <c r="N10" i="81"/>
  <c r="H31" i="55"/>
  <c r="C31" i="55"/>
  <c r="E31" i="55"/>
  <c r="D31" i="55"/>
  <c r="N31" i="55" s="1"/>
  <c r="F31" i="55"/>
  <c r="G31" i="55"/>
  <c r="I31" i="55"/>
  <c r="J31" i="55"/>
  <c r="K31" i="55"/>
  <c r="L31" i="55"/>
  <c r="B34" i="24"/>
  <c r="H27" i="24"/>
  <c r="D27" i="24"/>
  <c r="I27" i="24"/>
  <c r="E27" i="24"/>
  <c r="C27" i="24"/>
  <c r="N27" i="24" s="1"/>
  <c r="G27" i="24"/>
  <c r="F27" i="24"/>
  <c r="J27" i="24"/>
  <c r="K27" i="24"/>
  <c r="L27" i="24"/>
  <c r="A3" i="23"/>
  <c r="A3" i="21"/>
  <c r="A3" i="22"/>
  <c r="A3" i="1"/>
  <c r="A3" i="20"/>
  <c r="A18" i="2"/>
  <c r="N11" i="33"/>
  <c r="N10" i="33"/>
  <c r="B35" i="36"/>
  <c r="C35" i="36" s="1"/>
  <c r="H28" i="36"/>
  <c r="F28" i="36"/>
  <c r="E28" i="36"/>
  <c r="D28" i="36"/>
  <c r="I28" i="36"/>
  <c r="C28" i="36"/>
  <c r="N28" i="36" s="1"/>
  <c r="G28" i="36"/>
  <c r="J28" i="36"/>
  <c r="K28" i="36"/>
  <c r="L28" i="36"/>
  <c r="M27" i="8"/>
  <c r="B27" i="8"/>
  <c r="M24" i="8"/>
  <c r="H31" i="76"/>
  <c r="D31" i="76"/>
  <c r="N31" i="76" s="1"/>
  <c r="E31" i="76"/>
  <c r="G31" i="76"/>
  <c r="C31" i="76"/>
  <c r="F31" i="76"/>
  <c r="I31" i="76"/>
  <c r="J31" i="76"/>
  <c r="K31" i="76"/>
  <c r="L31" i="76"/>
  <c r="N21" i="103"/>
  <c r="B30" i="53"/>
  <c r="H23" i="53"/>
  <c r="D23" i="53"/>
  <c r="G23" i="53"/>
  <c r="E23" i="53"/>
  <c r="C23" i="53"/>
  <c r="F23" i="53"/>
  <c r="I23" i="53"/>
  <c r="J23" i="53"/>
  <c r="K23" i="53"/>
  <c r="L23" i="53"/>
  <c r="O13" i="15"/>
  <c r="P8" i="15"/>
  <c r="O9" i="15"/>
  <c r="B31" i="52"/>
  <c r="I24" i="52"/>
  <c r="G24" i="52"/>
  <c r="D24" i="52"/>
  <c r="E24" i="52"/>
  <c r="F24" i="52"/>
  <c r="C24" i="52"/>
  <c r="H24" i="52"/>
  <c r="J24" i="52"/>
  <c r="K24" i="52"/>
  <c r="M46" i="41"/>
  <c r="M45" i="41"/>
  <c r="L23" i="86"/>
  <c r="B23" i="86"/>
  <c r="L21" i="86"/>
  <c r="B21" i="86"/>
  <c r="N11" i="83"/>
  <c r="N10" i="83"/>
  <c r="M21" i="13"/>
  <c r="B32" i="7"/>
  <c r="G25" i="7"/>
  <c r="H25" i="7"/>
  <c r="D25" i="7"/>
  <c r="F25" i="7"/>
  <c r="C25" i="7"/>
  <c r="E25" i="7"/>
  <c r="I25" i="7"/>
  <c r="K25" i="7"/>
  <c r="J25" i="7"/>
  <c r="M32" i="40"/>
  <c r="O9" i="89"/>
  <c r="O13" i="89"/>
  <c r="P8" i="89"/>
  <c r="I34" i="82"/>
  <c r="H34" i="82"/>
  <c r="D34" i="82"/>
  <c r="F34" i="82"/>
  <c r="G34" i="82"/>
  <c r="C34" i="82"/>
  <c r="N34" i="82" s="1"/>
  <c r="E34" i="82"/>
  <c r="J34" i="82"/>
  <c r="L34" i="82"/>
  <c r="K34" i="82"/>
  <c r="M34" i="82"/>
  <c r="B29" i="70"/>
  <c r="F22" i="70"/>
  <c r="G22" i="70"/>
  <c r="D22" i="70"/>
  <c r="E22" i="70"/>
  <c r="C22" i="70"/>
  <c r="I22" i="70"/>
  <c r="H22" i="70"/>
  <c r="J22" i="70"/>
  <c r="K22" i="70"/>
  <c r="N11" i="90"/>
  <c r="N10" i="90"/>
  <c r="R8" i="1"/>
  <c r="B32" i="72"/>
  <c r="G25" i="72"/>
  <c r="H25" i="72"/>
  <c r="E25" i="72"/>
  <c r="C25" i="72"/>
  <c r="F25" i="72"/>
  <c r="D25" i="72"/>
  <c r="I25" i="72"/>
  <c r="J25" i="72"/>
  <c r="K25" i="72"/>
  <c r="N11" i="49"/>
  <c r="N10" i="49"/>
  <c r="M27" i="6"/>
  <c r="B27" i="6"/>
  <c r="B25" i="6"/>
  <c r="N11" i="60"/>
  <c r="N10" i="60"/>
  <c r="B31" i="10"/>
  <c r="I24" i="10"/>
  <c r="E24" i="10"/>
  <c r="G24" i="10"/>
  <c r="C24" i="10"/>
  <c r="H24" i="10"/>
  <c r="D24" i="10"/>
  <c r="F24" i="10"/>
  <c r="J24" i="10"/>
  <c r="M23" i="59"/>
  <c r="M24" i="47"/>
  <c r="O11" i="42"/>
  <c r="O10" i="42"/>
  <c r="B33" i="55"/>
  <c r="H26" i="55"/>
  <c r="F26" i="55"/>
  <c r="E26" i="55"/>
  <c r="C26" i="55"/>
  <c r="I26" i="55"/>
  <c r="D26" i="55"/>
  <c r="G26" i="55"/>
  <c r="J26" i="55"/>
  <c r="K26" i="55"/>
  <c r="L26" i="55"/>
  <c r="B25" i="41"/>
  <c r="B39" i="57"/>
  <c r="C39" i="57" s="1"/>
  <c r="B32" i="38"/>
  <c r="C25" i="38"/>
  <c r="N25" i="38" s="1"/>
  <c r="H25" i="38"/>
  <c r="D25" i="38"/>
  <c r="E25" i="38"/>
  <c r="I25" i="38"/>
  <c r="G25" i="38"/>
  <c r="F25" i="38"/>
  <c r="J25" i="38"/>
  <c r="K25" i="38"/>
  <c r="L25" i="38"/>
  <c r="C6" i="18"/>
  <c r="C7" i="18" s="1"/>
  <c r="C5" i="18"/>
  <c r="S5" i="18"/>
  <c r="S6" i="18"/>
  <c r="S7" i="18" s="1"/>
  <c r="K6" i="18"/>
  <c r="K7" i="18" s="1"/>
  <c r="K5" i="18"/>
  <c r="E6" i="18"/>
  <c r="E7" i="18" s="1"/>
  <c r="E5" i="18"/>
  <c r="U6" i="18"/>
  <c r="U7" i="18" s="1"/>
  <c r="U5" i="18"/>
  <c r="N6" i="18"/>
  <c r="N7" i="18" s="1"/>
  <c r="N5" i="18"/>
  <c r="O11" i="12"/>
  <c r="O10" i="12"/>
  <c r="B34" i="26"/>
  <c r="H27" i="26"/>
  <c r="G27" i="26"/>
  <c r="E27" i="26"/>
  <c r="F27" i="26"/>
  <c r="D27" i="26"/>
  <c r="I27" i="26"/>
  <c r="C27" i="26"/>
  <c r="N27" i="26" s="1"/>
  <c r="J27" i="26"/>
  <c r="K27" i="26"/>
  <c r="L27" i="26"/>
  <c r="B32" i="78"/>
  <c r="H25" i="78"/>
  <c r="C25" i="78"/>
  <c r="F25" i="78"/>
  <c r="D25" i="78"/>
  <c r="E25" i="78"/>
  <c r="I25" i="78"/>
  <c r="G25" i="78"/>
  <c r="K25" i="78"/>
  <c r="J25" i="78"/>
  <c r="L25" i="78"/>
  <c r="N10" i="86"/>
  <c r="N11" i="86"/>
  <c r="L24" i="59"/>
  <c r="B24" i="59"/>
  <c r="L26" i="59"/>
  <c r="B26" i="59"/>
  <c r="B32" i="12"/>
  <c r="L25" i="12"/>
  <c r="M25" i="84"/>
  <c r="M23" i="100"/>
  <c r="B34" i="94"/>
  <c r="H27" i="94"/>
  <c r="E27" i="94"/>
  <c r="C27" i="94"/>
  <c r="N27" i="94" s="1"/>
  <c r="G27" i="94"/>
  <c r="F27" i="94"/>
  <c r="D27" i="94"/>
  <c r="I27" i="94"/>
  <c r="K27" i="94"/>
  <c r="J27" i="94"/>
  <c r="L27" i="94"/>
  <c r="N11" i="35"/>
  <c r="N10" i="35"/>
  <c r="M34" i="74"/>
  <c r="B25" i="47"/>
  <c r="M25" i="42"/>
  <c r="B25" i="42"/>
  <c r="M23" i="42"/>
  <c r="B23" i="42"/>
  <c r="O11" i="55"/>
  <c r="O10" i="55"/>
  <c r="B28" i="52"/>
  <c r="H21" i="52"/>
  <c r="F21" i="52"/>
  <c r="E21" i="52"/>
  <c r="C21" i="52"/>
  <c r="D21" i="52"/>
  <c r="G21" i="52"/>
  <c r="I21" i="52"/>
  <c r="J21" i="52"/>
  <c r="K21" i="52"/>
  <c r="B31" i="9"/>
  <c r="E24" i="9"/>
  <c r="H24" i="9"/>
  <c r="G24" i="9"/>
  <c r="C24" i="9"/>
  <c r="I24" i="9"/>
  <c r="F24" i="9"/>
  <c r="D24" i="9"/>
  <c r="J24" i="9"/>
  <c r="K24" i="9"/>
  <c r="B29" i="38"/>
  <c r="F22" i="38"/>
  <c r="D22" i="38"/>
  <c r="C22" i="38"/>
  <c r="N22" i="38" s="1"/>
  <c r="E22" i="38"/>
  <c r="I22" i="38"/>
  <c r="H22" i="38"/>
  <c r="G22" i="38"/>
  <c r="J22" i="38"/>
  <c r="K22" i="38"/>
  <c r="L22" i="38"/>
  <c r="B29" i="26"/>
  <c r="H22" i="26"/>
  <c r="E22" i="26"/>
  <c r="C22" i="26"/>
  <c r="I22" i="26"/>
  <c r="D22" i="26"/>
  <c r="G22" i="26"/>
  <c r="F22" i="26"/>
  <c r="K22" i="26"/>
  <c r="J22" i="26"/>
  <c r="L22" i="26"/>
  <c r="H34" i="104"/>
  <c r="D34" i="104"/>
  <c r="N34" i="104" s="1"/>
  <c r="F34" i="104"/>
  <c r="E34" i="104"/>
  <c r="C34" i="104"/>
  <c r="G34" i="104"/>
  <c r="I34" i="104"/>
  <c r="J34" i="104"/>
  <c r="K34" i="104"/>
  <c r="L34" i="104"/>
  <c r="I29" i="65"/>
  <c r="D29" i="65"/>
  <c r="E29" i="65"/>
  <c r="N29" i="65" s="1"/>
  <c r="H29" i="65"/>
  <c r="F29" i="65"/>
  <c r="C29" i="65"/>
  <c r="G29" i="65"/>
  <c r="J29" i="65"/>
  <c r="K29" i="65"/>
  <c r="L29" i="65"/>
  <c r="M29" i="65"/>
  <c r="M27" i="12"/>
  <c r="N21" i="26"/>
  <c r="N11" i="61"/>
  <c r="N10" i="61"/>
  <c r="B34" i="68"/>
  <c r="C27" i="68"/>
  <c r="G27" i="68"/>
  <c r="H27" i="68"/>
  <c r="D27" i="68"/>
  <c r="F27" i="68"/>
  <c r="E27" i="68"/>
  <c r="I27" i="68"/>
  <c r="J27" i="68"/>
  <c r="K27" i="68"/>
  <c r="B22" i="87"/>
  <c r="N10" i="85"/>
  <c r="N11" i="85"/>
  <c r="P9" i="80"/>
  <c r="P13" i="80"/>
  <c r="Q8" i="80"/>
  <c r="O13" i="11"/>
  <c r="P8" i="11"/>
  <c r="O9" i="11"/>
  <c r="H33" i="32"/>
  <c r="C33" i="32"/>
  <c r="D33" i="32"/>
  <c r="F33" i="32"/>
  <c r="N33" i="32" s="1"/>
  <c r="G33" i="32"/>
  <c r="E33" i="32"/>
  <c r="J33" i="32"/>
  <c r="I33" i="32"/>
  <c r="K33" i="32"/>
  <c r="L33" i="32"/>
  <c r="N22" i="57"/>
  <c r="H22" i="12"/>
  <c r="L24" i="35"/>
  <c r="B34" i="70"/>
  <c r="E27" i="70"/>
  <c r="C27" i="70"/>
  <c r="G27" i="70"/>
  <c r="F27" i="70"/>
  <c r="D27" i="70"/>
  <c r="I27" i="70"/>
  <c r="H27" i="70"/>
  <c r="J27" i="70"/>
  <c r="K27" i="70"/>
  <c r="N24" i="34"/>
  <c r="L22" i="70"/>
  <c r="B29" i="78"/>
  <c r="H22" i="78"/>
  <c r="I22" i="78"/>
  <c r="E22" i="78"/>
  <c r="F22" i="78"/>
  <c r="G22" i="78"/>
  <c r="D22" i="78"/>
  <c r="C22" i="78"/>
  <c r="N22" i="78" s="1"/>
  <c r="J22" i="78"/>
  <c r="K22" i="78"/>
  <c r="L22" i="78"/>
  <c r="P11" i="63"/>
  <c r="P10" i="63"/>
  <c r="M23" i="88"/>
  <c r="M22" i="88"/>
  <c r="P11" i="97"/>
  <c r="P10" i="97"/>
  <c r="E26" i="12"/>
  <c r="B30" i="54"/>
  <c r="H23" i="54"/>
  <c r="I23" i="54"/>
  <c r="F23" i="54"/>
  <c r="E23" i="54"/>
  <c r="D23" i="54"/>
  <c r="C23" i="54"/>
  <c r="G23" i="54"/>
  <c r="J23" i="54"/>
  <c r="K23" i="54"/>
  <c r="L23" i="54"/>
  <c r="P9" i="46"/>
  <c r="P13" i="46"/>
  <c r="Q8" i="46"/>
  <c r="M26" i="64"/>
  <c r="M33" i="64"/>
  <c r="M22" i="78"/>
  <c r="C26" i="12"/>
  <c r="F29" i="74"/>
  <c r="D29" i="74"/>
  <c r="H29" i="74"/>
  <c r="E29" i="74"/>
  <c r="C29" i="74"/>
  <c r="N29" i="74" s="1"/>
  <c r="I29" i="74"/>
  <c r="G29" i="74"/>
  <c r="J29" i="74"/>
  <c r="L29" i="74"/>
  <c r="K29" i="74"/>
  <c r="M24" i="7"/>
  <c r="M26" i="7"/>
  <c r="O9" i="101"/>
  <c r="O13" i="101"/>
  <c r="P8" i="101"/>
  <c r="M22" i="96"/>
  <c r="B39" i="67"/>
  <c r="C39" i="67" s="1"/>
  <c r="N26" i="76"/>
  <c r="B29" i="103"/>
  <c r="B40" i="103" s="1"/>
  <c r="C40" i="103" s="1"/>
  <c r="H22" i="103"/>
  <c r="F22" i="103"/>
  <c r="C22" i="103"/>
  <c r="E22" i="103"/>
  <c r="D22" i="103"/>
  <c r="I22" i="103"/>
  <c r="G22" i="103"/>
  <c r="J22" i="103"/>
  <c r="K22" i="103"/>
  <c r="L22" i="103"/>
  <c r="H29" i="44"/>
  <c r="E29" i="44"/>
  <c r="F29" i="44"/>
  <c r="D29" i="44"/>
  <c r="I29" i="44"/>
  <c r="C29" i="44"/>
  <c r="N29" i="44" s="1"/>
  <c r="G29" i="44"/>
  <c r="J29" i="44"/>
  <c r="K29" i="44"/>
  <c r="L29" i="44"/>
  <c r="B21" i="72"/>
  <c r="M27" i="72"/>
  <c r="N11" i="59"/>
  <c r="N10" i="59"/>
  <c r="D21" i="12"/>
  <c r="M22" i="56"/>
  <c r="M24" i="56"/>
  <c r="B24" i="56"/>
  <c r="N11" i="47"/>
  <c r="N10" i="47"/>
  <c r="B23" i="13"/>
  <c r="G22" i="13"/>
  <c r="I22" i="13"/>
  <c r="K22" i="13"/>
  <c r="K24" i="13"/>
  <c r="M34" i="104"/>
  <c r="H34" i="32"/>
  <c r="C34" i="32"/>
  <c r="D34" i="32"/>
  <c r="N34" i="32" s="1"/>
  <c r="E34" i="32"/>
  <c r="G34" i="32"/>
  <c r="F34" i="32"/>
  <c r="I34" i="32"/>
  <c r="J34" i="32"/>
  <c r="K34" i="32"/>
  <c r="L34" i="32"/>
  <c r="M27" i="81"/>
  <c r="M25" i="81"/>
  <c r="N22" i="63"/>
  <c r="O11" i="48"/>
  <c r="O10" i="48"/>
  <c r="L26" i="29"/>
  <c r="B26" i="29"/>
  <c r="B25" i="29"/>
  <c r="N22" i="82"/>
  <c r="Q9" i="67"/>
  <c r="Q13" i="67"/>
  <c r="R8" i="67"/>
  <c r="O11" i="16"/>
  <c r="O10" i="16"/>
  <c r="M27" i="33"/>
  <c r="M25" i="33"/>
  <c r="M32" i="33"/>
  <c r="B27" i="31"/>
  <c r="M25" i="31"/>
  <c r="M22" i="25"/>
  <c r="B26" i="60"/>
  <c r="L24" i="60"/>
  <c r="B24" i="60"/>
  <c r="M24" i="60" s="1"/>
  <c r="M22" i="68"/>
  <c r="M29" i="68"/>
  <c r="M24" i="68"/>
  <c r="N21" i="80"/>
  <c r="B28" i="99"/>
  <c r="C21" i="99"/>
  <c r="D21" i="99"/>
  <c r="F21" i="99"/>
  <c r="H21" i="99"/>
  <c r="G21" i="99"/>
  <c r="E21" i="99"/>
  <c r="I21" i="99"/>
  <c r="J21" i="99"/>
  <c r="K21" i="99"/>
  <c r="L21" i="99"/>
  <c r="O9" i="84"/>
  <c r="O13" i="84"/>
  <c r="P8" i="84"/>
  <c r="B22" i="56"/>
  <c r="O13" i="100"/>
  <c r="P8" i="100"/>
  <c r="O9" i="100"/>
  <c r="O11" i="96"/>
  <c r="O10" i="96"/>
  <c r="M27" i="70"/>
  <c r="M34" i="70"/>
  <c r="M21" i="70"/>
  <c r="M22" i="101"/>
  <c r="B27" i="101"/>
  <c r="B28" i="83"/>
  <c r="G21" i="83"/>
  <c r="F21" i="83"/>
  <c r="E21" i="83"/>
  <c r="C21" i="83"/>
  <c r="D21" i="83"/>
  <c r="H21" i="83"/>
  <c r="I21" i="83"/>
  <c r="J21" i="83"/>
  <c r="K21" i="83"/>
  <c r="J27" i="12"/>
  <c r="M25" i="9"/>
  <c r="B25" i="9"/>
  <c r="B30" i="52"/>
  <c r="C23" i="52"/>
  <c r="E23" i="52"/>
  <c r="F23" i="52"/>
  <c r="I23" i="52"/>
  <c r="H23" i="52"/>
  <c r="G23" i="52"/>
  <c r="D23" i="52"/>
  <c r="J23" i="52"/>
  <c r="K23" i="52"/>
  <c r="L27" i="37"/>
  <c r="B41" i="79"/>
  <c r="C41" i="79" s="1"/>
  <c r="B39" i="79"/>
  <c r="C39" i="79" s="1"/>
  <c r="B37" i="79"/>
  <c r="C37" i="79" s="1"/>
  <c r="B35" i="79"/>
  <c r="C35" i="79" s="1"/>
  <c r="B38" i="79"/>
  <c r="C38" i="79" s="1"/>
  <c r="B40" i="79"/>
  <c r="C40" i="79" s="1"/>
  <c r="B36" i="79"/>
  <c r="C36" i="79" s="1"/>
  <c r="I28" i="79"/>
  <c r="F28" i="79"/>
  <c r="G28" i="79"/>
  <c r="H28" i="79"/>
  <c r="D28" i="79"/>
  <c r="C28" i="79"/>
  <c r="N28" i="79" s="1"/>
  <c r="E28" i="79"/>
  <c r="J28" i="79"/>
  <c r="K28" i="79"/>
  <c r="L28" i="79"/>
  <c r="M28" i="79"/>
  <c r="B28" i="46"/>
  <c r="I21" i="46"/>
  <c r="E21" i="46"/>
  <c r="F21" i="46"/>
  <c r="G21" i="46"/>
  <c r="H21" i="46"/>
  <c r="D21" i="46"/>
  <c r="C21" i="46"/>
  <c r="N21" i="46" s="1"/>
  <c r="J21" i="46"/>
  <c r="K21" i="46"/>
  <c r="L21" i="46"/>
  <c r="L11" i="16"/>
  <c r="L10" i="16"/>
  <c r="H11" i="16"/>
  <c r="H10" i="16"/>
  <c r="E10" i="16"/>
  <c r="E11" i="16" s="1"/>
  <c r="M22" i="103"/>
  <c r="M26" i="12"/>
  <c r="L26" i="64"/>
  <c r="N11" i="41"/>
  <c r="N10" i="41"/>
  <c r="E32" i="30"/>
  <c r="F32" i="30"/>
  <c r="C32" i="30"/>
  <c r="H32" i="30"/>
  <c r="N32" i="30" s="1"/>
  <c r="D32" i="30"/>
  <c r="G32" i="30"/>
  <c r="J32" i="30"/>
  <c r="I32" i="30"/>
  <c r="K32" i="30"/>
  <c r="L32" i="30"/>
  <c r="H34" i="54"/>
  <c r="C34" i="54"/>
  <c r="D34" i="54"/>
  <c r="N34" i="54" s="1"/>
  <c r="I34" i="54"/>
  <c r="E34" i="54"/>
  <c r="F34" i="54"/>
  <c r="G34" i="54"/>
  <c r="J34" i="54"/>
  <c r="K34" i="54"/>
  <c r="L34" i="54"/>
  <c r="N21" i="63"/>
  <c r="N24" i="32"/>
  <c r="H31" i="32"/>
  <c r="F31" i="32"/>
  <c r="C31" i="32"/>
  <c r="G31" i="32"/>
  <c r="N31" i="32" s="1"/>
  <c r="E31" i="32"/>
  <c r="D31" i="32"/>
  <c r="J31" i="32"/>
  <c r="I31" i="32"/>
  <c r="K31" i="32"/>
  <c r="L31" i="32"/>
  <c r="B29" i="36"/>
  <c r="H22" i="36"/>
  <c r="E22" i="36"/>
  <c r="I22" i="36"/>
  <c r="F22" i="36"/>
  <c r="G22" i="36"/>
  <c r="D22" i="36"/>
  <c r="C22" i="36"/>
  <c r="N22" i="36" s="1"/>
  <c r="J22" i="36"/>
  <c r="K22" i="36"/>
  <c r="L22" i="36"/>
  <c r="B32" i="46"/>
  <c r="F25" i="46"/>
  <c r="E25" i="46"/>
  <c r="C25" i="46"/>
  <c r="N25" i="46" s="1"/>
  <c r="D25" i="46"/>
  <c r="H25" i="46"/>
  <c r="G25" i="46"/>
  <c r="I25" i="46"/>
  <c r="J25" i="46"/>
  <c r="K25" i="46"/>
  <c r="L25" i="46"/>
  <c r="M22" i="45"/>
  <c r="M23" i="83"/>
  <c r="M26" i="83"/>
  <c r="H27" i="12"/>
  <c r="L25" i="7"/>
  <c r="B31" i="44"/>
  <c r="H24" i="44"/>
  <c r="G24" i="44"/>
  <c r="E24" i="44"/>
  <c r="I24" i="44"/>
  <c r="D24" i="44"/>
  <c r="F24" i="44"/>
  <c r="C24" i="44"/>
  <c r="N24" i="44" s="1"/>
  <c r="J24" i="44"/>
  <c r="K24" i="44"/>
  <c r="L24" i="44"/>
  <c r="H29" i="76"/>
  <c r="G29" i="76"/>
  <c r="F29" i="76"/>
  <c r="D29" i="76"/>
  <c r="N29" i="76" s="1"/>
  <c r="C29" i="76"/>
  <c r="E29" i="76"/>
  <c r="I29" i="76"/>
  <c r="J29" i="76"/>
  <c r="K29" i="76"/>
  <c r="L29" i="76"/>
  <c r="C34" i="96"/>
  <c r="N34" i="96" s="1"/>
  <c r="G34" i="96"/>
  <c r="F34" i="96"/>
  <c r="H34" i="96"/>
  <c r="I34" i="96"/>
  <c r="E34" i="96"/>
  <c r="D34" i="96"/>
  <c r="J34" i="96"/>
  <c r="K34" i="96"/>
  <c r="L34" i="96"/>
  <c r="M21" i="5"/>
  <c r="M28" i="5"/>
  <c r="M22" i="5"/>
  <c r="M22" i="62"/>
  <c r="M24" i="62"/>
  <c r="M24" i="58"/>
  <c r="H34" i="78"/>
  <c r="D34" i="78"/>
  <c r="G34" i="78"/>
  <c r="C34" i="78"/>
  <c r="N34" i="78" s="1"/>
  <c r="E34" i="78"/>
  <c r="I34" i="78"/>
  <c r="F34" i="78"/>
  <c r="K34" i="78"/>
  <c r="J34" i="78"/>
  <c r="L34" i="78"/>
  <c r="G23" i="12"/>
  <c r="B24" i="62"/>
  <c r="O11" i="94"/>
  <c r="O10" i="94"/>
  <c r="H29" i="55"/>
  <c r="F29" i="55"/>
  <c r="C29" i="55"/>
  <c r="N29" i="55" s="1"/>
  <c r="G29" i="55"/>
  <c r="I29" i="55"/>
  <c r="D29" i="55"/>
  <c r="E29" i="55"/>
  <c r="J29" i="55"/>
  <c r="K29" i="55"/>
  <c r="L29" i="55"/>
  <c r="K45" i="14"/>
  <c r="K46" i="14"/>
  <c r="I17" i="14"/>
  <c r="I18" i="14"/>
  <c r="I14" i="14"/>
  <c r="I15" i="14"/>
  <c r="I20" i="14"/>
  <c r="I19" i="14"/>
  <c r="I16" i="14"/>
  <c r="G19" i="14"/>
  <c r="G15" i="14"/>
  <c r="G20" i="14"/>
  <c r="G16" i="14"/>
  <c r="G14" i="14"/>
  <c r="G18" i="14"/>
  <c r="G17" i="14"/>
  <c r="M23" i="37"/>
  <c r="B23" i="37"/>
  <c r="M26" i="37"/>
  <c r="M33" i="37"/>
  <c r="P11" i="71"/>
  <c r="P10" i="71"/>
  <c r="N11" i="31"/>
  <c r="N10" i="31"/>
  <c r="H32" i="98"/>
  <c r="E32" i="98"/>
  <c r="I32" i="98"/>
  <c r="D32" i="98"/>
  <c r="C32" i="98"/>
  <c r="N32" i="98" s="1"/>
  <c r="F32" i="98"/>
  <c r="G32" i="98"/>
  <c r="J32" i="98"/>
  <c r="K32" i="98"/>
  <c r="L32" i="98"/>
  <c r="L24" i="9"/>
  <c r="N21" i="74"/>
  <c r="B40" i="82"/>
  <c r="C40" i="82" s="1"/>
  <c r="M22" i="38"/>
  <c r="M27" i="66"/>
  <c r="B27" i="66"/>
  <c r="M25" i="66"/>
  <c r="B25" i="66"/>
  <c r="N25" i="50"/>
  <c r="N11" i="45"/>
  <c r="N10" i="45"/>
  <c r="M25" i="10"/>
  <c r="O11" i="34"/>
  <c r="O10" i="34"/>
  <c r="N21" i="28"/>
  <c r="B35" i="28"/>
  <c r="C35" i="28" s="1"/>
  <c r="E28" i="28"/>
  <c r="N28" i="28" s="1"/>
  <c r="F28" i="28"/>
  <c r="D28" i="28"/>
  <c r="I28" i="28"/>
  <c r="G28" i="28"/>
  <c r="H28" i="28"/>
  <c r="C28" i="28"/>
  <c r="J28" i="28"/>
  <c r="K28" i="28"/>
  <c r="L28" i="28"/>
  <c r="N26" i="99"/>
  <c r="G33" i="99"/>
  <c r="C33" i="99"/>
  <c r="D33" i="99"/>
  <c r="N33" i="99" s="1"/>
  <c r="E33" i="99"/>
  <c r="H33" i="99"/>
  <c r="F33" i="99"/>
  <c r="J33" i="99"/>
  <c r="I33" i="99"/>
  <c r="K33" i="99"/>
  <c r="L33" i="99"/>
  <c r="B22" i="9"/>
  <c r="B23" i="72"/>
  <c r="N25" i="34"/>
  <c r="H32" i="53"/>
  <c r="D32" i="53"/>
  <c r="F32" i="53"/>
  <c r="G32" i="53"/>
  <c r="E32" i="53"/>
  <c r="C32" i="53"/>
  <c r="N32" i="53" s="1"/>
  <c r="J32" i="53"/>
  <c r="I32" i="53"/>
  <c r="K32" i="53"/>
  <c r="L32" i="53"/>
  <c r="B26" i="101"/>
  <c r="M26" i="101" s="1"/>
  <c r="G34" i="38"/>
  <c r="F34" i="38"/>
  <c r="I34" i="38"/>
  <c r="C34" i="38"/>
  <c r="N34" i="38" s="1"/>
  <c r="E34" i="38"/>
  <c r="D34" i="38"/>
  <c r="H34" i="38"/>
  <c r="J34" i="38"/>
  <c r="K34" i="38"/>
  <c r="L34" i="38"/>
  <c r="M22" i="41"/>
  <c r="B22" i="41"/>
  <c r="H33" i="46"/>
  <c r="G33" i="46"/>
  <c r="F33" i="46"/>
  <c r="E33" i="46"/>
  <c r="C33" i="46"/>
  <c r="N33" i="46" s="1"/>
  <c r="I33" i="46"/>
  <c r="D33" i="46"/>
  <c r="J33" i="46"/>
  <c r="K33" i="46"/>
  <c r="L33" i="46"/>
  <c r="N21" i="96"/>
  <c r="B36" i="96"/>
  <c r="C36" i="96" s="1"/>
  <c r="B35" i="96"/>
  <c r="C35" i="96" s="1"/>
  <c r="D28" i="96"/>
  <c r="I28" i="96"/>
  <c r="E28" i="96"/>
  <c r="H28" i="96"/>
  <c r="C28" i="96"/>
  <c r="N28" i="96" s="1"/>
  <c r="G28" i="96"/>
  <c r="F28" i="96"/>
  <c r="J28" i="96"/>
  <c r="K28" i="96"/>
  <c r="L28" i="96"/>
  <c r="N23" i="32"/>
  <c r="N25" i="74"/>
  <c r="B33" i="85"/>
  <c r="F26" i="85"/>
  <c r="G26" i="85"/>
  <c r="E26" i="85"/>
  <c r="C26" i="85"/>
  <c r="H26" i="85"/>
  <c r="D26" i="85"/>
  <c r="I26" i="85"/>
  <c r="J26" i="85"/>
  <c r="K26" i="85"/>
  <c r="N11" i="62"/>
  <c r="N10" i="62"/>
  <c r="L23" i="5"/>
  <c r="B24" i="49"/>
  <c r="M24" i="49" s="1"/>
  <c r="M21" i="92"/>
  <c r="B21" i="92"/>
  <c r="I30" i="65"/>
  <c r="H30" i="65"/>
  <c r="G30" i="65"/>
  <c r="F30" i="65"/>
  <c r="E30" i="65"/>
  <c r="C30" i="65"/>
  <c r="N30" i="65" s="1"/>
  <c r="D30" i="65"/>
  <c r="J30" i="65"/>
  <c r="K30" i="65"/>
  <c r="L30" i="65"/>
  <c r="M30" i="65"/>
  <c r="B33" i="11"/>
  <c r="J26" i="11"/>
  <c r="K26" i="11"/>
  <c r="I26" i="11"/>
  <c r="H26" i="11"/>
  <c r="F26" i="11"/>
  <c r="D26" i="11"/>
  <c r="C26" i="11"/>
  <c r="G26" i="11"/>
  <c r="E26" i="11"/>
  <c r="B31" i="83"/>
  <c r="G24" i="83"/>
  <c r="H24" i="83"/>
  <c r="C24" i="83"/>
  <c r="D24" i="83"/>
  <c r="E24" i="83"/>
  <c r="F24" i="83"/>
  <c r="I24" i="83"/>
  <c r="J24" i="83"/>
  <c r="K24" i="83"/>
  <c r="O9" i="64"/>
  <c r="P8" i="64"/>
  <c r="O13" i="64"/>
  <c r="B25" i="27"/>
  <c r="B29" i="53"/>
  <c r="H22" i="53"/>
  <c r="E22" i="53"/>
  <c r="G22" i="53"/>
  <c r="F22" i="53"/>
  <c r="D22" i="53"/>
  <c r="C22" i="53"/>
  <c r="J22" i="53"/>
  <c r="I22" i="53"/>
  <c r="K22" i="53"/>
  <c r="L22" i="53"/>
  <c r="O9" i="66"/>
  <c r="O13" i="66"/>
  <c r="P8" i="66"/>
  <c r="N21" i="69"/>
  <c r="M23" i="61"/>
  <c r="B30" i="87"/>
  <c r="G23" i="87"/>
  <c r="D23" i="87"/>
  <c r="E23" i="87"/>
  <c r="F23" i="87"/>
  <c r="C23" i="87"/>
  <c r="H23" i="87"/>
  <c r="I23" i="87"/>
  <c r="J23" i="87"/>
  <c r="B25" i="85"/>
  <c r="M26" i="95"/>
  <c r="B26" i="95"/>
  <c r="O13" i="13"/>
  <c r="P8" i="13"/>
  <c r="O9" i="13"/>
  <c r="B28" i="84"/>
  <c r="G21" i="84"/>
  <c r="D21" i="84"/>
  <c r="C21" i="84"/>
  <c r="E21" i="84"/>
  <c r="F21" i="84"/>
  <c r="H21" i="84"/>
  <c r="I21" i="84"/>
  <c r="J21" i="84"/>
  <c r="K21" i="84"/>
  <c r="B32" i="70"/>
  <c r="D25" i="70"/>
  <c r="F25" i="70"/>
  <c r="C25" i="70"/>
  <c r="E25" i="70"/>
  <c r="G25" i="70"/>
  <c r="I25" i="70"/>
  <c r="H25" i="70"/>
  <c r="J25" i="70"/>
  <c r="K25" i="70"/>
  <c r="D33" i="50"/>
  <c r="I33" i="50"/>
  <c r="G33" i="50"/>
  <c r="C33" i="50"/>
  <c r="N33" i="50" s="1"/>
  <c r="F33" i="50"/>
  <c r="E33" i="50"/>
  <c r="H33" i="50"/>
  <c r="J33" i="50"/>
  <c r="K33" i="50"/>
  <c r="L33" i="50"/>
  <c r="M27" i="93"/>
  <c r="M26" i="8"/>
  <c r="B26" i="8"/>
  <c r="B31" i="37"/>
  <c r="G24" i="37"/>
  <c r="F24" i="37"/>
  <c r="E24" i="37"/>
  <c r="H24" i="37"/>
  <c r="D24" i="37"/>
  <c r="C24" i="37"/>
  <c r="N24" i="37" s="1"/>
  <c r="I24" i="37"/>
  <c r="J24" i="37"/>
  <c r="K24" i="37"/>
  <c r="B22" i="86"/>
  <c r="M23" i="13"/>
  <c r="B29" i="80"/>
  <c r="H22" i="80"/>
  <c r="E22" i="80"/>
  <c r="D22" i="80"/>
  <c r="G22" i="80"/>
  <c r="I22" i="80"/>
  <c r="F22" i="80"/>
  <c r="C22" i="80"/>
  <c r="N22" i="80" s="1"/>
  <c r="J22" i="80"/>
  <c r="K22" i="80"/>
  <c r="L22" i="80"/>
  <c r="B30" i="95"/>
  <c r="G23" i="95"/>
  <c r="D23" i="95"/>
  <c r="H23" i="95"/>
  <c r="E23" i="95"/>
  <c r="C23" i="95"/>
  <c r="F23" i="95"/>
  <c r="I23" i="95"/>
  <c r="J23" i="95"/>
  <c r="K23" i="95"/>
  <c r="M26" i="6"/>
  <c r="I32" i="79"/>
  <c r="D32" i="79"/>
  <c r="G32" i="79"/>
  <c r="E32" i="79"/>
  <c r="F32" i="79"/>
  <c r="H32" i="79"/>
  <c r="J32" i="79"/>
  <c r="C32" i="79"/>
  <c r="N32" i="79" s="1"/>
  <c r="K32" i="79"/>
  <c r="M32" i="79"/>
  <c r="L32" i="79"/>
  <c r="M24" i="59"/>
  <c r="B21" i="47"/>
  <c r="B30" i="41"/>
  <c r="F23" i="41"/>
  <c r="C23" i="41"/>
  <c r="N23" i="41" s="1"/>
  <c r="D23" i="41"/>
  <c r="E23" i="41"/>
  <c r="G23" i="41"/>
  <c r="H23" i="41"/>
  <c r="I23" i="41"/>
  <c r="J23" i="41"/>
  <c r="K23" i="41"/>
  <c r="B23" i="92"/>
  <c r="H33" i="48"/>
  <c r="E33" i="48"/>
  <c r="F33" i="48"/>
  <c r="D33" i="48"/>
  <c r="I33" i="48"/>
  <c r="G33" i="48"/>
  <c r="C33" i="48"/>
  <c r="N33" i="48" s="1"/>
  <c r="J33" i="48"/>
  <c r="K33" i="48"/>
  <c r="L33" i="48"/>
  <c r="B29" i="49"/>
  <c r="G22" i="49"/>
  <c r="H22" i="49"/>
  <c r="C22" i="49"/>
  <c r="E22" i="49"/>
  <c r="F22" i="49"/>
  <c r="D22" i="49"/>
  <c r="I22" i="49"/>
  <c r="J22" i="49"/>
  <c r="K22" i="49"/>
  <c r="B28" i="98"/>
  <c r="H21" i="98"/>
  <c r="D21" i="98"/>
  <c r="C21" i="98"/>
  <c r="G21" i="98"/>
  <c r="F21" i="98"/>
  <c r="E21" i="98"/>
  <c r="I21" i="98"/>
  <c r="J21" i="98"/>
  <c r="K21" i="98"/>
  <c r="L21" i="98"/>
  <c r="T6" i="18"/>
  <c r="T7" i="18" s="1"/>
  <c r="T5" i="18"/>
  <c r="X5" i="18"/>
  <c r="X6" i="18" s="1"/>
  <c r="X7" i="18" s="1"/>
  <c r="Z6" i="18"/>
  <c r="Z7" i="18" s="1"/>
  <c r="Z5" i="18"/>
  <c r="H31" i="104"/>
  <c r="C31" i="104"/>
  <c r="N31" i="104" s="1"/>
  <c r="D31" i="104"/>
  <c r="I31" i="104"/>
  <c r="G31" i="104"/>
  <c r="E31" i="104"/>
  <c r="F31" i="104"/>
  <c r="J31" i="104"/>
  <c r="K31" i="104"/>
  <c r="L31" i="104"/>
  <c r="I34" i="65"/>
  <c r="C34" i="65"/>
  <c r="N34" i="65" s="1"/>
  <c r="D34" i="65"/>
  <c r="E34" i="65"/>
  <c r="F34" i="65"/>
  <c r="G34" i="65"/>
  <c r="H34" i="65"/>
  <c r="J34" i="65"/>
  <c r="K34" i="65"/>
  <c r="L34" i="65"/>
  <c r="M34" i="65"/>
  <c r="N11" i="43"/>
  <c r="N10" i="43"/>
  <c r="O9" i="39"/>
  <c r="O13" i="39"/>
  <c r="P8" i="39"/>
  <c r="B22" i="59"/>
  <c r="L22" i="59" s="1"/>
  <c r="R9" i="102"/>
  <c r="R13" i="102"/>
  <c r="S8" i="102"/>
  <c r="M24" i="84"/>
  <c r="B24" i="84"/>
  <c r="M26" i="100"/>
  <c r="B26" i="100"/>
  <c r="B28" i="94"/>
  <c r="H21" i="94"/>
  <c r="D21" i="94"/>
  <c r="C21" i="94"/>
  <c r="I21" i="94"/>
  <c r="G21" i="94"/>
  <c r="F21" i="94"/>
  <c r="E21" i="94"/>
  <c r="J21" i="94"/>
  <c r="K21" i="94"/>
  <c r="L21" i="94"/>
  <c r="C31" i="67"/>
  <c r="G31" i="67"/>
  <c r="I31" i="67"/>
  <c r="H31" i="67"/>
  <c r="D31" i="67"/>
  <c r="F31" i="67"/>
  <c r="N31" i="67" s="1"/>
  <c r="E31" i="67"/>
  <c r="J31" i="67"/>
  <c r="L31" i="67"/>
  <c r="K31" i="67"/>
  <c r="M31" i="67"/>
  <c r="B26" i="42"/>
  <c r="M26" i="42" s="1"/>
  <c r="N27" i="99"/>
  <c r="B33" i="72"/>
  <c r="G26" i="72"/>
  <c r="C26" i="72"/>
  <c r="D26" i="72"/>
  <c r="H26" i="72"/>
  <c r="F26" i="72"/>
  <c r="E26" i="72"/>
  <c r="I26" i="72"/>
  <c r="J26" i="72"/>
  <c r="K26" i="72"/>
  <c r="N11" i="11"/>
  <c r="N10" i="11"/>
  <c r="H29" i="57"/>
  <c r="D29" i="57"/>
  <c r="F29" i="57"/>
  <c r="I29" i="57"/>
  <c r="J29" i="57"/>
  <c r="C29" i="57"/>
  <c r="N29" i="57" s="1"/>
  <c r="G29" i="57"/>
  <c r="E29" i="57"/>
  <c r="K29" i="57"/>
  <c r="L29" i="57"/>
  <c r="M29" i="57"/>
  <c r="O9" i="95"/>
  <c r="O13" i="95"/>
  <c r="P8" i="95"/>
  <c r="B28" i="100"/>
  <c r="H21" i="100"/>
  <c r="G21" i="100"/>
  <c r="C21" i="100"/>
  <c r="E21" i="100"/>
  <c r="F21" i="100"/>
  <c r="D21" i="100"/>
  <c r="J21" i="100"/>
  <c r="I21" i="100"/>
  <c r="K21" i="100"/>
  <c r="L22" i="35"/>
  <c r="B22" i="35"/>
  <c r="H31" i="34"/>
  <c r="C31" i="34"/>
  <c r="N31" i="34" s="1"/>
  <c r="F31" i="34"/>
  <c r="D31" i="34"/>
  <c r="I31" i="34"/>
  <c r="E31" i="34"/>
  <c r="G31" i="34"/>
  <c r="J31" i="34"/>
  <c r="K31" i="34"/>
  <c r="L31" i="34"/>
  <c r="N27" i="80"/>
  <c r="H32" i="80"/>
  <c r="D32" i="80"/>
  <c r="N32" i="80" s="1"/>
  <c r="F32" i="80"/>
  <c r="I32" i="80"/>
  <c r="C32" i="80"/>
  <c r="G32" i="80"/>
  <c r="E32" i="80"/>
  <c r="J32" i="80"/>
  <c r="K32" i="80"/>
  <c r="L32" i="80"/>
  <c r="M27" i="88"/>
  <c r="O13" i="72"/>
  <c r="O9" i="72"/>
  <c r="P8" i="72"/>
  <c r="B33" i="104"/>
  <c r="H26" i="104"/>
  <c r="G26" i="104"/>
  <c r="C26" i="104"/>
  <c r="E26" i="104"/>
  <c r="I26" i="104"/>
  <c r="F26" i="104"/>
  <c r="D26" i="104"/>
  <c r="J26" i="104"/>
  <c r="K26" i="104"/>
  <c r="L26" i="104"/>
  <c r="B28" i="49"/>
  <c r="M28" i="49" s="1"/>
  <c r="G21" i="49"/>
  <c r="D21" i="49"/>
  <c r="H21" i="49"/>
  <c r="E21" i="49"/>
  <c r="F21" i="49"/>
  <c r="C21" i="49"/>
  <c r="I21" i="49"/>
  <c r="J21" i="49"/>
  <c r="K21" i="49"/>
  <c r="P9" i="103"/>
  <c r="P13" i="103"/>
  <c r="Q8" i="103"/>
  <c r="M24" i="64"/>
  <c r="B31" i="68"/>
  <c r="D24" i="68"/>
  <c r="G24" i="68"/>
  <c r="H24" i="68"/>
  <c r="F24" i="68"/>
  <c r="E24" i="68"/>
  <c r="C24" i="68"/>
  <c r="I24" i="68"/>
  <c r="J24" i="68"/>
  <c r="K24" i="68"/>
  <c r="H30" i="44"/>
  <c r="D30" i="44"/>
  <c r="E30" i="44"/>
  <c r="C30" i="44"/>
  <c r="N30" i="44" s="1"/>
  <c r="F30" i="44"/>
  <c r="I30" i="44"/>
  <c r="G30" i="44"/>
  <c r="J30" i="44"/>
  <c r="K30" i="44"/>
  <c r="L30" i="44"/>
  <c r="M22" i="72"/>
  <c r="P9" i="99"/>
  <c r="P13" i="99"/>
  <c r="Q8" i="99"/>
  <c r="I24" i="13"/>
  <c r="B33" i="92"/>
  <c r="G26" i="92"/>
  <c r="D26" i="92"/>
  <c r="F26" i="92"/>
  <c r="E26" i="92"/>
  <c r="C26" i="92"/>
  <c r="H26" i="92"/>
  <c r="I26" i="92"/>
  <c r="J26" i="92"/>
  <c r="K26" i="92"/>
  <c r="B31" i="28"/>
  <c r="F24" i="28"/>
  <c r="G24" i="28"/>
  <c r="C24" i="28"/>
  <c r="H24" i="28"/>
  <c r="I24" i="28"/>
  <c r="E24" i="28"/>
  <c r="D24" i="28"/>
  <c r="J24" i="28"/>
  <c r="K24" i="28"/>
  <c r="L24" i="28"/>
  <c r="B30" i="34"/>
  <c r="H23" i="34"/>
  <c r="C23" i="34"/>
  <c r="D23" i="34"/>
  <c r="I23" i="34"/>
  <c r="F23" i="34"/>
  <c r="E23" i="34"/>
  <c r="G23" i="34"/>
  <c r="J23" i="34"/>
  <c r="K23" i="34"/>
  <c r="L23" i="34"/>
  <c r="F32" i="69"/>
  <c r="H32" i="69"/>
  <c r="I32" i="69"/>
  <c r="J32" i="69"/>
  <c r="E32" i="69"/>
  <c r="D32" i="69"/>
  <c r="G32" i="69"/>
  <c r="C32" i="69"/>
  <c r="N32" i="69" s="1"/>
  <c r="K32" i="69"/>
  <c r="L32" i="69"/>
  <c r="M32" i="69"/>
  <c r="B21" i="29"/>
  <c r="P11" i="67"/>
  <c r="P10" i="67"/>
  <c r="M27" i="25"/>
  <c r="M34" i="25"/>
  <c r="N10" i="100"/>
  <c r="N11" i="100"/>
  <c r="E30" i="99"/>
  <c r="G30" i="99"/>
  <c r="D30" i="99"/>
  <c r="H30" i="99"/>
  <c r="F30" i="99"/>
  <c r="C30" i="99"/>
  <c r="N30" i="99" s="1"/>
  <c r="I30" i="99"/>
  <c r="J30" i="99"/>
  <c r="K30" i="99"/>
  <c r="L30" i="99"/>
  <c r="M26" i="70"/>
  <c r="M33" i="70"/>
  <c r="M21" i="9"/>
  <c r="M28" i="9"/>
  <c r="M11" i="16"/>
  <c r="M10" i="16"/>
  <c r="M45" i="61"/>
  <c r="M46" i="61"/>
  <c r="M25" i="5"/>
  <c r="B25" i="5"/>
  <c r="M32" i="62"/>
  <c r="M25" i="62"/>
  <c r="M27" i="58"/>
  <c r="L45" i="14"/>
  <c r="L46" i="14"/>
  <c r="J18" i="14"/>
  <c r="J14" i="14"/>
  <c r="J19" i="14"/>
  <c r="J15" i="14"/>
  <c r="J20" i="14"/>
  <c r="J17" i="14"/>
  <c r="J16" i="14"/>
  <c r="D20" i="14"/>
  <c r="D16" i="14"/>
  <c r="D17" i="14"/>
  <c r="D14" i="14"/>
  <c r="D19" i="14"/>
  <c r="D18" i="14"/>
  <c r="D15" i="14"/>
  <c r="M22" i="37"/>
  <c r="M29" i="37"/>
  <c r="H34" i="40"/>
  <c r="I34" i="40"/>
  <c r="G34" i="40"/>
  <c r="D34" i="40"/>
  <c r="F34" i="40"/>
  <c r="C34" i="40"/>
  <c r="N34" i="40" s="1"/>
  <c r="E34" i="40"/>
  <c r="J34" i="40"/>
  <c r="L34" i="40"/>
  <c r="K34" i="40"/>
  <c r="P9" i="44"/>
  <c r="P13" i="44"/>
  <c r="Q8" i="44"/>
  <c r="B41" i="74"/>
  <c r="C41" i="74" s="1"/>
  <c r="B35" i="74"/>
  <c r="C35" i="74" s="1"/>
  <c r="B36" i="74"/>
  <c r="C36" i="74" s="1"/>
  <c r="C28" i="74"/>
  <c r="N28" i="74" s="1"/>
  <c r="D28" i="74"/>
  <c r="I28" i="74"/>
  <c r="G28" i="74"/>
  <c r="F28" i="74"/>
  <c r="E28" i="74"/>
  <c r="H28" i="74"/>
  <c r="J28" i="74"/>
  <c r="L28" i="74"/>
  <c r="K28" i="74"/>
  <c r="M21" i="66"/>
  <c r="B21" i="66"/>
  <c r="B33" i="36"/>
  <c r="B40" i="36" s="1"/>
  <c r="C40" i="36" s="1"/>
  <c r="H26" i="36"/>
  <c r="I26" i="36"/>
  <c r="E26" i="36"/>
  <c r="C26" i="36"/>
  <c r="N26" i="36" s="1"/>
  <c r="G26" i="36"/>
  <c r="D26" i="36"/>
  <c r="F26" i="36"/>
  <c r="J26" i="36"/>
  <c r="K26" i="36"/>
  <c r="L26" i="36"/>
  <c r="M21" i="10"/>
  <c r="B28" i="25"/>
  <c r="C21" i="25"/>
  <c r="G21" i="25"/>
  <c r="H21" i="25"/>
  <c r="D21" i="25"/>
  <c r="F21" i="25"/>
  <c r="E21" i="25"/>
  <c r="I21" i="25"/>
  <c r="J21" i="25"/>
  <c r="K21" i="25"/>
  <c r="B34" i="46"/>
  <c r="D27" i="46"/>
  <c r="I27" i="46"/>
  <c r="C27" i="46"/>
  <c r="N27" i="46" s="1"/>
  <c r="G27" i="46"/>
  <c r="E27" i="46"/>
  <c r="F27" i="46"/>
  <c r="H27" i="46"/>
  <c r="J27" i="46"/>
  <c r="K27" i="46"/>
  <c r="L27" i="46"/>
  <c r="B29" i="24"/>
  <c r="H22" i="24"/>
  <c r="I22" i="24"/>
  <c r="G22" i="24"/>
  <c r="F22" i="24"/>
  <c r="C22" i="24"/>
  <c r="D22" i="24"/>
  <c r="E22" i="24"/>
  <c r="J22" i="24"/>
  <c r="K22" i="24"/>
  <c r="L22" i="24"/>
  <c r="B31" i="30"/>
  <c r="C24" i="30"/>
  <c r="F24" i="30"/>
  <c r="D24" i="30"/>
  <c r="H24" i="30"/>
  <c r="E24" i="30"/>
  <c r="G24" i="30"/>
  <c r="I24" i="30"/>
  <c r="J24" i="30"/>
  <c r="K24" i="30"/>
  <c r="L24" i="30"/>
  <c r="M29" i="89"/>
  <c r="M22" i="89"/>
  <c r="L27" i="45"/>
  <c r="P9" i="38"/>
  <c r="P13" i="38"/>
  <c r="Q8" i="38"/>
  <c r="H25" i="13"/>
  <c r="B33" i="31"/>
  <c r="C26" i="31"/>
  <c r="H26" i="31"/>
  <c r="D26" i="31"/>
  <c r="G26" i="31"/>
  <c r="E26" i="31"/>
  <c r="F26" i="31"/>
  <c r="I26" i="31"/>
  <c r="K26" i="31"/>
  <c r="J26" i="31"/>
  <c r="B33" i="61"/>
  <c r="G26" i="61"/>
  <c r="D26" i="61"/>
  <c r="F26" i="61"/>
  <c r="H26" i="61"/>
  <c r="E26" i="61"/>
  <c r="C26" i="61"/>
  <c r="N26" i="61" s="1"/>
  <c r="I26" i="61"/>
  <c r="J26" i="61"/>
  <c r="K26" i="61"/>
  <c r="B30" i="9"/>
  <c r="I23" i="9"/>
  <c r="D23" i="9"/>
  <c r="C23" i="9"/>
  <c r="H23" i="9"/>
  <c r="E23" i="9"/>
  <c r="G23" i="9"/>
  <c r="F23" i="9"/>
  <c r="J23" i="9"/>
  <c r="K23" i="9"/>
  <c r="B34" i="33"/>
  <c r="G27" i="33"/>
  <c r="E27" i="33"/>
  <c r="C27" i="33"/>
  <c r="F27" i="33"/>
  <c r="D27" i="33"/>
  <c r="H27" i="33"/>
  <c r="I27" i="33"/>
  <c r="J27" i="33"/>
  <c r="K27" i="33"/>
  <c r="B27" i="90"/>
  <c r="B33" i="53"/>
  <c r="H26" i="53"/>
  <c r="D26" i="53"/>
  <c r="G26" i="53"/>
  <c r="F26" i="53"/>
  <c r="E26" i="53"/>
  <c r="C26" i="53"/>
  <c r="I26" i="53"/>
  <c r="J26" i="53"/>
  <c r="K26" i="53"/>
  <c r="L26" i="53"/>
  <c r="B26" i="58"/>
  <c r="B24" i="58"/>
  <c r="L24" i="58" s="1"/>
  <c r="P9" i="26"/>
  <c r="P13" i="26"/>
  <c r="Q8" i="26"/>
  <c r="B28" i="24"/>
  <c r="H21" i="24"/>
  <c r="I21" i="24"/>
  <c r="C21" i="24"/>
  <c r="N21" i="24" s="1"/>
  <c r="G21" i="24"/>
  <c r="F21" i="24"/>
  <c r="E21" i="24"/>
  <c r="D21" i="24"/>
  <c r="J21" i="24"/>
  <c r="K21" i="24"/>
  <c r="L21" i="24"/>
  <c r="B31" i="5"/>
  <c r="F24" i="5"/>
  <c r="H24" i="5"/>
  <c r="C24" i="5"/>
  <c r="E24" i="5"/>
  <c r="G24" i="5"/>
  <c r="D24" i="5"/>
  <c r="J24" i="5"/>
  <c r="I24" i="5"/>
  <c r="K24" i="5"/>
  <c r="N25" i="71"/>
  <c r="B30" i="8"/>
  <c r="H23" i="8"/>
  <c r="E23" i="8"/>
  <c r="D23" i="8"/>
  <c r="F23" i="8"/>
  <c r="G23" i="8"/>
  <c r="C23" i="8"/>
  <c r="J23" i="8"/>
  <c r="I23" i="8"/>
  <c r="K23" i="8"/>
  <c r="M21" i="86"/>
  <c r="M27" i="86"/>
  <c r="B27" i="86"/>
  <c r="M23" i="27"/>
  <c r="M18" i="39"/>
  <c r="M14" i="39"/>
  <c r="M19" i="39"/>
  <c r="M15" i="39"/>
  <c r="M17" i="39"/>
  <c r="M16" i="39"/>
  <c r="M20" i="39"/>
  <c r="O9" i="8"/>
  <c r="O13" i="8"/>
  <c r="P8" i="8"/>
  <c r="B31" i="12"/>
  <c r="L24" i="12"/>
  <c r="O13" i="7"/>
  <c r="P8" i="7"/>
  <c r="O9" i="7"/>
  <c r="B29" i="94"/>
  <c r="H22" i="94"/>
  <c r="E22" i="94"/>
  <c r="G22" i="94"/>
  <c r="D22" i="94"/>
  <c r="F22" i="94"/>
  <c r="I22" i="94"/>
  <c r="C22" i="94"/>
  <c r="K22" i="94"/>
  <c r="J22" i="94"/>
  <c r="L22" i="94"/>
  <c r="C32" i="57"/>
  <c r="E32" i="57"/>
  <c r="H32" i="57"/>
  <c r="G32" i="57"/>
  <c r="N32" i="57" s="1"/>
  <c r="D32" i="57"/>
  <c r="F32" i="57"/>
  <c r="I32" i="57"/>
  <c r="J32" i="57"/>
  <c r="K32" i="57"/>
  <c r="L32" i="57"/>
  <c r="M32" i="57"/>
  <c r="M32" i="74"/>
  <c r="B31" i="47"/>
  <c r="D24" i="47"/>
  <c r="H24" i="47"/>
  <c r="C24" i="47"/>
  <c r="N24" i="47" s="1"/>
  <c r="E24" i="47"/>
  <c r="F24" i="47"/>
  <c r="G24" i="47"/>
  <c r="J24" i="47"/>
  <c r="I24" i="47"/>
  <c r="K24" i="47"/>
  <c r="B31" i="8"/>
  <c r="H24" i="8"/>
  <c r="F24" i="8"/>
  <c r="C24" i="8"/>
  <c r="D24" i="8"/>
  <c r="G24" i="8"/>
  <c r="E24" i="8"/>
  <c r="J24" i="8"/>
  <c r="I24" i="8"/>
  <c r="K24" i="8"/>
  <c r="B31" i="85"/>
  <c r="D24" i="85"/>
  <c r="H24" i="85"/>
  <c r="C24" i="85"/>
  <c r="N24" i="85" s="1"/>
  <c r="F24" i="85"/>
  <c r="E24" i="85"/>
  <c r="G24" i="85"/>
  <c r="I24" i="85"/>
  <c r="J24" i="85"/>
  <c r="K24" i="85"/>
  <c r="M33" i="38"/>
  <c r="B34" i="52"/>
  <c r="H27" i="52"/>
  <c r="D27" i="52"/>
  <c r="F27" i="52"/>
  <c r="I27" i="52"/>
  <c r="G27" i="52"/>
  <c r="C27" i="52"/>
  <c r="E27" i="52"/>
  <c r="J27" i="52"/>
  <c r="K27" i="52"/>
  <c r="B29" i="31"/>
  <c r="H22" i="31"/>
  <c r="C22" i="31"/>
  <c r="D22" i="31"/>
  <c r="G22" i="31"/>
  <c r="E22" i="31"/>
  <c r="F22" i="31"/>
  <c r="I22" i="31"/>
  <c r="K22" i="31"/>
  <c r="J22" i="31"/>
  <c r="B34" i="50"/>
  <c r="G27" i="50"/>
  <c r="H27" i="50"/>
  <c r="D27" i="50"/>
  <c r="F27" i="50"/>
  <c r="C27" i="50"/>
  <c r="I27" i="50"/>
  <c r="E27" i="50"/>
  <c r="J27" i="50"/>
  <c r="L27" i="50"/>
  <c r="K27" i="50"/>
  <c r="P11" i="69"/>
  <c r="P10" i="69"/>
  <c r="M22" i="12"/>
  <c r="M21" i="61"/>
  <c r="M22" i="61"/>
  <c r="M29" i="61"/>
  <c r="B33" i="7"/>
  <c r="G26" i="7"/>
  <c r="D26" i="7"/>
  <c r="E26" i="7"/>
  <c r="F26" i="7"/>
  <c r="C26" i="7"/>
  <c r="H26" i="7"/>
  <c r="I26" i="7"/>
  <c r="K26" i="7"/>
  <c r="J26" i="7"/>
  <c r="M24" i="85"/>
  <c r="M31" i="85"/>
  <c r="M31" i="11"/>
  <c r="M24" i="11"/>
  <c r="M26" i="11"/>
  <c r="M33" i="11"/>
  <c r="B28" i="8"/>
  <c r="H21" i="8"/>
  <c r="G21" i="8"/>
  <c r="D21" i="8"/>
  <c r="C21" i="8"/>
  <c r="F21" i="8"/>
  <c r="E21" i="8"/>
  <c r="I21" i="8"/>
  <c r="J21" i="8"/>
  <c r="K21" i="8"/>
  <c r="M24" i="95"/>
  <c r="M25" i="95"/>
  <c r="B25" i="95"/>
  <c r="N11" i="10"/>
  <c r="N10" i="10"/>
  <c r="H24" i="12"/>
  <c r="F22" i="12"/>
  <c r="B30" i="7"/>
  <c r="G23" i="7"/>
  <c r="E23" i="7"/>
  <c r="F23" i="7"/>
  <c r="D23" i="7"/>
  <c r="H23" i="7"/>
  <c r="C23" i="7"/>
  <c r="I23" i="7"/>
  <c r="K23" i="7"/>
  <c r="J23" i="7"/>
  <c r="P9" i="28"/>
  <c r="P13" i="28"/>
  <c r="Q8" i="28"/>
  <c r="B32" i="100"/>
  <c r="F25" i="100"/>
  <c r="E25" i="100"/>
  <c r="H25" i="100"/>
  <c r="G25" i="100"/>
  <c r="C25" i="100"/>
  <c r="D25" i="100"/>
  <c r="I25" i="100"/>
  <c r="J25" i="100"/>
  <c r="K25" i="100"/>
  <c r="L25" i="70"/>
  <c r="N23" i="76"/>
  <c r="L21" i="5"/>
  <c r="O11" i="54"/>
  <c r="O10" i="54"/>
  <c r="H30" i="36"/>
  <c r="F30" i="36"/>
  <c r="G30" i="36"/>
  <c r="E30" i="36"/>
  <c r="I30" i="36"/>
  <c r="D30" i="36"/>
  <c r="C30" i="36"/>
  <c r="N30" i="36" s="1"/>
  <c r="J30" i="36"/>
  <c r="K30" i="36"/>
  <c r="L30" i="36"/>
  <c r="B23" i="10"/>
  <c r="R9" i="77"/>
  <c r="R13" i="77"/>
  <c r="S8" i="77"/>
  <c r="M33" i="87"/>
  <c r="M26" i="87"/>
  <c r="M30" i="87"/>
  <c r="M23" i="87"/>
  <c r="B24" i="93"/>
  <c r="M25" i="93"/>
  <c r="N24" i="55"/>
  <c r="B30" i="98"/>
  <c r="H23" i="98"/>
  <c r="C23" i="98"/>
  <c r="G23" i="98"/>
  <c r="I23" i="98"/>
  <c r="E23" i="98"/>
  <c r="D23" i="98"/>
  <c r="F23" i="98"/>
  <c r="J23" i="98"/>
  <c r="K23" i="98"/>
  <c r="L23" i="98"/>
  <c r="X4" i="19"/>
  <c r="T4" i="19"/>
  <c r="P4" i="19"/>
  <c r="L4" i="19"/>
  <c r="H4" i="19"/>
  <c r="D4" i="19"/>
  <c r="W4" i="19"/>
  <c r="S4" i="19"/>
  <c r="O4" i="19"/>
  <c r="K4" i="19"/>
  <c r="G4" i="19"/>
  <c r="C4" i="19"/>
  <c r="Y4" i="19"/>
  <c r="Q4" i="19"/>
  <c r="I4" i="19"/>
  <c r="J4" i="19"/>
  <c r="V4" i="19"/>
  <c r="N4" i="19"/>
  <c r="F4" i="19"/>
  <c r="U4" i="19"/>
  <c r="M4" i="19"/>
  <c r="E4" i="19"/>
  <c r="Z4" i="19"/>
  <c r="R4" i="19"/>
  <c r="O13" i="25"/>
  <c r="P8" i="25"/>
  <c r="O9" i="25"/>
  <c r="M22" i="8"/>
  <c r="M29" i="8"/>
  <c r="N11" i="70"/>
  <c r="N10" i="70"/>
  <c r="I32" i="63"/>
  <c r="F32" i="63"/>
  <c r="G32" i="63"/>
  <c r="H32" i="63"/>
  <c r="E32" i="63"/>
  <c r="J32" i="63"/>
  <c r="D32" i="63"/>
  <c r="C32" i="63"/>
  <c r="N32" i="63" s="1"/>
  <c r="K32" i="63"/>
  <c r="L32" i="63"/>
  <c r="M32" i="63"/>
  <c r="N11" i="9"/>
  <c r="N10" i="9"/>
  <c r="L24" i="37"/>
  <c r="B30" i="33"/>
  <c r="G23" i="33"/>
  <c r="D23" i="33"/>
  <c r="E23" i="33"/>
  <c r="H23" i="33"/>
  <c r="F23" i="33"/>
  <c r="C23" i="33"/>
  <c r="I23" i="33"/>
  <c r="J23" i="33"/>
  <c r="K23" i="33"/>
  <c r="L22" i="68"/>
  <c r="B25" i="86"/>
  <c r="L25" i="86" s="1"/>
  <c r="N26" i="54"/>
  <c r="N24" i="97"/>
  <c r="M24" i="13"/>
  <c r="M22" i="13"/>
  <c r="B32" i="94"/>
  <c r="H25" i="94"/>
  <c r="C25" i="94"/>
  <c r="I25" i="94"/>
  <c r="F25" i="94"/>
  <c r="D25" i="94"/>
  <c r="G25" i="94"/>
  <c r="E25" i="94"/>
  <c r="K25" i="94"/>
  <c r="J25" i="94"/>
  <c r="L25" i="94"/>
  <c r="B33" i="81"/>
  <c r="G26" i="81"/>
  <c r="F26" i="81"/>
  <c r="E26" i="81"/>
  <c r="D26" i="81"/>
  <c r="H26" i="81"/>
  <c r="C26" i="81"/>
  <c r="N26" i="81" s="1"/>
  <c r="J26" i="81"/>
  <c r="I26" i="81"/>
  <c r="K26" i="81"/>
  <c r="B32" i="28"/>
  <c r="G25" i="28"/>
  <c r="H25" i="28"/>
  <c r="E25" i="28"/>
  <c r="I25" i="28"/>
  <c r="F25" i="28"/>
  <c r="D25" i="28"/>
  <c r="C25" i="28"/>
  <c r="J25" i="28"/>
  <c r="K25" i="28"/>
  <c r="L25" i="28"/>
  <c r="C44" i="15"/>
  <c r="C13" i="15"/>
  <c r="D44" i="15"/>
  <c r="D13" i="15"/>
  <c r="E44" i="15"/>
  <c r="E13" i="15"/>
  <c r="F44" i="15"/>
  <c r="F13" i="15"/>
  <c r="G44" i="15"/>
  <c r="G13" i="15"/>
  <c r="H44" i="15"/>
  <c r="H13" i="15"/>
  <c r="I13" i="15"/>
  <c r="I44" i="15"/>
  <c r="J13" i="15"/>
  <c r="J44" i="15"/>
  <c r="K44" i="15"/>
  <c r="K13" i="15"/>
  <c r="L44" i="15"/>
  <c r="L13" i="15"/>
  <c r="M44" i="15"/>
  <c r="M13" i="15"/>
  <c r="N24" i="65"/>
  <c r="N27" i="82"/>
  <c r="L23" i="95"/>
  <c r="B32" i="103"/>
  <c r="H25" i="103"/>
  <c r="I25" i="103"/>
  <c r="E25" i="103"/>
  <c r="D25" i="103"/>
  <c r="G25" i="103"/>
  <c r="C25" i="103"/>
  <c r="F25" i="103"/>
  <c r="J25" i="103"/>
  <c r="L25" i="103"/>
  <c r="K25" i="103"/>
  <c r="M23" i="6"/>
  <c r="B24" i="6"/>
  <c r="M24" i="6" s="1"/>
  <c r="O9" i="60"/>
  <c r="O13" i="60"/>
  <c r="P8" i="60"/>
  <c r="N25" i="79"/>
  <c r="M27" i="59"/>
  <c r="M22" i="47"/>
  <c r="M29" i="47"/>
  <c r="P9" i="42"/>
  <c r="P13" i="42"/>
  <c r="Q8" i="42"/>
  <c r="O11" i="52"/>
  <c r="O10" i="52"/>
  <c r="L23" i="41"/>
  <c r="B34" i="34"/>
  <c r="H27" i="34"/>
  <c r="I27" i="34"/>
  <c r="C27" i="34"/>
  <c r="E27" i="34"/>
  <c r="G27" i="34"/>
  <c r="F27" i="34"/>
  <c r="D27" i="34"/>
  <c r="J27" i="34"/>
  <c r="K27" i="34"/>
  <c r="L27" i="34"/>
  <c r="M31" i="34"/>
  <c r="B41" i="57"/>
  <c r="C41" i="57" s="1"/>
  <c r="B40" i="57"/>
  <c r="C40" i="57" s="1"/>
  <c r="M46" i="37"/>
  <c r="M45" i="37"/>
  <c r="L22" i="49"/>
  <c r="M21" i="98"/>
  <c r="B33" i="24"/>
  <c r="H26" i="24"/>
  <c r="F26" i="24"/>
  <c r="G26" i="24"/>
  <c r="I26" i="24"/>
  <c r="E26" i="24"/>
  <c r="C26" i="24"/>
  <c r="D26" i="24"/>
  <c r="K26" i="24"/>
  <c r="J26" i="24"/>
  <c r="L26" i="24"/>
  <c r="D6" i="18"/>
  <c r="D7" i="18" s="1"/>
  <c r="D5" i="18"/>
  <c r="G6" i="18"/>
  <c r="G7" i="18" s="1"/>
  <c r="O9" i="18" s="1"/>
  <c r="G5" i="18"/>
  <c r="H6" i="18"/>
  <c r="H7" i="18" s="1"/>
  <c r="H5" i="18"/>
  <c r="I6" i="18"/>
  <c r="I7" i="18" s="1"/>
  <c r="I5" i="18"/>
  <c r="Y6" i="18"/>
  <c r="Y7" i="18" s="1"/>
  <c r="Y5" i="18"/>
  <c r="R6" i="18"/>
  <c r="R7" i="18" s="1"/>
  <c r="R5" i="18"/>
  <c r="N27" i="65"/>
  <c r="O9" i="43"/>
  <c r="O13" i="43"/>
  <c r="P8" i="43"/>
  <c r="P8" i="21"/>
  <c r="I34" i="67"/>
  <c r="C34" i="67"/>
  <c r="D34" i="67"/>
  <c r="N34" i="67" s="1"/>
  <c r="H34" i="67"/>
  <c r="G34" i="67"/>
  <c r="F34" i="67"/>
  <c r="E34" i="67"/>
  <c r="J34" i="67"/>
  <c r="L34" i="67"/>
  <c r="K34" i="67"/>
  <c r="M34" i="67"/>
  <c r="O13" i="27"/>
  <c r="P8" i="27"/>
  <c r="O9" i="27"/>
  <c r="Q8" i="22"/>
  <c r="N11" i="39"/>
  <c r="N10" i="39"/>
  <c r="L23" i="59"/>
  <c r="B23" i="59"/>
  <c r="L21" i="59"/>
  <c r="B21" i="59"/>
  <c r="C27" i="12"/>
  <c r="M21" i="84"/>
  <c r="M28" i="84"/>
  <c r="B27" i="84"/>
  <c r="M27" i="84" s="1"/>
  <c r="M25" i="100"/>
  <c r="M34" i="100"/>
  <c r="M27" i="100"/>
  <c r="M21" i="94"/>
  <c r="B21" i="42"/>
  <c r="M21" i="42" s="1"/>
  <c r="B27" i="42"/>
  <c r="M27" i="42" s="1"/>
  <c r="B32" i="31"/>
  <c r="F25" i="31"/>
  <c r="G25" i="31"/>
  <c r="C25" i="31"/>
  <c r="E25" i="31"/>
  <c r="H25" i="31"/>
  <c r="D25" i="31"/>
  <c r="I25" i="31"/>
  <c r="K25" i="31"/>
  <c r="J25" i="31"/>
  <c r="O11" i="32"/>
  <c r="O10" i="32"/>
  <c r="L24" i="10"/>
  <c r="P9" i="55"/>
  <c r="P13" i="55"/>
  <c r="Q8" i="55"/>
  <c r="B32" i="33"/>
  <c r="D25" i="33"/>
  <c r="F25" i="33"/>
  <c r="E25" i="33"/>
  <c r="H25" i="33"/>
  <c r="G25" i="33"/>
  <c r="C25" i="33"/>
  <c r="I25" i="33"/>
  <c r="J25" i="33"/>
  <c r="K25" i="33"/>
  <c r="M25" i="38"/>
  <c r="N27" i="104"/>
  <c r="B29" i="45"/>
  <c r="M29" i="45" s="1"/>
  <c r="G22" i="45"/>
  <c r="H22" i="45"/>
  <c r="E22" i="45"/>
  <c r="C22" i="45"/>
  <c r="N22" i="45" s="1"/>
  <c r="F22" i="45"/>
  <c r="D22" i="45"/>
  <c r="I22" i="45"/>
  <c r="J22" i="45"/>
  <c r="M25" i="103"/>
  <c r="M25" i="12"/>
  <c r="O13" i="61"/>
  <c r="P8" i="61"/>
  <c r="O9" i="61"/>
  <c r="N25" i="82"/>
  <c r="O9" i="85"/>
  <c r="O13" i="85"/>
  <c r="P8" i="85"/>
  <c r="L26" i="72"/>
  <c r="N11" i="95"/>
  <c r="N10" i="95"/>
  <c r="H33" i="78"/>
  <c r="D33" i="78"/>
  <c r="C33" i="78"/>
  <c r="N33" i="78" s="1"/>
  <c r="F33" i="78"/>
  <c r="I33" i="78"/>
  <c r="G33" i="78"/>
  <c r="E33" i="78"/>
  <c r="K33" i="78"/>
  <c r="J33" i="78"/>
  <c r="L33" i="78"/>
  <c r="F27" i="12"/>
  <c r="L21" i="100"/>
  <c r="B25" i="35"/>
  <c r="B33" i="96"/>
  <c r="E26" i="96"/>
  <c r="G26" i="96"/>
  <c r="H26" i="96"/>
  <c r="F26" i="96"/>
  <c r="D26" i="96"/>
  <c r="I26" i="96"/>
  <c r="C26" i="96"/>
  <c r="J26" i="96"/>
  <c r="K26" i="96"/>
  <c r="L26" i="96"/>
  <c r="B28" i="30"/>
  <c r="G21" i="30"/>
  <c r="H21" i="30"/>
  <c r="F21" i="30"/>
  <c r="C21" i="30"/>
  <c r="D21" i="30"/>
  <c r="E21" i="30"/>
  <c r="J21" i="30"/>
  <c r="I21" i="30"/>
  <c r="K21" i="30"/>
  <c r="L21" i="30"/>
  <c r="L23" i="101"/>
  <c r="Q9" i="63"/>
  <c r="Q13" i="63"/>
  <c r="R8" i="63"/>
  <c r="N25" i="80"/>
  <c r="M26" i="88"/>
  <c r="B26" i="88"/>
  <c r="Q8" i="20"/>
  <c r="N21" i="76"/>
  <c r="E34" i="28"/>
  <c r="D34" i="28"/>
  <c r="G34" i="28"/>
  <c r="C34" i="28"/>
  <c r="N34" i="28" s="1"/>
  <c r="I34" i="28"/>
  <c r="F34" i="28"/>
  <c r="H34" i="28"/>
  <c r="J34" i="28"/>
  <c r="K34" i="28"/>
  <c r="L34" i="28"/>
  <c r="B22" i="90"/>
  <c r="N23" i="50"/>
  <c r="N11" i="68"/>
  <c r="N10" i="68"/>
  <c r="M27" i="64"/>
  <c r="B21" i="64"/>
  <c r="H33" i="44"/>
  <c r="E33" i="44"/>
  <c r="G33" i="44"/>
  <c r="D33" i="44"/>
  <c r="C33" i="44"/>
  <c r="N33" i="44" s="1"/>
  <c r="I33" i="44"/>
  <c r="F33" i="44"/>
  <c r="J33" i="44"/>
  <c r="K33" i="44"/>
  <c r="L33" i="44"/>
  <c r="B28" i="12"/>
  <c r="L21" i="12"/>
  <c r="M30" i="7"/>
  <c r="M23" i="7"/>
  <c r="B32" i="99"/>
  <c r="H25" i="99"/>
  <c r="E25" i="99"/>
  <c r="D25" i="99"/>
  <c r="C25" i="99"/>
  <c r="G25" i="99"/>
  <c r="F25" i="99"/>
  <c r="J25" i="99"/>
  <c r="I25" i="99"/>
  <c r="K25" i="99"/>
  <c r="L25" i="99"/>
  <c r="H34" i="53"/>
  <c r="F34" i="53"/>
  <c r="D34" i="53"/>
  <c r="C34" i="53"/>
  <c r="N34" i="53" s="1"/>
  <c r="G34" i="53"/>
  <c r="E34" i="53"/>
  <c r="J34" i="53"/>
  <c r="I34" i="53"/>
  <c r="K34" i="53"/>
  <c r="L34" i="53"/>
  <c r="L24" i="68"/>
  <c r="L25" i="72"/>
  <c r="P8" i="23"/>
  <c r="B41" i="67"/>
  <c r="C41" i="67" s="1"/>
  <c r="B40" i="67"/>
  <c r="C40" i="67" s="1"/>
  <c r="M30" i="44"/>
  <c r="B32" i="24"/>
  <c r="H25" i="24"/>
  <c r="G25" i="24"/>
  <c r="D25" i="24"/>
  <c r="F25" i="24"/>
  <c r="I25" i="24"/>
  <c r="E25" i="24"/>
  <c r="C25" i="24"/>
  <c r="J25" i="24"/>
  <c r="K25" i="24"/>
  <c r="L25" i="24"/>
  <c r="B29" i="30"/>
  <c r="G22" i="30"/>
  <c r="H22" i="30"/>
  <c r="D22" i="30"/>
  <c r="E22" i="30"/>
  <c r="F22" i="30"/>
  <c r="C22" i="30"/>
  <c r="I22" i="30"/>
  <c r="J22" i="30"/>
  <c r="K22" i="30"/>
  <c r="L22" i="30"/>
  <c r="D33" i="40"/>
  <c r="E33" i="40"/>
  <c r="F33" i="40"/>
  <c r="C33" i="40"/>
  <c r="N33" i="40" s="1"/>
  <c r="G33" i="40"/>
  <c r="H33" i="40"/>
  <c r="I33" i="40"/>
  <c r="J33" i="40"/>
  <c r="K33" i="40"/>
  <c r="L33" i="40"/>
  <c r="B30" i="80"/>
  <c r="H23" i="80"/>
  <c r="I23" i="80"/>
  <c r="F23" i="80"/>
  <c r="C23" i="80"/>
  <c r="E23" i="80"/>
  <c r="D23" i="80"/>
  <c r="G23" i="80"/>
  <c r="J23" i="80"/>
  <c r="L23" i="80"/>
  <c r="K23" i="80"/>
  <c r="L22" i="45"/>
  <c r="B28" i="38"/>
  <c r="H21" i="38"/>
  <c r="E21" i="38"/>
  <c r="C21" i="38"/>
  <c r="N21" i="38" s="1"/>
  <c r="I21" i="38"/>
  <c r="D21" i="38"/>
  <c r="G21" i="38"/>
  <c r="F21" i="38"/>
  <c r="J21" i="38"/>
  <c r="K21" i="38"/>
  <c r="L21" i="38"/>
  <c r="O11" i="24"/>
  <c r="O10" i="24"/>
  <c r="M25" i="72"/>
  <c r="M32" i="72"/>
  <c r="O11" i="50"/>
  <c r="O10" i="50"/>
  <c r="O13" i="59"/>
  <c r="P8" i="59"/>
  <c r="O9" i="59"/>
  <c r="B23" i="62"/>
  <c r="M26" i="56"/>
  <c r="B26" i="56"/>
  <c r="B27" i="13"/>
  <c r="B21" i="13"/>
  <c r="C21" i="13"/>
  <c r="E21" i="13"/>
  <c r="E27" i="13"/>
  <c r="G23" i="13"/>
  <c r="G25" i="13"/>
  <c r="I21" i="13"/>
  <c r="K23" i="13"/>
  <c r="B32" i="55"/>
  <c r="H25" i="55"/>
  <c r="C25" i="55"/>
  <c r="G25" i="55"/>
  <c r="I25" i="55"/>
  <c r="E25" i="55"/>
  <c r="D25" i="55"/>
  <c r="F25" i="55"/>
  <c r="J25" i="55"/>
  <c r="K25" i="55"/>
  <c r="L25" i="55"/>
  <c r="M22" i="81"/>
  <c r="M24" i="28"/>
  <c r="P9" i="48"/>
  <c r="P13" i="48"/>
  <c r="Q8" i="48"/>
  <c r="L27" i="29"/>
  <c r="B27" i="29"/>
  <c r="M27" i="29" s="1"/>
  <c r="B24" i="29"/>
  <c r="M24" i="29" s="1"/>
  <c r="B29" i="98"/>
  <c r="H22" i="98"/>
  <c r="E22" i="98"/>
  <c r="C22" i="98"/>
  <c r="G22" i="98"/>
  <c r="F22" i="98"/>
  <c r="D22" i="98"/>
  <c r="I22" i="98"/>
  <c r="J22" i="98"/>
  <c r="K22" i="98"/>
  <c r="L22" i="98"/>
  <c r="M25" i="24"/>
  <c r="M22" i="31"/>
  <c r="M29" i="31"/>
  <c r="B23" i="25"/>
  <c r="M26" i="25"/>
  <c r="B26" i="25"/>
  <c r="B22" i="60"/>
  <c r="B23" i="60"/>
  <c r="L23" i="60" s="1"/>
  <c r="Q13" i="82"/>
  <c r="R8" i="82"/>
  <c r="Q9" i="82"/>
  <c r="M21" i="78"/>
  <c r="N22" i="32"/>
  <c r="B29" i="99"/>
  <c r="G22" i="99"/>
  <c r="H22" i="99"/>
  <c r="F22" i="99"/>
  <c r="E22" i="99"/>
  <c r="C22" i="99"/>
  <c r="D22" i="99"/>
  <c r="I22" i="99"/>
  <c r="J22" i="99"/>
  <c r="K22" i="99"/>
  <c r="L22" i="99"/>
  <c r="N10" i="84"/>
  <c r="N11" i="84"/>
  <c r="L23" i="93"/>
  <c r="M29" i="74"/>
  <c r="L22" i="47"/>
  <c r="M23" i="70"/>
  <c r="M32" i="70"/>
  <c r="M25" i="70"/>
  <c r="M23" i="101"/>
  <c r="M30" i="101"/>
  <c r="B21" i="101"/>
  <c r="Q11" i="91"/>
  <c r="Q10" i="91"/>
  <c r="L26" i="11"/>
  <c r="N11" i="14"/>
  <c r="N10" i="14"/>
  <c r="H32" i="54"/>
  <c r="D32" i="54"/>
  <c r="I32" i="54"/>
  <c r="F32" i="54"/>
  <c r="N32" i="54" s="1"/>
  <c r="E32" i="54"/>
  <c r="C32" i="54"/>
  <c r="G32" i="54"/>
  <c r="J32" i="54"/>
  <c r="K32" i="54"/>
  <c r="L32" i="54"/>
  <c r="M31" i="9"/>
  <c r="M24" i="9"/>
  <c r="M26" i="9"/>
  <c r="B30" i="26"/>
  <c r="H23" i="26"/>
  <c r="F23" i="26"/>
  <c r="D23" i="26"/>
  <c r="I23" i="26"/>
  <c r="E23" i="26"/>
  <c r="C23" i="26"/>
  <c r="G23" i="26"/>
  <c r="K23" i="26"/>
  <c r="J23" i="26"/>
  <c r="L23" i="26"/>
  <c r="H31" i="53"/>
  <c r="F31" i="53"/>
  <c r="E31" i="53"/>
  <c r="D31" i="53"/>
  <c r="G31" i="53"/>
  <c r="C31" i="53"/>
  <c r="N31" i="53" s="1"/>
  <c r="I31" i="53"/>
  <c r="J31" i="53"/>
  <c r="K31" i="53"/>
  <c r="L31" i="53"/>
  <c r="K11" i="16"/>
  <c r="K10" i="16"/>
  <c r="G11" i="16"/>
  <c r="G10" i="16"/>
  <c r="C12" i="16"/>
  <c r="C11" i="16"/>
  <c r="C10" i="16"/>
  <c r="B26" i="68"/>
  <c r="B25" i="87"/>
  <c r="M25" i="87" s="1"/>
  <c r="O11" i="76"/>
  <c r="O10" i="76"/>
  <c r="B26" i="27"/>
  <c r="B23" i="66"/>
  <c r="N26" i="98"/>
  <c r="M27" i="45"/>
  <c r="M26" i="45"/>
  <c r="M24" i="83"/>
  <c r="M31" i="83"/>
  <c r="M21" i="83"/>
  <c r="F24" i="12"/>
  <c r="N22" i="76"/>
  <c r="M24" i="5"/>
  <c r="B26" i="5"/>
  <c r="M26" i="5" s="1"/>
  <c r="L24" i="85"/>
  <c r="B26" i="62"/>
  <c r="M26" i="62" s="1"/>
  <c r="L24" i="5"/>
  <c r="M26" i="58"/>
  <c r="N27" i="78"/>
  <c r="O11" i="78"/>
  <c r="O10" i="78"/>
  <c r="N11" i="56"/>
  <c r="N10" i="56"/>
  <c r="P9" i="94"/>
  <c r="P13" i="94"/>
  <c r="Q8" i="94"/>
  <c r="H32" i="48"/>
  <c r="C32" i="48"/>
  <c r="I32" i="48"/>
  <c r="D32" i="48"/>
  <c r="N32" i="48" s="1"/>
  <c r="F32" i="48"/>
  <c r="E32" i="48"/>
  <c r="G32" i="48"/>
  <c r="J32" i="48"/>
  <c r="L32" i="48"/>
  <c r="K32" i="48"/>
  <c r="N23" i="96"/>
  <c r="E31" i="57"/>
  <c r="I31" i="57"/>
  <c r="J31" i="57"/>
  <c r="G31" i="57"/>
  <c r="H31" i="57"/>
  <c r="C31" i="57"/>
  <c r="F31" i="57"/>
  <c r="D31" i="57"/>
  <c r="N31" i="57" s="1"/>
  <c r="K31" i="57"/>
  <c r="L31" i="57"/>
  <c r="M31" i="57"/>
  <c r="K19" i="14"/>
  <c r="K15" i="14"/>
  <c r="K20" i="14"/>
  <c r="K16" i="14"/>
  <c r="K17" i="14"/>
  <c r="K14" i="14"/>
  <c r="K18" i="14"/>
  <c r="I45" i="14"/>
  <c r="I46" i="14"/>
  <c r="G46" i="14"/>
  <c r="G45" i="14"/>
  <c r="E17" i="14"/>
  <c r="E18" i="14"/>
  <c r="E14" i="14"/>
  <c r="E19" i="14"/>
  <c r="E16" i="14"/>
  <c r="E15" i="14"/>
  <c r="E20" i="14"/>
  <c r="C19" i="14"/>
  <c r="C15" i="14"/>
  <c r="C20" i="14"/>
  <c r="C16" i="14"/>
  <c r="C17" i="14"/>
  <c r="C14" i="14"/>
  <c r="C18" i="14"/>
  <c r="M27" i="37"/>
  <c r="M34" i="37"/>
  <c r="M28" i="37"/>
  <c r="M21" i="37"/>
  <c r="Q9" i="71"/>
  <c r="Q13" i="71"/>
  <c r="R8" i="71"/>
  <c r="N25" i="98"/>
  <c r="K24" i="12"/>
  <c r="B31" i="94"/>
  <c r="H24" i="94"/>
  <c r="G24" i="94"/>
  <c r="D24" i="94"/>
  <c r="I24" i="94"/>
  <c r="E24" i="94"/>
  <c r="F24" i="94"/>
  <c r="C24" i="94"/>
  <c r="K24" i="94"/>
  <c r="J24" i="94"/>
  <c r="L24" i="94"/>
  <c r="M25" i="94"/>
  <c r="O11" i="30"/>
  <c r="O10" i="30"/>
  <c r="M22" i="66"/>
  <c r="M24" i="66"/>
  <c r="M24" i="26"/>
  <c r="M27" i="10"/>
  <c r="M34" i="10"/>
  <c r="M24" i="10"/>
  <c r="M31" i="10"/>
  <c r="H32" i="36"/>
  <c r="C32" i="36"/>
  <c r="N32" i="36" s="1"/>
  <c r="E32" i="36"/>
  <c r="G32" i="36"/>
  <c r="D32" i="36"/>
  <c r="I32" i="36"/>
  <c r="F32" i="36"/>
  <c r="J32" i="36"/>
  <c r="K32" i="36"/>
  <c r="L32" i="36"/>
  <c r="P9" i="34"/>
  <c r="P13" i="34"/>
  <c r="Q8" i="34"/>
  <c r="H32" i="76"/>
  <c r="F32" i="76"/>
  <c r="C32" i="76"/>
  <c r="N32" i="76" s="1"/>
  <c r="D32" i="76"/>
  <c r="E32" i="76"/>
  <c r="G32" i="76"/>
  <c r="I32" i="76"/>
  <c r="K32" i="76"/>
  <c r="J32" i="76"/>
  <c r="L32" i="76"/>
  <c r="H34" i="48"/>
  <c r="G34" i="48"/>
  <c r="I34" i="48"/>
  <c r="D34" i="48"/>
  <c r="N34" i="48" s="1"/>
  <c r="C34" i="48"/>
  <c r="E34" i="48"/>
  <c r="F34" i="48"/>
  <c r="J34" i="48"/>
  <c r="K34" i="48"/>
  <c r="L34" i="48"/>
  <c r="B41" i="50"/>
  <c r="C41" i="50" s="1"/>
  <c r="B37" i="50"/>
  <c r="C37" i="50" s="1"/>
  <c r="B35" i="50"/>
  <c r="C35" i="50" s="1"/>
  <c r="B40" i="50"/>
  <c r="C40" i="50" s="1"/>
  <c r="B36" i="50"/>
  <c r="C36" i="50" s="1"/>
  <c r="D28" i="50"/>
  <c r="H28" i="50"/>
  <c r="G28" i="50"/>
  <c r="I28" i="50"/>
  <c r="C28" i="50"/>
  <c r="N28" i="50" s="1"/>
  <c r="F28" i="50"/>
  <c r="E28" i="50"/>
  <c r="J28" i="50"/>
  <c r="K28" i="50"/>
  <c r="L28" i="50"/>
  <c r="N27" i="74"/>
  <c r="B24" i="66"/>
  <c r="E31" i="99"/>
  <c r="C31" i="99"/>
  <c r="N31" i="99" s="1"/>
  <c r="D31" i="99"/>
  <c r="H31" i="99"/>
  <c r="G31" i="99"/>
  <c r="F31" i="99"/>
  <c r="J31" i="99"/>
  <c r="I31" i="99"/>
  <c r="K31" i="99"/>
  <c r="L31" i="99"/>
  <c r="B22" i="33"/>
  <c r="H31" i="78"/>
  <c r="C31" i="78"/>
  <c r="N31" i="78" s="1"/>
  <c r="G31" i="78"/>
  <c r="I31" i="78"/>
  <c r="F31" i="78"/>
  <c r="D31" i="78"/>
  <c r="E31" i="78"/>
  <c r="K31" i="78"/>
  <c r="J31" i="78"/>
  <c r="L31" i="78"/>
  <c r="B27" i="41"/>
  <c r="M27" i="41" s="1"/>
  <c r="M26" i="41"/>
  <c r="B26" i="41"/>
  <c r="C29" i="50"/>
  <c r="F29" i="50"/>
  <c r="I29" i="50"/>
  <c r="E29" i="50"/>
  <c r="N29" i="50" s="1"/>
  <c r="H29" i="50"/>
  <c r="G29" i="50"/>
  <c r="D29" i="50"/>
  <c r="J29" i="50"/>
  <c r="L29" i="50"/>
  <c r="K29" i="50"/>
  <c r="B27" i="11"/>
  <c r="N27" i="103"/>
  <c r="H31" i="36"/>
  <c r="D31" i="36"/>
  <c r="I31" i="36"/>
  <c r="G31" i="36"/>
  <c r="F31" i="36"/>
  <c r="E31" i="36"/>
  <c r="C31" i="36"/>
  <c r="N31" i="36" s="1"/>
  <c r="J31" i="36"/>
  <c r="K31" i="36"/>
  <c r="L31" i="36"/>
  <c r="B24" i="31"/>
  <c r="B31" i="81"/>
  <c r="M31" i="81" s="1"/>
  <c r="G24" i="81"/>
  <c r="F24" i="81"/>
  <c r="C24" i="81"/>
  <c r="N24" i="81" s="1"/>
  <c r="E24" i="81"/>
  <c r="H24" i="81"/>
  <c r="D24" i="81"/>
  <c r="J24" i="81"/>
  <c r="I24" i="81"/>
  <c r="K24" i="81"/>
  <c r="B34" i="76"/>
  <c r="H27" i="76"/>
  <c r="D27" i="76"/>
  <c r="G27" i="76"/>
  <c r="C27" i="76"/>
  <c r="F27" i="76"/>
  <c r="E27" i="76"/>
  <c r="I27" i="76"/>
  <c r="K27" i="76"/>
  <c r="J27" i="76"/>
  <c r="L27" i="76"/>
  <c r="O13" i="5"/>
  <c r="P8" i="5"/>
  <c r="O9" i="5"/>
  <c r="B31" i="98"/>
  <c r="H24" i="98"/>
  <c r="F24" i="98"/>
  <c r="G24" i="98"/>
  <c r="D24" i="98"/>
  <c r="I24" i="98"/>
  <c r="E24" i="98"/>
  <c r="C24" i="98"/>
  <c r="J24" i="98"/>
  <c r="K24" i="98"/>
  <c r="L24" i="98"/>
  <c r="B29" i="5"/>
  <c r="C22" i="5"/>
  <c r="F22" i="5"/>
  <c r="E22" i="5"/>
  <c r="H22" i="5"/>
  <c r="D22" i="5"/>
  <c r="G22" i="5"/>
  <c r="J22" i="5"/>
  <c r="I22" i="5"/>
  <c r="K22" i="5"/>
  <c r="N10" i="6"/>
  <c r="N11" i="6"/>
  <c r="B33" i="33"/>
  <c r="C26" i="33"/>
  <c r="F26" i="33"/>
  <c r="E26" i="33"/>
  <c r="H26" i="33"/>
  <c r="D26" i="33"/>
  <c r="G26" i="33"/>
  <c r="I26" i="33"/>
  <c r="J26" i="33"/>
  <c r="K26" i="33"/>
  <c r="B29" i="52"/>
  <c r="G22" i="52"/>
  <c r="D22" i="52"/>
  <c r="H22" i="52"/>
  <c r="F22" i="52"/>
  <c r="I22" i="52"/>
  <c r="C22" i="52"/>
  <c r="E22" i="52"/>
  <c r="J22" i="52"/>
  <c r="K22" i="52"/>
  <c r="B29" i="66"/>
  <c r="M29" i="66" s="1"/>
  <c r="F22" i="66"/>
  <c r="G22" i="66"/>
  <c r="E22" i="66"/>
  <c r="C22" i="66"/>
  <c r="D22" i="66"/>
  <c r="H22" i="66"/>
  <c r="I22" i="66"/>
  <c r="K22" i="66"/>
  <c r="J22" i="66"/>
  <c r="P8" i="17"/>
  <c r="O9" i="17"/>
  <c r="N11" i="93"/>
  <c r="N10" i="93"/>
  <c r="H23" i="13"/>
  <c r="J23" i="13"/>
  <c r="B30" i="74"/>
  <c r="G23" i="74"/>
  <c r="E23" i="74"/>
  <c r="D23" i="74"/>
  <c r="H23" i="74"/>
  <c r="F23" i="74"/>
  <c r="C23" i="74"/>
  <c r="I23" i="74"/>
  <c r="J23" i="74"/>
  <c r="L23" i="74"/>
  <c r="K23" i="74"/>
  <c r="O11" i="104"/>
  <c r="O10" i="104"/>
  <c r="H32" i="104"/>
  <c r="C32" i="104"/>
  <c r="D32" i="104"/>
  <c r="I32" i="104"/>
  <c r="N32" i="104" s="1"/>
  <c r="F32" i="104"/>
  <c r="E32" i="104"/>
  <c r="G32" i="104"/>
  <c r="J32" i="104"/>
  <c r="K32" i="104"/>
  <c r="L32" i="104"/>
  <c r="M27" i="27"/>
  <c r="B27" i="27"/>
  <c r="P11" i="65"/>
  <c r="P10" i="65"/>
  <c r="M23" i="35"/>
  <c r="B23" i="35"/>
  <c r="B30" i="70"/>
  <c r="D23" i="70"/>
  <c r="E23" i="70"/>
  <c r="C23" i="70"/>
  <c r="G23" i="70"/>
  <c r="F23" i="70"/>
  <c r="H23" i="70"/>
  <c r="I23" i="70"/>
  <c r="J23" i="70"/>
  <c r="K23" i="70"/>
  <c r="B33" i="45"/>
  <c r="M33" i="45" s="1"/>
  <c r="G26" i="45"/>
  <c r="F26" i="45"/>
  <c r="H26" i="45"/>
  <c r="E26" i="45"/>
  <c r="D26" i="45"/>
  <c r="C26" i="45"/>
  <c r="N26" i="45" s="1"/>
  <c r="I26" i="45"/>
  <c r="J26" i="45"/>
  <c r="O11" i="53"/>
  <c r="O10" i="53"/>
  <c r="M22" i="85"/>
  <c r="M25" i="11"/>
  <c r="M32" i="11"/>
  <c r="M27" i="95"/>
  <c r="M34" i="95"/>
  <c r="N28" i="40"/>
  <c r="B41" i="40"/>
  <c r="C41" i="40" s="1"/>
  <c r="B39" i="40"/>
  <c r="C39" i="40" s="1"/>
  <c r="B37" i="40"/>
  <c r="C37" i="40" s="1"/>
  <c r="B35" i="40"/>
  <c r="C35" i="40" s="1"/>
  <c r="B40" i="40"/>
  <c r="C40" i="40" s="1"/>
  <c r="B36" i="40"/>
  <c r="C36" i="40" s="1"/>
  <c r="B38" i="40"/>
  <c r="C38" i="40" s="1"/>
  <c r="H28" i="40"/>
  <c r="C28" i="40"/>
  <c r="I28" i="40"/>
  <c r="F28" i="40"/>
  <c r="G28" i="40"/>
  <c r="E28" i="40"/>
  <c r="D28" i="40"/>
  <c r="J28" i="40"/>
  <c r="L28" i="40"/>
  <c r="K28" i="40"/>
  <c r="M28" i="87"/>
  <c r="M21" i="87"/>
  <c r="B26" i="93"/>
  <c r="B34" i="72"/>
  <c r="M34" i="72" s="1"/>
  <c r="G27" i="72"/>
  <c r="D27" i="72"/>
  <c r="F27" i="72"/>
  <c r="E27" i="72"/>
  <c r="H27" i="72"/>
  <c r="C27" i="72"/>
  <c r="I27" i="72"/>
  <c r="J27" i="72"/>
  <c r="K27" i="72"/>
  <c r="N11" i="25"/>
  <c r="N10" i="25"/>
  <c r="M25" i="8"/>
  <c r="B35" i="103"/>
  <c r="C35" i="103" s="1"/>
  <c r="H28" i="103"/>
  <c r="I28" i="103"/>
  <c r="C28" i="103"/>
  <c r="D28" i="103"/>
  <c r="E28" i="103"/>
  <c r="G28" i="103"/>
  <c r="N28" i="103" s="1"/>
  <c r="F28" i="103"/>
  <c r="J28" i="103"/>
  <c r="L28" i="103"/>
  <c r="K28" i="103"/>
  <c r="L27" i="86"/>
  <c r="H33" i="54"/>
  <c r="D33" i="54"/>
  <c r="F33" i="54"/>
  <c r="G33" i="54"/>
  <c r="I33" i="54"/>
  <c r="C33" i="54"/>
  <c r="N33" i="54" s="1"/>
  <c r="E33" i="54"/>
  <c r="J33" i="54"/>
  <c r="K33" i="54"/>
  <c r="L33" i="54"/>
  <c r="I31" i="97"/>
  <c r="F31" i="97"/>
  <c r="G31" i="97"/>
  <c r="J31" i="97"/>
  <c r="D31" i="97"/>
  <c r="E31" i="97"/>
  <c r="N31" i="97" s="1"/>
  <c r="C31" i="97"/>
  <c r="H31" i="97"/>
  <c r="K31" i="97"/>
  <c r="L31" i="97"/>
  <c r="M31" i="97"/>
  <c r="B33" i="6"/>
  <c r="F26" i="6"/>
  <c r="G26" i="6"/>
  <c r="D26" i="6"/>
  <c r="E26" i="6"/>
  <c r="C26" i="6"/>
  <c r="H26" i="6"/>
  <c r="I26" i="6"/>
  <c r="J26" i="6"/>
  <c r="K26" i="6"/>
  <c r="N10" i="89"/>
  <c r="N11" i="89"/>
  <c r="L26" i="45"/>
  <c r="B29" i="101"/>
  <c r="G22" i="101"/>
  <c r="E22" i="101"/>
  <c r="H22" i="101"/>
  <c r="D22" i="101"/>
  <c r="C22" i="101"/>
  <c r="N22" i="101" s="1"/>
  <c r="F22" i="101"/>
  <c r="J22" i="101"/>
  <c r="I22" i="101"/>
  <c r="K22" i="101"/>
  <c r="M28" i="6"/>
  <c r="M21" i="6"/>
  <c r="B30" i="6"/>
  <c r="C23" i="6"/>
  <c r="N23" i="6" s="1"/>
  <c r="E23" i="6"/>
  <c r="G23" i="6"/>
  <c r="F23" i="6"/>
  <c r="D23" i="6"/>
  <c r="I23" i="6"/>
  <c r="H23" i="6"/>
  <c r="J23" i="6"/>
  <c r="K23" i="6"/>
  <c r="B29" i="62"/>
  <c r="M29" i="62" s="1"/>
  <c r="G22" i="62"/>
  <c r="E22" i="62"/>
  <c r="C22" i="62"/>
  <c r="N22" i="62" s="1"/>
  <c r="F22" i="62"/>
  <c r="D22" i="62"/>
  <c r="H22" i="62"/>
  <c r="I22" i="62"/>
  <c r="J22" i="62"/>
  <c r="K22" i="62"/>
  <c r="O9" i="92"/>
  <c r="O13" i="92"/>
  <c r="P8" i="92"/>
  <c r="M26" i="59"/>
  <c r="M23" i="47"/>
  <c r="B28" i="104"/>
  <c r="H21" i="104"/>
  <c r="E21" i="104"/>
  <c r="F21" i="104"/>
  <c r="D21" i="104"/>
  <c r="G21" i="104"/>
  <c r="I21" i="104"/>
  <c r="C21" i="104"/>
  <c r="J21" i="104"/>
  <c r="K21" i="104"/>
  <c r="L21" i="104"/>
  <c r="B30" i="64"/>
  <c r="C23" i="64"/>
  <c r="F23" i="64"/>
  <c r="E23" i="64"/>
  <c r="D23" i="64"/>
  <c r="G23" i="64"/>
  <c r="H23" i="64"/>
  <c r="I23" i="64"/>
  <c r="J23" i="64"/>
  <c r="K23" i="64"/>
  <c r="B30" i="28"/>
  <c r="H23" i="28"/>
  <c r="C23" i="28"/>
  <c r="F23" i="28"/>
  <c r="G23" i="28"/>
  <c r="E23" i="28"/>
  <c r="D23" i="28"/>
  <c r="I23" i="28"/>
  <c r="J23" i="28"/>
  <c r="K23" i="28"/>
  <c r="L23" i="28"/>
  <c r="B28" i="54"/>
  <c r="H21" i="54"/>
  <c r="C21" i="54"/>
  <c r="N21" i="54" s="1"/>
  <c r="G21" i="54"/>
  <c r="I21" i="54"/>
  <c r="D21" i="54"/>
  <c r="E21" i="54"/>
  <c r="F21" i="54"/>
  <c r="J21" i="54"/>
  <c r="K21" i="54"/>
  <c r="L21" i="54"/>
  <c r="N26" i="48"/>
  <c r="B29" i="72"/>
  <c r="G22" i="72"/>
  <c r="E22" i="72"/>
  <c r="D22" i="72"/>
  <c r="H22" i="72"/>
  <c r="C22" i="72"/>
  <c r="F22" i="72"/>
  <c r="I22" i="72"/>
  <c r="J22" i="72"/>
  <c r="K22" i="72"/>
  <c r="B33" i="103"/>
  <c r="H26" i="103"/>
  <c r="D26" i="103"/>
  <c r="G26" i="103"/>
  <c r="F26" i="103"/>
  <c r="I26" i="103"/>
  <c r="E26" i="103"/>
  <c r="C26" i="103"/>
  <c r="J26" i="103"/>
  <c r="L26" i="103"/>
  <c r="K26" i="103"/>
  <c r="W6" i="18"/>
  <c r="W7" i="18" s="1"/>
  <c r="W5" i="18"/>
  <c r="Q6" i="18"/>
  <c r="Q7" i="18" s="1"/>
  <c r="Q5" i="18"/>
  <c r="J6" i="18"/>
  <c r="J7" i="18" s="1"/>
  <c r="J5" i="18"/>
  <c r="N24" i="104"/>
  <c r="B34" i="88"/>
  <c r="D27" i="88"/>
  <c r="H27" i="88"/>
  <c r="E27" i="88"/>
  <c r="G27" i="88"/>
  <c r="F27" i="88"/>
  <c r="C27" i="88"/>
  <c r="I27" i="88"/>
  <c r="J27" i="88"/>
  <c r="K27" i="88"/>
  <c r="N11" i="27"/>
  <c r="N10" i="27"/>
  <c r="M26" i="84"/>
  <c r="M33" i="84"/>
  <c r="M24" i="100"/>
  <c r="M31" i="100"/>
  <c r="N24" i="67"/>
  <c r="Q10" i="51"/>
  <c r="Q11" i="51"/>
  <c r="B24" i="42"/>
  <c r="B28" i="53"/>
  <c r="H21" i="53"/>
  <c r="C21" i="53"/>
  <c r="E21" i="53"/>
  <c r="D21" i="53"/>
  <c r="G21" i="53"/>
  <c r="F21" i="53"/>
  <c r="I21" i="53"/>
  <c r="J21" i="53"/>
  <c r="K21" i="53"/>
  <c r="L21" i="53"/>
  <c r="B32" i="88"/>
  <c r="H25" i="88"/>
  <c r="D25" i="88"/>
  <c r="F25" i="88"/>
  <c r="E25" i="88"/>
  <c r="G25" i="88"/>
  <c r="C25" i="88"/>
  <c r="I25" i="88"/>
  <c r="J25" i="88"/>
  <c r="K25" i="88"/>
  <c r="L22" i="52"/>
  <c r="H30" i="48"/>
  <c r="I30" i="48"/>
  <c r="D30" i="48"/>
  <c r="C30" i="48"/>
  <c r="N30" i="48" s="1"/>
  <c r="F30" i="48"/>
  <c r="E30" i="48"/>
  <c r="G30" i="48"/>
  <c r="J30" i="48"/>
  <c r="K30" i="48"/>
  <c r="L30" i="48"/>
  <c r="B29" i="46"/>
  <c r="G22" i="46"/>
  <c r="E22" i="46"/>
  <c r="H22" i="46"/>
  <c r="F22" i="46"/>
  <c r="D22" i="46"/>
  <c r="I22" i="46"/>
  <c r="C22" i="46"/>
  <c r="N22" i="46" s="1"/>
  <c r="J22" i="46"/>
  <c r="K22" i="46"/>
  <c r="L22" i="46"/>
  <c r="M26" i="103"/>
  <c r="B37" i="26"/>
  <c r="C37" i="26" s="1"/>
  <c r="B35" i="26"/>
  <c r="C35" i="26" s="1"/>
  <c r="B36" i="26"/>
  <c r="C36" i="26" s="1"/>
  <c r="B38" i="26"/>
  <c r="C38" i="26" s="1"/>
  <c r="H28" i="26"/>
  <c r="D28" i="26"/>
  <c r="G28" i="26"/>
  <c r="C28" i="26"/>
  <c r="E28" i="26"/>
  <c r="N28" i="26" s="1"/>
  <c r="I28" i="26"/>
  <c r="F28" i="26"/>
  <c r="K28" i="26"/>
  <c r="J28" i="26"/>
  <c r="L28" i="26"/>
  <c r="I32" i="82"/>
  <c r="F32" i="82"/>
  <c r="J32" i="82"/>
  <c r="C32" i="82"/>
  <c r="N32" i="82" s="1"/>
  <c r="E32" i="82"/>
  <c r="D32" i="82"/>
  <c r="G32" i="82"/>
  <c r="H32" i="82"/>
  <c r="K32" i="82"/>
  <c r="L32" i="82"/>
  <c r="M32" i="82"/>
  <c r="G33" i="30"/>
  <c r="H33" i="30"/>
  <c r="F33" i="30"/>
  <c r="E33" i="30"/>
  <c r="N33" i="30" s="1"/>
  <c r="D33" i="30"/>
  <c r="C33" i="30"/>
  <c r="J33" i="30"/>
  <c r="I33" i="30"/>
  <c r="K33" i="30"/>
  <c r="L33" i="30"/>
  <c r="B31" i="74"/>
  <c r="D24" i="74"/>
  <c r="G24" i="74"/>
  <c r="E24" i="74"/>
  <c r="F24" i="74"/>
  <c r="H24" i="74"/>
  <c r="C24" i="74"/>
  <c r="I24" i="74"/>
  <c r="J24" i="74"/>
  <c r="K24" i="74"/>
  <c r="L24" i="74"/>
  <c r="B27" i="35"/>
  <c r="B28" i="70"/>
  <c r="D21" i="70"/>
  <c r="F21" i="70"/>
  <c r="E21" i="70"/>
  <c r="C21" i="70"/>
  <c r="G21" i="70"/>
  <c r="I21" i="70"/>
  <c r="H21" i="70"/>
  <c r="J21" i="70"/>
  <c r="K21" i="70"/>
  <c r="H34" i="80"/>
  <c r="G34" i="80"/>
  <c r="D34" i="80"/>
  <c r="F34" i="80"/>
  <c r="I34" i="80"/>
  <c r="E34" i="80"/>
  <c r="C34" i="80"/>
  <c r="N34" i="80" s="1"/>
  <c r="J34" i="80"/>
  <c r="L34" i="80"/>
  <c r="K34" i="80"/>
  <c r="M21" i="88"/>
  <c r="M28" i="88"/>
  <c r="M22" i="7"/>
  <c r="B22" i="7"/>
  <c r="B28" i="81"/>
  <c r="G21" i="81"/>
  <c r="C21" i="81"/>
  <c r="F21" i="81"/>
  <c r="H21" i="81"/>
  <c r="D21" i="81"/>
  <c r="E21" i="81"/>
  <c r="J21" i="81"/>
  <c r="I21" i="81"/>
  <c r="K21" i="81"/>
  <c r="M21" i="29"/>
  <c r="B29" i="25"/>
  <c r="H22" i="25"/>
  <c r="D22" i="25"/>
  <c r="F22" i="25"/>
  <c r="C22" i="25"/>
  <c r="E22" i="25"/>
  <c r="G22" i="25"/>
  <c r="I22" i="25"/>
  <c r="J22" i="25"/>
  <c r="K22" i="25"/>
  <c r="Q9" i="57"/>
  <c r="Q13" i="57"/>
  <c r="R8" i="57"/>
  <c r="M23" i="56"/>
  <c r="M30" i="56"/>
  <c r="E25" i="13"/>
  <c r="B32" i="84"/>
  <c r="F25" i="84"/>
  <c r="D25" i="84"/>
  <c r="G25" i="84"/>
  <c r="E25" i="84"/>
  <c r="C25" i="84"/>
  <c r="H25" i="84"/>
  <c r="J25" i="84"/>
  <c r="I25" i="84"/>
  <c r="K25" i="84"/>
  <c r="M28" i="81"/>
  <c r="M21" i="81"/>
  <c r="L23" i="29"/>
  <c r="B23" i="29"/>
  <c r="N24" i="48"/>
  <c r="M28" i="33"/>
  <c r="M21" i="33"/>
  <c r="M28" i="31"/>
  <c r="M21" i="31"/>
  <c r="L25" i="60"/>
  <c r="B25" i="60"/>
  <c r="P11" i="82"/>
  <c r="P10" i="82"/>
  <c r="R13" i="91"/>
  <c r="S8" i="91"/>
  <c r="R9" i="91"/>
  <c r="M27" i="9"/>
  <c r="B27" i="9"/>
  <c r="B34" i="45"/>
  <c r="M34" i="45" s="1"/>
  <c r="G27" i="45"/>
  <c r="E27" i="45"/>
  <c r="D27" i="45"/>
  <c r="F27" i="45"/>
  <c r="H27" i="45"/>
  <c r="C27" i="45"/>
  <c r="N27" i="45" s="1"/>
  <c r="I27" i="45"/>
  <c r="J27" i="45"/>
  <c r="D10" i="16"/>
  <c r="D11" i="16" s="1"/>
  <c r="H33" i="98"/>
  <c r="C33" i="98"/>
  <c r="F33" i="98"/>
  <c r="D33" i="98"/>
  <c r="N33" i="98" s="1"/>
  <c r="E33" i="98"/>
  <c r="I33" i="98"/>
  <c r="G33" i="98"/>
  <c r="J33" i="98"/>
  <c r="K33" i="98"/>
  <c r="L33" i="98"/>
  <c r="M31" i="45"/>
  <c r="M24" i="45"/>
  <c r="M29" i="83"/>
  <c r="M22" i="83"/>
  <c r="M27" i="5"/>
  <c r="B27" i="5"/>
  <c r="B31" i="101"/>
  <c r="G24" i="101"/>
  <c r="E24" i="101"/>
  <c r="H24" i="101"/>
  <c r="C24" i="101"/>
  <c r="F24" i="101"/>
  <c r="D24" i="101"/>
  <c r="J24" i="101"/>
  <c r="I24" i="101"/>
  <c r="K24" i="101"/>
  <c r="M25" i="58"/>
  <c r="N25" i="48"/>
  <c r="H45" i="14"/>
  <c r="H46" i="14"/>
  <c r="C9" i="17"/>
  <c r="D9" i="17"/>
  <c r="E9" i="17"/>
  <c r="F9" i="17"/>
  <c r="G9" i="17"/>
  <c r="H9" i="17"/>
  <c r="I9" i="17"/>
  <c r="J9" i="17"/>
  <c r="K9" i="17"/>
  <c r="L9" i="17"/>
  <c r="M9" i="17"/>
  <c r="M27" i="89"/>
  <c r="M34" i="89"/>
  <c r="B23" i="90"/>
  <c r="B29" i="48"/>
  <c r="H22" i="48"/>
  <c r="C22" i="48"/>
  <c r="E22" i="48"/>
  <c r="F22" i="48"/>
  <c r="I22" i="48"/>
  <c r="G22" i="48"/>
  <c r="D22" i="48"/>
  <c r="J22" i="48"/>
  <c r="K22" i="48"/>
  <c r="L22" i="48"/>
  <c r="M27" i="49"/>
  <c r="B27" i="49"/>
  <c r="B25" i="49"/>
  <c r="M25" i="49" s="1"/>
  <c r="O11" i="98"/>
  <c r="O10" i="98"/>
  <c r="M26" i="60"/>
  <c r="B32" i="10"/>
  <c r="M32" i="10" s="1"/>
  <c r="I25" i="10"/>
  <c r="H25" i="10"/>
  <c r="D25" i="10"/>
  <c r="C25" i="10"/>
  <c r="F25" i="10"/>
  <c r="G25" i="10"/>
  <c r="E25" i="10"/>
  <c r="J25" i="10"/>
  <c r="P9" i="36"/>
  <c r="P13" i="36"/>
  <c r="Q8" i="36"/>
  <c r="B27" i="92"/>
  <c r="M24" i="92"/>
  <c r="M31" i="92"/>
  <c r="R9" i="75"/>
  <c r="R13" i="75"/>
  <c r="S8" i="75"/>
  <c r="Q11" i="73"/>
  <c r="Q10" i="73"/>
  <c r="N10" i="87"/>
  <c r="N11" i="87"/>
  <c r="M30" i="48"/>
  <c r="O9" i="93"/>
  <c r="O13" i="93"/>
  <c r="P8" i="93"/>
  <c r="P9" i="74"/>
  <c r="P13" i="74"/>
  <c r="Q8" i="74"/>
  <c r="D24" i="13"/>
  <c r="F21" i="13"/>
  <c r="F23" i="13"/>
  <c r="H24" i="13"/>
  <c r="B34" i="10"/>
  <c r="I27" i="10"/>
  <c r="F27" i="10"/>
  <c r="E27" i="10"/>
  <c r="G27" i="10"/>
  <c r="H27" i="10"/>
  <c r="D27" i="10"/>
  <c r="C27" i="10"/>
  <c r="J27" i="10"/>
  <c r="B34" i="81"/>
  <c r="G27" i="81"/>
  <c r="C27" i="81"/>
  <c r="F27" i="81"/>
  <c r="H27" i="81"/>
  <c r="D27" i="81"/>
  <c r="E27" i="81"/>
  <c r="J27" i="81"/>
  <c r="I27" i="81"/>
  <c r="K27" i="81"/>
  <c r="B34" i="56"/>
  <c r="F27" i="56"/>
  <c r="D27" i="56"/>
  <c r="E27" i="56"/>
  <c r="C27" i="56"/>
  <c r="G27" i="56"/>
  <c r="H27" i="56"/>
  <c r="I27" i="56"/>
  <c r="J27" i="56"/>
  <c r="K27" i="56"/>
  <c r="B31" i="80"/>
  <c r="H24" i="80"/>
  <c r="D24" i="80"/>
  <c r="E24" i="80"/>
  <c r="I24" i="80"/>
  <c r="G24" i="80"/>
  <c r="F24" i="80"/>
  <c r="C24" i="80"/>
  <c r="J24" i="80"/>
  <c r="K24" i="80"/>
  <c r="L24" i="80"/>
  <c r="B37" i="65"/>
  <c r="C37" i="65" s="1"/>
  <c r="B30" i="89"/>
  <c r="M30" i="89" s="1"/>
  <c r="E23" i="89"/>
  <c r="D23" i="89"/>
  <c r="G23" i="89"/>
  <c r="F23" i="89"/>
  <c r="H23" i="89"/>
  <c r="C23" i="89"/>
  <c r="I23" i="89"/>
  <c r="J23" i="89"/>
  <c r="K23" i="89"/>
  <c r="N11" i="5"/>
  <c r="N10" i="5"/>
  <c r="B25" i="89"/>
  <c r="M23" i="89"/>
  <c r="B31" i="54"/>
  <c r="H24" i="54"/>
  <c r="C24" i="54"/>
  <c r="D24" i="54"/>
  <c r="E24" i="54"/>
  <c r="I24" i="54"/>
  <c r="G24" i="54"/>
  <c r="F24" i="54"/>
  <c r="J24" i="54"/>
  <c r="K24" i="54"/>
  <c r="L24" i="54"/>
  <c r="M27" i="76"/>
  <c r="B28" i="32"/>
  <c r="H21" i="32"/>
  <c r="G21" i="32"/>
  <c r="D21" i="32"/>
  <c r="C21" i="32"/>
  <c r="E21" i="32"/>
  <c r="F21" i="32"/>
  <c r="J21" i="32"/>
  <c r="I21" i="32"/>
  <c r="L21" i="32"/>
  <c r="K21" i="32"/>
  <c r="B31" i="95"/>
  <c r="G24" i="95"/>
  <c r="C24" i="95"/>
  <c r="D24" i="95"/>
  <c r="F24" i="95"/>
  <c r="E24" i="95"/>
  <c r="H24" i="95"/>
  <c r="I24" i="95"/>
  <c r="J24" i="95"/>
  <c r="K24" i="95"/>
  <c r="M31" i="90"/>
  <c r="M24" i="90"/>
  <c r="B30" i="31"/>
  <c r="E23" i="31"/>
  <c r="G23" i="31"/>
  <c r="F23" i="31"/>
  <c r="H23" i="31"/>
  <c r="D23" i="31"/>
  <c r="C23" i="31"/>
  <c r="N23" i="31" s="1"/>
  <c r="I23" i="31"/>
  <c r="J23" i="31"/>
  <c r="K23" i="31"/>
  <c r="M22" i="49"/>
  <c r="B31" i="50"/>
  <c r="H24" i="50"/>
  <c r="F24" i="50"/>
  <c r="E24" i="50"/>
  <c r="D24" i="50"/>
  <c r="G24" i="50"/>
  <c r="I24" i="50"/>
  <c r="C24" i="50"/>
  <c r="J24" i="50"/>
  <c r="L24" i="50"/>
  <c r="K24" i="50"/>
  <c r="N11" i="58"/>
  <c r="N10" i="58"/>
  <c r="P9" i="98"/>
  <c r="P13" i="98"/>
  <c r="Q8" i="98"/>
  <c r="B30" i="49"/>
  <c r="G23" i="49"/>
  <c r="F23" i="49"/>
  <c r="C23" i="49"/>
  <c r="D23" i="49"/>
  <c r="H23" i="49"/>
  <c r="E23" i="49"/>
  <c r="I23" i="49"/>
  <c r="J23" i="49"/>
  <c r="K23" i="49"/>
  <c r="M23" i="60"/>
  <c r="B32" i="64"/>
  <c r="G25" i="64"/>
  <c r="C25" i="64"/>
  <c r="D25" i="64"/>
  <c r="E25" i="64"/>
  <c r="F25" i="64"/>
  <c r="H25" i="64"/>
  <c r="I25" i="64"/>
  <c r="J25" i="64"/>
  <c r="K25" i="64"/>
  <c r="M22" i="92"/>
  <c r="M29" i="92"/>
  <c r="R9" i="73"/>
  <c r="R13" i="73"/>
  <c r="S8" i="73"/>
  <c r="O9" i="87"/>
  <c r="O13" i="87"/>
  <c r="P8" i="87"/>
  <c r="D23" i="13"/>
  <c r="D21" i="13"/>
  <c r="F27" i="13"/>
  <c r="H22" i="13"/>
  <c r="J22" i="13"/>
  <c r="J24" i="13"/>
  <c r="N31" i="40"/>
  <c r="E31" i="40"/>
  <c r="F31" i="40"/>
  <c r="H31" i="40"/>
  <c r="G31" i="40"/>
  <c r="D31" i="40"/>
  <c r="C31" i="40"/>
  <c r="I31" i="40"/>
  <c r="J31" i="40"/>
  <c r="K31" i="40"/>
  <c r="L31" i="40"/>
  <c r="B30" i="30"/>
  <c r="C23" i="30"/>
  <c r="H23" i="30"/>
  <c r="G23" i="30"/>
  <c r="F23" i="30"/>
  <c r="E23" i="30"/>
  <c r="D23" i="30"/>
  <c r="J23" i="30"/>
  <c r="I23" i="30"/>
  <c r="K23" i="30"/>
  <c r="L23" i="30"/>
  <c r="B41" i="97"/>
  <c r="C41" i="97" s="1"/>
  <c r="B29" i="28"/>
  <c r="G22" i="28"/>
  <c r="D22" i="28"/>
  <c r="E22" i="28"/>
  <c r="I22" i="28"/>
  <c r="C22" i="28"/>
  <c r="N22" i="28" s="1"/>
  <c r="F22" i="28"/>
  <c r="H22" i="28"/>
  <c r="J22" i="28"/>
  <c r="K22" i="28"/>
  <c r="L22" i="28"/>
  <c r="B33" i="80"/>
  <c r="H26" i="80"/>
  <c r="C26" i="80"/>
  <c r="F26" i="80"/>
  <c r="D26" i="80"/>
  <c r="E26" i="80"/>
  <c r="G26" i="80"/>
  <c r="I26" i="80"/>
  <c r="J26" i="80"/>
  <c r="K26" i="80"/>
  <c r="L26" i="80"/>
  <c r="B25" i="90"/>
  <c r="O9" i="37"/>
  <c r="O13" i="37"/>
  <c r="P8" i="37"/>
  <c r="B31" i="72"/>
  <c r="G24" i="72"/>
  <c r="F24" i="72"/>
  <c r="E24" i="72"/>
  <c r="C24" i="72"/>
  <c r="H24" i="72"/>
  <c r="D24" i="72"/>
  <c r="I24" i="72"/>
  <c r="K24" i="72"/>
  <c r="J24" i="72"/>
  <c r="B26" i="49"/>
  <c r="B30" i="103"/>
  <c r="B39" i="103" s="1"/>
  <c r="C39" i="103" s="1"/>
  <c r="H23" i="103"/>
  <c r="F23" i="103"/>
  <c r="D23" i="103"/>
  <c r="I23" i="103"/>
  <c r="G23" i="103"/>
  <c r="C23" i="103"/>
  <c r="E23" i="103"/>
  <c r="J23" i="103"/>
  <c r="K23" i="103"/>
  <c r="L23" i="103"/>
  <c r="L22" i="58"/>
  <c r="B22" i="58"/>
  <c r="M22" i="58" s="1"/>
  <c r="M24" i="98"/>
  <c r="B30" i="24"/>
  <c r="H23" i="24"/>
  <c r="I23" i="24"/>
  <c r="G23" i="24"/>
  <c r="F23" i="24"/>
  <c r="D23" i="24"/>
  <c r="E23" i="24"/>
  <c r="C23" i="24"/>
  <c r="N23" i="24" s="1"/>
  <c r="K23" i="24"/>
  <c r="J23" i="24"/>
  <c r="L23" i="24"/>
  <c r="B25" i="25"/>
  <c r="N25" i="104"/>
  <c r="N11" i="64"/>
  <c r="N10" i="64"/>
  <c r="M23" i="86"/>
  <c r="M22" i="86"/>
  <c r="B21" i="27"/>
  <c r="M21" i="27" s="1"/>
  <c r="B40" i="71"/>
  <c r="C40" i="71" s="1"/>
  <c r="B38" i="71"/>
  <c r="C38" i="71" s="1"/>
  <c r="B36" i="71"/>
  <c r="C36" i="71" s="1"/>
  <c r="B41" i="71"/>
  <c r="C41" i="71" s="1"/>
  <c r="B39" i="71"/>
  <c r="C39" i="71" s="1"/>
  <c r="B37" i="71"/>
  <c r="C37" i="71" s="1"/>
  <c r="B35" i="71"/>
  <c r="C35" i="71" s="1"/>
  <c r="I28" i="71"/>
  <c r="D28" i="71"/>
  <c r="G28" i="71"/>
  <c r="E28" i="71"/>
  <c r="N28" i="71" s="1"/>
  <c r="H28" i="71"/>
  <c r="C28" i="71"/>
  <c r="J28" i="71"/>
  <c r="F28" i="71"/>
  <c r="K28" i="71"/>
  <c r="L28" i="71"/>
  <c r="M28" i="71"/>
  <c r="B29" i="12"/>
  <c r="L22" i="12"/>
  <c r="C24" i="12"/>
  <c r="M30" i="99"/>
  <c r="M22" i="94"/>
  <c r="M22" i="35"/>
  <c r="M25" i="35"/>
  <c r="N25" i="57"/>
  <c r="B27" i="93"/>
  <c r="B30" i="83"/>
  <c r="G23" i="83"/>
  <c r="H23" i="83"/>
  <c r="E23" i="83"/>
  <c r="F23" i="83"/>
  <c r="C23" i="83"/>
  <c r="N23" i="83" s="1"/>
  <c r="D23" i="83"/>
  <c r="I23" i="83"/>
  <c r="J23" i="83"/>
  <c r="K23" i="83"/>
  <c r="B34" i="83"/>
  <c r="G27" i="83"/>
  <c r="E27" i="83"/>
  <c r="H27" i="83"/>
  <c r="D27" i="83"/>
  <c r="C27" i="83"/>
  <c r="F27" i="83"/>
  <c r="I27" i="83"/>
  <c r="J27" i="83"/>
  <c r="K27" i="83"/>
  <c r="B33" i="52"/>
  <c r="C26" i="52"/>
  <c r="H26" i="52"/>
  <c r="G26" i="52"/>
  <c r="D26" i="52"/>
  <c r="F26" i="52"/>
  <c r="E26" i="52"/>
  <c r="I26" i="52"/>
  <c r="J26" i="52"/>
  <c r="K26" i="52"/>
  <c r="L27" i="52"/>
  <c r="N11" i="66"/>
  <c r="N10" i="66"/>
  <c r="B32" i="26"/>
  <c r="H25" i="26"/>
  <c r="C25" i="26"/>
  <c r="I25" i="26"/>
  <c r="E25" i="26"/>
  <c r="F25" i="26"/>
  <c r="G25" i="26"/>
  <c r="D25" i="26"/>
  <c r="J25" i="26"/>
  <c r="K25" i="26"/>
  <c r="L25" i="26"/>
  <c r="Q9" i="69"/>
  <c r="Q13" i="69"/>
  <c r="R8" i="69"/>
  <c r="M23" i="103"/>
  <c r="M24" i="61"/>
  <c r="B24" i="61"/>
  <c r="M26" i="61"/>
  <c r="M33" i="61"/>
  <c r="B25" i="68"/>
  <c r="N24" i="71"/>
  <c r="M30" i="11"/>
  <c r="M23" i="11"/>
  <c r="M46" i="45"/>
  <c r="M45" i="45"/>
  <c r="M22" i="95"/>
  <c r="M29" i="95"/>
  <c r="N11" i="13"/>
  <c r="N10" i="13"/>
  <c r="O9" i="10"/>
  <c r="O13" i="10"/>
  <c r="P8" i="10"/>
  <c r="B33" i="74"/>
  <c r="H26" i="74"/>
  <c r="E26" i="74"/>
  <c r="G26" i="74"/>
  <c r="F26" i="74"/>
  <c r="C26" i="74"/>
  <c r="N26" i="74" s="1"/>
  <c r="D26" i="74"/>
  <c r="I26" i="74"/>
  <c r="J26" i="74"/>
  <c r="L26" i="74"/>
  <c r="K26" i="74"/>
  <c r="B30" i="84"/>
  <c r="D23" i="84"/>
  <c r="G23" i="84"/>
  <c r="E23" i="84"/>
  <c r="F23" i="84"/>
  <c r="C23" i="84"/>
  <c r="H23" i="84"/>
  <c r="J23" i="84"/>
  <c r="I23" i="84"/>
  <c r="K23" i="84"/>
  <c r="N27" i="55"/>
  <c r="P9" i="54"/>
  <c r="P13" i="54"/>
  <c r="Q8" i="54"/>
  <c r="N11" i="29"/>
  <c r="N10" i="29"/>
  <c r="M27" i="87"/>
  <c r="M34" i="87"/>
  <c r="M24" i="87"/>
  <c r="M31" i="87"/>
  <c r="B23" i="61"/>
  <c r="O13" i="81"/>
  <c r="P8" i="81"/>
  <c r="O9" i="81"/>
  <c r="L23" i="49"/>
  <c r="O13" i="33"/>
  <c r="P8" i="33"/>
  <c r="O9" i="33"/>
  <c r="B30" i="78"/>
  <c r="H23" i="78"/>
  <c r="F23" i="78"/>
  <c r="G23" i="78"/>
  <c r="I23" i="78"/>
  <c r="C23" i="78"/>
  <c r="D23" i="78"/>
  <c r="E23" i="78"/>
  <c r="J23" i="78"/>
  <c r="K23" i="78"/>
  <c r="L23" i="78"/>
  <c r="M23" i="8"/>
  <c r="M30" i="8"/>
  <c r="M21" i="8"/>
  <c r="B34" i="36"/>
  <c r="H27" i="36"/>
  <c r="F27" i="36"/>
  <c r="I27" i="36"/>
  <c r="G27" i="36"/>
  <c r="C27" i="36"/>
  <c r="N27" i="36" s="1"/>
  <c r="D27" i="36"/>
  <c r="E27" i="36"/>
  <c r="J27" i="36"/>
  <c r="K27" i="36"/>
  <c r="L27" i="36"/>
  <c r="O9" i="70"/>
  <c r="O13" i="70"/>
  <c r="P8" i="70"/>
  <c r="F31" i="96"/>
  <c r="E31" i="96"/>
  <c r="D31" i="96"/>
  <c r="H31" i="96"/>
  <c r="G31" i="96"/>
  <c r="I31" i="96"/>
  <c r="C31" i="96"/>
  <c r="N31" i="96" s="1"/>
  <c r="J31" i="96"/>
  <c r="K31" i="96"/>
  <c r="L31" i="96"/>
  <c r="P8" i="19"/>
  <c r="N25" i="63"/>
  <c r="N11" i="15"/>
  <c r="N10" i="15"/>
  <c r="O13" i="9"/>
  <c r="P8" i="9"/>
  <c r="O9" i="9"/>
  <c r="B33" i="26"/>
  <c r="H26" i="26"/>
  <c r="F26" i="26"/>
  <c r="I26" i="26"/>
  <c r="G26" i="26"/>
  <c r="D26" i="26"/>
  <c r="E26" i="26"/>
  <c r="C26" i="26"/>
  <c r="J26" i="26"/>
  <c r="K26" i="26"/>
  <c r="L26" i="26"/>
  <c r="B30" i="46"/>
  <c r="H23" i="46"/>
  <c r="I23" i="46"/>
  <c r="C23" i="46"/>
  <c r="N23" i="46" s="1"/>
  <c r="G23" i="46"/>
  <c r="F23" i="46"/>
  <c r="E23" i="46"/>
  <c r="D23" i="46"/>
  <c r="J23" i="46"/>
  <c r="K23" i="46"/>
  <c r="L23" i="46"/>
  <c r="M34" i="103"/>
  <c r="B26" i="86"/>
  <c r="L26" i="86" s="1"/>
  <c r="O13" i="83"/>
  <c r="P8" i="83"/>
  <c r="O9" i="83"/>
  <c r="M25" i="13"/>
  <c r="B32" i="81"/>
  <c r="G25" i="81"/>
  <c r="D25" i="81"/>
  <c r="C25" i="81"/>
  <c r="H25" i="81"/>
  <c r="F25" i="81"/>
  <c r="E25" i="81"/>
  <c r="I25" i="81"/>
  <c r="J25" i="81"/>
  <c r="K25" i="81"/>
  <c r="B28" i="68"/>
  <c r="D21" i="68"/>
  <c r="C21" i="68"/>
  <c r="N21" i="68" s="1"/>
  <c r="F21" i="68"/>
  <c r="H21" i="68"/>
  <c r="G21" i="68"/>
  <c r="E21" i="68"/>
  <c r="I21" i="68"/>
  <c r="J21" i="68"/>
  <c r="K21" i="68"/>
  <c r="M31" i="40"/>
  <c r="B31" i="38"/>
  <c r="C24" i="38"/>
  <c r="N24" i="38" s="1"/>
  <c r="F24" i="38"/>
  <c r="G24" i="38"/>
  <c r="H24" i="38"/>
  <c r="E24" i="38"/>
  <c r="D24" i="38"/>
  <c r="I24" i="38"/>
  <c r="J24" i="38"/>
  <c r="K24" i="38"/>
  <c r="L24" i="38"/>
  <c r="I31" i="65"/>
  <c r="C31" i="65"/>
  <c r="G31" i="65"/>
  <c r="H31" i="65"/>
  <c r="N31" i="65" s="1"/>
  <c r="F31" i="65"/>
  <c r="D31" i="65"/>
  <c r="E31" i="65"/>
  <c r="K31" i="65"/>
  <c r="J31" i="65"/>
  <c r="L31" i="65"/>
  <c r="M31" i="65"/>
  <c r="B21" i="85"/>
  <c r="M30" i="76"/>
  <c r="B33" i="37"/>
  <c r="G26" i="37"/>
  <c r="H26" i="37"/>
  <c r="D26" i="37"/>
  <c r="C26" i="37"/>
  <c r="N26" i="37" s="1"/>
  <c r="F26" i="37"/>
  <c r="E26" i="37"/>
  <c r="I26" i="37"/>
  <c r="J26" i="37"/>
  <c r="K26" i="37"/>
  <c r="O13" i="90"/>
  <c r="P8" i="90"/>
  <c r="O9" i="90"/>
  <c r="O13" i="49"/>
  <c r="P8" i="49"/>
  <c r="O9" i="49"/>
  <c r="B34" i="64"/>
  <c r="M34" i="64" s="1"/>
  <c r="F27" i="64"/>
  <c r="D27" i="64"/>
  <c r="E27" i="64"/>
  <c r="G27" i="64"/>
  <c r="C27" i="64"/>
  <c r="H27" i="64"/>
  <c r="I27" i="64"/>
  <c r="J27" i="64"/>
  <c r="K27" i="64"/>
  <c r="B27" i="61"/>
  <c r="M24" i="52"/>
  <c r="B26" i="89"/>
  <c r="B32" i="32"/>
  <c r="H25" i="32"/>
  <c r="G25" i="32"/>
  <c r="C25" i="32"/>
  <c r="N25" i="32" s="1"/>
  <c r="D25" i="32"/>
  <c r="F25" i="32"/>
  <c r="E25" i="32"/>
  <c r="J25" i="32"/>
  <c r="I25" i="32"/>
  <c r="K25" i="32"/>
  <c r="L25" i="32"/>
  <c r="N11" i="92"/>
  <c r="N10" i="92"/>
  <c r="B22" i="93"/>
  <c r="M22" i="93" s="1"/>
  <c r="M21" i="59"/>
  <c r="M22" i="59"/>
  <c r="I24" i="12"/>
  <c r="G22" i="12"/>
  <c r="M26" i="47"/>
  <c r="M33" i="47"/>
  <c r="M23" i="55"/>
  <c r="P9" i="52"/>
  <c r="P13" i="52"/>
  <c r="Q8" i="52"/>
  <c r="B21" i="90"/>
  <c r="M24" i="54"/>
  <c r="B31" i="24"/>
  <c r="H24" i="24"/>
  <c r="E24" i="24"/>
  <c r="D24" i="24"/>
  <c r="I24" i="24"/>
  <c r="F24" i="24"/>
  <c r="G24" i="24"/>
  <c r="C24" i="24"/>
  <c r="K24" i="24"/>
  <c r="J24" i="24"/>
  <c r="L24" i="24"/>
  <c r="L6" i="18"/>
  <c r="L7" i="18" s="1"/>
  <c r="L5" i="18"/>
  <c r="O6" i="18"/>
  <c r="O7" i="18" s="1"/>
  <c r="O5" i="18"/>
  <c r="P6" i="18"/>
  <c r="P7" i="18" s="1"/>
  <c r="P5" i="18"/>
  <c r="M6" i="18"/>
  <c r="M7" i="18" s="1"/>
  <c r="M5" i="18"/>
  <c r="F6" i="18"/>
  <c r="F7" i="18" s="1"/>
  <c r="F5" i="18"/>
  <c r="V6" i="18"/>
  <c r="V7" i="18" s="1"/>
  <c r="V5" i="18"/>
  <c r="F30" i="69"/>
  <c r="D30" i="69"/>
  <c r="G30" i="69"/>
  <c r="H30" i="69"/>
  <c r="J30" i="69"/>
  <c r="C30" i="69"/>
  <c r="N30" i="69" s="1"/>
  <c r="I30" i="69"/>
  <c r="E30" i="69"/>
  <c r="K30" i="69"/>
  <c r="L30" i="69"/>
  <c r="M30" i="69"/>
  <c r="P13" i="12"/>
  <c r="Q8" i="12"/>
  <c r="P9" i="12"/>
  <c r="B29" i="88"/>
  <c r="G22" i="88"/>
  <c r="C22" i="88"/>
  <c r="E22" i="88"/>
  <c r="H22" i="88"/>
  <c r="D22" i="88"/>
  <c r="F22" i="88"/>
  <c r="I22" i="88"/>
  <c r="J22" i="88"/>
  <c r="K22" i="88"/>
  <c r="O9" i="86"/>
  <c r="O13" i="86"/>
  <c r="P8" i="86"/>
  <c r="M24" i="50"/>
  <c r="L27" i="59"/>
  <c r="B27" i="59"/>
  <c r="B25" i="59"/>
  <c r="L25" i="59" s="1"/>
  <c r="B34" i="12"/>
  <c r="L27" i="12"/>
  <c r="Q10" i="102"/>
  <c r="Q11" i="102"/>
  <c r="M30" i="84"/>
  <c r="M23" i="84"/>
  <c r="M22" i="84"/>
  <c r="B22" i="84"/>
  <c r="M21" i="100"/>
  <c r="M28" i="100"/>
  <c r="M22" i="100"/>
  <c r="M29" i="100"/>
  <c r="O9" i="35"/>
  <c r="O13" i="35"/>
  <c r="P8" i="35"/>
  <c r="L23" i="87"/>
  <c r="M28" i="74"/>
  <c r="R9" i="51"/>
  <c r="R13" i="51"/>
  <c r="S8" i="51"/>
  <c r="M22" i="42"/>
  <c r="B22" i="42"/>
  <c r="B24" i="33"/>
  <c r="H34" i="99"/>
  <c r="E34" i="99"/>
  <c r="F34" i="99"/>
  <c r="C34" i="99"/>
  <c r="N34" i="99" s="1"/>
  <c r="D34" i="99"/>
  <c r="G34" i="99"/>
  <c r="J34" i="99"/>
  <c r="I34" i="99"/>
  <c r="K34" i="99"/>
  <c r="L34" i="99"/>
  <c r="B33" i="83"/>
  <c r="G26" i="83"/>
  <c r="F26" i="83"/>
  <c r="C26" i="83"/>
  <c r="H26" i="83"/>
  <c r="D26" i="83"/>
  <c r="E26" i="83"/>
  <c r="I26" i="83"/>
  <c r="J26" i="83"/>
  <c r="K26" i="83"/>
  <c r="P9" i="32"/>
  <c r="P13" i="32"/>
  <c r="Q8" i="32"/>
  <c r="M17" i="14"/>
  <c r="M18" i="14"/>
  <c r="M14" i="14"/>
  <c r="M19" i="14"/>
  <c r="M16" i="14"/>
  <c r="M20" i="14"/>
  <c r="M15" i="14"/>
  <c r="N23" i="48"/>
  <c r="B41" i="44"/>
  <c r="C41" i="44" s="1"/>
  <c r="B39" i="44"/>
  <c r="C39" i="44" s="1"/>
  <c r="B37" i="44"/>
  <c r="C37" i="44" s="1"/>
  <c r="B35" i="44"/>
  <c r="C35" i="44" s="1"/>
  <c r="B40" i="44"/>
  <c r="C40" i="44" s="1"/>
  <c r="B36" i="44"/>
  <c r="C36" i="44" s="1"/>
  <c r="B38" i="44"/>
  <c r="C38" i="44" s="1"/>
  <c r="H28" i="44"/>
  <c r="C28" i="44"/>
  <c r="N28" i="44" s="1"/>
  <c r="G28" i="44"/>
  <c r="I28" i="44"/>
  <c r="D28" i="44"/>
  <c r="E28" i="44"/>
  <c r="F28" i="44"/>
  <c r="J28" i="44"/>
  <c r="K28" i="44"/>
  <c r="L28" i="44"/>
  <c r="K22" i="45"/>
  <c r="L26" i="31"/>
  <c r="N23" i="97"/>
  <c r="I30" i="97"/>
  <c r="F30" i="97"/>
  <c r="J30" i="97"/>
  <c r="D30" i="97"/>
  <c r="N30" i="97" s="1"/>
  <c r="H30" i="97"/>
  <c r="E30" i="97"/>
  <c r="C30" i="97"/>
  <c r="G30" i="97"/>
  <c r="K30" i="97"/>
  <c r="L30" i="97"/>
  <c r="M30" i="97"/>
  <c r="N22" i="65"/>
  <c r="Q9" i="79"/>
  <c r="Q13" i="79"/>
  <c r="R8" i="79"/>
  <c r="N26" i="30"/>
  <c r="O11" i="80"/>
  <c r="O10" i="80"/>
  <c r="B24" i="27"/>
  <c r="N26" i="32"/>
  <c r="I31" i="69"/>
  <c r="C31" i="69"/>
  <c r="J31" i="69"/>
  <c r="G31" i="69"/>
  <c r="D31" i="69"/>
  <c r="N31" i="69" s="1"/>
  <c r="H31" i="69"/>
  <c r="F31" i="69"/>
  <c r="E31" i="69"/>
  <c r="K31" i="69"/>
  <c r="L31" i="69"/>
  <c r="M31" i="69"/>
  <c r="N26" i="78"/>
  <c r="F25" i="12"/>
  <c r="N25" i="12" s="1"/>
  <c r="B23" i="100"/>
  <c r="B21" i="35"/>
  <c r="M21" i="35" s="1"/>
  <c r="L26" i="35"/>
  <c r="B26" i="35"/>
  <c r="N22" i="54"/>
  <c r="H29" i="54"/>
  <c r="E29" i="54"/>
  <c r="D29" i="54"/>
  <c r="F29" i="54"/>
  <c r="I29" i="54"/>
  <c r="C29" i="54"/>
  <c r="N29" i="54" s="1"/>
  <c r="G29" i="54"/>
  <c r="J29" i="54"/>
  <c r="K29" i="54"/>
  <c r="L29" i="54"/>
  <c r="M26" i="96"/>
  <c r="B31" i="7"/>
  <c r="G24" i="7"/>
  <c r="E24" i="7"/>
  <c r="F24" i="7"/>
  <c r="C24" i="7"/>
  <c r="D24" i="7"/>
  <c r="H24" i="7"/>
  <c r="I24" i="7"/>
  <c r="K24" i="7"/>
  <c r="J24" i="7"/>
  <c r="M34" i="40"/>
  <c r="B23" i="85"/>
  <c r="H34" i="44"/>
  <c r="F34" i="44"/>
  <c r="C34" i="44"/>
  <c r="N34" i="44" s="1"/>
  <c r="I34" i="44"/>
  <c r="G34" i="44"/>
  <c r="D34" i="44"/>
  <c r="E34" i="44"/>
  <c r="J34" i="44"/>
  <c r="K34" i="44"/>
  <c r="L34" i="44"/>
  <c r="B31" i="25"/>
  <c r="C24" i="25"/>
  <c r="H24" i="25"/>
  <c r="E24" i="25"/>
  <c r="F24" i="25"/>
  <c r="D24" i="25"/>
  <c r="G24" i="25"/>
  <c r="I24" i="25"/>
  <c r="J24" i="25"/>
  <c r="K24" i="25"/>
  <c r="M32" i="88"/>
  <c r="M25" i="88"/>
  <c r="N11" i="72"/>
  <c r="N10" i="72"/>
  <c r="Q9" i="97"/>
  <c r="Q13" i="97"/>
  <c r="R8" i="97"/>
  <c r="B41" i="76"/>
  <c r="C41" i="76" s="1"/>
  <c r="B39" i="76"/>
  <c r="C39" i="76" s="1"/>
  <c r="B37" i="76"/>
  <c r="C37" i="76" s="1"/>
  <c r="B35" i="76"/>
  <c r="C35" i="76" s="1"/>
  <c r="B40" i="76"/>
  <c r="C40" i="76" s="1"/>
  <c r="B38" i="76"/>
  <c r="C38" i="76" s="1"/>
  <c r="B36" i="76"/>
  <c r="C36" i="76" s="1"/>
  <c r="H28" i="76"/>
  <c r="F28" i="76"/>
  <c r="C28" i="76"/>
  <c r="N28" i="76" s="1"/>
  <c r="E28" i="76"/>
  <c r="G28" i="76"/>
  <c r="D28" i="76"/>
  <c r="I28" i="76"/>
  <c r="J28" i="76"/>
  <c r="K28" i="76"/>
  <c r="L28" i="76"/>
  <c r="B28" i="34"/>
  <c r="H21" i="34"/>
  <c r="C21" i="34"/>
  <c r="F21" i="34"/>
  <c r="D21" i="34"/>
  <c r="E21" i="34"/>
  <c r="G21" i="34"/>
  <c r="I21" i="34"/>
  <c r="J21" i="34"/>
  <c r="K21" i="34"/>
  <c r="L21" i="34"/>
  <c r="I30" i="50"/>
  <c r="E30" i="50"/>
  <c r="F30" i="50"/>
  <c r="H30" i="50"/>
  <c r="N30" i="50" s="1"/>
  <c r="C30" i="50"/>
  <c r="D30" i="50"/>
  <c r="G30" i="50"/>
  <c r="J30" i="50"/>
  <c r="K30" i="50"/>
  <c r="L30" i="50"/>
  <c r="N22" i="104"/>
  <c r="H29" i="104"/>
  <c r="F29" i="104"/>
  <c r="G29" i="104"/>
  <c r="D29" i="104"/>
  <c r="N29" i="104" s="1"/>
  <c r="E29" i="104"/>
  <c r="C29" i="104"/>
  <c r="I29" i="104"/>
  <c r="J29" i="104"/>
  <c r="K29" i="104"/>
  <c r="L29" i="104"/>
  <c r="O10" i="103"/>
  <c r="O11" i="103"/>
  <c r="O9" i="68"/>
  <c r="O13" i="68"/>
  <c r="P8" i="68"/>
  <c r="M23" i="64"/>
  <c r="M30" i="64"/>
  <c r="M25" i="64"/>
  <c r="L25" i="88"/>
  <c r="B33" i="12"/>
  <c r="L26" i="12"/>
  <c r="N22" i="74"/>
  <c r="M25" i="7"/>
  <c r="B27" i="7"/>
  <c r="M27" i="7" s="1"/>
  <c r="N11" i="101"/>
  <c r="N10" i="101"/>
  <c r="B25" i="45"/>
  <c r="L22" i="31"/>
  <c r="B22" i="64"/>
  <c r="M22" i="64" s="1"/>
  <c r="L24" i="7"/>
  <c r="N24" i="82"/>
  <c r="I31" i="82"/>
  <c r="D31" i="82"/>
  <c r="E31" i="82"/>
  <c r="J31" i="82"/>
  <c r="C31" i="82"/>
  <c r="H31" i="82"/>
  <c r="F31" i="82"/>
  <c r="G31" i="82"/>
  <c r="N31" i="82" s="1"/>
  <c r="K31" i="82"/>
  <c r="L31" i="82"/>
  <c r="M31" i="82"/>
  <c r="B33" i="94"/>
  <c r="H26" i="94"/>
  <c r="I26" i="94"/>
  <c r="D26" i="94"/>
  <c r="E26" i="94"/>
  <c r="G26" i="94"/>
  <c r="F26" i="94"/>
  <c r="C26" i="94"/>
  <c r="K26" i="94"/>
  <c r="J26" i="94"/>
  <c r="L26" i="94"/>
  <c r="B30" i="81"/>
  <c r="G23" i="81"/>
  <c r="F23" i="81"/>
  <c r="C23" i="81"/>
  <c r="D23" i="81"/>
  <c r="E23" i="81"/>
  <c r="H23" i="81"/>
  <c r="I23" i="81"/>
  <c r="J23" i="81"/>
  <c r="K23" i="81"/>
  <c r="M32" i="44"/>
  <c r="B34" i="30"/>
  <c r="F27" i="30"/>
  <c r="D27" i="30"/>
  <c r="C27" i="30"/>
  <c r="H27" i="30"/>
  <c r="G27" i="30"/>
  <c r="E27" i="30"/>
  <c r="J27" i="30"/>
  <c r="I27" i="30"/>
  <c r="K27" i="30"/>
  <c r="L27" i="30"/>
  <c r="M23" i="80"/>
  <c r="M31" i="76"/>
  <c r="M23" i="29"/>
  <c r="M26" i="29"/>
  <c r="H33" i="76"/>
  <c r="C33" i="76"/>
  <c r="N33" i="76" s="1"/>
  <c r="D33" i="76"/>
  <c r="E33" i="76"/>
  <c r="F33" i="76"/>
  <c r="G33" i="76"/>
  <c r="I33" i="76"/>
  <c r="K33" i="76"/>
  <c r="J33" i="76"/>
  <c r="L33" i="76"/>
  <c r="P9" i="24"/>
  <c r="P13" i="24"/>
  <c r="Q8" i="24"/>
  <c r="M45" i="60"/>
  <c r="M46" i="60"/>
  <c r="B21" i="10"/>
  <c r="L23" i="89"/>
  <c r="P11" i="57"/>
  <c r="P10" i="57"/>
  <c r="M33" i="72"/>
  <c r="M26" i="72"/>
  <c r="M24" i="72"/>
  <c r="M31" i="72"/>
  <c r="P9" i="50"/>
  <c r="P13" i="50"/>
  <c r="Q8" i="50"/>
  <c r="I22" i="12"/>
  <c r="G21" i="12"/>
  <c r="O11" i="99"/>
  <c r="O10" i="99"/>
  <c r="M27" i="56"/>
  <c r="M34" i="56"/>
  <c r="M28" i="56"/>
  <c r="M21" i="56"/>
  <c r="O9" i="47"/>
  <c r="O13" i="47"/>
  <c r="P8" i="47"/>
  <c r="B26" i="13"/>
  <c r="H26" i="13" s="1"/>
  <c r="C26" i="13"/>
  <c r="B25" i="13"/>
  <c r="I25" i="13" s="1"/>
  <c r="C25" i="13"/>
  <c r="E24" i="13"/>
  <c r="E22" i="13"/>
  <c r="G26" i="13"/>
  <c r="G24" i="13"/>
  <c r="I23" i="13"/>
  <c r="K26" i="13"/>
  <c r="K21" i="13"/>
  <c r="B30" i="104"/>
  <c r="H23" i="104"/>
  <c r="E23" i="104"/>
  <c r="F23" i="104"/>
  <c r="C23" i="104"/>
  <c r="I23" i="104"/>
  <c r="G23" i="104"/>
  <c r="D23" i="104"/>
  <c r="J23" i="104"/>
  <c r="K23" i="104"/>
  <c r="L23" i="104"/>
  <c r="N27" i="32"/>
  <c r="M23" i="81"/>
  <c r="M30" i="81"/>
  <c r="M26" i="81"/>
  <c r="M33" i="81"/>
  <c r="B33" i="28"/>
  <c r="G26" i="28"/>
  <c r="F26" i="28"/>
  <c r="C26" i="28"/>
  <c r="N26" i="28" s="1"/>
  <c r="D26" i="28"/>
  <c r="H26" i="28"/>
  <c r="E26" i="28"/>
  <c r="I26" i="28"/>
  <c r="J26" i="28"/>
  <c r="K26" i="28"/>
  <c r="L26" i="28"/>
  <c r="B29" i="34"/>
  <c r="H22" i="34"/>
  <c r="G22" i="34"/>
  <c r="D22" i="34"/>
  <c r="I22" i="34"/>
  <c r="C22" i="34"/>
  <c r="E22" i="34"/>
  <c r="F22" i="34"/>
  <c r="J22" i="34"/>
  <c r="K22" i="34"/>
  <c r="L22" i="34"/>
  <c r="N25" i="69"/>
  <c r="L22" i="29"/>
  <c r="B22" i="29"/>
  <c r="H31" i="48"/>
  <c r="I31" i="48"/>
  <c r="F31" i="48"/>
  <c r="E31" i="48"/>
  <c r="C31" i="48"/>
  <c r="N31" i="48" s="1"/>
  <c r="G31" i="48"/>
  <c r="D31" i="48"/>
  <c r="J31" i="48"/>
  <c r="K31" i="48"/>
  <c r="L31" i="48"/>
  <c r="I29" i="82"/>
  <c r="G29" i="82"/>
  <c r="E29" i="82"/>
  <c r="H29" i="82"/>
  <c r="D29" i="82"/>
  <c r="J29" i="82"/>
  <c r="C29" i="82"/>
  <c r="F29" i="82"/>
  <c r="N29" i="82" s="1"/>
  <c r="K29" i="82"/>
  <c r="L29" i="82"/>
  <c r="M29" i="82"/>
  <c r="B34" i="98"/>
  <c r="H27" i="98"/>
  <c r="I27" i="98"/>
  <c r="E27" i="98"/>
  <c r="D27" i="98"/>
  <c r="F27" i="98"/>
  <c r="G27" i="98"/>
  <c r="C27" i="98"/>
  <c r="J27" i="98"/>
  <c r="K27" i="98"/>
  <c r="L27" i="98"/>
  <c r="M22" i="98"/>
  <c r="P9" i="16"/>
  <c r="P13" i="16"/>
  <c r="Q8" i="16"/>
  <c r="M23" i="33"/>
  <c r="M30" i="33"/>
  <c r="M26" i="33"/>
  <c r="M33" i="33"/>
  <c r="M23" i="31"/>
  <c r="M30" i="31"/>
  <c r="M26" i="31"/>
  <c r="M33" i="31"/>
  <c r="M31" i="25"/>
  <c r="M24" i="25"/>
  <c r="M28" i="25"/>
  <c r="M21" i="25"/>
  <c r="L21" i="60"/>
  <c r="B21" i="60"/>
  <c r="L27" i="60"/>
  <c r="B27" i="60"/>
  <c r="M27" i="60" s="1"/>
  <c r="M27" i="68"/>
  <c r="M34" i="68"/>
  <c r="M28" i="68"/>
  <c r="M21" i="68"/>
  <c r="M46" i="39"/>
  <c r="M45" i="39"/>
  <c r="K26" i="12"/>
  <c r="B30" i="12"/>
  <c r="L23" i="12"/>
  <c r="B37" i="80"/>
  <c r="C37" i="80" s="1"/>
  <c r="B35" i="80"/>
  <c r="C35" i="80" s="1"/>
  <c r="B36" i="80"/>
  <c r="C36" i="80" s="1"/>
  <c r="H28" i="80"/>
  <c r="F28" i="80"/>
  <c r="G28" i="80"/>
  <c r="E28" i="80"/>
  <c r="D28" i="80"/>
  <c r="N28" i="80" s="1"/>
  <c r="C28" i="80"/>
  <c r="I28" i="80"/>
  <c r="J28" i="80"/>
  <c r="K28" i="80"/>
  <c r="L28" i="80"/>
  <c r="B30" i="94"/>
  <c r="H23" i="94"/>
  <c r="D23" i="94"/>
  <c r="E23" i="94"/>
  <c r="I23" i="94"/>
  <c r="C23" i="94"/>
  <c r="G23" i="94"/>
  <c r="F23" i="94"/>
  <c r="K23" i="94"/>
  <c r="J23" i="94"/>
  <c r="L23" i="94"/>
  <c r="P13" i="96"/>
  <c r="Q8" i="96"/>
  <c r="P9" i="96"/>
  <c r="N23" i="99"/>
  <c r="M22" i="70"/>
  <c r="M29" i="70"/>
  <c r="M31" i="101"/>
  <c r="M24" i="101"/>
  <c r="B25" i="101"/>
  <c r="M25" i="101" s="1"/>
  <c r="M34" i="53"/>
  <c r="J26" i="12"/>
  <c r="O9" i="14"/>
  <c r="O13" i="14"/>
  <c r="P8" i="14"/>
  <c r="M23" i="9"/>
  <c r="N21" i="79"/>
  <c r="M23" i="26"/>
  <c r="B22" i="6"/>
  <c r="B28" i="45"/>
  <c r="G21" i="45"/>
  <c r="D21" i="45"/>
  <c r="H21" i="45"/>
  <c r="F21" i="45"/>
  <c r="E21" i="45"/>
  <c r="C21" i="45"/>
  <c r="N21" i="45" s="1"/>
  <c r="I21" i="45"/>
  <c r="J21" i="45"/>
  <c r="L25" i="33"/>
  <c r="N24" i="53"/>
  <c r="J11" i="16"/>
  <c r="J10" i="16"/>
  <c r="F10" i="16"/>
  <c r="F11" i="16" s="1"/>
  <c r="M28" i="103"/>
  <c r="M21" i="12"/>
  <c r="B23" i="68"/>
  <c r="M23" i="68" s="1"/>
  <c r="L23" i="64"/>
  <c r="O9" i="41"/>
  <c r="O13" i="41"/>
  <c r="P8" i="41"/>
  <c r="N25" i="30"/>
  <c r="N27" i="54"/>
  <c r="L22" i="72"/>
  <c r="P9" i="76"/>
  <c r="P13" i="76"/>
  <c r="Q8" i="76"/>
  <c r="B40" i="63"/>
  <c r="C40" i="63" s="1"/>
  <c r="B38" i="63"/>
  <c r="C38" i="63" s="1"/>
  <c r="B36" i="63"/>
  <c r="C36" i="63" s="1"/>
  <c r="B41" i="63"/>
  <c r="C41" i="63" s="1"/>
  <c r="B39" i="63"/>
  <c r="C39" i="63" s="1"/>
  <c r="B37" i="63"/>
  <c r="C37" i="63" s="1"/>
  <c r="B35" i="63"/>
  <c r="C35" i="63" s="1"/>
  <c r="I28" i="63"/>
  <c r="D28" i="63"/>
  <c r="G28" i="63"/>
  <c r="C28" i="63"/>
  <c r="N28" i="63" s="1"/>
  <c r="H28" i="63"/>
  <c r="J28" i="63"/>
  <c r="F28" i="63"/>
  <c r="E28" i="63"/>
  <c r="K28" i="63"/>
  <c r="L28" i="63"/>
  <c r="M28" i="63"/>
  <c r="M21" i="45"/>
  <c r="M34" i="83"/>
  <c r="M27" i="83"/>
  <c r="M25" i="83"/>
  <c r="B25" i="83"/>
  <c r="H21" i="12"/>
  <c r="N21" i="12" s="1"/>
  <c r="B25" i="56"/>
  <c r="M25" i="56" s="1"/>
  <c r="N27" i="96"/>
  <c r="M30" i="5"/>
  <c r="M23" i="5"/>
  <c r="M27" i="62"/>
  <c r="B27" i="62"/>
  <c r="B21" i="62"/>
  <c r="B23" i="58"/>
  <c r="L23" i="58" s="1"/>
  <c r="B21" i="58"/>
  <c r="P9" i="78"/>
  <c r="P13" i="78"/>
  <c r="Q8" i="78"/>
  <c r="I21" i="12"/>
  <c r="D23" i="12"/>
  <c r="N23" i="12" s="1"/>
  <c r="O9" i="56"/>
  <c r="O13" i="56"/>
  <c r="P8" i="56"/>
  <c r="N22" i="55"/>
  <c r="M21" i="48"/>
  <c r="B28" i="55"/>
  <c r="H21" i="55"/>
  <c r="G21" i="55"/>
  <c r="D21" i="55"/>
  <c r="C21" i="55"/>
  <c r="F21" i="55"/>
  <c r="I21" i="55"/>
  <c r="E21" i="55"/>
  <c r="J21" i="55"/>
  <c r="K21" i="55"/>
  <c r="L21" i="55"/>
  <c r="I30" i="96"/>
  <c r="F30" i="96"/>
  <c r="N30" i="96" s="1"/>
  <c r="C30" i="96"/>
  <c r="G30" i="96"/>
  <c r="E30" i="96"/>
  <c r="H30" i="96"/>
  <c r="D30" i="96"/>
  <c r="J30" i="96"/>
  <c r="K30" i="96"/>
  <c r="L30" i="96"/>
  <c r="L20" i="14"/>
  <c r="L16" i="14"/>
  <c r="L17" i="14"/>
  <c r="L14" i="14"/>
  <c r="L19" i="14"/>
  <c r="L15" i="14"/>
  <c r="L18" i="14"/>
  <c r="J46" i="14"/>
  <c r="J45" i="14"/>
  <c r="H20" i="14"/>
  <c r="H16" i="14"/>
  <c r="H17" i="14"/>
  <c r="H18" i="14"/>
  <c r="H19" i="14"/>
  <c r="H15" i="14"/>
  <c r="H14" i="14"/>
  <c r="F18" i="14"/>
  <c r="F14" i="14"/>
  <c r="F19" i="14"/>
  <c r="F15" i="14"/>
  <c r="F16" i="14"/>
  <c r="F17" i="14"/>
  <c r="F20" i="14"/>
  <c r="B33" i="34"/>
  <c r="H26" i="34"/>
  <c r="D26" i="34"/>
  <c r="C26" i="34"/>
  <c r="E26" i="34"/>
  <c r="G26" i="34"/>
  <c r="I26" i="34"/>
  <c r="F26" i="34"/>
  <c r="J26" i="34"/>
  <c r="K26" i="34"/>
  <c r="L26" i="34"/>
  <c r="M31" i="37"/>
  <c r="M24" i="37"/>
  <c r="B25" i="37"/>
  <c r="M25" i="37" s="1"/>
  <c r="O13" i="31"/>
  <c r="P8" i="31"/>
  <c r="O9" i="31"/>
  <c r="L21" i="93"/>
  <c r="O11" i="44"/>
  <c r="O10" i="44"/>
  <c r="L27" i="10"/>
  <c r="B38" i="82"/>
  <c r="C38" i="82" s="1"/>
  <c r="B37" i="82"/>
  <c r="C37" i="82" s="1"/>
  <c r="P9" i="30"/>
  <c r="P13" i="30"/>
  <c r="Q8" i="30"/>
  <c r="B32" i="52"/>
  <c r="H25" i="52"/>
  <c r="D25" i="52"/>
  <c r="F25" i="52"/>
  <c r="I25" i="52"/>
  <c r="E25" i="52"/>
  <c r="C25" i="52"/>
  <c r="N25" i="52" s="1"/>
  <c r="G25" i="52"/>
  <c r="J25" i="52"/>
  <c r="K25" i="52"/>
  <c r="M26" i="66"/>
  <c r="M33" i="66"/>
  <c r="E32" i="50"/>
  <c r="D32" i="50"/>
  <c r="H32" i="50"/>
  <c r="G32" i="50"/>
  <c r="F32" i="50"/>
  <c r="C32" i="50"/>
  <c r="N32" i="50" s="1"/>
  <c r="I32" i="50"/>
  <c r="J32" i="50"/>
  <c r="L32" i="50"/>
  <c r="K32" i="50"/>
  <c r="B23" i="45"/>
  <c r="M23" i="45" s="1"/>
  <c r="O9" i="45"/>
  <c r="O13" i="45"/>
  <c r="P8" i="45"/>
  <c r="P8" i="18"/>
  <c r="M22" i="10"/>
  <c r="M29" i="10"/>
  <c r="H26" i="12"/>
  <c r="L25" i="84"/>
  <c r="B24" i="89"/>
  <c r="N27" i="48"/>
  <c r="B24" i="88"/>
  <c r="M24" i="88" s="1"/>
  <c r="N21" i="50"/>
  <c r="B26" i="10"/>
  <c r="M26" i="10" s="1"/>
  <c r="H32" i="34"/>
  <c r="E32" i="34"/>
  <c r="G32" i="34"/>
  <c r="D32" i="34"/>
  <c r="I32" i="34"/>
  <c r="F32" i="34"/>
  <c r="C32" i="34"/>
  <c r="N32" i="34" s="1"/>
  <c r="J32" i="34"/>
  <c r="K32" i="34"/>
  <c r="L32" i="34"/>
  <c r="N24" i="99"/>
  <c r="N25" i="53"/>
  <c r="B21" i="7"/>
  <c r="B26" i="90"/>
  <c r="M23" i="41"/>
  <c r="M30" i="41"/>
  <c r="B21" i="41"/>
  <c r="M21" i="41" s="1"/>
  <c r="I32" i="96"/>
  <c r="F32" i="96"/>
  <c r="D32" i="96"/>
  <c r="N32" i="96" s="1"/>
  <c r="G32" i="96"/>
  <c r="H32" i="96"/>
  <c r="C32" i="96"/>
  <c r="E32" i="96"/>
  <c r="J32" i="96"/>
  <c r="K32" i="96"/>
  <c r="L32" i="96"/>
  <c r="N11" i="16"/>
  <c r="N10" i="16"/>
  <c r="N22" i="50"/>
  <c r="B27" i="47"/>
  <c r="N24" i="103"/>
  <c r="H31" i="103"/>
  <c r="F31" i="103"/>
  <c r="D31" i="103"/>
  <c r="N31" i="103" s="1"/>
  <c r="I31" i="103"/>
  <c r="E31" i="103"/>
  <c r="C31" i="103"/>
  <c r="G31" i="103"/>
  <c r="J31" i="103"/>
  <c r="K31" i="103"/>
  <c r="L31" i="103"/>
  <c r="B24" i="70"/>
  <c r="O11" i="18" l="1"/>
  <c r="O10" i="18"/>
  <c r="B31" i="70"/>
  <c r="C24" i="70"/>
  <c r="G24" i="70"/>
  <c r="D24" i="70"/>
  <c r="E24" i="70"/>
  <c r="F24" i="70"/>
  <c r="H24" i="70"/>
  <c r="I24" i="70"/>
  <c r="J24" i="70"/>
  <c r="K24" i="70"/>
  <c r="L24" i="70"/>
  <c r="O11" i="31"/>
  <c r="O10" i="31"/>
  <c r="H31" i="14"/>
  <c r="B28" i="58"/>
  <c r="C21" i="58"/>
  <c r="D21" i="58"/>
  <c r="G21" i="58"/>
  <c r="F21" i="58"/>
  <c r="E21" i="58"/>
  <c r="H21" i="58"/>
  <c r="I21" i="58"/>
  <c r="J21" i="58"/>
  <c r="K21" i="58"/>
  <c r="Q13" i="16"/>
  <c r="R8" i="16"/>
  <c r="Q9" i="16"/>
  <c r="H33" i="94"/>
  <c r="I33" i="94"/>
  <c r="D33" i="94"/>
  <c r="C33" i="94"/>
  <c r="N33" i="94" s="1"/>
  <c r="E33" i="94"/>
  <c r="G33" i="94"/>
  <c r="F33" i="94"/>
  <c r="J33" i="94"/>
  <c r="K33" i="94"/>
  <c r="L33" i="94"/>
  <c r="M33" i="94"/>
  <c r="Q11" i="97"/>
  <c r="Q10" i="97"/>
  <c r="P11" i="32"/>
  <c r="P10" i="32"/>
  <c r="Q13" i="52"/>
  <c r="R8" i="52"/>
  <c r="Q9" i="52"/>
  <c r="B33" i="89"/>
  <c r="C26" i="89"/>
  <c r="E26" i="89"/>
  <c r="F26" i="89"/>
  <c r="D26" i="89"/>
  <c r="G26" i="89"/>
  <c r="H26" i="89"/>
  <c r="I26" i="89"/>
  <c r="J26" i="89"/>
  <c r="K26" i="89"/>
  <c r="L26" i="89"/>
  <c r="P13" i="49"/>
  <c r="Q8" i="49"/>
  <c r="P9" i="49"/>
  <c r="B28" i="85"/>
  <c r="D21" i="85"/>
  <c r="E21" i="85"/>
  <c r="H21" i="85"/>
  <c r="G21" i="85"/>
  <c r="F21" i="85"/>
  <c r="C21" i="85"/>
  <c r="I21" i="85"/>
  <c r="J21" i="85"/>
  <c r="K21" i="85"/>
  <c r="L21" i="85"/>
  <c r="G32" i="81"/>
  <c r="H32" i="81"/>
  <c r="D32" i="81"/>
  <c r="N32" i="81" s="1"/>
  <c r="E32" i="81"/>
  <c r="C32" i="81"/>
  <c r="F32" i="81"/>
  <c r="I32" i="81"/>
  <c r="J32" i="81"/>
  <c r="K32" i="81"/>
  <c r="L32" i="81"/>
  <c r="O11" i="10"/>
  <c r="O10" i="10"/>
  <c r="B32" i="68"/>
  <c r="C25" i="68"/>
  <c r="F25" i="68"/>
  <c r="G25" i="68"/>
  <c r="E25" i="68"/>
  <c r="H25" i="68"/>
  <c r="D25" i="68"/>
  <c r="I25" i="68"/>
  <c r="J25" i="68"/>
  <c r="K25" i="68"/>
  <c r="L25" i="68"/>
  <c r="H32" i="26"/>
  <c r="E32" i="26"/>
  <c r="F32" i="26"/>
  <c r="C32" i="26"/>
  <c r="N32" i="26" s="1"/>
  <c r="I32" i="26"/>
  <c r="G32" i="26"/>
  <c r="D32" i="26"/>
  <c r="J32" i="26"/>
  <c r="K32" i="26"/>
  <c r="L32" i="26"/>
  <c r="M32" i="26"/>
  <c r="N26" i="52"/>
  <c r="B32" i="25"/>
  <c r="F25" i="25"/>
  <c r="D25" i="25"/>
  <c r="C25" i="25"/>
  <c r="G25" i="25"/>
  <c r="H25" i="25"/>
  <c r="E25" i="25"/>
  <c r="I25" i="25"/>
  <c r="K25" i="25"/>
  <c r="J25" i="25"/>
  <c r="L25" i="25"/>
  <c r="F32" i="64"/>
  <c r="E32" i="64"/>
  <c r="G32" i="64"/>
  <c r="C32" i="64"/>
  <c r="N32" i="64" s="1"/>
  <c r="D32" i="64"/>
  <c r="H32" i="64"/>
  <c r="I32" i="64"/>
  <c r="J32" i="64"/>
  <c r="K32" i="64"/>
  <c r="L32" i="64"/>
  <c r="H31" i="80"/>
  <c r="G31" i="80"/>
  <c r="C31" i="80"/>
  <c r="N31" i="80" s="1"/>
  <c r="D31" i="80"/>
  <c r="E31" i="80"/>
  <c r="I31" i="80"/>
  <c r="F31" i="80"/>
  <c r="J31" i="80"/>
  <c r="K31" i="80"/>
  <c r="L31" i="80"/>
  <c r="M31" i="80"/>
  <c r="G34" i="81"/>
  <c r="E34" i="81"/>
  <c r="H34" i="81"/>
  <c r="C34" i="81"/>
  <c r="N34" i="81" s="1"/>
  <c r="F34" i="81"/>
  <c r="D34" i="81"/>
  <c r="I34" i="81"/>
  <c r="J34" i="81"/>
  <c r="K34" i="81"/>
  <c r="L34" i="81"/>
  <c r="B34" i="92"/>
  <c r="G27" i="92"/>
  <c r="D27" i="92"/>
  <c r="E27" i="92"/>
  <c r="C27" i="92"/>
  <c r="F27" i="92"/>
  <c r="H27" i="92"/>
  <c r="I27" i="92"/>
  <c r="J27" i="92"/>
  <c r="K27" i="92"/>
  <c r="L27" i="92"/>
  <c r="B30" i="90"/>
  <c r="G23" i="90"/>
  <c r="D23" i="90"/>
  <c r="F23" i="90"/>
  <c r="H23" i="90"/>
  <c r="E23" i="90"/>
  <c r="C23" i="90"/>
  <c r="J23" i="90"/>
  <c r="I23" i="90"/>
  <c r="K23" i="90"/>
  <c r="L23" i="90"/>
  <c r="R11" i="91"/>
  <c r="R10" i="91"/>
  <c r="B34" i="35"/>
  <c r="F27" i="35"/>
  <c r="C27" i="35"/>
  <c r="E27" i="35"/>
  <c r="G27" i="35"/>
  <c r="D27" i="35"/>
  <c r="H27" i="35"/>
  <c r="I27" i="35"/>
  <c r="J27" i="35"/>
  <c r="K27" i="35"/>
  <c r="B33" i="93"/>
  <c r="G26" i="93"/>
  <c r="E26" i="93"/>
  <c r="C26" i="93"/>
  <c r="D26" i="93"/>
  <c r="F26" i="93"/>
  <c r="H26" i="93"/>
  <c r="I26" i="93"/>
  <c r="J26" i="93"/>
  <c r="K26" i="93"/>
  <c r="L26" i="93"/>
  <c r="O11" i="5"/>
  <c r="O10" i="5"/>
  <c r="B31" i="31"/>
  <c r="E24" i="31"/>
  <c r="H24" i="31"/>
  <c r="C24" i="31"/>
  <c r="F24" i="31"/>
  <c r="D24" i="31"/>
  <c r="G24" i="31"/>
  <c r="I24" i="31"/>
  <c r="K24" i="31"/>
  <c r="J24" i="31"/>
  <c r="L24" i="31"/>
  <c r="Q9" i="34"/>
  <c r="Q13" i="34"/>
  <c r="R8" i="34"/>
  <c r="H31" i="94"/>
  <c r="E31" i="94"/>
  <c r="C31" i="94"/>
  <c r="N31" i="94" s="1"/>
  <c r="F31" i="94"/>
  <c r="G31" i="94"/>
  <c r="D31" i="94"/>
  <c r="I31" i="94"/>
  <c r="J31" i="94"/>
  <c r="K31" i="94"/>
  <c r="L31" i="94"/>
  <c r="M31" i="94"/>
  <c r="B24" i="14"/>
  <c r="B31" i="14" s="1"/>
  <c r="C31" i="14" s="1"/>
  <c r="Q9" i="94"/>
  <c r="Q13" i="94"/>
  <c r="R8" i="94"/>
  <c r="B33" i="68"/>
  <c r="G26" i="68"/>
  <c r="C26" i="68"/>
  <c r="H26" i="68"/>
  <c r="F26" i="68"/>
  <c r="E26" i="68"/>
  <c r="D26" i="68"/>
  <c r="I26" i="68"/>
  <c r="J26" i="68"/>
  <c r="K26" i="68"/>
  <c r="L26" i="68"/>
  <c r="B34" i="13"/>
  <c r="L27" i="13"/>
  <c r="R8" i="20"/>
  <c r="Q13" i="55"/>
  <c r="R8" i="55"/>
  <c r="Q9" i="55"/>
  <c r="N25" i="31"/>
  <c r="Q8" i="21"/>
  <c r="I45" i="15"/>
  <c r="I46" i="15"/>
  <c r="E19" i="15"/>
  <c r="E15" i="15"/>
  <c r="E20" i="15"/>
  <c r="E16" i="15"/>
  <c r="E14" i="15"/>
  <c r="E18" i="15"/>
  <c r="E17" i="15"/>
  <c r="N6" i="19"/>
  <c r="N7" i="19" s="1"/>
  <c r="N5" i="19"/>
  <c r="K6" i="19"/>
  <c r="K7" i="19" s="1"/>
  <c r="K5" i="19"/>
  <c r="B31" i="93"/>
  <c r="G24" i="93"/>
  <c r="C24" i="93"/>
  <c r="H24" i="93"/>
  <c r="E24" i="93"/>
  <c r="D24" i="93"/>
  <c r="F24" i="93"/>
  <c r="I24" i="93"/>
  <c r="J24" i="93"/>
  <c r="K24" i="93"/>
  <c r="L24" i="93"/>
  <c r="C32" i="100"/>
  <c r="D32" i="100"/>
  <c r="N32" i="100" s="1"/>
  <c r="H32" i="100"/>
  <c r="G32" i="100"/>
  <c r="F32" i="100"/>
  <c r="E32" i="100"/>
  <c r="I32" i="100"/>
  <c r="J32" i="100"/>
  <c r="K32" i="100"/>
  <c r="L32" i="100"/>
  <c r="B39" i="8"/>
  <c r="C39" i="8" s="1"/>
  <c r="B37" i="8"/>
  <c r="C37" i="8" s="1"/>
  <c r="B35" i="8"/>
  <c r="C35" i="8" s="1"/>
  <c r="B36" i="8"/>
  <c r="C36" i="8" s="1"/>
  <c r="B38" i="8"/>
  <c r="C38" i="8" s="1"/>
  <c r="H28" i="8"/>
  <c r="G28" i="8"/>
  <c r="C28" i="8"/>
  <c r="N28" i="8" s="1"/>
  <c r="F28" i="8"/>
  <c r="E28" i="8"/>
  <c r="D28" i="8"/>
  <c r="J28" i="8"/>
  <c r="I28" i="8"/>
  <c r="K28" i="8"/>
  <c r="L28" i="8"/>
  <c r="M27" i="35"/>
  <c r="O11" i="7"/>
  <c r="O10" i="7"/>
  <c r="B26" i="39"/>
  <c r="B34" i="90"/>
  <c r="G27" i="90"/>
  <c r="E27" i="90"/>
  <c r="C27" i="90"/>
  <c r="H27" i="90"/>
  <c r="D27" i="90"/>
  <c r="F27" i="90"/>
  <c r="J27" i="90"/>
  <c r="I27" i="90"/>
  <c r="K27" i="90"/>
  <c r="L27" i="90"/>
  <c r="G30" i="9"/>
  <c r="D30" i="9"/>
  <c r="C30" i="9"/>
  <c r="H30" i="9"/>
  <c r="N30" i="9" s="1"/>
  <c r="E30" i="9"/>
  <c r="I30" i="9"/>
  <c r="F30" i="9"/>
  <c r="J30" i="9"/>
  <c r="K30" i="9"/>
  <c r="L30" i="9"/>
  <c r="D33" i="31"/>
  <c r="F33" i="31"/>
  <c r="G33" i="31"/>
  <c r="C33" i="31"/>
  <c r="N33" i="31" s="1"/>
  <c r="H33" i="31"/>
  <c r="E33" i="31"/>
  <c r="I33" i="31"/>
  <c r="K33" i="31"/>
  <c r="J33" i="31"/>
  <c r="L33" i="31"/>
  <c r="J28" i="14"/>
  <c r="G33" i="92"/>
  <c r="F33" i="92"/>
  <c r="C33" i="92"/>
  <c r="N33" i="92" s="1"/>
  <c r="D33" i="92"/>
  <c r="E33" i="92"/>
  <c r="I33" i="92"/>
  <c r="H33" i="92"/>
  <c r="J33" i="92"/>
  <c r="K33" i="92"/>
  <c r="L33" i="92"/>
  <c r="O11" i="72"/>
  <c r="O10" i="72"/>
  <c r="N21" i="100"/>
  <c r="O11" i="39"/>
  <c r="O10" i="39"/>
  <c r="G29" i="49"/>
  <c r="E29" i="49"/>
  <c r="F29" i="49"/>
  <c r="H29" i="49"/>
  <c r="C29" i="49"/>
  <c r="D29" i="49"/>
  <c r="N29" i="49" s="1"/>
  <c r="I29" i="49"/>
  <c r="J29" i="49"/>
  <c r="K29" i="49"/>
  <c r="L29" i="49"/>
  <c r="B30" i="92"/>
  <c r="G23" i="92"/>
  <c r="D23" i="92"/>
  <c r="F23" i="92"/>
  <c r="E23" i="92"/>
  <c r="C23" i="92"/>
  <c r="I23" i="92"/>
  <c r="H23" i="92"/>
  <c r="J23" i="92"/>
  <c r="K23" i="92"/>
  <c r="L23" i="92"/>
  <c r="B28" i="47"/>
  <c r="G21" i="47"/>
  <c r="H21" i="47"/>
  <c r="F21" i="47"/>
  <c r="C21" i="47"/>
  <c r="E21" i="47"/>
  <c r="D21" i="47"/>
  <c r="J21" i="47"/>
  <c r="I21" i="47"/>
  <c r="K21" i="47"/>
  <c r="L21" i="47"/>
  <c r="G30" i="95"/>
  <c r="H30" i="95"/>
  <c r="E30" i="95"/>
  <c r="F30" i="95"/>
  <c r="D30" i="95"/>
  <c r="C30" i="95"/>
  <c r="N30" i="95" s="1"/>
  <c r="I30" i="95"/>
  <c r="J30" i="95"/>
  <c r="K30" i="95"/>
  <c r="L30" i="95"/>
  <c r="B32" i="85"/>
  <c r="D25" i="85"/>
  <c r="H25" i="85"/>
  <c r="F25" i="85"/>
  <c r="E25" i="85"/>
  <c r="G25" i="85"/>
  <c r="C25" i="85"/>
  <c r="I25" i="85"/>
  <c r="J25" i="85"/>
  <c r="K25" i="85"/>
  <c r="L25" i="85"/>
  <c r="B39" i="83"/>
  <c r="C39" i="83" s="1"/>
  <c r="B37" i="83"/>
  <c r="C37" i="83" s="1"/>
  <c r="B35" i="83"/>
  <c r="C35" i="83" s="1"/>
  <c r="B38" i="83"/>
  <c r="C38" i="83" s="1"/>
  <c r="B36" i="83"/>
  <c r="C36" i="83" s="1"/>
  <c r="G28" i="83"/>
  <c r="D28" i="83"/>
  <c r="N28" i="83" s="1"/>
  <c r="H28" i="83"/>
  <c r="C28" i="83"/>
  <c r="E28" i="83"/>
  <c r="F28" i="83"/>
  <c r="I28" i="83"/>
  <c r="J28" i="83"/>
  <c r="K28" i="83"/>
  <c r="L28" i="83"/>
  <c r="B28" i="72"/>
  <c r="G21" i="72"/>
  <c r="C21" i="72"/>
  <c r="E21" i="72"/>
  <c r="D21" i="72"/>
  <c r="H21" i="72"/>
  <c r="F21" i="72"/>
  <c r="I21" i="72"/>
  <c r="K21" i="72"/>
  <c r="J21" i="72"/>
  <c r="L21" i="72"/>
  <c r="P11" i="46"/>
  <c r="P10" i="46"/>
  <c r="Q13" i="80"/>
  <c r="R8" i="80"/>
  <c r="Q9" i="80"/>
  <c r="N21" i="52"/>
  <c r="D32" i="38"/>
  <c r="C32" i="38"/>
  <c r="N32" i="38" s="1"/>
  <c r="H32" i="38"/>
  <c r="F32" i="38"/>
  <c r="G32" i="38"/>
  <c r="E32" i="38"/>
  <c r="I32" i="38"/>
  <c r="J32" i="38"/>
  <c r="K32" i="38"/>
  <c r="L32" i="38"/>
  <c r="M32" i="38"/>
  <c r="B41" i="36"/>
  <c r="C41" i="36" s="1"/>
  <c r="B28" i="95"/>
  <c r="G21" i="95"/>
  <c r="D21" i="95"/>
  <c r="F21" i="95"/>
  <c r="C21" i="95"/>
  <c r="H21" i="95"/>
  <c r="E21" i="95"/>
  <c r="I21" i="95"/>
  <c r="J21" i="95"/>
  <c r="K21" i="95"/>
  <c r="L21" i="95"/>
  <c r="Q13" i="53"/>
  <c r="R8" i="53"/>
  <c r="Q9" i="53"/>
  <c r="G33" i="9"/>
  <c r="D33" i="9"/>
  <c r="F33" i="9"/>
  <c r="I33" i="9"/>
  <c r="C33" i="9"/>
  <c r="N33" i="9" s="1"/>
  <c r="E33" i="9"/>
  <c r="H33" i="9"/>
  <c r="J33" i="9"/>
  <c r="K33" i="9"/>
  <c r="L33" i="9"/>
  <c r="R13" i="65"/>
  <c r="S8" i="65"/>
  <c r="R9" i="65"/>
  <c r="O11" i="6"/>
  <c r="O10" i="6"/>
  <c r="B31" i="86"/>
  <c r="F24" i="86"/>
  <c r="E24" i="86"/>
  <c r="C24" i="86"/>
  <c r="N24" i="86" s="1"/>
  <c r="D24" i="86"/>
  <c r="H24" i="86"/>
  <c r="G24" i="86"/>
  <c r="I24" i="86"/>
  <c r="J24" i="86"/>
  <c r="K24" i="86"/>
  <c r="M27" i="90"/>
  <c r="N11" i="17"/>
  <c r="N10" i="17"/>
  <c r="G30" i="47"/>
  <c r="C30" i="47"/>
  <c r="N30" i="47" s="1"/>
  <c r="H30" i="47"/>
  <c r="E30" i="47"/>
  <c r="D30" i="47"/>
  <c r="F30" i="47"/>
  <c r="I30" i="47"/>
  <c r="J30" i="47"/>
  <c r="K30" i="47"/>
  <c r="L30" i="47"/>
  <c r="N27" i="95"/>
  <c r="B36" i="61"/>
  <c r="C36" i="61" s="1"/>
  <c r="N28" i="61"/>
  <c r="B37" i="61"/>
  <c r="C37" i="61" s="1"/>
  <c r="B35" i="61"/>
  <c r="C35" i="61" s="1"/>
  <c r="G28" i="61"/>
  <c r="C28" i="61"/>
  <c r="E28" i="61"/>
  <c r="D28" i="61"/>
  <c r="F28" i="61"/>
  <c r="H28" i="61"/>
  <c r="J28" i="61"/>
  <c r="I28" i="61"/>
  <c r="K28" i="61"/>
  <c r="L28" i="61"/>
  <c r="G29" i="89"/>
  <c r="C29" i="89"/>
  <c r="D29" i="89"/>
  <c r="E29" i="89"/>
  <c r="N29" i="89" s="1"/>
  <c r="F29" i="89"/>
  <c r="H29" i="89"/>
  <c r="I29" i="89"/>
  <c r="J29" i="89"/>
  <c r="K29" i="89"/>
  <c r="L29" i="89"/>
  <c r="G32" i="93"/>
  <c r="E32" i="93"/>
  <c r="H32" i="93"/>
  <c r="F32" i="93"/>
  <c r="C32" i="93"/>
  <c r="N32" i="93" s="1"/>
  <c r="D32" i="93"/>
  <c r="I32" i="93"/>
  <c r="J32" i="93"/>
  <c r="K32" i="93"/>
  <c r="L32" i="93"/>
  <c r="F30" i="27"/>
  <c r="D30" i="27"/>
  <c r="C30" i="27"/>
  <c r="N30" i="27" s="1"/>
  <c r="E30" i="27"/>
  <c r="G30" i="27"/>
  <c r="H30" i="27"/>
  <c r="J30" i="27"/>
  <c r="I30" i="27"/>
  <c r="K30" i="27"/>
  <c r="L30" i="27"/>
  <c r="N27" i="89"/>
  <c r="N25" i="62"/>
  <c r="N24" i="64"/>
  <c r="F31" i="64"/>
  <c r="C31" i="64"/>
  <c r="E31" i="64"/>
  <c r="D31" i="64"/>
  <c r="N31" i="64" s="1"/>
  <c r="G31" i="64"/>
  <c r="H31" i="64"/>
  <c r="J31" i="64"/>
  <c r="I31" i="64"/>
  <c r="K31" i="64"/>
  <c r="L31" i="64"/>
  <c r="B34" i="47"/>
  <c r="F27" i="47"/>
  <c r="C27" i="47"/>
  <c r="D27" i="47"/>
  <c r="G27" i="47"/>
  <c r="E27" i="47"/>
  <c r="H27" i="47"/>
  <c r="I27" i="47"/>
  <c r="J27" i="47"/>
  <c r="K27" i="47"/>
  <c r="L27" i="47"/>
  <c r="B33" i="90"/>
  <c r="G26" i="90"/>
  <c r="D26" i="90"/>
  <c r="H26" i="90"/>
  <c r="C26" i="90"/>
  <c r="E26" i="90"/>
  <c r="F26" i="90"/>
  <c r="J26" i="90"/>
  <c r="I26" i="90"/>
  <c r="K26" i="90"/>
  <c r="L26" i="90"/>
  <c r="Q8" i="18"/>
  <c r="P9" i="18"/>
  <c r="P11" i="30"/>
  <c r="P10" i="30"/>
  <c r="P13" i="31"/>
  <c r="Q8" i="31"/>
  <c r="P9" i="31"/>
  <c r="F33" i="14"/>
  <c r="H23" i="14"/>
  <c r="L24" i="14"/>
  <c r="L31" i="14"/>
  <c r="N21" i="55"/>
  <c r="B40" i="55"/>
  <c r="C40" i="55" s="1"/>
  <c r="B38" i="55"/>
  <c r="C38" i="55" s="1"/>
  <c r="B36" i="55"/>
  <c r="C36" i="55" s="1"/>
  <c r="B41" i="55"/>
  <c r="C41" i="55" s="1"/>
  <c r="B39" i="55"/>
  <c r="C39" i="55" s="1"/>
  <c r="B37" i="55"/>
  <c r="C37" i="55" s="1"/>
  <c r="B35" i="55"/>
  <c r="C35" i="55" s="1"/>
  <c r="H28" i="55"/>
  <c r="I28" i="55"/>
  <c r="D28" i="55"/>
  <c r="G28" i="55"/>
  <c r="C28" i="55"/>
  <c r="N28" i="55" s="1"/>
  <c r="E28" i="55"/>
  <c r="F28" i="55"/>
  <c r="J28" i="55"/>
  <c r="K28" i="55"/>
  <c r="L28" i="55"/>
  <c r="M28" i="55"/>
  <c r="Q13" i="78"/>
  <c r="R8" i="78"/>
  <c r="Q9" i="78"/>
  <c r="M21" i="58"/>
  <c r="M23" i="58"/>
  <c r="B34" i="62"/>
  <c r="F27" i="62"/>
  <c r="D27" i="62"/>
  <c r="C27" i="62"/>
  <c r="G27" i="62"/>
  <c r="E27" i="62"/>
  <c r="I27" i="62"/>
  <c r="H27" i="62"/>
  <c r="J27" i="62"/>
  <c r="K27" i="62"/>
  <c r="L27" i="62"/>
  <c r="B32" i="83"/>
  <c r="B41" i="83" s="1"/>
  <c r="C41" i="83" s="1"/>
  <c r="G25" i="83"/>
  <c r="C25" i="83"/>
  <c r="E25" i="83"/>
  <c r="D25" i="83"/>
  <c r="F25" i="83"/>
  <c r="H25" i="83"/>
  <c r="I25" i="83"/>
  <c r="J25" i="83"/>
  <c r="K25" i="83"/>
  <c r="L25" i="83"/>
  <c r="Q13" i="76"/>
  <c r="R8" i="76"/>
  <c r="Q9" i="76"/>
  <c r="O11" i="41"/>
  <c r="O10" i="41"/>
  <c r="B29" i="6"/>
  <c r="D22" i="6"/>
  <c r="F22" i="6"/>
  <c r="G22" i="6"/>
  <c r="E22" i="6"/>
  <c r="C22" i="6"/>
  <c r="H22" i="6"/>
  <c r="I22" i="6"/>
  <c r="J22" i="6"/>
  <c r="K22" i="6"/>
  <c r="L22" i="6"/>
  <c r="M30" i="9"/>
  <c r="M24" i="70"/>
  <c r="P10" i="96"/>
  <c r="P11" i="96"/>
  <c r="N23" i="94"/>
  <c r="B38" i="80"/>
  <c r="C38" i="80" s="1"/>
  <c r="B28" i="60"/>
  <c r="C21" i="60"/>
  <c r="N21" i="60" s="1"/>
  <c r="D21" i="60"/>
  <c r="H21" i="60"/>
  <c r="E21" i="60"/>
  <c r="G21" i="60"/>
  <c r="F21" i="60"/>
  <c r="I21" i="60"/>
  <c r="J21" i="60"/>
  <c r="K21" i="60"/>
  <c r="P11" i="50"/>
  <c r="P10" i="50"/>
  <c r="B28" i="10"/>
  <c r="I21" i="10"/>
  <c r="H21" i="10"/>
  <c r="D21" i="10"/>
  <c r="F21" i="10"/>
  <c r="G21" i="10"/>
  <c r="C21" i="10"/>
  <c r="N21" i="10" s="1"/>
  <c r="E21" i="10"/>
  <c r="J21" i="10"/>
  <c r="L21" i="10"/>
  <c r="K21" i="10"/>
  <c r="G30" i="81"/>
  <c r="E30" i="81"/>
  <c r="F30" i="81"/>
  <c r="C30" i="81"/>
  <c r="N30" i="81" s="1"/>
  <c r="D30" i="81"/>
  <c r="H30" i="81"/>
  <c r="J30" i="81"/>
  <c r="I30" i="81"/>
  <c r="K30" i="81"/>
  <c r="L30" i="81"/>
  <c r="N26" i="94"/>
  <c r="B32" i="45"/>
  <c r="G25" i="45"/>
  <c r="D25" i="45"/>
  <c r="H25" i="45"/>
  <c r="C25" i="45"/>
  <c r="N25" i="45" s="1"/>
  <c r="F25" i="45"/>
  <c r="E25" i="45"/>
  <c r="I25" i="45"/>
  <c r="J25" i="45"/>
  <c r="L25" i="45"/>
  <c r="K25" i="45"/>
  <c r="P13" i="68"/>
  <c r="Q8" i="68"/>
  <c r="P9" i="68"/>
  <c r="N21" i="34"/>
  <c r="N24" i="25"/>
  <c r="N24" i="7"/>
  <c r="G31" i="7"/>
  <c r="D31" i="7"/>
  <c r="N31" i="7" s="1"/>
  <c r="H31" i="7"/>
  <c r="F31" i="7"/>
  <c r="C31" i="7"/>
  <c r="E31" i="7"/>
  <c r="I31" i="7"/>
  <c r="K31" i="7"/>
  <c r="J31" i="7"/>
  <c r="L31" i="7"/>
  <c r="B30" i="100"/>
  <c r="D23" i="100"/>
  <c r="C23" i="100"/>
  <c r="H23" i="100"/>
  <c r="F23" i="100"/>
  <c r="G23" i="100"/>
  <c r="E23" i="100"/>
  <c r="J23" i="100"/>
  <c r="I23" i="100"/>
  <c r="K23" i="100"/>
  <c r="L23" i="100"/>
  <c r="B31" i="27"/>
  <c r="F24" i="27"/>
  <c r="D24" i="27"/>
  <c r="E24" i="27"/>
  <c r="C24" i="27"/>
  <c r="G24" i="27"/>
  <c r="H24" i="27"/>
  <c r="I24" i="27"/>
  <c r="J24" i="27"/>
  <c r="K24" i="27"/>
  <c r="L24" i="27"/>
  <c r="R13" i="79"/>
  <c r="S8" i="79"/>
  <c r="R9" i="79"/>
  <c r="M24" i="14"/>
  <c r="M31" i="14"/>
  <c r="O11" i="35"/>
  <c r="O10" i="35"/>
  <c r="O11" i="86"/>
  <c r="O10" i="86"/>
  <c r="N22" i="88"/>
  <c r="Q13" i="12"/>
  <c r="R8" i="12"/>
  <c r="Q9" i="12"/>
  <c r="H31" i="24"/>
  <c r="D31" i="24"/>
  <c r="N31" i="24" s="1"/>
  <c r="G31" i="24"/>
  <c r="E31" i="24"/>
  <c r="C31" i="24"/>
  <c r="I31" i="24"/>
  <c r="F31" i="24"/>
  <c r="J31" i="24"/>
  <c r="K31" i="24"/>
  <c r="L31" i="24"/>
  <c r="M31" i="24"/>
  <c r="N25" i="81"/>
  <c r="O11" i="83"/>
  <c r="O10" i="83"/>
  <c r="H33" i="26"/>
  <c r="E33" i="26"/>
  <c r="F33" i="26"/>
  <c r="I33" i="26"/>
  <c r="G33" i="26"/>
  <c r="C33" i="26"/>
  <c r="D33" i="26"/>
  <c r="N33" i="26" s="1"/>
  <c r="K33" i="26"/>
  <c r="J33" i="26"/>
  <c r="L33" i="26"/>
  <c r="M33" i="26"/>
  <c r="Q8" i="19"/>
  <c r="M28" i="8"/>
  <c r="N23" i="78"/>
  <c r="P13" i="33"/>
  <c r="Q8" i="33"/>
  <c r="P9" i="33"/>
  <c r="P13" i="81"/>
  <c r="Q8" i="81"/>
  <c r="P9" i="81"/>
  <c r="Q13" i="54"/>
  <c r="R8" i="54"/>
  <c r="Q9" i="54"/>
  <c r="N23" i="84"/>
  <c r="E33" i="74"/>
  <c r="H33" i="74"/>
  <c r="I33" i="74"/>
  <c r="G33" i="74"/>
  <c r="N33" i="74" s="1"/>
  <c r="F33" i="74"/>
  <c r="C33" i="74"/>
  <c r="D33" i="74"/>
  <c r="J33" i="74"/>
  <c r="L33" i="74"/>
  <c r="K33" i="74"/>
  <c r="M33" i="74"/>
  <c r="Q11" i="69"/>
  <c r="Q10" i="69"/>
  <c r="E33" i="52"/>
  <c r="H33" i="52"/>
  <c r="I33" i="52"/>
  <c r="D33" i="52"/>
  <c r="F33" i="52"/>
  <c r="G33" i="52"/>
  <c r="C33" i="52"/>
  <c r="N33" i="52" s="1"/>
  <c r="J33" i="52"/>
  <c r="K33" i="52"/>
  <c r="M33" i="52"/>
  <c r="L33" i="52"/>
  <c r="G30" i="83"/>
  <c r="C30" i="83"/>
  <c r="N30" i="83" s="1"/>
  <c r="E30" i="83"/>
  <c r="D30" i="83"/>
  <c r="F30" i="83"/>
  <c r="H30" i="83"/>
  <c r="I30" i="83"/>
  <c r="J30" i="83"/>
  <c r="K30" i="83"/>
  <c r="L30" i="83"/>
  <c r="B33" i="49"/>
  <c r="G26" i="49"/>
  <c r="F26" i="49"/>
  <c r="D26" i="49"/>
  <c r="E26" i="49"/>
  <c r="C26" i="49"/>
  <c r="H26" i="49"/>
  <c r="I26" i="49"/>
  <c r="J26" i="49"/>
  <c r="K26" i="49"/>
  <c r="L26" i="49"/>
  <c r="H29" i="28"/>
  <c r="F29" i="28"/>
  <c r="E29" i="28"/>
  <c r="I29" i="28"/>
  <c r="N29" i="28" s="1"/>
  <c r="G29" i="28"/>
  <c r="D29" i="28"/>
  <c r="C29" i="28"/>
  <c r="J29" i="28"/>
  <c r="K29" i="28"/>
  <c r="L29" i="28"/>
  <c r="M29" i="28"/>
  <c r="H30" i="30"/>
  <c r="C30" i="30"/>
  <c r="E30" i="30"/>
  <c r="D30" i="30"/>
  <c r="N30" i="30" s="1"/>
  <c r="G30" i="30"/>
  <c r="F30" i="30"/>
  <c r="I30" i="30"/>
  <c r="J30" i="30"/>
  <c r="K30" i="30"/>
  <c r="L30" i="30"/>
  <c r="M30" i="30"/>
  <c r="O11" i="87"/>
  <c r="O10" i="87"/>
  <c r="M21" i="60"/>
  <c r="P11" i="98"/>
  <c r="P10" i="98"/>
  <c r="N24" i="54"/>
  <c r="N24" i="80"/>
  <c r="I34" i="10"/>
  <c r="G34" i="10"/>
  <c r="C34" i="10"/>
  <c r="N34" i="10" s="1"/>
  <c r="F34" i="10"/>
  <c r="D34" i="10"/>
  <c r="H34" i="10"/>
  <c r="E34" i="10"/>
  <c r="J34" i="10"/>
  <c r="L34" i="10"/>
  <c r="K34" i="10"/>
  <c r="D26" i="13"/>
  <c r="O11" i="93"/>
  <c r="O10" i="93"/>
  <c r="R11" i="75"/>
  <c r="R10" i="75"/>
  <c r="P11" i="36"/>
  <c r="P10" i="36"/>
  <c r="N22" i="48"/>
  <c r="M11" i="17"/>
  <c r="M10" i="17"/>
  <c r="I11" i="17"/>
  <c r="I10" i="17"/>
  <c r="E10" i="17"/>
  <c r="E11" i="17" s="1"/>
  <c r="B34" i="9"/>
  <c r="E27" i="9"/>
  <c r="C27" i="9"/>
  <c r="H27" i="9"/>
  <c r="F27" i="9"/>
  <c r="I27" i="9"/>
  <c r="G27" i="9"/>
  <c r="D27" i="9"/>
  <c r="J27" i="9"/>
  <c r="K27" i="9"/>
  <c r="L27" i="9"/>
  <c r="S13" i="91"/>
  <c r="T8" i="91"/>
  <c r="S9" i="91"/>
  <c r="I27" i="13"/>
  <c r="R13" i="57"/>
  <c r="S8" i="57"/>
  <c r="R9" i="57"/>
  <c r="N22" i="25"/>
  <c r="E29" i="25"/>
  <c r="D29" i="25"/>
  <c r="C29" i="25"/>
  <c r="G29" i="25"/>
  <c r="N29" i="25" s="1"/>
  <c r="F29" i="25"/>
  <c r="H29" i="25"/>
  <c r="I29" i="25"/>
  <c r="K29" i="25"/>
  <c r="J29" i="25"/>
  <c r="L29" i="25"/>
  <c r="B40" i="81"/>
  <c r="C40" i="81" s="1"/>
  <c r="B38" i="81"/>
  <c r="C38" i="81" s="1"/>
  <c r="B36" i="81"/>
  <c r="C36" i="81" s="1"/>
  <c r="B39" i="81"/>
  <c r="C39" i="81" s="1"/>
  <c r="B35" i="81"/>
  <c r="C35" i="81" s="1"/>
  <c r="B37" i="81"/>
  <c r="C37" i="81" s="1"/>
  <c r="B41" i="81"/>
  <c r="C41" i="81" s="1"/>
  <c r="G28" i="81"/>
  <c r="E28" i="81"/>
  <c r="H28" i="81"/>
  <c r="C28" i="81"/>
  <c r="N28" i="81" s="1"/>
  <c r="D28" i="81"/>
  <c r="F28" i="81"/>
  <c r="I28" i="81"/>
  <c r="J28" i="81"/>
  <c r="K28" i="81"/>
  <c r="L28" i="81"/>
  <c r="L27" i="35"/>
  <c r="I31" i="74"/>
  <c r="H31" i="74"/>
  <c r="G31" i="74"/>
  <c r="D31" i="74"/>
  <c r="N31" i="74" s="1"/>
  <c r="C31" i="74"/>
  <c r="E31" i="74"/>
  <c r="F31" i="74"/>
  <c r="J31" i="74"/>
  <c r="L31" i="74"/>
  <c r="K31" i="74"/>
  <c r="M31" i="74"/>
  <c r="B40" i="26"/>
  <c r="C40" i="26" s="1"/>
  <c r="B41" i="26"/>
  <c r="C41" i="26" s="1"/>
  <c r="N21" i="53"/>
  <c r="D34" i="88"/>
  <c r="E34" i="88"/>
  <c r="G34" i="88"/>
  <c r="F34" i="88"/>
  <c r="N34" i="88" s="1"/>
  <c r="C34" i="88"/>
  <c r="H34" i="88"/>
  <c r="I34" i="88"/>
  <c r="J34" i="88"/>
  <c r="K34" i="88"/>
  <c r="L34" i="88"/>
  <c r="N26" i="103"/>
  <c r="N22" i="72"/>
  <c r="F30" i="28"/>
  <c r="I30" i="28"/>
  <c r="G30" i="28"/>
  <c r="C30" i="28"/>
  <c r="N30" i="28" s="1"/>
  <c r="H30" i="28"/>
  <c r="E30" i="28"/>
  <c r="D30" i="28"/>
  <c r="J30" i="28"/>
  <c r="K30" i="28"/>
  <c r="L30" i="28"/>
  <c r="M30" i="28"/>
  <c r="O11" i="92"/>
  <c r="O10" i="92"/>
  <c r="G30" i="6"/>
  <c r="F30" i="6"/>
  <c r="C30" i="6"/>
  <c r="D30" i="6"/>
  <c r="N30" i="6" s="1"/>
  <c r="E30" i="6"/>
  <c r="I30" i="6"/>
  <c r="H30" i="6"/>
  <c r="J30" i="6"/>
  <c r="K30" i="6"/>
  <c r="L30" i="6"/>
  <c r="G29" i="101"/>
  <c r="F29" i="101"/>
  <c r="C29" i="101"/>
  <c r="N29" i="101" s="1"/>
  <c r="E29" i="101"/>
  <c r="H29" i="101"/>
  <c r="D29" i="101"/>
  <c r="J29" i="101"/>
  <c r="I29" i="101"/>
  <c r="K29" i="101"/>
  <c r="L29" i="101"/>
  <c r="N26" i="6"/>
  <c r="B38" i="103"/>
  <c r="C38" i="103" s="1"/>
  <c r="B41" i="103"/>
  <c r="C41" i="103" s="1"/>
  <c r="N27" i="72"/>
  <c r="F30" i="70"/>
  <c r="E30" i="70"/>
  <c r="C30" i="70"/>
  <c r="N30" i="70" s="1"/>
  <c r="G30" i="70"/>
  <c r="D30" i="70"/>
  <c r="H30" i="70"/>
  <c r="I30" i="70"/>
  <c r="J30" i="70"/>
  <c r="K30" i="70"/>
  <c r="L30" i="70"/>
  <c r="I30" i="74"/>
  <c r="C30" i="74"/>
  <c r="H30" i="74"/>
  <c r="G30" i="74"/>
  <c r="E30" i="74"/>
  <c r="N30" i="74" s="1"/>
  <c r="D30" i="74"/>
  <c r="F30" i="74"/>
  <c r="J30" i="74"/>
  <c r="L30" i="74"/>
  <c r="K30" i="74"/>
  <c r="M30" i="74"/>
  <c r="N26" i="33"/>
  <c r="N22" i="5"/>
  <c r="H31" i="98"/>
  <c r="C31" i="98"/>
  <c r="N31" i="98" s="1"/>
  <c r="G31" i="98"/>
  <c r="E31" i="98"/>
  <c r="F31" i="98"/>
  <c r="I31" i="98"/>
  <c r="D31" i="98"/>
  <c r="J31" i="98"/>
  <c r="K31" i="98"/>
  <c r="L31" i="98"/>
  <c r="M31" i="98"/>
  <c r="P13" i="5"/>
  <c r="Q8" i="5"/>
  <c r="P9" i="5"/>
  <c r="N27" i="76"/>
  <c r="H34" i="76"/>
  <c r="G34" i="76"/>
  <c r="C34" i="76"/>
  <c r="N34" i="76" s="1"/>
  <c r="D34" i="76"/>
  <c r="F34" i="76"/>
  <c r="E34" i="76"/>
  <c r="I34" i="76"/>
  <c r="J34" i="76"/>
  <c r="K34" i="76"/>
  <c r="L34" i="76"/>
  <c r="M34" i="76"/>
  <c r="B34" i="11"/>
  <c r="F27" i="11"/>
  <c r="E27" i="11"/>
  <c r="I27" i="11"/>
  <c r="J27" i="11"/>
  <c r="D27" i="11"/>
  <c r="C27" i="11"/>
  <c r="K27" i="11"/>
  <c r="H27" i="11"/>
  <c r="G27" i="11"/>
  <c r="L27" i="11"/>
  <c r="B33" i="41"/>
  <c r="F26" i="41"/>
  <c r="G26" i="41"/>
  <c r="E26" i="41"/>
  <c r="D26" i="41"/>
  <c r="C26" i="41"/>
  <c r="N26" i="41" s="1"/>
  <c r="H26" i="41"/>
  <c r="J26" i="41"/>
  <c r="I26" i="41"/>
  <c r="K26" i="41"/>
  <c r="L26" i="41"/>
  <c r="N24" i="94"/>
  <c r="Q11" i="71"/>
  <c r="Q10" i="71"/>
  <c r="C26" i="14"/>
  <c r="C33" i="14"/>
  <c r="B26" i="14"/>
  <c r="B33" i="14" s="1"/>
  <c r="E33" i="14"/>
  <c r="K27" i="14"/>
  <c r="H30" i="26"/>
  <c r="E30" i="26"/>
  <c r="C30" i="26"/>
  <c r="N30" i="26" s="1"/>
  <c r="I30" i="26"/>
  <c r="D30" i="26"/>
  <c r="F30" i="26"/>
  <c r="G30" i="26"/>
  <c r="K30" i="26"/>
  <c r="J30" i="26"/>
  <c r="L30" i="26"/>
  <c r="M30" i="26"/>
  <c r="M30" i="70"/>
  <c r="N22" i="99"/>
  <c r="B33" i="25"/>
  <c r="F26" i="25"/>
  <c r="E26" i="25"/>
  <c r="D26" i="25"/>
  <c r="H26" i="25"/>
  <c r="G26" i="25"/>
  <c r="C26" i="25"/>
  <c r="I26" i="25"/>
  <c r="K26" i="25"/>
  <c r="J26" i="25"/>
  <c r="L26" i="25"/>
  <c r="L24" i="29"/>
  <c r="Q13" i="48"/>
  <c r="R8" i="48"/>
  <c r="Q9" i="48"/>
  <c r="H32" i="55"/>
  <c r="I32" i="55"/>
  <c r="E32" i="55"/>
  <c r="C32" i="55"/>
  <c r="N32" i="55" s="1"/>
  <c r="D32" i="55"/>
  <c r="F32" i="55"/>
  <c r="G32" i="55"/>
  <c r="J32" i="55"/>
  <c r="K32" i="55"/>
  <c r="L32" i="55"/>
  <c r="M32" i="55"/>
  <c r="I26" i="13"/>
  <c r="B28" i="13"/>
  <c r="L21" i="13"/>
  <c r="C27" i="13"/>
  <c r="B30" i="62"/>
  <c r="D23" i="62"/>
  <c r="G23" i="62"/>
  <c r="C23" i="62"/>
  <c r="F23" i="62"/>
  <c r="E23" i="62"/>
  <c r="H23" i="62"/>
  <c r="I23" i="62"/>
  <c r="J23" i="62"/>
  <c r="K23" i="62"/>
  <c r="L23" i="62"/>
  <c r="B41" i="38"/>
  <c r="C41" i="38" s="1"/>
  <c r="B39" i="38"/>
  <c r="C39" i="38" s="1"/>
  <c r="B37" i="38"/>
  <c r="C37" i="38" s="1"/>
  <c r="B35" i="38"/>
  <c r="C35" i="38" s="1"/>
  <c r="B40" i="38"/>
  <c r="C40" i="38" s="1"/>
  <c r="B36" i="38"/>
  <c r="C36" i="38" s="1"/>
  <c r="B38" i="38"/>
  <c r="C38" i="38" s="1"/>
  <c r="C28" i="38"/>
  <c r="N28" i="38" s="1"/>
  <c r="D28" i="38"/>
  <c r="H28" i="38"/>
  <c r="G28" i="38"/>
  <c r="F28" i="38"/>
  <c r="E28" i="38"/>
  <c r="I28" i="38"/>
  <c r="J28" i="38"/>
  <c r="L28" i="38"/>
  <c r="K28" i="38"/>
  <c r="M28" i="38"/>
  <c r="G29" i="30"/>
  <c r="C29" i="30"/>
  <c r="E29" i="30"/>
  <c r="F29" i="30"/>
  <c r="N29" i="30" s="1"/>
  <c r="H29" i="30"/>
  <c r="D29" i="30"/>
  <c r="J29" i="30"/>
  <c r="I29" i="30"/>
  <c r="K29" i="30"/>
  <c r="L29" i="30"/>
  <c r="M29" i="30"/>
  <c r="N25" i="24"/>
  <c r="Q8" i="23"/>
  <c r="C33" i="96"/>
  <c r="F33" i="96"/>
  <c r="D33" i="96"/>
  <c r="I33" i="96"/>
  <c r="N33" i="96" s="1"/>
  <c r="G33" i="96"/>
  <c r="H33" i="96"/>
  <c r="E33" i="96"/>
  <c r="J33" i="96"/>
  <c r="K33" i="96"/>
  <c r="L33" i="96"/>
  <c r="M33" i="96"/>
  <c r="N25" i="33"/>
  <c r="N27" i="12"/>
  <c r="B30" i="59"/>
  <c r="G23" i="59"/>
  <c r="H23" i="59"/>
  <c r="D23" i="59"/>
  <c r="F23" i="59"/>
  <c r="E23" i="59"/>
  <c r="C23" i="59"/>
  <c r="N23" i="59" s="1"/>
  <c r="I23" i="59"/>
  <c r="K23" i="59"/>
  <c r="J23" i="59"/>
  <c r="O11" i="27"/>
  <c r="O10" i="27"/>
  <c r="O11" i="43"/>
  <c r="O10" i="43"/>
  <c r="H33" i="24"/>
  <c r="G33" i="24"/>
  <c r="C33" i="24"/>
  <c r="D33" i="24"/>
  <c r="N33" i="24" s="1"/>
  <c r="F33" i="24"/>
  <c r="I33" i="24"/>
  <c r="E33" i="24"/>
  <c r="K33" i="24"/>
  <c r="J33" i="24"/>
  <c r="L33" i="24"/>
  <c r="M33" i="24"/>
  <c r="P11" i="42"/>
  <c r="P10" i="42"/>
  <c r="P13" i="60"/>
  <c r="Q8" i="60"/>
  <c r="P9" i="60"/>
  <c r="N25" i="103"/>
  <c r="M46" i="15"/>
  <c r="M45" i="15"/>
  <c r="K45" i="15"/>
  <c r="K46" i="15"/>
  <c r="I19" i="15"/>
  <c r="I15" i="15"/>
  <c r="I20" i="15"/>
  <c r="I16" i="15"/>
  <c r="I17" i="15"/>
  <c r="I14" i="15"/>
  <c r="I18" i="15"/>
  <c r="G45" i="15"/>
  <c r="G46" i="15"/>
  <c r="N25" i="28"/>
  <c r="H32" i="94"/>
  <c r="F32" i="94"/>
  <c r="G32" i="94"/>
  <c r="I32" i="94"/>
  <c r="N32" i="94" s="1"/>
  <c r="C32" i="94"/>
  <c r="E32" i="94"/>
  <c r="D32" i="94"/>
  <c r="J32" i="94"/>
  <c r="K32" i="94"/>
  <c r="L32" i="94"/>
  <c r="M32" i="94"/>
  <c r="N23" i="33"/>
  <c r="M6" i="19"/>
  <c r="M7" i="19" s="1"/>
  <c r="M5" i="19"/>
  <c r="V6" i="19"/>
  <c r="V7" i="19" s="1"/>
  <c r="V5" i="19"/>
  <c r="Y5" i="19"/>
  <c r="Y6" i="19" s="1"/>
  <c r="Y7" i="19" s="1"/>
  <c r="O6" i="19"/>
  <c r="O7" i="19" s="1"/>
  <c r="O5" i="19"/>
  <c r="H6" i="19"/>
  <c r="H7" i="19" s="1"/>
  <c r="H5" i="19"/>
  <c r="X5" i="19"/>
  <c r="X6" i="19" s="1"/>
  <c r="X7" i="19" s="1"/>
  <c r="M24" i="93"/>
  <c r="R11" i="77"/>
  <c r="R10" i="77"/>
  <c r="Q13" i="28"/>
  <c r="R8" i="28"/>
  <c r="Q9" i="28"/>
  <c r="G30" i="7"/>
  <c r="F30" i="7"/>
  <c r="H30" i="7"/>
  <c r="C30" i="7"/>
  <c r="N30" i="7" s="1"/>
  <c r="E30" i="7"/>
  <c r="D30" i="7"/>
  <c r="I30" i="7"/>
  <c r="J30" i="7"/>
  <c r="K30" i="7"/>
  <c r="L30" i="7"/>
  <c r="N26" i="7"/>
  <c r="M28" i="61"/>
  <c r="H31" i="8"/>
  <c r="G31" i="8"/>
  <c r="C31" i="8"/>
  <c r="D31" i="8"/>
  <c r="N31" i="8" s="1"/>
  <c r="F31" i="8"/>
  <c r="E31" i="8"/>
  <c r="I31" i="8"/>
  <c r="J31" i="8"/>
  <c r="K31" i="8"/>
  <c r="L31" i="8"/>
  <c r="P13" i="7"/>
  <c r="Q8" i="7"/>
  <c r="P9" i="7"/>
  <c r="P13" i="8"/>
  <c r="Q8" i="8"/>
  <c r="P9" i="8"/>
  <c r="M23" i="39"/>
  <c r="B23" i="39"/>
  <c r="B21" i="39"/>
  <c r="M30" i="27"/>
  <c r="H30" i="8"/>
  <c r="C30" i="8"/>
  <c r="G30" i="8"/>
  <c r="E30" i="8"/>
  <c r="N30" i="8" s="1"/>
  <c r="F30" i="8"/>
  <c r="D30" i="8"/>
  <c r="J30" i="8"/>
  <c r="I30" i="8"/>
  <c r="K30" i="8"/>
  <c r="L30" i="8"/>
  <c r="N24" i="5"/>
  <c r="N26" i="53"/>
  <c r="N23" i="9"/>
  <c r="J26" i="13"/>
  <c r="Q9" i="38"/>
  <c r="Q13" i="38"/>
  <c r="R8" i="38"/>
  <c r="M26" i="90"/>
  <c r="N22" i="24"/>
  <c r="N34" i="46"/>
  <c r="D34" i="46"/>
  <c r="I34" i="46"/>
  <c r="F34" i="46"/>
  <c r="E34" i="46"/>
  <c r="H34" i="46"/>
  <c r="C34" i="46"/>
  <c r="G34" i="46"/>
  <c r="J34" i="46"/>
  <c r="K34" i="46"/>
  <c r="L34" i="46"/>
  <c r="M34" i="46"/>
  <c r="B28" i="66"/>
  <c r="D21" i="66"/>
  <c r="E21" i="66"/>
  <c r="H21" i="66"/>
  <c r="G21" i="66"/>
  <c r="C21" i="66"/>
  <c r="F21" i="66"/>
  <c r="I21" i="66"/>
  <c r="J21" i="66"/>
  <c r="K21" i="66"/>
  <c r="L21" i="66"/>
  <c r="D28" i="14"/>
  <c r="J32" i="14"/>
  <c r="M23" i="62"/>
  <c r="M25" i="45"/>
  <c r="N23" i="34"/>
  <c r="K25" i="13"/>
  <c r="P11" i="99"/>
  <c r="P10" i="99"/>
  <c r="C31" i="68"/>
  <c r="N31" i="68" s="1"/>
  <c r="E31" i="68"/>
  <c r="D31" i="68"/>
  <c r="G31" i="68"/>
  <c r="H31" i="68"/>
  <c r="F31" i="68"/>
  <c r="I31" i="68"/>
  <c r="J31" i="68"/>
  <c r="K31" i="68"/>
  <c r="L31" i="68"/>
  <c r="M31" i="64"/>
  <c r="P11" i="103"/>
  <c r="P10" i="103"/>
  <c r="N21" i="49"/>
  <c r="B41" i="94"/>
  <c r="C41" i="94" s="1"/>
  <c r="B39" i="94"/>
  <c r="C39" i="94" s="1"/>
  <c r="B37" i="94"/>
  <c r="C37" i="94" s="1"/>
  <c r="B35" i="94"/>
  <c r="C35" i="94" s="1"/>
  <c r="B40" i="94"/>
  <c r="C40" i="94" s="1"/>
  <c r="B36" i="94"/>
  <c r="C36" i="94" s="1"/>
  <c r="B38" i="94"/>
  <c r="C38" i="94" s="1"/>
  <c r="H28" i="94"/>
  <c r="G28" i="94"/>
  <c r="C28" i="94"/>
  <c r="N28" i="94" s="1"/>
  <c r="I28" i="94"/>
  <c r="F28" i="94"/>
  <c r="D28" i="94"/>
  <c r="E28" i="94"/>
  <c r="K28" i="94"/>
  <c r="J28" i="94"/>
  <c r="L28" i="94"/>
  <c r="M28" i="94"/>
  <c r="B31" i="84"/>
  <c r="G24" i="84"/>
  <c r="C24" i="84"/>
  <c r="F24" i="84"/>
  <c r="D24" i="84"/>
  <c r="E24" i="84"/>
  <c r="H24" i="84"/>
  <c r="I24" i="84"/>
  <c r="J24" i="84"/>
  <c r="K24" i="84"/>
  <c r="L24" i="84"/>
  <c r="N22" i="49"/>
  <c r="M21" i="47"/>
  <c r="D32" i="70"/>
  <c r="F32" i="70"/>
  <c r="N32" i="70" s="1"/>
  <c r="C32" i="70"/>
  <c r="G32" i="70"/>
  <c r="E32" i="70"/>
  <c r="H32" i="70"/>
  <c r="I32" i="70"/>
  <c r="J32" i="70"/>
  <c r="K32" i="70"/>
  <c r="L32" i="70"/>
  <c r="P13" i="13"/>
  <c r="Q8" i="13"/>
  <c r="P9" i="13"/>
  <c r="M25" i="85"/>
  <c r="O11" i="66"/>
  <c r="O10" i="66"/>
  <c r="B32" i="27"/>
  <c r="F25" i="27"/>
  <c r="E25" i="27"/>
  <c r="C25" i="27"/>
  <c r="D25" i="27"/>
  <c r="G25" i="27"/>
  <c r="H25" i="27"/>
  <c r="I25" i="27"/>
  <c r="J25" i="27"/>
  <c r="K25" i="27"/>
  <c r="L25" i="27"/>
  <c r="M26" i="86"/>
  <c r="N24" i="83"/>
  <c r="N26" i="85"/>
  <c r="C33" i="85"/>
  <c r="N33" i="85" s="1"/>
  <c r="F33" i="85"/>
  <c r="G33" i="85"/>
  <c r="E33" i="85"/>
  <c r="H33" i="85"/>
  <c r="D33" i="85"/>
  <c r="I33" i="85"/>
  <c r="J33" i="85"/>
  <c r="K33" i="85"/>
  <c r="L33" i="85"/>
  <c r="B39" i="96"/>
  <c r="C39" i="96" s="1"/>
  <c r="B30" i="72"/>
  <c r="G23" i="72"/>
  <c r="H23" i="72"/>
  <c r="E23" i="72"/>
  <c r="C23" i="72"/>
  <c r="F23" i="72"/>
  <c r="D23" i="72"/>
  <c r="I23" i="72"/>
  <c r="J23" i="72"/>
  <c r="K23" i="72"/>
  <c r="L23" i="72"/>
  <c r="B38" i="28"/>
  <c r="C38" i="28" s="1"/>
  <c r="B37" i="28"/>
  <c r="C37" i="28" s="1"/>
  <c r="G24" i="14"/>
  <c r="G31" i="14"/>
  <c r="G34" i="14"/>
  <c r="I33" i="14"/>
  <c r="I26" i="14"/>
  <c r="I32" i="14"/>
  <c r="M30" i="83"/>
  <c r="H29" i="36"/>
  <c r="D29" i="36"/>
  <c r="I29" i="36"/>
  <c r="E29" i="36"/>
  <c r="F29" i="36"/>
  <c r="G29" i="36"/>
  <c r="C29" i="36"/>
  <c r="N29" i="36" s="1"/>
  <c r="J29" i="36"/>
  <c r="K29" i="36"/>
  <c r="L29" i="36"/>
  <c r="M29" i="36"/>
  <c r="B34" i="101"/>
  <c r="G27" i="101"/>
  <c r="E27" i="101"/>
  <c r="D27" i="101"/>
  <c r="C27" i="101"/>
  <c r="H27" i="101"/>
  <c r="F27" i="101"/>
  <c r="I27" i="101"/>
  <c r="J27" i="101"/>
  <c r="K27" i="101"/>
  <c r="L27" i="101"/>
  <c r="M29" i="101"/>
  <c r="P13" i="100"/>
  <c r="Q8" i="100"/>
  <c r="P9" i="100"/>
  <c r="B41" i="99"/>
  <c r="C41" i="99" s="1"/>
  <c r="B39" i="99"/>
  <c r="C39" i="99" s="1"/>
  <c r="B37" i="99"/>
  <c r="C37" i="99" s="1"/>
  <c r="B35" i="99"/>
  <c r="C35" i="99" s="1"/>
  <c r="B40" i="99"/>
  <c r="C40" i="99" s="1"/>
  <c r="B38" i="99"/>
  <c r="C38" i="99" s="1"/>
  <c r="B36" i="99"/>
  <c r="C36" i="99" s="1"/>
  <c r="D28" i="99"/>
  <c r="G28" i="99"/>
  <c r="E28" i="99"/>
  <c r="C28" i="99"/>
  <c r="N28" i="99" s="1"/>
  <c r="F28" i="99"/>
  <c r="H28" i="99"/>
  <c r="I28" i="99"/>
  <c r="J28" i="99"/>
  <c r="K28" i="99"/>
  <c r="L28" i="99"/>
  <c r="M28" i="99"/>
  <c r="M29" i="25"/>
  <c r="B34" i="31"/>
  <c r="D27" i="31"/>
  <c r="G27" i="31"/>
  <c r="H27" i="31"/>
  <c r="E27" i="31"/>
  <c r="C27" i="31"/>
  <c r="F27" i="31"/>
  <c r="I27" i="31"/>
  <c r="J27" i="31"/>
  <c r="K27" i="31"/>
  <c r="L27" i="31"/>
  <c r="B33" i="29"/>
  <c r="G26" i="29"/>
  <c r="D26" i="29"/>
  <c r="C26" i="29"/>
  <c r="N26" i="29" s="1"/>
  <c r="E26" i="29"/>
  <c r="F26" i="29"/>
  <c r="H26" i="29"/>
  <c r="I26" i="29"/>
  <c r="J26" i="29"/>
  <c r="K26" i="29"/>
  <c r="M34" i="81"/>
  <c r="B30" i="13"/>
  <c r="L23" i="13"/>
  <c r="N22" i="103"/>
  <c r="N23" i="54"/>
  <c r="N27" i="70"/>
  <c r="O11" i="11"/>
  <c r="O10" i="11"/>
  <c r="B29" i="87"/>
  <c r="H22" i="87"/>
  <c r="C22" i="87"/>
  <c r="F22" i="87"/>
  <c r="D22" i="87"/>
  <c r="G22" i="87"/>
  <c r="E22" i="87"/>
  <c r="I22" i="87"/>
  <c r="J22" i="87"/>
  <c r="K22" i="87"/>
  <c r="L22" i="87"/>
  <c r="H29" i="26"/>
  <c r="D29" i="26"/>
  <c r="N29" i="26" s="1"/>
  <c r="E29" i="26"/>
  <c r="F29" i="26"/>
  <c r="C29" i="26"/>
  <c r="I29" i="26"/>
  <c r="G29" i="26"/>
  <c r="K29" i="26"/>
  <c r="J29" i="26"/>
  <c r="L29" i="26"/>
  <c r="M29" i="26"/>
  <c r="B32" i="47"/>
  <c r="E25" i="47"/>
  <c r="F25" i="47"/>
  <c r="C25" i="47"/>
  <c r="G25" i="47"/>
  <c r="D25" i="47"/>
  <c r="H25" i="47"/>
  <c r="I25" i="47"/>
  <c r="J25" i="47"/>
  <c r="K25" i="47"/>
  <c r="L25" i="47"/>
  <c r="L32" i="12"/>
  <c r="M32" i="12"/>
  <c r="H32" i="12"/>
  <c r="J32" i="12"/>
  <c r="G32" i="12"/>
  <c r="E32" i="12"/>
  <c r="C32" i="12"/>
  <c r="N32" i="12" s="1"/>
  <c r="F32" i="12"/>
  <c r="I32" i="12"/>
  <c r="D32" i="12"/>
  <c r="K32" i="12"/>
  <c r="B31" i="59"/>
  <c r="G24" i="59"/>
  <c r="D24" i="59"/>
  <c r="F24" i="59"/>
  <c r="E24" i="59"/>
  <c r="H24" i="59"/>
  <c r="C24" i="59"/>
  <c r="I24" i="59"/>
  <c r="K24" i="59"/>
  <c r="J24" i="59"/>
  <c r="C9" i="18"/>
  <c r="D9" i="18"/>
  <c r="E9" i="18"/>
  <c r="F9" i="18"/>
  <c r="G9" i="18"/>
  <c r="H9" i="18"/>
  <c r="I9" i="18"/>
  <c r="J9" i="18"/>
  <c r="K9" i="18"/>
  <c r="L9" i="18"/>
  <c r="M9" i="18"/>
  <c r="N9" i="18"/>
  <c r="N26" i="55"/>
  <c r="H33" i="55"/>
  <c r="C33" i="55"/>
  <c r="F33" i="55"/>
  <c r="D33" i="55"/>
  <c r="N33" i="55" s="1"/>
  <c r="G33" i="55"/>
  <c r="I33" i="55"/>
  <c r="E33" i="55"/>
  <c r="J33" i="55"/>
  <c r="K33" i="55"/>
  <c r="L33" i="55"/>
  <c r="M33" i="55"/>
  <c r="M25" i="47"/>
  <c r="B34" i="6"/>
  <c r="G27" i="6"/>
  <c r="D27" i="6"/>
  <c r="F27" i="6"/>
  <c r="C27" i="6"/>
  <c r="E27" i="6"/>
  <c r="I27" i="6"/>
  <c r="H27" i="6"/>
  <c r="J27" i="6"/>
  <c r="K27" i="6"/>
  <c r="L27" i="6"/>
  <c r="N22" i="70"/>
  <c r="O11" i="89"/>
  <c r="O10" i="89"/>
  <c r="M27" i="13"/>
  <c r="O11" i="15"/>
  <c r="O10" i="15"/>
  <c r="N23" i="53"/>
  <c r="B34" i="8"/>
  <c r="H27" i="8"/>
  <c r="D27" i="8"/>
  <c r="C27" i="8"/>
  <c r="G27" i="8"/>
  <c r="E27" i="8"/>
  <c r="F27" i="8"/>
  <c r="J27" i="8"/>
  <c r="I27" i="8"/>
  <c r="K27" i="8"/>
  <c r="L27" i="8"/>
  <c r="Z4" i="20"/>
  <c r="V4" i="20"/>
  <c r="R4" i="20"/>
  <c r="N4" i="20"/>
  <c r="J4" i="20"/>
  <c r="F4" i="20"/>
  <c r="Y4" i="20"/>
  <c r="U4" i="20"/>
  <c r="Q4" i="20"/>
  <c r="M4" i="20"/>
  <c r="I4" i="20"/>
  <c r="E4" i="20"/>
  <c r="S4" i="20"/>
  <c r="K4" i="20"/>
  <c r="C4" i="20"/>
  <c r="T4" i="20"/>
  <c r="X4" i="20"/>
  <c r="P4" i="20"/>
  <c r="H4" i="20"/>
  <c r="L4" i="20"/>
  <c r="W4" i="20"/>
  <c r="O4" i="20"/>
  <c r="G4" i="20"/>
  <c r="D4" i="20"/>
  <c r="Y4" i="21"/>
  <c r="U4" i="21"/>
  <c r="Q4" i="21"/>
  <c r="M4" i="21"/>
  <c r="I4" i="21"/>
  <c r="E4" i="21"/>
  <c r="X4" i="21"/>
  <c r="T4" i="21"/>
  <c r="P4" i="21"/>
  <c r="L4" i="21"/>
  <c r="H4" i="21"/>
  <c r="D4" i="21"/>
  <c r="S4" i="21"/>
  <c r="K4" i="21"/>
  <c r="C4" i="21"/>
  <c r="Z4" i="21"/>
  <c r="R4" i="21"/>
  <c r="J4" i="21"/>
  <c r="N4" i="21"/>
  <c r="W4" i="21"/>
  <c r="G4" i="21"/>
  <c r="V4" i="21"/>
  <c r="F4" i="21"/>
  <c r="O4" i="21"/>
  <c r="H34" i="24"/>
  <c r="D34" i="24"/>
  <c r="E34" i="24"/>
  <c r="F34" i="24"/>
  <c r="I34" i="24"/>
  <c r="C34" i="24"/>
  <c r="N34" i="24" s="1"/>
  <c r="G34" i="24"/>
  <c r="K34" i="24"/>
  <c r="J34" i="24"/>
  <c r="L34" i="24"/>
  <c r="M34" i="24"/>
  <c r="O11" i="29"/>
  <c r="O10" i="29"/>
  <c r="G30" i="101"/>
  <c r="F30" i="101"/>
  <c r="C30" i="101"/>
  <c r="D30" i="101"/>
  <c r="N30" i="101" s="1"/>
  <c r="H30" i="101"/>
  <c r="E30" i="101"/>
  <c r="J30" i="101"/>
  <c r="I30" i="101"/>
  <c r="K30" i="101"/>
  <c r="L30" i="101"/>
  <c r="E34" i="100"/>
  <c r="C34" i="100"/>
  <c r="N34" i="100" s="1"/>
  <c r="F34" i="100"/>
  <c r="D34" i="100"/>
  <c r="G34" i="100"/>
  <c r="H34" i="100"/>
  <c r="I34" i="100"/>
  <c r="J34" i="100"/>
  <c r="K34" i="100"/>
  <c r="L34" i="100"/>
  <c r="M21" i="95"/>
  <c r="B29" i="11"/>
  <c r="G22" i="11"/>
  <c r="H22" i="11"/>
  <c r="I22" i="11"/>
  <c r="F22" i="11"/>
  <c r="J22" i="11"/>
  <c r="D22" i="11"/>
  <c r="E22" i="11"/>
  <c r="C22" i="11"/>
  <c r="K22" i="11"/>
  <c r="L22" i="11"/>
  <c r="B32" i="61"/>
  <c r="G25" i="61"/>
  <c r="E25" i="61"/>
  <c r="H25" i="61"/>
  <c r="D25" i="61"/>
  <c r="C25" i="61"/>
  <c r="N25" i="61" s="1"/>
  <c r="F25" i="61"/>
  <c r="I25" i="61"/>
  <c r="J25" i="61"/>
  <c r="K25" i="61"/>
  <c r="L25" i="61"/>
  <c r="N26" i="9"/>
  <c r="B31" i="35"/>
  <c r="F24" i="35"/>
  <c r="G24" i="35"/>
  <c r="D24" i="35"/>
  <c r="C24" i="35"/>
  <c r="E24" i="35"/>
  <c r="H24" i="35"/>
  <c r="I24" i="35"/>
  <c r="J24" i="35"/>
  <c r="K24" i="35"/>
  <c r="N21" i="56"/>
  <c r="Q11" i="65"/>
  <c r="Q10" i="65"/>
  <c r="B27" i="43"/>
  <c r="M27" i="43" s="1"/>
  <c r="B26" i="43"/>
  <c r="Q13" i="104"/>
  <c r="R8" i="104"/>
  <c r="Q9" i="104"/>
  <c r="B32" i="58"/>
  <c r="D25" i="58"/>
  <c r="G25" i="58"/>
  <c r="C25" i="58"/>
  <c r="E25" i="58"/>
  <c r="F25" i="58"/>
  <c r="H25" i="58"/>
  <c r="J25" i="58"/>
  <c r="I25" i="58"/>
  <c r="K25" i="58"/>
  <c r="J27" i="13"/>
  <c r="H21" i="13"/>
  <c r="N23" i="55"/>
  <c r="N21" i="93"/>
  <c r="B35" i="93"/>
  <c r="C35" i="93" s="1"/>
  <c r="G28" i="93"/>
  <c r="E28" i="93"/>
  <c r="F28" i="93"/>
  <c r="N28" i="93" s="1"/>
  <c r="C28" i="93"/>
  <c r="H28" i="93"/>
  <c r="D28" i="93"/>
  <c r="I28" i="93"/>
  <c r="J28" i="93"/>
  <c r="K28" i="93"/>
  <c r="L28" i="93"/>
  <c r="G34" i="37"/>
  <c r="E34" i="37"/>
  <c r="F34" i="37"/>
  <c r="C34" i="37"/>
  <c r="N34" i="37" s="1"/>
  <c r="D34" i="37"/>
  <c r="H34" i="37"/>
  <c r="I34" i="37"/>
  <c r="J34" i="37"/>
  <c r="K34" i="37"/>
  <c r="L34" i="37"/>
  <c r="P13" i="62"/>
  <c r="Q8" i="62"/>
  <c r="P9" i="62"/>
  <c r="B31" i="41"/>
  <c r="F24" i="41"/>
  <c r="G24" i="41"/>
  <c r="E24" i="41"/>
  <c r="D24" i="41"/>
  <c r="C24" i="41"/>
  <c r="N24" i="41" s="1"/>
  <c r="H24" i="41"/>
  <c r="I24" i="41"/>
  <c r="J24" i="41"/>
  <c r="K24" i="41"/>
  <c r="L24" i="41"/>
  <c r="N22" i="68"/>
  <c r="F29" i="68"/>
  <c r="C29" i="68"/>
  <c r="N29" i="68" s="1"/>
  <c r="E29" i="68"/>
  <c r="H29" i="68"/>
  <c r="G29" i="68"/>
  <c r="D29" i="68"/>
  <c r="I29" i="68"/>
  <c r="J29" i="68"/>
  <c r="K29" i="68"/>
  <c r="L29" i="68"/>
  <c r="H31" i="26"/>
  <c r="F31" i="26"/>
  <c r="C31" i="26"/>
  <c r="N31" i="26" s="1"/>
  <c r="I31" i="26"/>
  <c r="D31" i="26"/>
  <c r="G31" i="26"/>
  <c r="E31" i="26"/>
  <c r="J31" i="26"/>
  <c r="K31" i="26"/>
  <c r="L31" i="26"/>
  <c r="M31" i="26"/>
  <c r="B41" i="78"/>
  <c r="C41" i="78" s="1"/>
  <c r="B39" i="78"/>
  <c r="C39" i="78" s="1"/>
  <c r="B37" i="78"/>
  <c r="C37" i="78" s="1"/>
  <c r="B35" i="78"/>
  <c r="C35" i="78" s="1"/>
  <c r="B36" i="78"/>
  <c r="C36" i="78" s="1"/>
  <c r="B40" i="78"/>
  <c r="C40" i="78" s="1"/>
  <c r="B38" i="78"/>
  <c r="C38" i="78" s="1"/>
  <c r="H28" i="78"/>
  <c r="I28" i="78"/>
  <c r="E28" i="78"/>
  <c r="D28" i="78"/>
  <c r="N28" i="78" s="1"/>
  <c r="F28" i="78"/>
  <c r="G28" i="78"/>
  <c r="C28" i="78"/>
  <c r="K28" i="78"/>
  <c r="J28" i="78"/>
  <c r="L28" i="78"/>
  <c r="M28" i="78"/>
  <c r="N22" i="92"/>
  <c r="P13" i="88"/>
  <c r="Q8" i="88"/>
  <c r="P9" i="88"/>
  <c r="N23" i="5"/>
  <c r="N26" i="64"/>
  <c r="D29" i="47"/>
  <c r="G29" i="47"/>
  <c r="C29" i="47"/>
  <c r="N29" i="47" s="1"/>
  <c r="H29" i="47"/>
  <c r="E29" i="47"/>
  <c r="F29" i="47"/>
  <c r="J29" i="47"/>
  <c r="I29" i="47"/>
  <c r="K29" i="47"/>
  <c r="L29" i="47"/>
  <c r="N23" i="93"/>
  <c r="M24" i="31"/>
  <c r="G27" i="13"/>
  <c r="B29" i="13"/>
  <c r="L22" i="13"/>
  <c r="M23" i="72"/>
  <c r="N27" i="25"/>
  <c r="B40" i="31"/>
  <c r="C40" i="31" s="1"/>
  <c r="B38" i="31"/>
  <c r="C38" i="31" s="1"/>
  <c r="B36" i="31"/>
  <c r="C36" i="31" s="1"/>
  <c r="B39" i="31"/>
  <c r="C39" i="31" s="1"/>
  <c r="B35" i="31"/>
  <c r="C35" i="31" s="1"/>
  <c r="B37" i="31"/>
  <c r="C37" i="31" s="1"/>
  <c r="B41" i="31"/>
  <c r="C41" i="31" s="1"/>
  <c r="C28" i="31"/>
  <c r="N28" i="31" s="1"/>
  <c r="D28" i="31"/>
  <c r="E28" i="31"/>
  <c r="G28" i="31"/>
  <c r="F28" i="31"/>
  <c r="H28" i="31"/>
  <c r="I28" i="31"/>
  <c r="K28" i="31"/>
  <c r="J28" i="31"/>
  <c r="L28" i="31"/>
  <c r="B37" i="87"/>
  <c r="C37" i="87" s="1"/>
  <c r="B35" i="87"/>
  <c r="C35" i="87" s="1"/>
  <c r="B38" i="87"/>
  <c r="C38" i="87" s="1"/>
  <c r="B36" i="87"/>
  <c r="C36" i="87" s="1"/>
  <c r="D28" i="87"/>
  <c r="F28" i="87"/>
  <c r="G28" i="87"/>
  <c r="C28" i="87"/>
  <c r="N28" i="87" s="1"/>
  <c r="H28" i="87"/>
  <c r="E28" i="87"/>
  <c r="I28" i="87"/>
  <c r="J28" i="87"/>
  <c r="K28" i="87"/>
  <c r="L28" i="87"/>
  <c r="K31" i="11"/>
  <c r="H31" i="11"/>
  <c r="J31" i="11"/>
  <c r="D31" i="11"/>
  <c r="N31" i="11" s="1"/>
  <c r="I31" i="11"/>
  <c r="C31" i="11"/>
  <c r="E31" i="11"/>
  <c r="G31" i="11"/>
  <c r="F31" i="11"/>
  <c r="L31" i="11"/>
  <c r="E33" i="70"/>
  <c r="D33" i="70"/>
  <c r="G33" i="70"/>
  <c r="F33" i="70"/>
  <c r="C33" i="70"/>
  <c r="N33" i="70" s="1"/>
  <c r="H33" i="70"/>
  <c r="I33" i="70"/>
  <c r="J33" i="70"/>
  <c r="K33" i="70"/>
  <c r="L33" i="70"/>
  <c r="N21" i="88"/>
  <c r="G31" i="100"/>
  <c r="F31" i="100"/>
  <c r="C31" i="100"/>
  <c r="N31" i="100" s="1"/>
  <c r="E31" i="100"/>
  <c r="D31" i="100"/>
  <c r="H31" i="100"/>
  <c r="I31" i="100"/>
  <c r="J31" i="100"/>
  <c r="K31" i="100"/>
  <c r="L31" i="100"/>
  <c r="N25" i="8"/>
  <c r="N24" i="87"/>
  <c r="N29" i="61"/>
  <c r="G29" i="61"/>
  <c r="F29" i="61"/>
  <c r="C29" i="61"/>
  <c r="D29" i="61"/>
  <c r="E29" i="61"/>
  <c r="H29" i="61"/>
  <c r="I29" i="61"/>
  <c r="J29" i="61"/>
  <c r="K29" i="61"/>
  <c r="L29" i="61"/>
  <c r="G29" i="100"/>
  <c r="E29" i="100"/>
  <c r="D29" i="100"/>
  <c r="H29" i="100"/>
  <c r="F29" i="100"/>
  <c r="C29" i="100"/>
  <c r="N29" i="100" s="1"/>
  <c r="I29" i="100"/>
  <c r="J29" i="100"/>
  <c r="K29" i="100"/>
  <c r="L29" i="100"/>
  <c r="N26" i="87"/>
  <c r="N25" i="11"/>
  <c r="D32" i="11"/>
  <c r="G32" i="11"/>
  <c r="K32" i="11"/>
  <c r="J32" i="11"/>
  <c r="F32" i="11"/>
  <c r="C32" i="11"/>
  <c r="I32" i="11"/>
  <c r="E32" i="11"/>
  <c r="N32" i="11" s="1"/>
  <c r="H32" i="11"/>
  <c r="L32" i="11"/>
  <c r="N23" i="27"/>
  <c r="D34" i="89"/>
  <c r="G34" i="89"/>
  <c r="C34" i="89"/>
  <c r="H34" i="89"/>
  <c r="N34" i="89" s="1"/>
  <c r="F34" i="89"/>
  <c r="E34" i="89"/>
  <c r="I34" i="89"/>
  <c r="J34" i="89"/>
  <c r="K34" i="89"/>
  <c r="L34" i="89"/>
  <c r="B35" i="33"/>
  <c r="C35" i="33" s="1"/>
  <c r="D28" i="33"/>
  <c r="H28" i="33"/>
  <c r="G28" i="33"/>
  <c r="C28" i="33"/>
  <c r="N28" i="33" s="1"/>
  <c r="F28" i="33"/>
  <c r="E28" i="33"/>
  <c r="I28" i="33"/>
  <c r="J28" i="33"/>
  <c r="K28" i="33"/>
  <c r="L28" i="33"/>
  <c r="N21" i="6"/>
  <c r="N23" i="11"/>
  <c r="B28" i="41"/>
  <c r="F21" i="41"/>
  <c r="C21" i="41"/>
  <c r="N21" i="41" s="1"/>
  <c r="D21" i="41"/>
  <c r="E21" i="41"/>
  <c r="G21" i="41"/>
  <c r="H21" i="41"/>
  <c r="J21" i="41"/>
  <c r="I21" i="41"/>
  <c r="K21" i="41"/>
  <c r="L21" i="41"/>
  <c r="B31" i="89"/>
  <c r="C24" i="89"/>
  <c r="F24" i="89"/>
  <c r="H24" i="89"/>
  <c r="D24" i="89"/>
  <c r="G24" i="89"/>
  <c r="E24" i="89"/>
  <c r="J24" i="89"/>
  <c r="I24" i="89"/>
  <c r="K24" i="89"/>
  <c r="L24" i="89"/>
  <c r="L28" i="14"/>
  <c r="O11" i="14"/>
  <c r="O10" i="14"/>
  <c r="H29" i="34"/>
  <c r="G29" i="34"/>
  <c r="I29" i="34"/>
  <c r="C29" i="34"/>
  <c r="N29" i="34" s="1"/>
  <c r="E29" i="34"/>
  <c r="F29" i="34"/>
  <c r="D29" i="34"/>
  <c r="J29" i="34"/>
  <c r="K29" i="34"/>
  <c r="L29" i="34"/>
  <c r="M29" i="34"/>
  <c r="Q13" i="24"/>
  <c r="R8" i="24"/>
  <c r="Q9" i="24"/>
  <c r="O11" i="81"/>
  <c r="O10" i="81"/>
  <c r="L29" i="12"/>
  <c r="J29" i="12"/>
  <c r="M29" i="12"/>
  <c r="E29" i="12"/>
  <c r="I29" i="12"/>
  <c r="H29" i="12"/>
  <c r="G29" i="12"/>
  <c r="C29" i="12"/>
  <c r="N29" i="12" s="1"/>
  <c r="D29" i="12"/>
  <c r="K29" i="12"/>
  <c r="F29" i="12"/>
  <c r="H30" i="103"/>
  <c r="E30" i="103"/>
  <c r="F30" i="103"/>
  <c r="I30" i="103"/>
  <c r="G30" i="103"/>
  <c r="C30" i="103"/>
  <c r="N30" i="103" s="1"/>
  <c r="D30" i="103"/>
  <c r="J30" i="103"/>
  <c r="L30" i="103"/>
  <c r="K30" i="103"/>
  <c r="M30" i="103"/>
  <c r="P13" i="37"/>
  <c r="Q8" i="37"/>
  <c r="P9" i="37"/>
  <c r="N26" i="80"/>
  <c r="N23" i="30"/>
  <c r="G31" i="95"/>
  <c r="H31" i="95"/>
  <c r="F31" i="95"/>
  <c r="C31" i="95"/>
  <c r="N31" i="95" s="1"/>
  <c r="D31" i="95"/>
  <c r="E31" i="95"/>
  <c r="I31" i="95"/>
  <c r="J31" i="95"/>
  <c r="K31" i="95"/>
  <c r="L31" i="95"/>
  <c r="F11" i="17"/>
  <c r="F10" i="17"/>
  <c r="B31" i="42"/>
  <c r="H24" i="42"/>
  <c r="G24" i="42"/>
  <c r="F24" i="42"/>
  <c r="C24" i="42"/>
  <c r="N24" i="42" s="1"/>
  <c r="D24" i="42"/>
  <c r="E24" i="42"/>
  <c r="I24" i="42"/>
  <c r="J24" i="42"/>
  <c r="K24" i="42"/>
  <c r="L24" i="42"/>
  <c r="H33" i="103"/>
  <c r="I33" i="103"/>
  <c r="F33" i="103"/>
  <c r="C33" i="103"/>
  <c r="N33" i="103" s="1"/>
  <c r="E33" i="103"/>
  <c r="D33" i="103"/>
  <c r="G33" i="103"/>
  <c r="J33" i="103"/>
  <c r="K33" i="103"/>
  <c r="L33" i="103"/>
  <c r="M33" i="103"/>
  <c r="E24" i="14"/>
  <c r="E31" i="14"/>
  <c r="B33" i="27"/>
  <c r="F26" i="27"/>
  <c r="E26" i="27"/>
  <c r="D26" i="27"/>
  <c r="C26" i="27"/>
  <c r="G26" i="27"/>
  <c r="H26" i="27"/>
  <c r="J26" i="27"/>
  <c r="I26" i="27"/>
  <c r="K26" i="27"/>
  <c r="L26" i="27"/>
  <c r="B30" i="25"/>
  <c r="F23" i="25"/>
  <c r="H23" i="25"/>
  <c r="D23" i="25"/>
  <c r="C23" i="25"/>
  <c r="N23" i="25" s="1"/>
  <c r="E23" i="25"/>
  <c r="G23" i="25"/>
  <c r="I23" i="25"/>
  <c r="J23" i="25"/>
  <c r="K23" i="25"/>
  <c r="L23" i="25"/>
  <c r="H32" i="24"/>
  <c r="F32" i="24"/>
  <c r="G32" i="24"/>
  <c r="D32" i="24"/>
  <c r="N32" i="24" s="1"/>
  <c r="C32" i="24"/>
  <c r="I32" i="24"/>
  <c r="E32" i="24"/>
  <c r="J32" i="24"/>
  <c r="K32" i="24"/>
  <c r="L32" i="24"/>
  <c r="M32" i="24"/>
  <c r="O11" i="85"/>
  <c r="O10" i="85"/>
  <c r="B34" i="84"/>
  <c r="D27" i="84"/>
  <c r="C27" i="84"/>
  <c r="E27" i="84"/>
  <c r="G27" i="84"/>
  <c r="F27" i="84"/>
  <c r="H27" i="84"/>
  <c r="I27" i="84"/>
  <c r="J27" i="84"/>
  <c r="K27" i="84"/>
  <c r="L27" i="84"/>
  <c r="N27" i="34"/>
  <c r="M19" i="15"/>
  <c r="M15" i="15"/>
  <c r="M20" i="15"/>
  <c r="M16" i="15"/>
  <c r="M18" i="15"/>
  <c r="M14" i="15"/>
  <c r="M17" i="15"/>
  <c r="C17" i="15"/>
  <c r="C18" i="15"/>
  <c r="C14" i="15"/>
  <c r="C19" i="15"/>
  <c r="C16" i="15"/>
  <c r="C15" i="15"/>
  <c r="C20" i="15"/>
  <c r="D32" i="28"/>
  <c r="G32" i="28"/>
  <c r="H32" i="28"/>
  <c r="F32" i="28"/>
  <c r="E32" i="28"/>
  <c r="I32" i="28"/>
  <c r="C32" i="28"/>
  <c r="N32" i="28" s="1"/>
  <c r="J32" i="28"/>
  <c r="K32" i="28"/>
  <c r="L32" i="28"/>
  <c r="M32" i="28"/>
  <c r="B32" i="86"/>
  <c r="F25" i="86"/>
  <c r="D25" i="86"/>
  <c r="E25" i="86"/>
  <c r="C25" i="86"/>
  <c r="H25" i="86"/>
  <c r="G25" i="86"/>
  <c r="I25" i="86"/>
  <c r="K25" i="86"/>
  <c r="J25" i="86"/>
  <c r="E6" i="19"/>
  <c r="E7" i="19" s="1"/>
  <c r="E5" i="19"/>
  <c r="D6" i="19"/>
  <c r="D7" i="19" s="1"/>
  <c r="D5" i="19"/>
  <c r="H30" i="98"/>
  <c r="E30" i="98"/>
  <c r="D30" i="98"/>
  <c r="F30" i="98"/>
  <c r="C30" i="98"/>
  <c r="N30" i="98" s="1"/>
  <c r="G30" i="98"/>
  <c r="I30" i="98"/>
  <c r="J30" i="98"/>
  <c r="K30" i="98"/>
  <c r="L30" i="98"/>
  <c r="M30" i="98"/>
  <c r="D34" i="50"/>
  <c r="E34" i="50"/>
  <c r="G34" i="50"/>
  <c r="I34" i="50"/>
  <c r="H34" i="50"/>
  <c r="F34" i="50"/>
  <c r="C34" i="50"/>
  <c r="N34" i="50" s="1"/>
  <c r="J34" i="50"/>
  <c r="L34" i="50"/>
  <c r="K34" i="50"/>
  <c r="M34" i="50"/>
  <c r="E34" i="52"/>
  <c r="I34" i="52"/>
  <c r="H34" i="52"/>
  <c r="F34" i="52"/>
  <c r="G34" i="52"/>
  <c r="C34" i="52"/>
  <c r="N34" i="52" s="1"/>
  <c r="D34" i="52"/>
  <c r="J34" i="52"/>
  <c r="K34" i="52"/>
  <c r="L34" i="52"/>
  <c r="M34" i="52"/>
  <c r="B27" i="39"/>
  <c r="M27" i="39" s="1"/>
  <c r="G31" i="5"/>
  <c r="H31" i="5"/>
  <c r="E31" i="5"/>
  <c r="F31" i="5"/>
  <c r="C31" i="5"/>
  <c r="D31" i="5"/>
  <c r="N31" i="5" s="1"/>
  <c r="J31" i="5"/>
  <c r="I31" i="5"/>
  <c r="K31" i="5"/>
  <c r="L31" i="5"/>
  <c r="Q13" i="26"/>
  <c r="R8" i="26"/>
  <c r="Q9" i="26"/>
  <c r="D34" i="14"/>
  <c r="P13" i="95"/>
  <c r="Q8" i="95"/>
  <c r="P9" i="95"/>
  <c r="N26" i="72"/>
  <c r="S13" i="102"/>
  <c r="T8" i="102"/>
  <c r="S9" i="102"/>
  <c r="O11" i="13"/>
  <c r="O10" i="13"/>
  <c r="O11" i="64"/>
  <c r="O10" i="64"/>
  <c r="I30" i="52"/>
  <c r="F30" i="52"/>
  <c r="C30" i="52"/>
  <c r="N30" i="52" s="1"/>
  <c r="G30" i="52"/>
  <c r="E30" i="52"/>
  <c r="H30" i="52"/>
  <c r="D30" i="52"/>
  <c r="J30" i="52"/>
  <c r="K30" i="52"/>
  <c r="L30" i="52"/>
  <c r="M30" i="52"/>
  <c r="N21" i="83"/>
  <c r="P13" i="84"/>
  <c r="Q8" i="84"/>
  <c r="P9" i="84"/>
  <c r="N21" i="99"/>
  <c r="N29" i="38"/>
  <c r="F29" i="38"/>
  <c r="I29" i="38"/>
  <c r="H29" i="38"/>
  <c r="D29" i="38"/>
  <c r="E29" i="38"/>
  <c r="C29" i="38"/>
  <c r="G29" i="38"/>
  <c r="J29" i="38"/>
  <c r="K29" i="38"/>
  <c r="L29" i="38"/>
  <c r="M29" i="38"/>
  <c r="H32" i="78"/>
  <c r="E32" i="78"/>
  <c r="I32" i="78"/>
  <c r="G32" i="78"/>
  <c r="N32" i="78" s="1"/>
  <c r="D32" i="78"/>
  <c r="C32" i="78"/>
  <c r="F32" i="78"/>
  <c r="J32" i="78"/>
  <c r="K32" i="78"/>
  <c r="L32" i="78"/>
  <c r="M32" i="78"/>
  <c r="G32" i="7"/>
  <c r="H32" i="7"/>
  <c r="C32" i="7"/>
  <c r="D32" i="7"/>
  <c r="N32" i="7" s="1"/>
  <c r="F32" i="7"/>
  <c r="E32" i="7"/>
  <c r="I32" i="7"/>
  <c r="K32" i="7"/>
  <c r="J32" i="7"/>
  <c r="L32" i="7"/>
  <c r="N21" i="48"/>
  <c r="F33" i="47"/>
  <c r="C33" i="47"/>
  <c r="H33" i="47"/>
  <c r="E33" i="47"/>
  <c r="N33" i="47" s="1"/>
  <c r="D33" i="47"/>
  <c r="G33" i="47"/>
  <c r="I33" i="47"/>
  <c r="J33" i="47"/>
  <c r="K33" i="47"/>
  <c r="L33" i="47"/>
  <c r="B22" i="43"/>
  <c r="M22" i="43" s="1"/>
  <c r="H27" i="13"/>
  <c r="B28" i="89"/>
  <c r="G21" i="89"/>
  <c r="D21" i="89"/>
  <c r="C21" i="89"/>
  <c r="F21" i="89"/>
  <c r="E21" i="89"/>
  <c r="H21" i="89"/>
  <c r="I21" i="89"/>
  <c r="J21" i="89"/>
  <c r="K21" i="89"/>
  <c r="L21" i="89"/>
  <c r="O11" i="58"/>
  <c r="O10" i="58"/>
  <c r="N22" i="47"/>
  <c r="G29" i="81"/>
  <c r="C29" i="81"/>
  <c r="N29" i="81" s="1"/>
  <c r="E29" i="81"/>
  <c r="H29" i="81"/>
  <c r="F29" i="81"/>
  <c r="D29" i="81"/>
  <c r="I29" i="81"/>
  <c r="J29" i="81"/>
  <c r="K29" i="81"/>
  <c r="L29" i="81"/>
  <c r="B28" i="7"/>
  <c r="G21" i="7"/>
  <c r="H21" i="7"/>
  <c r="F21" i="7"/>
  <c r="C21" i="7"/>
  <c r="D21" i="7"/>
  <c r="E21" i="7"/>
  <c r="I21" i="7"/>
  <c r="J21" i="7"/>
  <c r="K21" i="7"/>
  <c r="L21" i="7"/>
  <c r="F31" i="14"/>
  <c r="F24" i="14"/>
  <c r="H33" i="14"/>
  <c r="H26" i="14"/>
  <c r="L29" i="14"/>
  <c r="O11" i="56"/>
  <c r="O10" i="56"/>
  <c r="P13" i="14"/>
  <c r="Q8" i="14"/>
  <c r="P9" i="14"/>
  <c r="Q13" i="96"/>
  <c r="R8" i="96"/>
  <c r="Q9" i="96"/>
  <c r="H30" i="94"/>
  <c r="I30" i="94"/>
  <c r="C30" i="94"/>
  <c r="N30" i="94" s="1"/>
  <c r="E30" i="94"/>
  <c r="G30" i="94"/>
  <c r="F30" i="94"/>
  <c r="D30" i="94"/>
  <c r="K30" i="94"/>
  <c r="J30" i="94"/>
  <c r="L30" i="94"/>
  <c r="M30" i="94"/>
  <c r="B39" i="80"/>
  <c r="C39" i="80" s="1"/>
  <c r="L30" i="12"/>
  <c r="J30" i="12"/>
  <c r="E30" i="12"/>
  <c r="H30" i="12"/>
  <c r="F30" i="12"/>
  <c r="G30" i="12"/>
  <c r="D30" i="12"/>
  <c r="C30" i="12"/>
  <c r="N30" i="12" s="1"/>
  <c r="M30" i="12"/>
  <c r="K30" i="12"/>
  <c r="I30" i="12"/>
  <c r="B34" i="60"/>
  <c r="F27" i="60"/>
  <c r="H27" i="60"/>
  <c r="E27" i="60"/>
  <c r="D27" i="60"/>
  <c r="G27" i="60"/>
  <c r="C27" i="60"/>
  <c r="N27" i="60" s="1"/>
  <c r="I27" i="60"/>
  <c r="K27" i="60"/>
  <c r="J27" i="60"/>
  <c r="P11" i="16"/>
  <c r="P10" i="16"/>
  <c r="H34" i="98"/>
  <c r="C34" i="98"/>
  <c r="N34" i="98" s="1"/>
  <c r="I34" i="98"/>
  <c r="E34" i="98"/>
  <c r="D34" i="98"/>
  <c r="G34" i="98"/>
  <c r="F34" i="98"/>
  <c r="J34" i="98"/>
  <c r="K34" i="98"/>
  <c r="L34" i="98"/>
  <c r="M34" i="98"/>
  <c r="B29" i="29"/>
  <c r="G22" i="29"/>
  <c r="C22" i="29"/>
  <c r="D22" i="29"/>
  <c r="E22" i="29"/>
  <c r="F22" i="29"/>
  <c r="I22" i="29"/>
  <c r="H22" i="29"/>
  <c r="J22" i="29"/>
  <c r="K22" i="29"/>
  <c r="O11" i="47"/>
  <c r="O10" i="47"/>
  <c r="P11" i="24"/>
  <c r="P10" i="24"/>
  <c r="D34" i="30"/>
  <c r="G34" i="30"/>
  <c r="H34" i="30"/>
  <c r="E34" i="30"/>
  <c r="F34" i="30"/>
  <c r="C34" i="30"/>
  <c r="N34" i="30" s="1"/>
  <c r="J34" i="30"/>
  <c r="I34" i="30"/>
  <c r="K34" i="30"/>
  <c r="L34" i="30"/>
  <c r="M34" i="30"/>
  <c r="N23" i="81"/>
  <c r="M32" i="64"/>
  <c r="R13" i="97"/>
  <c r="S8" i="97"/>
  <c r="R9" i="97"/>
  <c r="H31" i="25"/>
  <c r="E31" i="25"/>
  <c r="G31" i="25"/>
  <c r="F31" i="25"/>
  <c r="N31" i="25" s="1"/>
  <c r="C31" i="25"/>
  <c r="D31" i="25"/>
  <c r="I31" i="25"/>
  <c r="J31" i="25"/>
  <c r="K31" i="25"/>
  <c r="L31" i="25"/>
  <c r="B30" i="85"/>
  <c r="C23" i="85"/>
  <c r="G23" i="85"/>
  <c r="D23" i="85"/>
  <c r="H23" i="85"/>
  <c r="E23" i="85"/>
  <c r="F23" i="85"/>
  <c r="I23" i="85"/>
  <c r="J23" i="85"/>
  <c r="K23" i="85"/>
  <c r="L23" i="85"/>
  <c r="B28" i="35"/>
  <c r="F21" i="35"/>
  <c r="E21" i="35"/>
  <c r="D21" i="35"/>
  <c r="G21" i="35"/>
  <c r="C21" i="35"/>
  <c r="H21" i="35"/>
  <c r="I21" i="35"/>
  <c r="J21" i="35"/>
  <c r="K21" i="35"/>
  <c r="M26" i="14"/>
  <c r="M33" i="14"/>
  <c r="Q13" i="32"/>
  <c r="R8" i="32"/>
  <c r="Q9" i="32"/>
  <c r="G33" i="83"/>
  <c r="H33" i="83"/>
  <c r="D33" i="83"/>
  <c r="N33" i="83" s="1"/>
  <c r="F33" i="83"/>
  <c r="E33" i="83"/>
  <c r="C33" i="83"/>
  <c r="I33" i="83"/>
  <c r="J33" i="83"/>
  <c r="K33" i="83"/>
  <c r="L33" i="83"/>
  <c r="B31" i="33"/>
  <c r="H24" i="33"/>
  <c r="G24" i="33"/>
  <c r="C24" i="33"/>
  <c r="E24" i="33"/>
  <c r="D24" i="33"/>
  <c r="F24" i="33"/>
  <c r="I24" i="33"/>
  <c r="J24" i="33"/>
  <c r="K24" i="33"/>
  <c r="L24" i="33"/>
  <c r="S13" i="51"/>
  <c r="T8" i="51"/>
  <c r="S9" i="51"/>
  <c r="B29" i="84"/>
  <c r="G22" i="84"/>
  <c r="D22" i="84"/>
  <c r="C22" i="84"/>
  <c r="F22" i="84"/>
  <c r="E22" i="84"/>
  <c r="H22" i="84"/>
  <c r="J22" i="84"/>
  <c r="I22" i="84"/>
  <c r="K22" i="84"/>
  <c r="L22" i="84"/>
  <c r="N24" i="24"/>
  <c r="P11" i="52"/>
  <c r="P10" i="52"/>
  <c r="B29" i="93"/>
  <c r="B38" i="93" s="1"/>
  <c r="C38" i="93" s="1"/>
  <c r="G22" i="93"/>
  <c r="C22" i="93"/>
  <c r="E22" i="93"/>
  <c r="D22" i="93"/>
  <c r="H22" i="93"/>
  <c r="F22" i="93"/>
  <c r="I22" i="93"/>
  <c r="J22" i="93"/>
  <c r="K22" i="93"/>
  <c r="L22" i="93"/>
  <c r="B34" i="61"/>
  <c r="G27" i="61"/>
  <c r="E27" i="61"/>
  <c r="H27" i="61"/>
  <c r="D27" i="61"/>
  <c r="C27" i="61"/>
  <c r="N27" i="61" s="1"/>
  <c r="F27" i="61"/>
  <c r="I27" i="61"/>
  <c r="J27" i="61"/>
  <c r="K27" i="61"/>
  <c r="L27" i="61"/>
  <c r="M22" i="6"/>
  <c r="O11" i="90"/>
  <c r="O10" i="90"/>
  <c r="G33" i="37"/>
  <c r="E33" i="37"/>
  <c r="H33" i="37"/>
  <c r="C33" i="37"/>
  <c r="N33" i="37" s="1"/>
  <c r="D33" i="37"/>
  <c r="F33" i="37"/>
  <c r="I33" i="37"/>
  <c r="J33" i="37"/>
  <c r="K33" i="37"/>
  <c r="L33" i="37"/>
  <c r="B35" i="68"/>
  <c r="C35" i="68" s="1"/>
  <c r="B36" i="68"/>
  <c r="C36" i="68" s="1"/>
  <c r="D28" i="68"/>
  <c r="E28" i="68"/>
  <c r="C28" i="68"/>
  <c r="N28" i="68" s="1"/>
  <c r="F28" i="68"/>
  <c r="H28" i="68"/>
  <c r="G28" i="68"/>
  <c r="I28" i="68"/>
  <c r="J28" i="68"/>
  <c r="K28" i="68"/>
  <c r="L28" i="68"/>
  <c r="M26" i="13"/>
  <c r="P13" i="83"/>
  <c r="Q8" i="83"/>
  <c r="P9" i="83"/>
  <c r="F30" i="46"/>
  <c r="I30" i="46"/>
  <c r="C30" i="46"/>
  <c r="N30" i="46" s="1"/>
  <c r="G30" i="46"/>
  <c r="E30" i="46"/>
  <c r="D30" i="46"/>
  <c r="H30" i="46"/>
  <c r="J30" i="46"/>
  <c r="K30" i="46"/>
  <c r="L30" i="46"/>
  <c r="M30" i="46"/>
  <c r="N26" i="26"/>
  <c r="O11" i="9"/>
  <c r="O10" i="9"/>
  <c r="P13" i="70"/>
  <c r="Q8" i="70"/>
  <c r="P9" i="70"/>
  <c r="H30" i="78"/>
  <c r="G30" i="78"/>
  <c r="D30" i="78"/>
  <c r="F30" i="78"/>
  <c r="N30" i="78" s="1"/>
  <c r="I30" i="78"/>
  <c r="C30" i="78"/>
  <c r="E30" i="78"/>
  <c r="J30" i="78"/>
  <c r="K30" i="78"/>
  <c r="L30" i="78"/>
  <c r="M30" i="78"/>
  <c r="E30" i="84"/>
  <c r="F30" i="84"/>
  <c r="C30" i="84"/>
  <c r="D30" i="84"/>
  <c r="N30" i="84" s="1"/>
  <c r="G30" i="84"/>
  <c r="H30" i="84"/>
  <c r="I30" i="84"/>
  <c r="J30" i="84"/>
  <c r="K30" i="84"/>
  <c r="L30" i="84"/>
  <c r="P13" i="10"/>
  <c r="Q8" i="10"/>
  <c r="P9" i="10"/>
  <c r="M23" i="85"/>
  <c r="N25" i="26"/>
  <c r="N27" i="83"/>
  <c r="B34" i="93"/>
  <c r="G27" i="93"/>
  <c r="F27" i="93"/>
  <c r="D27" i="93"/>
  <c r="H27" i="93"/>
  <c r="C27" i="93"/>
  <c r="E27" i="93"/>
  <c r="I27" i="93"/>
  <c r="J27" i="93"/>
  <c r="K27" i="93"/>
  <c r="L27" i="93"/>
  <c r="N24" i="12"/>
  <c r="N23" i="103"/>
  <c r="O11" i="37"/>
  <c r="O10" i="37"/>
  <c r="H33" i="80"/>
  <c r="E33" i="80"/>
  <c r="D33" i="80"/>
  <c r="F33" i="80"/>
  <c r="N33" i="80" s="1"/>
  <c r="G33" i="80"/>
  <c r="C33" i="80"/>
  <c r="I33" i="80"/>
  <c r="J33" i="80"/>
  <c r="L33" i="80"/>
  <c r="K33" i="80"/>
  <c r="M33" i="80"/>
  <c r="F25" i="13"/>
  <c r="S13" i="73"/>
  <c r="T8" i="73"/>
  <c r="S9" i="73"/>
  <c r="N25" i="64"/>
  <c r="G30" i="49"/>
  <c r="E30" i="49"/>
  <c r="D30" i="49"/>
  <c r="N30" i="49" s="1"/>
  <c r="F30" i="49"/>
  <c r="H30" i="49"/>
  <c r="C30" i="49"/>
  <c r="I30" i="49"/>
  <c r="J30" i="49"/>
  <c r="K30" i="49"/>
  <c r="L30" i="49"/>
  <c r="C31" i="50"/>
  <c r="I31" i="50"/>
  <c r="G31" i="50"/>
  <c r="H31" i="50"/>
  <c r="N31" i="50" s="1"/>
  <c r="F31" i="50"/>
  <c r="E31" i="50"/>
  <c r="D31" i="50"/>
  <c r="J31" i="50"/>
  <c r="L31" i="50"/>
  <c r="K31" i="50"/>
  <c r="M31" i="50"/>
  <c r="H30" i="31"/>
  <c r="F30" i="31"/>
  <c r="E30" i="31"/>
  <c r="C30" i="31"/>
  <c r="N30" i="31" s="1"/>
  <c r="D30" i="31"/>
  <c r="G30" i="31"/>
  <c r="I30" i="31"/>
  <c r="J30" i="31"/>
  <c r="K30" i="31"/>
  <c r="L30" i="31"/>
  <c r="N24" i="95"/>
  <c r="B32" i="89"/>
  <c r="G25" i="89"/>
  <c r="H25" i="89"/>
  <c r="F25" i="89"/>
  <c r="C25" i="89"/>
  <c r="N25" i="89" s="1"/>
  <c r="E25" i="89"/>
  <c r="D25" i="89"/>
  <c r="J25" i="89"/>
  <c r="I25" i="89"/>
  <c r="K25" i="89"/>
  <c r="L25" i="89"/>
  <c r="N23" i="89"/>
  <c r="N27" i="56"/>
  <c r="H34" i="56"/>
  <c r="D34" i="56"/>
  <c r="G34" i="56"/>
  <c r="C34" i="56"/>
  <c r="N34" i="56" s="1"/>
  <c r="F34" i="56"/>
  <c r="E34" i="56"/>
  <c r="I34" i="56"/>
  <c r="J34" i="56"/>
  <c r="K34" i="56"/>
  <c r="L34" i="56"/>
  <c r="N27" i="81"/>
  <c r="N27" i="10"/>
  <c r="P11" i="74"/>
  <c r="P10" i="74"/>
  <c r="M27" i="92"/>
  <c r="N25" i="10"/>
  <c r="I32" i="10"/>
  <c r="D32" i="10"/>
  <c r="F32" i="10"/>
  <c r="H32" i="10"/>
  <c r="E32" i="10"/>
  <c r="C32" i="10"/>
  <c r="N32" i="10" s="1"/>
  <c r="G32" i="10"/>
  <c r="J32" i="10"/>
  <c r="K32" i="10"/>
  <c r="L32" i="10"/>
  <c r="B34" i="49"/>
  <c r="G27" i="49"/>
  <c r="C27" i="49"/>
  <c r="H27" i="49"/>
  <c r="E27" i="49"/>
  <c r="F27" i="49"/>
  <c r="D27" i="49"/>
  <c r="I27" i="49"/>
  <c r="J27" i="49"/>
  <c r="K27" i="49"/>
  <c r="L27" i="49"/>
  <c r="M23" i="90"/>
  <c r="L11" i="17"/>
  <c r="L10" i="17"/>
  <c r="H11" i="17"/>
  <c r="H10" i="17"/>
  <c r="D11" i="17"/>
  <c r="D10" i="17"/>
  <c r="N24" i="101"/>
  <c r="G31" i="101"/>
  <c r="E31" i="101"/>
  <c r="H31" i="101"/>
  <c r="D31" i="101"/>
  <c r="N31" i="101" s="1"/>
  <c r="F31" i="101"/>
  <c r="C31" i="101"/>
  <c r="J31" i="101"/>
  <c r="I31" i="101"/>
  <c r="K31" i="101"/>
  <c r="L31" i="101"/>
  <c r="B32" i="60"/>
  <c r="D25" i="60"/>
  <c r="G25" i="60"/>
  <c r="C25" i="60"/>
  <c r="N25" i="60" s="1"/>
  <c r="H25" i="60"/>
  <c r="E25" i="60"/>
  <c r="F25" i="60"/>
  <c r="I25" i="60"/>
  <c r="K25" i="60"/>
  <c r="J25" i="60"/>
  <c r="B30" i="29"/>
  <c r="G23" i="29"/>
  <c r="D23" i="29"/>
  <c r="E23" i="29"/>
  <c r="F23" i="29"/>
  <c r="C23" i="29"/>
  <c r="I23" i="29"/>
  <c r="H23" i="29"/>
  <c r="J23" i="29"/>
  <c r="K23" i="29"/>
  <c r="B29" i="7"/>
  <c r="G22" i="7"/>
  <c r="F22" i="7"/>
  <c r="C22" i="7"/>
  <c r="D22" i="7"/>
  <c r="E22" i="7"/>
  <c r="H22" i="7"/>
  <c r="I22" i="7"/>
  <c r="K22" i="7"/>
  <c r="J22" i="7"/>
  <c r="L22" i="7"/>
  <c r="I29" i="46"/>
  <c r="G29" i="46"/>
  <c r="C29" i="46"/>
  <c r="N29" i="46" s="1"/>
  <c r="E29" i="46"/>
  <c r="H29" i="46"/>
  <c r="F29" i="46"/>
  <c r="D29" i="46"/>
  <c r="J29" i="46"/>
  <c r="K29" i="46"/>
  <c r="L29" i="46"/>
  <c r="M29" i="46"/>
  <c r="N25" i="88"/>
  <c r="M24" i="42"/>
  <c r="G29" i="72"/>
  <c r="C29" i="72"/>
  <c r="F29" i="72"/>
  <c r="D29" i="72"/>
  <c r="N29" i="72" s="1"/>
  <c r="H29" i="72"/>
  <c r="E29" i="72"/>
  <c r="I29" i="72"/>
  <c r="J29" i="72"/>
  <c r="K29" i="72"/>
  <c r="L29" i="72"/>
  <c r="B41" i="54"/>
  <c r="C41" i="54" s="1"/>
  <c r="B37" i="54"/>
  <c r="C37" i="54" s="1"/>
  <c r="B40" i="54"/>
  <c r="C40" i="54" s="1"/>
  <c r="B36" i="54"/>
  <c r="C36" i="54" s="1"/>
  <c r="B39" i="54"/>
  <c r="C39" i="54" s="1"/>
  <c r="B35" i="54"/>
  <c r="C35" i="54" s="1"/>
  <c r="B38" i="54"/>
  <c r="C38" i="54" s="1"/>
  <c r="H28" i="54"/>
  <c r="E28" i="54"/>
  <c r="G28" i="54"/>
  <c r="D28" i="54"/>
  <c r="F28" i="54"/>
  <c r="C28" i="54"/>
  <c r="N28" i="54" s="1"/>
  <c r="I28" i="54"/>
  <c r="J28" i="54"/>
  <c r="K28" i="54"/>
  <c r="L28" i="54"/>
  <c r="M28" i="54"/>
  <c r="N23" i="64"/>
  <c r="B38" i="104"/>
  <c r="C38" i="104" s="1"/>
  <c r="B41" i="104"/>
  <c r="C41" i="104" s="1"/>
  <c r="B37" i="104"/>
  <c r="C37" i="104" s="1"/>
  <c r="B40" i="104"/>
  <c r="C40" i="104" s="1"/>
  <c r="B36" i="104"/>
  <c r="C36" i="104" s="1"/>
  <c r="B39" i="104"/>
  <c r="C39" i="104" s="1"/>
  <c r="B35" i="104"/>
  <c r="C35" i="104" s="1"/>
  <c r="H28" i="104"/>
  <c r="I28" i="104"/>
  <c r="C28" i="104"/>
  <c r="N28" i="104" s="1"/>
  <c r="F28" i="104"/>
  <c r="D28" i="104"/>
  <c r="E28" i="104"/>
  <c r="G28" i="104"/>
  <c r="J28" i="104"/>
  <c r="K28" i="104"/>
  <c r="L28" i="104"/>
  <c r="M28" i="104"/>
  <c r="E33" i="6"/>
  <c r="F33" i="6"/>
  <c r="G33" i="6"/>
  <c r="C33" i="6"/>
  <c r="N33" i="6" s="1"/>
  <c r="D33" i="6"/>
  <c r="I33" i="6"/>
  <c r="H33" i="6"/>
  <c r="J33" i="6"/>
  <c r="K33" i="6"/>
  <c r="L33" i="6"/>
  <c r="M26" i="93"/>
  <c r="N23" i="70"/>
  <c r="B30" i="35"/>
  <c r="F23" i="35"/>
  <c r="G23" i="35"/>
  <c r="E23" i="35"/>
  <c r="C23" i="35"/>
  <c r="D23" i="35"/>
  <c r="H23" i="35"/>
  <c r="I23" i="35"/>
  <c r="J23" i="35"/>
  <c r="K23" i="35"/>
  <c r="O11" i="17"/>
  <c r="O10" i="17"/>
  <c r="N22" i="66"/>
  <c r="G29" i="66"/>
  <c r="D29" i="66"/>
  <c r="H29" i="66"/>
  <c r="F29" i="66"/>
  <c r="N29" i="66" s="1"/>
  <c r="C29" i="66"/>
  <c r="E29" i="66"/>
  <c r="I29" i="66"/>
  <c r="K29" i="66"/>
  <c r="J29" i="66"/>
  <c r="L29" i="66"/>
  <c r="N22" i="52"/>
  <c r="H33" i="33"/>
  <c r="D33" i="33"/>
  <c r="G33" i="33"/>
  <c r="F33" i="33"/>
  <c r="N33" i="33" s="1"/>
  <c r="C33" i="33"/>
  <c r="E33" i="33"/>
  <c r="I33" i="33"/>
  <c r="J33" i="33"/>
  <c r="K33" i="33"/>
  <c r="L33" i="33"/>
  <c r="E29" i="5"/>
  <c r="G29" i="5"/>
  <c r="C29" i="5"/>
  <c r="N29" i="5" s="1"/>
  <c r="H29" i="5"/>
  <c r="F29" i="5"/>
  <c r="D29" i="5"/>
  <c r="J29" i="5"/>
  <c r="I29" i="5"/>
  <c r="K29" i="5"/>
  <c r="L29" i="5"/>
  <c r="N24" i="98"/>
  <c r="M26" i="89"/>
  <c r="B29" i="33"/>
  <c r="B41" i="33" s="1"/>
  <c r="C41" i="33" s="1"/>
  <c r="G22" i="33"/>
  <c r="H22" i="33"/>
  <c r="F22" i="33"/>
  <c r="C22" i="33"/>
  <c r="N22" i="33" s="1"/>
  <c r="E22" i="33"/>
  <c r="D22" i="33"/>
  <c r="I22" i="33"/>
  <c r="J22" i="33"/>
  <c r="K22" i="33"/>
  <c r="L22" i="33"/>
  <c r="B31" i="66"/>
  <c r="G24" i="66"/>
  <c r="D24" i="66"/>
  <c r="E24" i="66"/>
  <c r="F24" i="66"/>
  <c r="C24" i="66"/>
  <c r="N24" i="66" s="1"/>
  <c r="H24" i="66"/>
  <c r="I24" i="66"/>
  <c r="K24" i="66"/>
  <c r="J24" i="66"/>
  <c r="L24" i="66"/>
  <c r="B38" i="50"/>
  <c r="C38" i="50" s="1"/>
  <c r="P11" i="34"/>
  <c r="P10" i="34"/>
  <c r="C25" i="14"/>
  <c r="B25" i="14"/>
  <c r="B32" i="14" s="1"/>
  <c r="C32" i="14" s="1"/>
  <c r="C30" i="14"/>
  <c r="B23" i="14"/>
  <c r="B30" i="14" s="1"/>
  <c r="I30" i="14" s="1"/>
  <c r="C23" i="14"/>
  <c r="E34" i="14"/>
  <c r="K28" i="14"/>
  <c r="P11" i="94"/>
  <c r="P10" i="94"/>
  <c r="M33" i="9"/>
  <c r="B28" i="101"/>
  <c r="G21" i="101"/>
  <c r="E21" i="101"/>
  <c r="D21" i="101"/>
  <c r="H21" i="101"/>
  <c r="C21" i="101"/>
  <c r="F21" i="101"/>
  <c r="I21" i="101"/>
  <c r="J21" i="101"/>
  <c r="K21" i="101"/>
  <c r="L21" i="101"/>
  <c r="H29" i="99"/>
  <c r="F29" i="99"/>
  <c r="E29" i="99"/>
  <c r="D29" i="99"/>
  <c r="N29" i="99" s="1"/>
  <c r="G29" i="99"/>
  <c r="C29" i="99"/>
  <c r="J29" i="99"/>
  <c r="I29" i="99"/>
  <c r="K29" i="99"/>
  <c r="L29" i="99"/>
  <c r="M29" i="99"/>
  <c r="Q11" i="82"/>
  <c r="Q10" i="82"/>
  <c r="M26" i="68"/>
  <c r="B29" i="60"/>
  <c r="D22" i="60"/>
  <c r="H22" i="60"/>
  <c r="G22" i="60"/>
  <c r="C22" i="60"/>
  <c r="N22" i="60" s="1"/>
  <c r="F22" i="60"/>
  <c r="E22" i="60"/>
  <c r="I22" i="60"/>
  <c r="K22" i="60"/>
  <c r="J22" i="60"/>
  <c r="M23" i="25"/>
  <c r="M22" i="33"/>
  <c r="H29" i="98"/>
  <c r="D29" i="98"/>
  <c r="I29" i="98"/>
  <c r="E29" i="98"/>
  <c r="N29" i="98" s="1"/>
  <c r="C29" i="98"/>
  <c r="F29" i="98"/>
  <c r="G29" i="98"/>
  <c r="J29" i="98"/>
  <c r="K29" i="98"/>
  <c r="L29" i="98"/>
  <c r="M29" i="98"/>
  <c r="B34" i="29"/>
  <c r="G27" i="29"/>
  <c r="D27" i="29"/>
  <c r="C27" i="29"/>
  <c r="E27" i="29"/>
  <c r="F27" i="29"/>
  <c r="I27" i="29"/>
  <c r="H27" i="29"/>
  <c r="J27" i="29"/>
  <c r="K27" i="29"/>
  <c r="B33" i="56"/>
  <c r="C26" i="56"/>
  <c r="D26" i="56"/>
  <c r="F26" i="56"/>
  <c r="G26" i="56"/>
  <c r="H26" i="56"/>
  <c r="E26" i="56"/>
  <c r="I26" i="56"/>
  <c r="J26" i="56"/>
  <c r="K26" i="56"/>
  <c r="L26" i="56"/>
  <c r="O11" i="59"/>
  <c r="O10" i="59"/>
  <c r="N25" i="99"/>
  <c r="F32" i="99"/>
  <c r="E32" i="99"/>
  <c r="H32" i="99"/>
  <c r="D32" i="99"/>
  <c r="N32" i="99" s="1"/>
  <c r="C32" i="99"/>
  <c r="G32" i="99"/>
  <c r="I32" i="99"/>
  <c r="J32" i="99"/>
  <c r="K32" i="99"/>
  <c r="L32" i="99"/>
  <c r="M32" i="99"/>
  <c r="B41" i="12"/>
  <c r="C41" i="12" s="1"/>
  <c r="B39" i="12"/>
  <c r="C39" i="12" s="1"/>
  <c r="B37" i="12"/>
  <c r="C37" i="12" s="1"/>
  <c r="B35" i="12"/>
  <c r="C35" i="12" s="1"/>
  <c r="B38" i="12"/>
  <c r="C38" i="12" s="1"/>
  <c r="B40" i="12"/>
  <c r="C40" i="12" s="1"/>
  <c r="B36" i="12"/>
  <c r="C36" i="12" s="1"/>
  <c r="L28" i="12"/>
  <c r="C28" i="12"/>
  <c r="N28" i="12" s="1"/>
  <c r="E28" i="12"/>
  <c r="M28" i="12"/>
  <c r="H28" i="12"/>
  <c r="G28" i="12"/>
  <c r="J28" i="12"/>
  <c r="I28" i="12"/>
  <c r="D28" i="12"/>
  <c r="F28" i="12"/>
  <c r="K28" i="12"/>
  <c r="B28" i="64"/>
  <c r="C21" i="64"/>
  <c r="G21" i="64"/>
  <c r="E21" i="64"/>
  <c r="F21" i="64"/>
  <c r="D21" i="64"/>
  <c r="H21" i="64"/>
  <c r="J21" i="64"/>
  <c r="I21" i="64"/>
  <c r="K21" i="64"/>
  <c r="L21" i="64"/>
  <c r="B29" i="90"/>
  <c r="G22" i="90"/>
  <c r="F22" i="90"/>
  <c r="C22" i="90"/>
  <c r="D22" i="90"/>
  <c r="E22" i="90"/>
  <c r="H22" i="90"/>
  <c r="I22" i="90"/>
  <c r="J22" i="90"/>
  <c r="K22" i="90"/>
  <c r="L22" i="90"/>
  <c r="B33" i="88"/>
  <c r="G26" i="88"/>
  <c r="H26" i="88"/>
  <c r="E26" i="88"/>
  <c r="F26" i="88"/>
  <c r="C26" i="88"/>
  <c r="D26" i="88"/>
  <c r="I26" i="88"/>
  <c r="J26" i="88"/>
  <c r="K26" i="88"/>
  <c r="L26" i="88"/>
  <c r="Q11" i="63"/>
  <c r="Q10" i="63"/>
  <c r="N21" i="30"/>
  <c r="B41" i="30"/>
  <c r="C41" i="30" s="1"/>
  <c r="B39" i="30"/>
  <c r="C39" i="30" s="1"/>
  <c r="B37" i="30"/>
  <c r="C37" i="30" s="1"/>
  <c r="B35" i="30"/>
  <c r="C35" i="30" s="1"/>
  <c r="B40" i="30"/>
  <c r="C40" i="30" s="1"/>
  <c r="B36" i="30"/>
  <c r="C36" i="30" s="1"/>
  <c r="B38" i="30"/>
  <c r="C38" i="30" s="1"/>
  <c r="C28" i="30"/>
  <c r="N28" i="30" s="1"/>
  <c r="H28" i="30"/>
  <c r="G28" i="30"/>
  <c r="E28" i="30"/>
  <c r="F28" i="30"/>
  <c r="D28" i="30"/>
  <c r="J28" i="30"/>
  <c r="I28" i="30"/>
  <c r="K28" i="30"/>
  <c r="L28" i="30"/>
  <c r="M28" i="30"/>
  <c r="N26" i="96"/>
  <c r="B32" i="35"/>
  <c r="F25" i="35"/>
  <c r="D25" i="35"/>
  <c r="G25" i="35"/>
  <c r="C25" i="35"/>
  <c r="E25" i="35"/>
  <c r="H25" i="35"/>
  <c r="I25" i="35"/>
  <c r="J25" i="35"/>
  <c r="K25" i="35"/>
  <c r="P13" i="85"/>
  <c r="P9" i="85"/>
  <c r="Q8" i="85"/>
  <c r="O11" i="61"/>
  <c r="O10" i="61"/>
  <c r="P11" i="55"/>
  <c r="P10" i="55"/>
  <c r="M32" i="100"/>
  <c r="B28" i="59"/>
  <c r="G21" i="59"/>
  <c r="C21" i="59"/>
  <c r="D21" i="59"/>
  <c r="E21" i="59"/>
  <c r="F21" i="59"/>
  <c r="H21" i="59"/>
  <c r="I21" i="59"/>
  <c r="J21" i="59"/>
  <c r="K21" i="59"/>
  <c r="R8" i="22"/>
  <c r="P13" i="27"/>
  <c r="Q8" i="27"/>
  <c r="P9" i="27"/>
  <c r="L18" i="15"/>
  <c r="L14" i="15"/>
  <c r="L19" i="15"/>
  <c r="L15" i="15"/>
  <c r="L16" i="15"/>
  <c r="L17" i="15"/>
  <c r="L20" i="15"/>
  <c r="J45" i="15"/>
  <c r="J46" i="15"/>
  <c r="H18" i="15"/>
  <c r="H14" i="15"/>
  <c r="H19" i="15"/>
  <c r="H15" i="15"/>
  <c r="H20" i="15"/>
  <c r="H17" i="15"/>
  <c r="H16" i="15"/>
  <c r="F20" i="15"/>
  <c r="F16" i="15"/>
  <c r="F17" i="15"/>
  <c r="F18" i="15"/>
  <c r="F19" i="15"/>
  <c r="F15" i="15"/>
  <c r="F14" i="15"/>
  <c r="D18" i="15"/>
  <c r="D14" i="15"/>
  <c r="D19" i="15"/>
  <c r="D15" i="15"/>
  <c r="D16" i="15"/>
  <c r="D20" i="15"/>
  <c r="D17" i="15"/>
  <c r="G33" i="81"/>
  <c r="D33" i="81"/>
  <c r="C33" i="81"/>
  <c r="F33" i="81"/>
  <c r="N33" i="81" s="1"/>
  <c r="E33" i="81"/>
  <c r="H33" i="81"/>
  <c r="J33" i="81"/>
  <c r="I33" i="81"/>
  <c r="K33" i="81"/>
  <c r="L33" i="81"/>
  <c r="R5" i="19"/>
  <c r="R6" i="19"/>
  <c r="R7" i="19" s="1"/>
  <c r="U6" i="19"/>
  <c r="U7" i="19" s="1"/>
  <c r="U5" i="19"/>
  <c r="J5" i="19"/>
  <c r="J6" i="19"/>
  <c r="J7" i="19" s="1"/>
  <c r="C6" i="19"/>
  <c r="C7" i="19" s="1"/>
  <c r="C5" i="19"/>
  <c r="S6" i="19"/>
  <c r="S7" i="19" s="1"/>
  <c r="S5" i="19"/>
  <c r="L5" i="19"/>
  <c r="L6" i="19" s="1"/>
  <c r="L7" i="19" s="1"/>
  <c r="N23" i="98"/>
  <c r="M32" i="93"/>
  <c r="B30" i="10"/>
  <c r="I23" i="10"/>
  <c r="G23" i="10"/>
  <c r="F23" i="10"/>
  <c r="C23" i="10"/>
  <c r="H23" i="10"/>
  <c r="D23" i="10"/>
  <c r="E23" i="10"/>
  <c r="J23" i="10"/>
  <c r="K23" i="10"/>
  <c r="L23" i="10"/>
  <c r="B32" i="95"/>
  <c r="G25" i="95"/>
  <c r="H25" i="95"/>
  <c r="C25" i="95"/>
  <c r="D25" i="95"/>
  <c r="F25" i="95"/>
  <c r="E25" i="95"/>
  <c r="I25" i="95"/>
  <c r="J25" i="95"/>
  <c r="K25" i="95"/>
  <c r="L25" i="95"/>
  <c r="M31" i="95"/>
  <c r="G33" i="7"/>
  <c r="D33" i="7"/>
  <c r="H33" i="7"/>
  <c r="F33" i="7"/>
  <c r="N33" i="7" s="1"/>
  <c r="C33" i="7"/>
  <c r="E33" i="7"/>
  <c r="I33" i="7"/>
  <c r="K33" i="7"/>
  <c r="J33" i="7"/>
  <c r="L33" i="7"/>
  <c r="D29" i="31"/>
  <c r="E29" i="31"/>
  <c r="F29" i="31"/>
  <c r="G29" i="31"/>
  <c r="C29" i="31"/>
  <c r="N29" i="31" s="1"/>
  <c r="H29" i="31"/>
  <c r="I29" i="31"/>
  <c r="K29" i="31"/>
  <c r="J29" i="31"/>
  <c r="L29" i="31"/>
  <c r="N27" i="52"/>
  <c r="N24" i="8"/>
  <c r="B24" i="39"/>
  <c r="B25" i="39"/>
  <c r="M25" i="39" s="1"/>
  <c r="P11" i="26"/>
  <c r="P10" i="26"/>
  <c r="B33" i="58"/>
  <c r="C26" i="58"/>
  <c r="D26" i="58"/>
  <c r="F26" i="58"/>
  <c r="G26" i="58"/>
  <c r="E26" i="58"/>
  <c r="H26" i="58"/>
  <c r="J26" i="58"/>
  <c r="I26" i="58"/>
  <c r="K26" i="58"/>
  <c r="F34" i="33"/>
  <c r="H34" i="33"/>
  <c r="G34" i="33"/>
  <c r="E34" i="33"/>
  <c r="D34" i="33"/>
  <c r="C34" i="33"/>
  <c r="N34" i="33" s="1"/>
  <c r="I34" i="33"/>
  <c r="J34" i="33"/>
  <c r="K34" i="33"/>
  <c r="L34" i="33"/>
  <c r="G33" i="61"/>
  <c r="E33" i="61"/>
  <c r="C33" i="61"/>
  <c r="N33" i="61" s="1"/>
  <c r="D33" i="61"/>
  <c r="F33" i="61"/>
  <c r="H33" i="61"/>
  <c r="J33" i="61"/>
  <c r="I33" i="61"/>
  <c r="K33" i="61"/>
  <c r="L33" i="61"/>
  <c r="N24" i="30"/>
  <c r="H29" i="24"/>
  <c r="C29" i="24"/>
  <c r="E29" i="24"/>
  <c r="G29" i="24"/>
  <c r="F29" i="24"/>
  <c r="I29" i="24"/>
  <c r="D29" i="24"/>
  <c r="N29" i="24" s="1"/>
  <c r="J29" i="24"/>
  <c r="K29" i="24"/>
  <c r="L29" i="24"/>
  <c r="M29" i="24"/>
  <c r="N21" i="25"/>
  <c r="B38" i="74"/>
  <c r="C38" i="74" s="1"/>
  <c r="B37" i="74"/>
  <c r="C37" i="74" s="1"/>
  <c r="Q9" i="44"/>
  <c r="Q13" i="44"/>
  <c r="R8" i="44"/>
  <c r="D22" i="14"/>
  <c r="D24" i="14"/>
  <c r="D31" i="14"/>
  <c r="J29" i="14"/>
  <c r="B32" i="5"/>
  <c r="G25" i="5"/>
  <c r="H25" i="5"/>
  <c r="C25" i="5"/>
  <c r="D25" i="5"/>
  <c r="E25" i="5"/>
  <c r="F25" i="5"/>
  <c r="I25" i="5"/>
  <c r="J25" i="5"/>
  <c r="K25" i="5"/>
  <c r="L25" i="5"/>
  <c r="B28" i="29"/>
  <c r="G21" i="29"/>
  <c r="E21" i="29"/>
  <c r="C21" i="29"/>
  <c r="F21" i="29"/>
  <c r="D21" i="29"/>
  <c r="H21" i="29"/>
  <c r="I21" i="29"/>
  <c r="J21" i="29"/>
  <c r="K21" i="29"/>
  <c r="G31" i="28"/>
  <c r="I31" i="28"/>
  <c r="F31" i="28"/>
  <c r="H31" i="28"/>
  <c r="E31" i="28"/>
  <c r="D31" i="28"/>
  <c r="C31" i="28"/>
  <c r="N31" i="28" s="1"/>
  <c r="J31" i="28"/>
  <c r="K31" i="28"/>
  <c r="L31" i="28"/>
  <c r="M31" i="28"/>
  <c r="E26" i="13"/>
  <c r="N26" i="13" s="1"/>
  <c r="H33" i="104"/>
  <c r="D33" i="104"/>
  <c r="I33" i="104"/>
  <c r="G33" i="104"/>
  <c r="E33" i="104"/>
  <c r="C33" i="104"/>
  <c r="N33" i="104" s="1"/>
  <c r="F33" i="104"/>
  <c r="J33" i="104"/>
  <c r="K33" i="104"/>
  <c r="L33" i="104"/>
  <c r="M33" i="104"/>
  <c r="O11" i="95"/>
  <c r="O10" i="95"/>
  <c r="G33" i="72"/>
  <c r="C33" i="72"/>
  <c r="D33" i="72"/>
  <c r="N33" i="72" s="1"/>
  <c r="E33" i="72"/>
  <c r="H33" i="72"/>
  <c r="F33" i="72"/>
  <c r="I33" i="72"/>
  <c r="J33" i="72"/>
  <c r="K33" i="72"/>
  <c r="L33" i="72"/>
  <c r="N21" i="94"/>
  <c r="B33" i="100"/>
  <c r="D26" i="100"/>
  <c r="H26" i="100"/>
  <c r="C26" i="100"/>
  <c r="G26" i="100"/>
  <c r="F26" i="100"/>
  <c r="E26" i="100"/>
  <c r="I26" i="100"/>
  <c r="J26" i="100"/>
  <c r="K26" i="100"/>
  <c r="L26" i="100"/>
  <c r="R11" i="102"/>
  <c r="R10" i="102"/>
  <c r="P13" i="39"/>
  <c r="Q8" i="39"/>
  <c r="P9" i="39"/>
  <c r="B39" i="98"/>
  <c r="C39" i="98" s="1"/>
  <c r="B35" i="98"/>
  <c r="C35" i="98" s="1"/>
  <c r="B38" i="98"/>
  <c r="C38" i="98" s="1"/>
  <c r="B41" i="98"/>
  <c r="C41" i="98" s="1"/>
  <c r="B40" i="98"/>
  <c r="C40" i="98" s="1"/>
  <c r="B37" i="98"/>
  <c r="C37" i="98" s="1"/>
  <c r="B36" i="98"/>
  <c r="C36" i="98" s="1"/>
  <c r="H28" i="98"/>
  <c r="E28" i="98"/>
  <c r="C28" i="98"/>
  <c r="G28" i="98"/>
  <c r="I28" i="98"/>
  <c r="D28" i="98"/>
  <c r="N28" i="98" s="1"/>
  <c r="F28" i="98"/>
  <c r="J28" i="98"/>
  <c r="K28" i="98"/>
  <c r="L28" i="98"/>
  <c r="M28" i="98"/>
  <c r="N30" i="41"/>
  <c r="F30" i="41"/>
  <c r="G30" i="41"/>
  <c r="C30" i="41"/>
  <c r="D30" i="41"/>
  <c r="E30" i="41"/>
  <c r="H30" i="41"/>
  <c r="I30" i="41"/>
  <c r="J30" i="41"/>
  <c r="K30" i="41"/>
  <c r="L30" i="41"/>
  <c r="M33" i="6"/>
  <c r="B29" i="86"/>
  <c r="F22" i="86"/>
  <c r="C22" i="86"/>
  <c r="D22" i="86"/>
  <c r="E22" i="86"/>
  <c r="H22" i="86"/>
  <c r="G22" i="86"/>
  <c r="I22" i="86"/>
  <c r="K22" i="86"/>
  <c r="J22" i="86"/>
  <c r="G31" i="37"/>
  <c r="C31" i="37"/>
  <c r="N31" i="37" s="1"/>
  <c r="H31" i="37"/>
  <c r="D31" i="37"/>
  <c r="F31" i="37"/>
  <c r="E31" i="37"/>
  <c r="I31" i="37"/>
  <c r="J31" i="37"/>
  <c r="K31" i="37"/>
  <c r="L31" i="37"/>
  <c r="N25" i="70"/>
  <c r="M27" i="11"/>
  <c r="N23" i="87"/>
  <c r="N22" i="53"/>
  <c r="L21" i="58"/>
  <c r="D33" i="11"/>
  <c r="E33" i="11"/>
  <c r="F33" i="11"/>
  <c r="C33" i="11"/>
  <c r="N33" i="11" s="1"/>
  <c r="I33" i="11"/>
  <c r="J33" i="11"/>
  <c r="G33" i="11"/>
  <c r="K33" i="11"/>
  <c r="H33" i="11"/>
  <c r="L33" i="11"/>
  <c r="M25" i="60"/>
  <c r="B37" i="96"/>
  <c r="C37" i="96" s="1"/>
  <c r="B29" i="41"/>
  <c r="F22" i="41"/>
  <c r="D22" i="41"/>
  <c r="C22" i="41"/>
  <c r="N22" i="41" s="1"/>
  <c r="G22" i="41"/>
  <c r="E22" i="41"/>
  <c r="H22" i="41"/>
  <c r="J22" i="41"/>
  <c r="I22" i="41"/>
  <c r="K22" i="41"/>
  <c r="L22" i="41"/>
  <c r="B29" i="9"/>
  <c r="C22" i="9"/>
  <c r="F22" i="9"/>
  <c r="G22" i="9"/>
  <c r="E22" i="9"/>
  <c r="I22" i="9"/>
  <c r="H22" i="9"/>
  <c r="D22" i="9"/>
  <c r="J22" i="9"/>
  <c r="K22" i="9"/>
  <c r="L22" i="9"/>
  <c r="B36" i="28"/>
  <c r="C36" i="28" s="1"/>
  <c r="B39" i="28"/>
  <c r="C39" i="28" s="1"/>
  <c r="B34" i="66"/>
  <c r="C27" i="66"/>
  <c r="H27" i="66"/>
  <c r="F27" i="66"/>
  <c r="E27" i="66"/>
  <c r="G27" i="66"/>
  <c r="D27" i="66"/>
  <c r="I27" i="66"/>
  <c r="K27" i="66"/>
  <c r="J27" i="66"/>
  <c r="L27" i="66"/>
  <c r="B30" i="37"/>
  <c r="G23" i="37"/>
  <c r="D23" i="37"/>
  <c r="E23" i="37"/>
  <c r="H23" i="37"/>
  <c r="C23" i="37"/>
  <c r="N23" i="37" s="1"/>
  <c r="F23" i="37"/>
  <c r="I23" i="37"/>
  <c r="J23" i="37"/>
  <c r="K23" i="37"/>
  <c r="L23" i="37"/>
  <c r="G25" i="14"/>
  <c r="G32" i="14"/>
  <c r="G29" i="14"/>
  <c r="I24" i="14"/>
  <c r="I31" i="14"/>
  <c r="B31" i="62"/>
  <c r="G24" i="62"/>
  <c r="C24" i="62"/>
  <c r="F24" i="62"/>
  <c r="E24" i="62"/>
  <c r="D24" i="62"/>
  <c r="H24" i="62"/>
  <c r="I24" i="62"/>
  <c r="J24" i="62"/>
  <c r="K24" i="62"/>
  <c r="L24" i="62"/>
  <c r="N32" i="46"/>
  <c r="D32" i="46"/>
  <c r="H32" i="46"/>
  <c r="C32" i="46"/>
  <c r="E32" i="46"/>
  <c r="I32" i="46"/>
  <c r="F32" i="46"/>
  <c r="G32" i="46"/>
  <c r="J32" i="46"/>
  <c r="K32" i="46"/>
  <c r="L32" i="46"/>
  <c r="M32" i="46"/>
  <c r="N28" i="46"/>
  <c r="B41" i="46"/>
  <c r="C41" i="46" s="1"/>
  <c r="B39" i="46"/>
  <c r="C39" i="46" s="1"/>
  <c r="B37" i="46"/>
  <c r="C37" i="46" s="1"/>
  <c r="B35" i="46"/>
  <c r="C35" i="46" s="1"/>
  <c r="B40" i="46"/>
  <c r="C40" i="46" s="1"/>
  <c r="B36" i="46"/>
  <c r="C36" i="46" s="1"/>
  <c r="B38" i="46"/>
  <c r="C38" i="46" s="1"/>
  <c r="G28" i="46"/>
  <c r="I28" i="46"/>
  <c r="E28" i="46"/>
  <c r="F28" i="46"/>
  <c r="H28" i="46"/>
  <c r="D28" i="46"/>
  <c r="C28" i="46"/>
  <c r="J28" i="46"/>
  <c r="K28" i="46"/>
  <c r="L28" i="46"/>
  <c r="M28" i="46"/>
  <c r="M22" i="9"/>
  <c r="O11" i="84"/>
  <c r="O10" i="84"/>
  <c r="B33" i="60"/>
  <c r="H26" i="60"/>
  <c r="G26" i="60"/>
  <c r="E26" i="60"/>
  <c r="D26" i="60"/>
  <c r="F26" i="60"/>
  <c r="C26" i="60"/>
  <c r="N26" i="60" s="1"/>
  <c r="I26" i="60"/>
  <c r="K26" i="60"/>
  <c r="J26" i="60"/>
  <c r="M34" i="33"/>
  <c r="R13" i="67"/>
  <c r="S8" i="67"/>
  <c r="R9" i="67"/>
  <c r="B32" i="29"/>
  <c r="G25" i="29"/>
  <c r="E25" i="29"/>
  <c r="D25" i="29"/>
  <c r="C25" i="29"/>
  <c r="F25" i="29"/>
  <c r="I25" i="29"/>
  <c r="H25" i="29"/>
  <c r="J25" i="29"/>
  <c r="K25" i="29"/>
  <c r="B31" i="56"/>
  <c r="F24" i="56"/>
  <c r="E24" i="56"/>
  <c r="C24" i="56"/>
  <c r="H24" i="56"/>
  <c r="D24" i="56"/>
  <c r="G24" i="56"/>
  <c r="I24" i="56"/>
  <c r="J24" i="56"/>
  <c r="K24" i="56"/>
  <c r="L24" i="56"/>
  <c r="M21" i="72"/>
  <c r="O10" i="101"/>
  <c r="O11" i="101"/>
  <c r="M31" i="7"/>
  <c r="N26" i="12"/>
  <c r="Q9" i="46"/>
  <c r="Q13" i="46"/>
  <c r="R8" i="46"/>
  <c r="P13" i="11"/>
  <c r="Q8" i="11"/>
  <c r="P9" i="11"/>
  <c r="P11" i="80"/>
  <c r="P10" i="80"/>
  <c r="N27" i="68"/>
  <c r="N22" i="26"/>
  <c r="N24" i="9"/>
  <c r="E31" i="9"/>
  <c r="G31" i="9"/>
  <c r="I31" i="9"/>
  <c r="H31" i="9"/>
  <c r="D31" i="9"/>
  <c r="C31" i="9"/>
  <c r="F31" i="9"/>
  <c r="N31" i="9" s="1"/>
  <c r="J31" i="9"/>
  <c r="K31" i="9"/>
  <c r="L31" i="9"/>
  <c r="B32" i="42"/>
  <c r="C25" i="42"/>
  <c r="N25" i="42" s="1"/>
  <c r="H25" i="42"/>
  <c r="I25" i="42"/>
  <c r="F25" i="42"/>
  <c r="G25" i="42"/>
  <c r="E25" i="42"/>
  <c r="D25" i="42"/>
  <c r="J25" i="42"/>
  <c r="K25" i="42"/>
  <c r="L25" i="42"/>
  <c r="B33" i="59"/>
  <c r="G26" i="59"/>
  <c r="D26" i="59"/>
  <c r="F26" i="59"/>
  <c r="C26" i="59"/>
  <c r="H26" i="59"/>
  <c r="E26" i="59"/>
  <c r="I26" i="59"/>
  <c r="K26" i="59"/>
  <c r="J26" i="59"/>
  <c r="N25" i="78"/>
  <c r="B32" i="41"/>
  <c r="F25" i="41"/>
  <c r="D25" i="41"/>
  <c r="C25" i="41"/>
  <c r="N25" i="41" s="1"/>
  <c r="G25" i="41"/>
  <c r="E25" i="41"/>
  <c r="H25" i="41"/>
  <c r="I25" i="41"/>
  <c r="J25" i="41"/>
  <c r="K25" i="41"/>
  <c r="L25" i="41"/>
  <c r="B32" i="6"/>
  <c r="G25" i="6"/>
  <c r="E25" i="6"/>
  <c r="F25" i="6"/>
  <c r="C25" i="6"/>
  <c r="D25" i="6"/>
  <c r="I25" i="6"/>
  <c r="H25" i="6"/>
  <c r="J25" i="6"/>
  <c r="K25" i="6"/>
  <c r="L25" i="6"/>
  <c r="S8" i="1"/>
  <c r="C29" i="70"/>
  <c r="N29" i="70" s="1"/>
  <c r="E29" i="70"/>
  <c r="F29" i="70"/>
  <c r="G29" i="70"/>
  <c r="D29" i="70"/>
  <c r="H29" i="70"/>
  <c r="I29" i="70"/>
  <c r="J29" i="70"/>
  <c r="K29" i="70"/>
  <c r="L29" i="70"/>
  <c r="B30" i="86"/>
  <c r="F23" i="86"/>
  <c r="D23" i="86"/>
  <c r="E23" i="86"/>
  <c r="C23" i="86"/>
  <c r="H23" i="86"/>
  <c r="G23" i="86"/>
  <c r="I23" i="86"/>
  <c r="J23" i="86"/>
  <c r="K23" i="86"/>
  <c r="N24" i="52"/>
  <c r="P13" i="15"/>
  <c r="Q8" i="15"/>
  <c r="P9" i="15"/>
  <c r="H30" i="53"/>
  <c r="E30" i="53"/>
  <c r="C30" i="53"/>
  <c r="D30" i="53"/>
  <c r="N30" i="53" s="1"/>
  <c r="F30" i="53"/>
  <c r="G30" i="53"/>
  <c r="I30" i="53"/>
  <c r="J30" i="53"/>
  <c r="K30" i="53"/>
  <c r="L30" i="53"/>
  <c r="M30" i="53"/>
  <c r="B38" i="36"/>
  <c r="C38" i="36" s="1"/>
  <c r="B37" i="36"/>
  <c r="C37" i="36" s="1"/>
  <c r="W4" i="1"/>
  <c r="S4" i="1"/>
  <c r="O4" i="1"/>
  <c r="K4" i="1"/>
  <c r="G4" i="1"/>
  <c r="C4" i="1"/>
  <c r="Z4" i="1"/>
  <c r="R4" i="1"/>
  <c r="J4" i="1"/>
  <c r="V4" i="1"/>
  <c r="N4" i="1"/>
  <c r="F4" i="1"/>
  <c r="U4" i="1"/>
  <c r="M4" i="1"/>
  <c r="E4" i="1"/>
  <c r="L4" i="1"/>
  <c r="D4" i="1"/>
  <c r="H4" i="1"/>
  <c r="T4" i="1"/>
  <c r="X4" i="1"/>
  <c r="Y4" i="1"/>
  <c r="Q4" i="1"/>
  <c r="I4" i="1"/>
  <c r="P4" i="1"/>
  <c r="Y4" i="23"/>
  <c r="U4" i="23"/>
  <c r="Q4" i="23"/>
  <c r="M4" i="23"/>
  <c r="I4" i="23"/>
  <c r="E4" i="23"/>
  <c r="X4" i="23"/>
  <c r="T4" i="23"/>
  <c r="P4" i="23"/>
  <c r="L4" i="23"/>
  <c r="H4" i="23"/>
  <c r="D4" i="23"/>
  <c r="W4" i="23"/>
  <c r="O4" i="23"/>
  <c r="G4" i="23"/>
  <c r="V4" i="23"/>
  <c r="N4" i="23"/>
  <c r="F4" i="23"/>
  <c r="S4" i="23"/>
  <c r="K4" i="23"/>
  <c r="C4" i="23"/>
  <c r="Z4" i="23"/>
  <c r="R4" i="23"/>
  <c r="J4" i="23"/>
  <c r="P13" i="29"/>
  <c r="Q8" i="29"/>
  <c r="P9" i="29"/>
  <c r="N23" i="101"/>
  <c r="P11" i="53"/>
  <c r="P10" i="53"/>
  <c r="N31" i="46"/>
  <c r="G31" i="46"/>
  <c r="D31" i="46"/>
  <c r="H31" i="46"/>
  <c r="I31" i="46"/>
  <c r="F31" i="46"/>
  <c r="C31" i="46"/>
  <c r="E31" i="46"/>
  <c r="J31" i="46"/>
  <c r="K31" i="46"/>
  <c r="L31" i="46"/>
  <c r="M31" i="46"/>
  <c r="N22" i="96"/>
  <c r="B38" i="5"/>
  <c r="C38" i="5" s="1"/>
  <c r="B36" i="5"/>
  <c r="C36" i="5" s="1"/>
  <c r="B39" i="5"/>
  <c r="C39" i="5" s="1"/>
  <c r="B35" i="5"/>
  <c r="C35" i="5" s="1"/>
  <c r="B37" i="5"/>
  <c r="C37" i="5" s="1"/>
  <c r="D28" i="5"/>
  <c r="F28" i="5"/>
  <c r="H28" i="5"/>
  <c r="C28" i="5"/>
  <c r="N28" i="5" s="1"/>
  <c r="E28" i="5"/>
  <c r="G28" i="5"/>
  <c r="I28" i="5"/>
  <c r="J28" i="5"/>
  <c r="K28" i="5"/>
  <c r="L28" i="5"/>
  <c r="B38" i="37"/>
  <c r="C38" i="37" s="1"/>
  <c r="B36" i="37"/>
  <c r="C36" i="37" s="1"/>
  <c r="B35" i="37"/>
  <c r="C35" i="37" s="1"/>
  <c r="B37" i="37"/>
  <c r="C37" i="37" s="1"/>
  <c r="G28" i="37"/>
  <c r="C28" i="37"/>
  <c r="N28" i="37" s="1"/>
  <c r="E28" i="37"/>
  <c r="D28" i="37"/>
  <c r="F28" i="37"/>
  <c r="H28" i="37"/>
  <c r="I28" i="37"/>
  <c r="J28" i="37"/>
  <c r="K28" i="37"/>
  <c r="L28" i="37"/>
  <c r="N22" i="12"/>
  <c r="H33" i="66"/>
  <c r="F33" i="66"/>
  <c r="G33" i="66"/>
  <c r="D33" i="66"/>
  <c r="E33" i="66"/>
  <c r="C33" i="66"/>
  <c r="N33" i="66" s="1"/>
  <c r="I33" i="66"/>
  <c r="J33" i="66"/>
  <c r="K33" i="66"/>
  <c r="L33" i="66"/>
  <c r="M25" i="86"/>
  <c r="N23" i="88"/>
  <c r="B23" i="43"/>
  <c r="M23" i="43" s="1"/>
  <c r="B21" i="43"/>
  <c r="M21" i="43" s="1"/>
  <c r="P11" i="104"/>
  <c r="P10" i="104"/>
  <c r="P13" i="6"/>
  <c r="Q8" i="6"/>
  <c r="P9" i="6"/>
  <c r="M22" i="90"/>
  <c r="Q9" i="40"/>
  <c r="Q13" i="40"/>
  <c r="R8" i="40"/>
  <c r="M23" i="10"/>
  <c r="M24" i="86"/>
  <c r="N21" i="78"/>
  <c r="B34" i="58"/>
  <c r="G27" i="58"/>
  <c r="F27" i="58"/>
  <c r="E27" i="58"/>
  <c r="C27" i="58"/>
  <c r="D27" i="58"/>
  <c r="H27" i="58"/>
  <c r="I27" i="58"/>
  <c r="J27" i="58"/>
  <c r="K27" i="58"/>
  <c r="G29" i="92"/>
  <c r="D29" i="92"/>
  <c r="E29" i="92"/>
  <c r="F29" i="92"/>
  <c r="C29" i="92"/>
  <c r="N29" i="92" s="1"/>
  <c r="I29" i="92"/>
  <c r="H29" i="92"/>
  <c r="J29" i="92"/>
  <c r="K29" i="92"/>
  <c r="L29" i="92"/>
  <c r="P13" i="58"/>
  <c r="Q8" i="58"/>
  <c r="P9" i="58"/>
  <c r="M26" i="49"/>
  <c r="G30" i="5"/>
  <c r="D30" i="5"/>
  <c r="C30" i="5"/>
  <c r="N30" i="5" s="1"/>
  <c r="F30" i="5"/>
  <c r="H30" i="5"/>
  <c r="E30" i="5"/>
  <c r="I30" i="5"/>
  <c r="J30" i="5"/>
  <c r="K30" i="5"/>
  <c r="L30" i="5"/>
  <c r="B31" i="13"/>
  <c r="L24" i="13"/>
  <c r="N24" i="13" s="1"/>
  <c r="N22" i="13"/>
  <c r="N21" i="9"/>
  <c r="G34" i="25"/>
  <c r="H34" i="25"/>
  <c r="D34" i="25"/>
  <c r="N34" i="25" s="1"/>
  <c r="E34" i="25"/>
  <c r="F34" i="25"/>
  <c r="C34" i="25"/>
  <c r="I34" i="25"/>
  <c r="K34" i="25"/>
  <c r="J34" i="25"/>
  <c r="L34" i="25"/>
  <c r="N26" i="84"/>
  <c r="G33" i="84"/>
  <c r="E33" i="84"/>
  <c r="C33" i="84"/>
  <c r="N33" i="84" s="1"/>
  <c r="D33" i="84"/>
  <c r="F33" i="84"/>
  <c r="H33" i="84"/>
  <c r="J33" i="84"/>
  <c r="I33" i="84"/>
  <c r="K33" i="84"/>
  <c r="L33" i="84"/>
  <c r="N22" i="85"/>
  <c r="N31" i="45"/>
  <c r="G31" i="45"/>
  <c r="D31" i="45"/>
  <c r="E31" i="45"/>
  <c r="F31" i="45"/>
  <c r="C31" i="45"/>
  <c r="H31" i="45"/>
  <c r="I31" i="45"/>
  <c r="J31" i="45"/>
  <c r="L31" i="45"/>
  <c r="K31" i="45"/>
  <c r="N23" i="56"/>
  <c r="B36" i="88"/>
  <c r="C36" i="88" s="1"/>
  <c r="B37" i="88"/>
  <c r="C37" i="88" s="1"/>
  <c r="B35" i="88"/>
  <c r="C35" i="88" s="1"/>
  <c r="H28" i="88"/>
  <c r="G28" i="88"/>
  <c r="F28" i="88"/>
  <c r="D28" i="88"/>
  <c r="N28" i="88" s="1"/>
  <c r="C28" i="88"/>
  <c r="E28" i="88"/>
  <c r="I28" i="88"/>
  <c r="J28" i="88"/>
  <c r="K28" i="88"/>
  <c r="L28" i="88"/>
  <c r="C34" i="87"/>
  <c r="N34" i="87" s="1"/>
  <c r="E34" i="87"/>
  <c r="D34" i="87"/>
  <c r="F34" i="87"/>
  <c r="G34" i="87"/>
  <c r="H34" i="87"/>
  <c r="I34" i="87"/>
  <c r="J34" i="87"/>
  <c r="K34" i="87"/>
  <c r="L34" i="87"/>
  <c r="G34" i="95"/>
  <c r="H34" i="95"/>
  <c r="F34" i="95"/>
  <c r="E34" i="95"/>
  <c r="D34" i="95"/>
  <c r="C34" i="95"/>
  <c r="N34" i="95" s="1"/>
  <c r="I34" i="95"/>
  <c r="J34" i="95"/>
  <c r="K34" i="95"/>
  <c r="L34" i="95"/>
  <c r="N22" i="89"/>
  <c r="N25" i="93"/>
  <c r="G29" i="95"/>
  <c r="E29" i="95"/>
  <c r="F29" i="95"/>
  <c r="C29" i="95"/>
  <c r="N29" i="95" s="1"/>
  <c r="D29" i="95"/>
  <c r="H29" i="95"/>
  <c r="I29" i="95"/>
  <c r="J29" i="95"/>
  <c r="K29" i="95"/>
  <c r="L29" i="95"/>
  <c r="D32" i="62"/>
  <c r="G32" i="62"/>
  <c r="F32" i="62"/>
  <c r="E32" i="62"/>
  <c r="N32" i="62" s="1"/>
  <c r="C32" i="62"/>
  <c r="I32" i="62"/>
  <c r="H32" i="62"/>
  <c r="J32" i="62"/>
  <c r="K32" i="62"/>
  <c r="L32" i="62"/>
  <c r="G30" i="11"/>
  <c r="E30" i="11"/>
  <c r="I30" i="11"/>
  <c r="C30" i="11"/>
  <c r="N30" i="11" s="1"/>
  <c r="K30" i="11"/>
  <c r="J30" i="11"/>
  <c r="H30" i="11"/>
  <c r="F30" i="11"/>
  <c r="D30" i="11"/>
  <c r="L30" i="11"/>
  <c r="G31" i="92"/>
  <c r="E31" i="92"/>
  <c r="F31" i="92"/>
  <c r="D31" i="92"/>
  <c r="N31" i="92" s="1"/>
  <c r="C31" i="92"/>
  <c r="H31" i="92"/>
  <c r="I31" i="92"/>
  <c r="J31" i="92"/>
  <c r="K31" i="92"/>
  <c r="L31" i="92"/>
  <c r="B33" i="10"/>
  <c r="I26" i="10"/>
  <c r="E26" i="10"/>
  <c r="D26" i="10"/>
  <c r="C26" i="10"/>
  <c r="H26" i="10"/>
  <c r="G26" i="10"/>
  <c r="F26" i="10"/>
  <c r="J26" i="10"/>
  <c r="L26" i="10"/>
  <c r="K26" i="10"/>
  <c r="P13" i="45"/>
  <c r="Q8" i="45"/>
  <c r="P9" i="45"/>
  <c r="P13" i="56"/>
  <c r="Q8" i="56"/>
  <c r="P9" i="56"/>
  <c r="B36" i="45"/>
  <c r="C36" i="45" s="1"/>
  <c r="B35" i="45"/>
  <c r="C35" i="45" s="1"/>
  <c r="G28" i="45"/>
  <c r="E28" i="45"/>
  <c r="C28" i="45"/>
  <c r="N28" i="45" s="1"/>
  <c r="H28" i="45"/>
  <c r="F28" i="45"/>
  <c r="D28" i="45"/>
  <c r="I28" i="45"/>
  <c r="J28" i="45"/>
  <c r="L28" i="45"/>
  <c r="K28" i="45"/>
  <c r="P13" i="47"/>
  <c r="Q8" i="47"/>
  <c r="P9" i="47"/>
  <c r="B34" i="7"/>
  <c r="G27" i="7"/>
  <c r="D27" i="7"/>
  <c r="F27" i="7"/>
  <c r="H27" i="7"/>
  <c r="C27" i="7"/>
  <c r="N27" i="7" s="1"/>
  <c r="E27" i="7"/>
  <c r="I27" i="7"/>
  <c r="J27" i="7"/>
  <c r="K27" i="7"/>
  <c r="L27" i="7"/>
  <c r="R11" i="51"/>
  <c r="R10" i="51"/>
  <c r="B32" i="59"/>
  <c r="G25" i="59"/>
  <c r="D25" i="59"/>
  <c r="C25" i="59"/>
  <c r="H25" i="59"/>
  <c r="E25" i="59"/>
  <c r="F25" i="59"/>
  <c r="I25" i="59"/>
  <c r="K25" i="59"/>
  <c r="J25" i="59"/>
  <c r="P11" i="12"/>
  <c r="P10" i="12"/>
  <c r="C34" i="64"/>
  <c r="F34" i="64"/>
  <c r="D34" i="64"/>
  <c r="N34" i="64" s="1"/>
  <c r="E34" i="64"/>
  <c r="G34" i="64"/>
  <c r="H34" i="64"/>
  <c r="I34" i="64"/>
  <c r="J34" i="64"/>
  <c r="K34" i="64"/>
  <c r="L34" i="64"/>
  <c r="B33" i="86"/>
  <c r="F26" i="86"/>
  <c r="E26" i="86"/>
  <c r="C26" i="86"/>
  <c r="N26" i="86" s="1"/>
  <c r="D26" i="86"/>
  <c r="H26" i="86"/>
  <c r="G26" i="86"/>
  <c r="I26" i="86"/>
  <c r="J26" i="86"/>
  <c r="K26" i="86"/>
  <c r="O11" i="70"/>
  <c r="O10" i="70"/>
  <c r="O11" i="33"/>
  <c r="O10" i="33"/>
  <c r="B28" i="27"/>
  <c r="F21" i="27"/>
  <c r="D21" i="27"/>
  <c r="E21" i="27"/>
  <c r="C21" i="27"/>
  <c r="G21" i="27"/>
  <c r="H21" i="27"/>
  <c r="I21" i="27"/>
  <c r="J21" i="27"/>
  <c r="K21" i="27"/>
  <c r="L21" i="27"/>
  <c r="R11" i="73"/>
  <c r="R10" i="73"/>
  <c r="E30" i="89"/>
  <c r="C30" i="89"/>
  <c r="H30" i="89"/>
  <c r="D30" i="89"/>
  <c r="N30" i="89" s="1"/>
  <c r="F30" i="89"/>
  <c r="G30" i="89"/>
  <c r="I30" i="89"/>
  <c r="J30" i="89"/>
  <c r="K30" i="89"/>
  <c r="L30" i="89"/>
  <c r="Q13" i="74"/>
  <c r="R8" i="74"/>
  <c r="Q9" i="74"/>
  <c r="J11" i="17"/>
  <c r="J10" i="17"/>
  <c r="N34" i="45"/>
  <c r="G34" i="45"/>
  <c r="F34" i="45"/>
  <c r="E34" i="45"/>
  <c r="D34" i="45"/>
  <c r="H34" i="45"/>
  <c r="C34" i="45"/>
  <c r="I34" i="45"/>
  <c r="J34" i="45"/>
  <c r="K34" i="45"/>
  <c r="L34" i="45"/>
  <c r="G32" i="84"/>
  <c r="C32" i="84"/>
  <c r="N32" i="84" s="1"/>
  <c r="E32" i="84"/>
  <c r="F32" i="84"/>
  <c r="D32" i="84"/>
  <c r="H32" i="84"/>
  <c r="I32" i="84"/>
  <c r="J32" i="84"/>
  <c r="K32" i="84"/>
  <c r="L32" i="84"/>
  <c r="B39" i="26"/>
  <c r="C39" i="26" s="1"/>
  <c r="E32" i="88"/>
  <c r="D32" i="88"/>
  <c r="G32" i="88"/>
  <c r="C32" i="88"/>
  <c r="N32" i="88" s="1"/>
  <c r="H32" i="88"/>
  <c r="F32" i="88"/>
  <c r="I32" i="88"/>
  <c r="J32" i="88"/>
  <c r="K32" i="88"/>
  <c r="L32" i="88"/>
  <c r="C29" i="52"/>
  <c r="E29" i="52"/>
  <c r="D29" i="52"/>
  <c r="N29" i="52" s="1"/>
  <c r="H29" i="52"/>
  <c r="I29" i="52"/>
  <c r="F29" i="52"/>
  <c r="G29" i="52"/>
  <c r="J29" i="52"/>
  <c r="K29" i="52"/>
  <c r="L29" i="52"/>
  <c r="M29" i="52"/>
  <c r="B34" i="41"/>
  <c r="F27" i="41"/>
  <c r="C27" i="41"/>
  <c r="N27" i="41" s="1"/>
  <c r="D27" i="41"/>
  <c r="E27" i="41"/>
  <c r="G27" i="41"/>
  <c r="H27" i="41"/>
  <c r="J27" i="41"/>
  <c r="I27" i="41"/>
  <c r="K27" i="41"/>
  <c r="L27" i="41"/>
  <c r="C22" i="14"/>
  <c r="C29" i="14"/>
  <c r="B22" i="14"/>
  <c r="B29" i="14" s="1"/>
  <c r="E23" i="14"/>
  <c r="E30" i="14"/>
  <c r="K30" i="14"/>
  <c r="K23" i="14"/>
  <c r="R13" i="63"/>
  <c r="S8" i="63"/>
  <c r="R9" i="63"/>
  <c r="B34" i="42"/>
  <c r="I27" i="42"/>
  <c r="E27" i="42"/>
  <c r="D27" i="42"/>
  <c r="C27" i="42"/>
  <c r="N27" i="42" s="1"/>
  <c r="F27" i="42"/>
  <c r="G27" i="42"/>
  <c r="H27" i="42"/>
  <c r="J27" i="42"/>
  <c r="K27" i="42"/>
  <c r="L27" i="42"/>
  <c r="B31" i="6"/>
  <c r="E24" i="6"/>
  <c r="C24" i="6"/>
  <c r="D24" i="6"/>
  <c r="F24" i="6"/>
  <c r="G24" i="6"/>
  <c r="H24" i="6"/>
  <c r="I24" i="6"/>
  <c r="J24" i="6"/>
  <c r="K24" i="6"/>
  <c r="L24" i="6"/>
  <c r="K17" i="15"/>
  <c r="K18" i="15"/>
  <c r="K14" i="15"/>
  <c r="K19" i="15"/>
  <c r="K16" i="15"/>
  <c r="K20" i="15"/>
  <c r="K15" i="15"/>
  <c r="G17" i="15"/>
  <c r="G18" i="15"/>
  <c r="G14" i="15"/>
  <c r="G15" i="15"/>
  <c r="G16" i="15"/>
  <c r="G20" i="15"/>
  <c r="G19" i="15"/>
  <c r="P13" i="25"/>
  <c r="Q8" i="25"/>
  <c r="P9" i="25"/>
  <c r="Q6" i="19"/>
  <c r="Q7" i="19" s="1"/>
  <c r="Q5" i="19"/>
  <c r="T6" i="19"/>
  <c r="T7" i="19" s="1"/>
  <c r="T5" i="19"/>
  <c r="N21" i="8"/>
  <c r="N22" i="31"/>
  <c r="N22" i="94"/>
  <c r="L31" i="12"/>
  <c r="K31" i="12"/>
  <c r="F31" i="12"/>
  <c r="E31" i="12"/>
  <c r="C31" i="12"/>
  <c r="I31" i="12"/>
  <c r="J31" i="12"/>
  <c r="M31" i="12"/>
  <c r="G31" i="12"/>
  <c r="H31" i="12"/>
  <c r="D31" i="12"/>
  <c r="N31" i="12" s="1"/>
  <c r="M26" i="27"/>
  <c r="H33" i="36"/>
  <c r="E33" i="36"/>
  <c r="I33" i="36"/>
  <c r="F33" i="36"/>
  <c r="C33" i="36"/>
  <c r="N33" i="36" s="1"/>
  <c r="G33" i="36"/>
  <c r="D33" i="36"/>
  <c r="J33" i="36"/>
  <c r="K33" i="36"/>
  <c r="L33" i="36"/>
  <c r="M33" i="36"/>
  <c r="P11" i="44"/>
  <c r="P10" i="44"/>
  <c r="J31" i="14"/>
  <c r="J24" i="14"/>
  <c r="B33" i="42"/>
  <c r="G26" i="42"/>
  <c r="H26" i="42"/>
  <c r="C26" i="42"/>
  <c r="N26" i="42" s="1"/>
  <c r="D26" i="42"/>
  <c r="F26" i="42"/>
  <c r="E26" i="42"/>
  <c r="I26" i="42"/>
  <c r="J26" i="42"/>
  <c r="K26" i="42"/>
  <c r="L26" i="42"/>
  <c r="N21" i="84"/>
  <c r="H29" i="53"/>
  <c r="E29" i="53"/>
  <c r="D29" i="53"/>
  <c r="C29" i="53"/>
  <c r="N29" i="53" s="1"/>
  <c r="G29" i="53"/>
  <c r="F29" i="53"/>
  <c r="J29" i="53"/>
  <c r="I29" i="53"/>
  <c r="K29" i="53"/>
  <c r="L29" i="53"/>
  <c r="M29" i="53"/>
  <c r="G31" i="83"/>
  <c r="H31" i="83"/>
  <c r="F31" i="83"/>
  <c r="E31" i="83"/>
  <c r="C31" i="83"/>
  <c r="N31" i="83" s="1"/>
  <c r="D31" i="83"/>
  <c r="I31" i="83"/>
  <c r="J31" i="83"/>
  <c r="K31" i="83"/>
  <c r="L31" i="83"/>
  <c r="B31" i="49"/>
  <c r="G24" i="49"/>
  <c r="C24" i="49"/>
  <c r="E24" i="49"/>
  <c r="D24" i="49"/>
  <c r="F24" i="49"/>
  <c r="H24" i="49"/>
  <c r="I24" i="49"/>
  <c r="J24" i="49"/>
  <c r="K24" i="49"/>
  <c r="L24" i="49"/>
  <c r="B33" i="101"/>
  <c r="G26" i="101"/>
  <c r="C26" i="101"/>
  <c r="D26" i="101"/>
  <c r="F26" i="101"/>
  <c r="E26" i="101"/>
  <c r="H26" i="101"/>
  <c r="I26" i="101"/>
  <c r="J26" i="101"/>
  <c r="K26" i="101"/>
  <c r="L26" i="101"/>
  <c r="I28" i="14"/>
  <c r="O11" i="100"/>
  <c r="O10" i="100"/>
  <c r="Q11" i="67"/>
  <c r="Q10" i="67"/>
  <c r="H29" i="103"/>
  <c r="E29" i="103"/>
  <c r="D29" i="103"/>
  <c r="I29" i="103"/>
  <c r="F29" i="103"/>
  <c r="G29" i="103"/>
  <c r="C29" i="103"/>
  <c r="N29" i="103" s="1"/>
  <c r="J29" i="103"/>
  <c r="K29" i="103"/>
  <c r="L29" i="103"/>
  <c r="M29" i="103"/>
  <c r="P9" i="101"/>
  <c r="P13" i="101"/>
  <c r="Q8" i="101"/>
  <c r="B41" i="52"/>
  <c r="C41" i="52" s="1"/>
  <c r="B37" i="52"/>
  <c r="C37" i="52" s="1"/>
  <c r="B40" i="52"/>
  <c r="C40" i="52" s="1"/>
  <c r="B36" i="52"/>
  <c r="C36" i="52" s="1"/>
  <c r="B39" i="52"/>
  <c r="C39" i="52" s="1"/>
  <c r="B35" i="52"/>
  <c r="C35" i="52" s="1"/>
  <c r="B38" i="52"/>
  <c r="C38" i="52" s="1"/>
  <c r="I28" i="52"/>
  <c r="H28" i="52"/>
  <c r="F28" i="52"/>
  <c r="G28" i="52"/>
  <c r="D28" i="52"/>
  <c r="N28" i="52" s="1"/>
  <c r="E28" i="52"/>
  <c r="C28" i="52"/>
  <c r="J28" i="52"/>
  <c r="K28" i="52"/>
  <c r="L28" i="52"/>
  <c r="M28" i="52"/>
  <c r="G31" i="52"/>
  <c r="H31" i="52"/>
  <c r="C31" i="52"/>
  <c r="F31" i="52"/>
  <c r="N31" i="52" s="1"/>
  <c r="D31" i="52"/>
  <c r="E31" i="52"/>
  <c r="I31" i="52"/>
  <c r="J31" i="52"/>
  <c r="K31" i="52"/>
  <c r="M31" i="52"/>
  <c r="L31" i="52"/>
  <c r="B28" i="11"/>
  <c r="D21" i="11"/>
  <c r="C21" i="11"/>
  <c r="E21" i="11"/>
  <c r="K21" i="11"/>
  <c r="F21" i="11"/>
  <c r="J21" i="11"/>
  <c r="G21" i="11"/>
  <c r="H21" i="11"/>
  <c r="I21" i="11"/>
  <c r="L21" i="11"/>
  <c r="H29" i="96"/>
  <c r="I29" i="96"/>
  <c r="E29" i="96"/>
  <c r="C29" i="96"/>
  <c r="N29" i="96" s="1"/>
  <c r="F29" i="96"/>
  <c r="G29" i="96"/>
  <c r="D29" i="96"/>
  <c r="J29" i="96"/>
  <c r="K29" i="96"/>
  <c r="L29" i="96"/>
  <c r="M29" i="96"/>
  <c r="N21" i="5"/>
  <c r="N26" i="66"/>
  <c r="E30" i="88"/>
  <c r="G30" i="88"/>
  <c r="C30" i="88"/>
  <c r="N30" i="88" s="1"/>
  <c r="H30" i="88"/>
  <c r="D30" i="88"/>
  <c r="F30" i="88"/>
  <c r="I30" i="88"/>
  <c r="J30" i="88"/>
  <c r="K30" i="88"/>
  <c r="L30" i="88"/>
  <c r="P11" i="40"/>
  <c r="P10" i="40"/>
  <c r="N22" i="10"/>
  <c r="M23" i="92"/>
  <c r="M24" i="89"/>
  <c r="G33" i="64"/>
  <c r="E33" i="64"/>
  <c r="F33" i="64"/>
  <c r="C33" i="64"/>
  <c r="N33" i="64" s="1"/>
  <c r="D33" i="64"/>
  <c r="H33" i="64"/>
  <c r="J33" i="64"/>
  <c r="I33" i="64"/>
  <c r="K33" i="64"/>
  <c r="L33" i="64"/>
  <c r="M25" i="25"/>
  <c r="G29" i="37"/>
  <c r="E29" i="37"/>
  <c r="D29" i="37"/>
  <c r="C29" i="37"/>
  <c r="N29" i="37" s="1"/>
  <c r="H29" i="37"/>
  <c r="F29" i="37"/>
  <c r="I29" i="37"/>
  <c r="J29" i="37"/>
  <c r="K29" i="37"/>
  <c r="L29" i="37"/>
  <c r="G29" i="85"/>
  <c r="C29" i="85"/>
  <c r="D29" i="85"/>
  <c r="N29" i="85" s="1"/>
  <c r="F29" i="85"/>
  <c r="E29" i="85"/>
  <c r="H29" i="85"/>
  <c r="I29" i="85"/>
  <c r="J29" i="85"/>
  <c r="K29" i="85"/>
  <c r="L29" i="85"/>
  <c r="N22" i="81"/>
  <c r="H32" i="8"/>
  <c r="D32" i="8"/>
  <c r="G32" i="8"/>
  <c r="C32" i="8"/>
  <c r="N32" i="8" s="1"/>
  <c r="F32" i="8"/>
  <c r="E32" i="8"/>
  <c r="I32" i="8"/>
  <c r="J32" i="8"/>
  <c r="K32" i="8"/>
  <c r="L32" i="8"/>
  <c r="B31" i="88"/>
  <c r="C24" i="88"/>
  <c r="D24" i="88"/>
  <c r="G24" i="88"/>
  <c r="F24" i="88"/>
  <c r="H24" i="88"/>
  <c r="E24" i="88"/>
  <c r="I24" i="88"/>
  <c r="J24" i="88"/>
  <c r="K24" i="88"/>
  <c r="L24" i="88"/>
  <c r="O11" i="45"/>
  <c r="O10" i="45"/>
  <c r="E32" i="52"/>
  <c r="G32" i="52"/>
  <c r="C32" i="52"/>
  <c r="N32" i="52" s="1"/>
  <c r="D32" i="52"/>
  <c r="I32" i="52"/>
  <c r="H32" i="52"/>
  <c r="F32" i="52"/>
  <c r="J32" i="52"/>
  <c r="K32" i="52"/>
  <c r="M32" i="52"/>
  <c r="L32" i="52"/>
  <c r="H33" i="34"/>
  <c r="D33" i="34"/>
  <c r="I33" i="34"/>
  <c r="F33" i="34"/>
  <c r="E33" i="34"/>
  <c r="G33" i="34"/>
  <c r="C33" i="34"/>
  <c r="N33" i="34" s="1"/>
  <c r="J33" i="34"/>
  <c r="K33" i="34"/>
  <c r="L33" i="34"/>
  <c r="M33" i="34"/>
  <c r="H34" i="14"/>
  <c r="L23" i="14"/>
  <c r="L30" i="14"/>
  <c r="B28" i="62"/>
  <c r="C21" i="62"/>
  <c r="E21" i="62"/>
  <c r="D21" i="62"/>
  <c r="G21" i="62"/>
  <c r="F21" i="62"/>
  <c r="H21" i="62"/>
  <c r="I21" i="62"/>
  <c r="J21" i="62"/>
  <c r="K21" i="62"/>
  <c r="L21" i="62"/>
  <c r="B30" i="45"/>
  <c r="B38" i="45" s="1"/>
  <c r="C38" i="45" s="1"/>
  <c r="G23" i="45"/>
  <c r="E23" i="45"/>
  <c r="D23" i="45"/>
  <c r="H23" i="45"/>
  <c r="F23" i="45"/>
  <c r="C23" i="45"/>
  <c r="N23" i="45" s="1"/>
  <c r="I23" i="45"/>
  <c r="J23" i="45"/>
  <c r="L23" i="45"/>
  <c r="K23" i="45"/>
  <c r="Q13" i="30"/>
  <c r="R8" i="30"/>
  <c r="Q9" i="30"/>
  <c r="B32" i="37"/>
  <c r="B40" i="37" s="1"/>
  <c r="C40" i="37" s="1"/>
  <c r="G25" i="37"/>
  <c r="C25" i="37"/>
  <c r="N25" i="37" s="1"/>
  <c r="D25" i="37"/>
  <c r="H25" i="37"/>
  <c r="E25" i="37"/>
  <c r="F25" i="37"/>
  <c r="I25" i="37"/>
  <c r="J25" i="37"/>
  <c r="K25" i="37"/>
  <c r="L25" i="37"/>
  <c r="N26" i="34"/>
  <c r="F23" i="14"/>
  <c r="F30" i="14"/>
  <c r="F32" i="14"/>
  <c r="F25" i="14"/>
  <c r="H25" i="14"/>
  <c r="H32" i="14"/>
  <c r="L33" i="14"/>
  <c r="L26" i="14"/>
  <c r="L34" i="14"/>
  <c r="P11" i="78"/>
  <c r="P10" i="78"/>
  <c r="B30" i="58"/>
  <c r="G23" i="58"/>
  <c r="D23" i="58"/>
  <c r="C23" i="58"/>
  <c r="F23" i="58"/>
  <c r="E23" i="58"/>
  <c r="H23" i="58"/>
  <c r="J23" i="58"/>
  <c r="I23" i="58"/>
  <c r="K23" i="58"/>
  <c r="M21" i="62"/>
  <c r="B32" i="56"/>
  <c r="G25" i="56"/>
  <c r="H25" i="56"/>
  <c r="D25" i="56"/>
  <c r="F25" i="56"/>
  <c r="C25" i="56"/>
  <c r="N25" i="56" s="1"/>
  <c r="E25" i="56"/>
  <c r="I25" i="56"/>
  <c r="J25" i="56"/>
  <c r="K25" i="56"/>
  <c r="L25" i="56"/>
  <c r="M28" i="45"/>
  <c r="P11" i="76"/>
  <c r="P10" i="76"/>
  <c r="P13" i="41"/>
  <c r="Q8" i="41"/>
  <c r="P9" i="41"/>
  <c r="B30" i="68"/>
  <c r="E23" i="68"/>
  <c r="D23" i="68"/>
  <c r="C23" i="68"/>
  <c r="F23" i="68"/>
  <c r="G23" i="68"/>
  <c r="H23" i="68"/>
  <c r="I23" i="68"/>
  <c r="J23" i="68"/>
  <c r="K23" i="68"/>
  <c r="L23" i="68"/>
  <c r="B32" i="101"/>
  <c r="G25" i="101"/>
  <c r="H25" i="101"/>
  <c r="C25" i="101"/>
  <c r="D25" i="101"/>
  <c r="F25" i="101"/>
  <c r="E25" i="101"/>
  <c r="I25" i="101"/>
  <c r="J25" i="101"/>
  <c r="K25" i="101"/>
  <c r="L25" i="101"/>
  <c r="B40" i="80"/>
  <c r="C40" i="80" s="1"/>
  <c r="B41" i="80"/>
  <c r="C41" i="80" s="1"/>
  <c r="N27" i="98"/>
  <c r="N22" i="34"/>
  <c r="F33" i="28"/>
  <c r="C33" i="28"/>
  <c r="N33" i="28" s="1"/>
  <c r="E33" i="28"/>
  <c r="I33" i="28"/>
  <c r="G33" i="28"/>
  <c r="D33" i="28"/>
  <c r="H33" i="28"/>
  <c r="J33" i="28"/>
  <c r="K33" i="28"/>
  <c r="L33" i="28"/>
  <c r="M33" i="28"/>
  <c r="N23" i="104"/>
  <c r="H30" i="104"/>
  <c r="D30" i="104"/>
  <c r="E30" i="104"/>
  <c r="I30" i="104"/>
  <c r="G30" i="104"/>
  <c r="C30" i="104"/>
  <c r="N30" i="104" s="1"/>
  <c r="F30" i="104"/>
  <c r="J30" i="104"/>
  <c r="K30" i="104"/>
  <c r="L30" i="104"/>
  <c r="M30" i="104"/>
  <c r="B32" i="13"/>
  <c r="L25" i="13"/>
  <c r="B33" i="13"/>
  <c r="L26" i="13"/>
  <c r="Q13" i="50"/>
  <c r="R8" i="50"/>
  <c r="Q9" i="50"/>
  <c r="N27" i="30"/>
  <c r="B29" i="64"/>
  <c r="D22" i="64"/>
  <c r="G22" i="64"/>
  <c r="E22" i="64"/>
  <c r="C22" i="64"/>
  <c r="F22" i="64"/>
  <c r="H22" i="64"/>
  <c r="J22" i="64"/>
  <c r="I22" i="64"/>
  <c r="K22" i="64"/>
  <c r="L22" i="64"/>
  <c r="M32" i="7"/>
  <c r="L33" i="12"/>
  <c r="D33" i="12"/>
  <c r="C33" i="12"/>
  <c r="N33" i="12" s="1"/>
  <c r="E33" i="12"/>
  <c r="M33" i="12"/>
  <c r="J33" i="12"/>
  <c r="K33" i="12"/>
  <c r="F33" i="12"/>
  <c r="I33" i="12"/>
  <c r="G33" i="12"/>
  <c r="H33" i="12"/>
  <c r="O11" i="68"/>
  <c r="O10" i="68"/>
  <c r="B40" i="34"/>
  <c r="C40" i="34" s="1"/>
  <c r="B37" i="34"/>
  <c r="C37" i="34" s="1"/>
  <c r="B39" i="34"/>
  <c r="C39" i="34" s="1"/>
  <c r="B41" i="34"/>
  <c r="C41" i="34" s="1"/>
  <c r="B36" i="34"/>
  <c r="C36" i="34" s="1"/>
  <c r="B35" i="34"/>
  <c r="C35" i="34" s="1"/>
  <c r="B38" i="34"/>
  <c r="C38" i="34" s="1"/>
  <c r="H28" i="34"/>
  <c r="I28" i="34"/>
  <c r="D28" i="34"/>
  <c r="C28" i="34"/>
  <c r="N28" i="34" s="1"/>
  <c r="G28" i="34"/>
  <c r="E28" i="34"/>
  <c r="F28" i="34"/>
  <c r="J28" i="34"/>
  <c r="K28" i="34"/>
  <c r="L28" i="34"/>
  <c r="M28" i="34"/>
  <c r="B33" i="35"/>
  <c r="F26" i="35"/>
  <c r="C26" i="35"/>
  <c r="D26" i="35"/>
  <c r="G26" i="35"/>
  <c r="E26" i="35"/>
  <c r="H26" i="35"/>
  <c r="I26" i="35"/>
  <c r="J26" i="35"/>
  <c r="K26" i="35"/>
  <c r="L21" i="35"/>
  <c r="Q11" i="79"/>
  <c r="Q10" i="79"/>
  <c r="M29" i="14"/>
  <c r="M22" i="14"/>
  <c r="M21" i="14"/>
  <c r="N26" i="83"/>
  <c r="B29" i="42"/>
  <c r="C22" i="42"/>
  <c r="N22" i="42" s="1"/>
  <c r="H22" i="42"/>
  <c r="I22" i="42"/>
  <c r="D22" i="42"/>
  <c r="F22" i="42"/>
  <c r="G22" i="42"/>
  <c r="E22" i="42"/>
  <c r="J22" i="42"/>
  <c r="K22" i="42"/>
  <c r="L22" i="42"/>
  <c r="P13" i="35"/>
  <c r="Q8" i="35"/>
  <c r="P9" i="35"/>
  <c r="L34" i="12"/>
  <c r="D34" i="12"/>
  <c r="I34" i="12"/>
  <c r="K34" i="12"/>
  <c r="H34" i="12"/>
  <c r="J34" i="12"/>
  <c r="M34" i="12"/>
  <c r="C34" i="12"/>
  <c r="N34" i="12" s="1"/>
  <c r="E34" i="12"/>
  <c r="G34" i="12"/>
  <c r="F34" i="12"/>
  <c r="B34" i="59"/>
  <c r="G27" i="59"/>
  <c r="F27" i="59"/>
  <c r="E27" i="59"/>
  <c r="D27" i="59"/>
  <c r="H27" i="59"/>
  <c r="C27" i="59"/>
  <c r="I27" i="59"/>
  <c r="K27" i="59"/>
  <c r="J27" i="59"/>
  <c r="P13" i="86"/>
  <c r="Q8" i="86"/>
  <c r="P9" i="86"/>
  <c r="H29" i="88"/>
  <c r="E29" i="88"/>
  <c r="G29" i="88"/>
  <c r="D29" i="88"/>
  <c r="N29" i="88" s="1"/>
  <c r="F29" i="88"/>
  <c r="C29" i="88"/>
  <c r="I29" i="88"/>
  <c r="J29" i="88"/>
  <c r="K29" i="88"/>
  <c r="L29" i="88"/>
  <c r="B28" i="90"/>
  <c r="G21" i="90"/>
  <c r="E21" i="90"/>
  <c r="F21" i="90"/>
  <c r="H21" i="90"/>
  <c r="C21" i="90"/>
  <c r="D21" i="90"/>
  <c r="I21" i="90"/>
  <c r="J21" i="90"/>
  <c r="K21" i="90"/>
  <c r="L21" i="90"/>
  <c r="M27" i="47"/>
  <c r="H32" i="32"/>
  <c r="C32" i="32"/>
  <c r="E32" i="32"/>
  <c r="F32" i="32"/>
  <c r="N32" i="32" s="1"/>
  <c r="G32" i="32"/>
  <c r="D32" i="32"/>
  <c r="J32" i="32"/>
  <c r="I32" i="32"/>
  <c r="L32" i="32"/>
  <c r="K32" i="32"/>
  <c r="M32" i="32"/>
  <c r="N27" i="64"/>
  <c r="O11" i="49"/>
  <c r="O10" i="49"/>
  <c r="P13" i="90"/>
  <c r="Q8" i="90"/>
  <c r="P9" i="90"/>
  <c r="D31" i="38"/>
  <c r="I31" i="38"/>
  <c r="G31" i="38"/>
  <c r="E31" i="38"/>
  <c r="H31" i="38"/>
  <c r="F31" i="38"/>
  <c r="C31" i="38"/>
  <c r="N31" i="38" s="1"/>
  <c r="J31" i="38"/>
  <c r="K31" i="38"/>
  <c r="L31" i="38"/>
  <c r="M31" i="38"/>
  <c r="P13" i="9"/>
  <c r="Q8" i="9"/>
  <c r="P9" i="9"/>
  <c r="H34" i="36"/>
  <c r="I34" i="36"/>
  <c r="C34" i="36"/>
  <c r="N34" i="36" s="1"/>
  <c r="F34" i="36"/>
  <c r="D34" i="36"/>
  <c r="G34" i="36"/>
  <c r="E34" i="36"/>
  <c r="J34" i="36"/>
  <c r="K34" i="36"/>
  <c r="L34" i="36"/>
  <c r="M34" i="36"/>
  <c r="B30" i="61"/>
  <c r="B40" i="61" s="1"/>
  <c r="C40" i="61" s="1"/>
  <c r="G23" i="61"/>
  <c r="F23" i="61"/>
  <c r="D23" i="61"/>
  <c r="E23" i="61"/>
  <c r="C23" i="61"/>
  <c r="N23" i="61" s="1"/>
  <c r="H23" i="61"/>
  <c r="J23" i="61"/>
  <c r="I23" i="61"/>
  <c r="K23" i="61"/>
  <c r="L23" i="61"/>
  <c r="P11" i="54"/>
  <c r="P10" i="54"/>
  <c r="B31" i="61"/>
  <c r="G24" i="61"/>
  <c r="F24" i="61"/>
  <c r="E24" i="61"/>
  <c r="H24" i="61"/>
  <c r="D24" i="61"/>
  <c r="C24" i="61"/>
  <c r="N24" i="61" s="1"/>
  <c r="J24" i="61"/>
  <c r="I24" i="61"/>
  <c r="K24" i="61"/>
  <c r="L24" i="61"/>
  <c r="R13" i="69"/>
  <c r="S8" i="69"/>
  <c r="R9" i="69"/>
  <c r="G34" i="83"/>
  <c r="F34" i="83"/>
  <c r="E34" i="83"/>
  <c r="C34" i="83"/>
  <c r="N34" i="83" s="1"/>
  <c r="H34" i="83"/>
  <c r="D34" i="83"/>
  <c r="I34" i="83"/>
  <c r="J34" i="83"/>
  <c r="K34" i="83"/>
  <c r="L34" i="83"/>
  <c r="M24" i="27"/>
  <c r="H30" i="24"/>
  <c r="C30" i="24"/>
  <c r="I30" i="24"/>
  <c r="E30" i="24"/>
  <c r="N30" i="24" s="1"/>
  <c r="D30" i="24"/>
  <c r="G30" i="24"/>
  <c r="F30" i="24"/>
  <c r="K30" i="24"/>
  <c r="J30" i="24"/>
  <c r="L30" i="24"/>
  <c r="M30" i="24"/>
  <c r="B29" i="58"/>
  <c r="F22" i="58"/>
  <c r="E22" i="58"/>
  <c r="G22" i="58"/>
  <c r="C22" i="58"/>
  <c r="D22" i="58"/>
  <c r="H22" i="58"/>
  <c r="I22" i="58"/>
  <c r="J22" i="58"/>
  <c r="K22" i="58"/>
  <c r="N24" i="72"/>
  <c r="G31" i="72"/>
  <c r="H31" i="72"/>
  <c r="F31" i="72"/>
  <c r="C31" i="72"/>
  <c r="N31" i="72" s="1"/>
  <c r="E31" i="72"/>
  <c r="D31" i="72"/>
  <c r="I31" i="72"/>
  <c r="K31" i="72"/>
  <c r="J31" i="72"/>
  <c r="L31" i="72"/>
  <c r="B32" i="90"/>
  <c r="G25" i="90"/>
  <c r="E25" i="90"/>
  <c r="C25" i="90"/>
  <c r="D25" i="90"/>
  <c r="H25" i="90"/>
  <c r="F25" i="90"/>
  <c r="J25" i="90"/>
  <c r="I25" i="90"/>
  <c r="K25" i="90"/>
  <c r="L25" i="90"/>
  <c r="P13" i="87"/>
  <c r="Q8" i="87"/>
  <c r="P9" i="87"/>
  <c r="N23" i="49"/>
  <c r="Q13" i="98"/>
  <c r="R8" i="98"/>
  <c r="Q9" i="98"/>
  <c r="N24" i="50"/>
  <c r="M29" i="49"/>
  <c r="M21" i="90"/>
  <c r="N21" i="32"/>
  <c r="B41" i="32"/>
  <c r="C41" i="32" s="1"/>
  <c r="B39" i="32"/>
  <c r="C39" i="32" s="1"/>
  <c r="B37" i="32"/>
  <c r="C37" i="32" s="1"/>
  <c r="B35" i="32"/>
  <c r="C35" i="32" s="1"/>
  <c r="B40" i="32"/>
  <c r="C40" i="32" s="1"/>
  <c r="B36" i="32"/>
  <c r="C36" i="32" s="1"/>
  <c r="B38" i="32"/>
  <c r="C38" i="32" s="1"/>
  <c r="H28" i="32"/>
  <c r="D28" i="32"/>
  <c r="E28" i="32"/>
  <c r="G28" i="32"/>
  <c r="F28" i="32"/>
  <c r="N28" i="32" s="1"/>
  <c r="C28" i="32"/>
  <c r="J28" i="32"/>
  <c r="I28" i="32"/>
  <c r="K28" i="32"/>
  <c r="L28" i="32"/>
  <c r="M28" i="32"/>
  <c r="H31" i="54"/>
  <c r="F31" i="54"/>
  <c r="C31" i="54"/>
  <c r="N31" i="54" s="1"/>
  <c r="E31" i="54"/>
  <c r="I31" i="54"/>
  <c r="D31" i="54"/>
  <c r="G31" i="54"/>
  <c r="J31" i="54"/>
  <c r="K31" i="54"/>
  <c r="L31" i="54"/>
  <c r="M31" i="54"/>
  <c r="M25" i="89"/>
  <c r="P13" i="93"/>
  <c r="Q8" i="93"/>
  <c r="P9" i="93"/>
  <c r="S13" i="75"/>
  <c r="T8" i="75"/>
  <c r="S9" i="75"/>
  <c r="Q9" i="36"/>
  <c r="Q13" i="36"/>
  <c r="R8" i="36"/>
  <c r="B32" i="49"/>
  <c r="G25" i="49"/>
  <c r="H25" i="49"/>
  <c r="C25" i="49"/>
  <c r="F25" i="49"/>
  <c r="E25" i="49"/>
  <c r="D25" i="49"/>
  <c r="I25" i="49"/>
  <c r="J25" i="49"/>
  <c r="K25" i="49"/>
  <c r="L25" i="49"/>
  <c r="H29" i="48"/>
  <c r="G29" i="48"/>
  <c r="D29" i="48"/>
  <c r="C29" i="48"/>
  <c r="N29" i="48" s="1"/>
  <c r="I29" i="48"/>
  <c r="F29" i="48"/>
  <c r="E29" i="48"/>
  <c r="J29" i="48"/>
  <c r="K29" i="48"/>
  <c r="L29" i="48"/>
  <c r="M29" i="48"/>
  <c r="K11" i="17"/>
  <c r="K10" i="17"/>
  <c r="G11" i="17"/>
  <c r="G10" i="17"/>
  <c r="C12" i="17"/>
  <c r="C11" i="17"/>
  <c r="C10" i="17"/>
  <c r="B34" i="5"/>
  <c r="D27" i="5"/>
  <c r="G27" i="5"/>
  <c r="F27" i="5"/>
  <c r="C27" i="5"/>
  <c r="E27" i="5"/>
  <c r="H27" i="5"/>
  <c r="J27" i="5"/>
  <c r="I27" i="5"/>
  <c r="K27" i="5"/>
  <c r="L27" i="5"/>
  <c r="N25" i="84"/>
  <c r="Q11" i="57"/>
  <c r="Q10" i="57"/>
  <c r="N21" i="81"/>
  <c r="N21" i="70"/>
  <c r="B41" i="70"/>
  <c r="C41" i="70" s="1"/>
  <c r="B39" i="70"/>
  <c r="C39" i="70" s="1"/>
  <c r="B37" i="70"/>
  <c r="C37" i="70" s="1"/>
  <c r="B35" i="70"/>
  <c r="C35" i="70" s="1"/>
  <c r="B40" i="70"/>
  <c r="C40" i="70" s="1"/>
  <c r="B38" i="70"/>
  <c r="C38" i="70" s="1"/>
  <c r="B36" i="70"/>
  <c r="C36" i="70" s="1"/>
  <c r="G28" i="70"/>
  <c r="E28" i="70"/>
  <c r="D28" i="70"/>
  <c r="N28" i="70" s="1"/>
  <c r="F28" i="70"/>
  <c r="C28" i="70"/>
  <c r="H28" i="70"/>
  <c r="I28" i="70"/>
  <c r="J28" i="70"/>
  <c r="K28" i="70"/>
  <c r="L28" i="70"/>
  <c r="N24" i="74"/>
  <c r="B39" i="53"/>
  <c r="C39" i="53" s="1"/>
  <c r="B35" i="53"/>
  <c r="C35" i="53" s="1"/>
  <c r="B38" i="53"/>
  <c r="C38" i="53" s="1"/>
  <c r="B41" i="53"/>
  <c r="C41" i="53" s="1"/>
  <c r="B37" i="53"/>
  <c r="C37" i="53" s="1"/>
  <c r="B40" i="53"/>
  <c r="C40" i="53" s="1"/>
  <c r="B36" i="53"/>
  <c r="C36" i="53" s="1"/>
  <c r="H28" i="53"/>
  <c r="G28" i="53"/>
  <c r="D28" i="53"/>
  <c r="F28" i="53"/>
  <c r="C28" i="53"/>
  <c r="N28" i="53" s="1"/>
  <c r="E28" i="53"/>
  <c r="J28" i="53"/>
  <c r="I28" i="53"/>
  <c r="K28" i="53"/>
  <c r="L28" i="53"/>
  <c r="M28" i="53"/>
  <c r="N27" i="88"/>
  <c r="N23" i="28"/>
  <c r="E30" i="64"/>
  <c r="F30" i="64"/>
  <c r="C30" i="64"/>
  <c r="N30" i="64" s="1"/>
  <c r="D30" i="64"/>
  <c r="G30" i="64"/>
  <c r="H30" i="64"/>
  <c r="I30" i="64"/>
  <c r="J30" i="64"/>
  <c r="K30" i="64"/>
  <c r="L30" i="64"/>
  <c r="N21" i="104"/>
  <c r="M30" i="47"/>
  <c r="P13" i="92"/>
  <c r="Q8" i="92"/>
  <c r="P9" i="92"/>
  <c r="E29" i="62"/>
  <c r="C29" i="62"/>
  <c r="N29" i="62" s="1"/>
  <c r="G29" i="62"/>
  <c r="F29" i="62"/>
  <c r="D29" i="62"/>
  <c r="I29" i="62"/>
  <c r="H29" i="62"/>
  <c r="J29" i="62"/>
  <c r="K29" i="62"/>
  <c r="L29" i="62"/>
  <c r="B36" i="103"/>
  <c r="C36" i="103" s="1"/>
  <c r="B37" i="103"/>
  <c r="C37" i="103" s="1"/>
  <c r="M32" i="8"/>
  <c r="G34" i="72"/>
  <c r="F34" i="72"/>
  <c r="D34" i="72"/>
  <c r="C34" i="72"/>
  <c r="N34" i="72" s="1"/>
  <c r="H34" i="72"/>
  <c r="E34" i="72"/>
  <c r="I34" i="72"/>
  <c r="J34" i="72"/>
  <c r="K34" i="72"/>
  <c r="L34" i="72"/>
  <c r="M29" i="85"/>
  <c r="G33" i="45"/>
  <c r="F33" i="45"/>
  <c r="C33" i="45"/>
  <c r="N33" i="45" s="1"/>
  <c r="D33" i="45"/>
  <c r="H33" i="45"/>
  <c r="E33" i="45"/>
  <c r="I33" i="45"/>
  <c r="J33" i="45"/>
  <c r="K33" i="45"/>
  <c r="L33" i="45"/>
  <c r="B34" i="27"/>
  <c r="F27" i="27"/>
  <c r="E27" i="27"/>
  <c r="D27" i="27"/>
  <c r="C27" i="27"/>
  <c r="G27" i="27"/>
  <c r="H27" i="27"/>
  <c r="J27" i="27"/>
  <c r="I27" i="27"/>
  <c r="K27" i="27"/>
  <c r="L27" i="27"/>
  <c r="N23" i="74"/>
  <c r="D27" i="13"/>
  <c r="Q8" i="17"/>
  <c r="P9" i="17"/>
  <c r="G31" i="81"/>
  <c r="H31" i="81"/>
  <c r="F31" i="81"/>
  <c r="E31" i="81"/>
  <c r="N31" i="81" s="1"/>
  <c r="D31" i="81"/>
  <c r="C31" i="81"/>
  <c r="I31" i="81"/>
  <c r="J31" i="81"/>
  <c r="K31" i="81"/>
  <c r="L31" i="81"/>
  <c r="B39" i="50"/>
  <c r="C39" i="50" s="1"/>
  <c r="R13" i="71"/>
  <c r="S8" i="71"/>
  <c r="R9" i="71"/>
  <c r="C28" i="14"/>
  <c r="B21" i="14"/>
  <c r="B28" i="14" s="1"/>
  <c r="H28" i="14" s="1"/>
  <c r="C34" i="14"/>
  <c r="B27" i="14"/>
  <c r="B34" i="14" s="1"/>
  <c r="C27" i="14"/>
  <c r="E29" i="14"/>
  <c r="E22" i="14"/>
  <c r="E32" i="14"/>
  <c r="E25" i="14"/>
  <c r="K31" i="14"/>
  <c r="K24" i="14"/>
  <c r="K26" i="14"/>
  <c r="K33" i="14"/>
  <c r="B33" i="62"/>
  <c r="F26" i="62"/>
  <c r="E26" i="62"/>
  <c r="D26" i="62"/>
  <c r="C26" i="62"/>
  <c r="G26" i="62"/>
  <c r="H26" i="62"/>
  <c r="I26" i="62"/>
  <c r="J26" i="62"/>
  <c r="K26" i="62"/>
  <c r="L26" i="62"/>
  <c r="B33" i="5"/>
  <c r="D26" i="5"/>
  <c r="C26" i="5"/>
  <c r="F26" i="5"/>
  <c r="H26" i="5"/>
  <c r="E26" i="5"/>
  <c r="G26" i="5"/>
  <c r="J26" i="5"/>
  <c r="I26" i="5"/>
  <c r="K26" i="5"/>
  <c r="L26" i="5"/>
  <c r="M31" i="5"/>
  <c r="M28" i="83"/>
  <c r="B30" i="66"/>
  <c r="G23" i="66"/>
  <c r="C23" i="66"/>
  <c r="E23" i="66"/>
  <c r="F23" i="66"/>
  <c r="D23" i="66"/>
  <c r="H23" i="66"/>
  <c r="I23" i="66"/>
  <c r="K23" i="66"/>
  <c r="J23" i="66"/>
  <c r="L23" i="66"/>
  <c r="B32" i="87"/>
  <c r="F25" i="87"/>
  <c r="E25" i="87"/>
  <c r="D25" i="87"/>
  <c r="G25" i="87"/>
  <c r="C25" i="87"/>
  <c r="H25" i="87"/>
  <c r="I25" i="87"/>
  <c r="J25" i="87"/>
  <c r="K25" i="87"/>
  <c r="L25" i="87"/>
  <c r="C44" i="16"/>
  <c r="C13" i="16"/>
  <c r="E13" i="16"/>
  <c r="D44" i="16"/>
  <c r="E44" i="16"/>
  <c r="D13" i="16"/>
  <c r="F13" i="16"/>
  <c r="F44" i="16"/>
  <c r="G13" i="16"/>
  <c r="G44" i="16"/>
  <c r="H13" i="16"/>
  <c r="H44" i="16"/>
  <c r="I44" i="16"/>
  <c r="I13" i="16"/>
  <c r="J44" i="16"/>
  <c r="J13" i="16"/>
  <c r="K44" i="16"/>
  <c r="K13" i="16"/>
  <c r="L13" i="16"/>
  <c r="L44" i="16"/>
  <c r="M13" i="16"/>
  <c r="M44" i="16"/>
  <c r="N13" i="16"/>
  <c r="O13" i="16"/>
  <c r="N23" i="26"/>
  <c r="M21" i="101"/>
  <c r="R13" i="82"/>
  <c r="S8" i="82"/>
  <c r="R9" i="82"/>
  <c r="B30" i="60"/>
  <c r="F23" i="60"/>
  <c r="G23" i="60"/>
  <c r="E23" i="60"/>
  <c r="D23" i="60"/>
  <c r="H23" i="60"/>
  <c r="C23" i="60"/>
  <c r="N23" i="60" s="1"/>
  <c r="I23" i="60"/>
  <c r="K23" i="60"/>
  <c r="J23" i="60"/>
  <c r="L22" i="60"/>
  <c r="N22" i="98"/>
  <c r="B31" i="29"/>
  <c r="G24" i="29"/>
  <c r="C24" i="29"/>
  <c r="D24" i="29"/>
  <c r="F24" i="29"/>
  <c r="E24" i="29"/>
  <c r="H24" i="29"/>
  <c r="I24" i="29"/>
  <c r="J24" i="29"/>
  <c r="K24" i="29"/>
  <c r="P11" i="48"/>
  <c r="P10" i="48"/>
  <c r="N25" i="55"/>
  <c r="P13" i="59"/>
  <c r="Q8" i="59"/>
  <c r="P9" i="59"/>
  <c r="M22" i="29"/>
  <c r="N23" i="80"/>
  <c r="H30" i="80"/>
  <c r="G30" i="80"/>
  <c r="I30" i="80"/>
  <c r="D30" i="80"/>
  <c r="E30" i="80"/>
  <c r="F30" i="80"/>
  <c r="C30" i="80"/>
  <c r="N30" i="80" s="1"/>
  <c r="J30" i="80"/>
  <c r="L30" i="80"/>
  <c r="K30" i="80"/>
  <c r="M30" i="80"/>
  <c r="N22" i="30"/>
  <c r="M21" i="64"/>
  <c r="L25" i="35"/>
  <c r="P13" i="61"/>
  <c r="Q8" i="61"/>
  <c r="P9" i="61"/>
  <c r="N29" i="45"/>
  <c r="G29" i="45"/>
  <c r="D29" i="45"/>
  <c r="E29" i="45"/>
  <c r="H29" i="45"/>
  <c r="F29" i="45"/>
  <c r="C29" i="45"/>
  <c r="I29" i="45"/>
  <c r="J29" i="45"/>
  <c r="K29" i="45"/>
  <c r="L29" i="45"/>
  <c r="E32" i="33"/>
  <c r="G32" i="33"/>
  <c r="D32" i="33"/>
  <c r="F32" i="33"/>
  <c r="C32" i="33"/>
  <c r="N32" i="33" s="1"/>
  <c r="H32" i="33"/>
  <c r="I32" i="33"/>
  <c r="J32" i="33"/>
  <c r="K32" i="33"/>
  <c r="L32" i="33"/>
  <c r="E32" i="31"/>
  <c r="F32" i="31"/>
  <c r="C32" i="31"/>
  <c r="N32" i="31" s="1"/>
  <c r="H32" i="31"/>
  <c r="D32" i="31"/>
  <c r="G32" i="31"/>
  <c r="I32" i="31"/>
  <c r="J32" i="31"/>
  <c r="K32" i="31"/>
  <c r="L32" i="31"/>
  <c r="B28" i="42"/>
  <c r="C21" i="42"/>
  <c r="N21" i="42" s="1"/>
  <c r="F21" i="42"/>
  <c r="E21" i="42"/>
  <c r="D21" i="42"/>
  <c r="I21" i="42"/>
  <c r="G21" i="42"/>
  <c r="H21" i="42"/>
  <c r="J21" i="42"/>
  <c r="K21" i="42"/>
  <c r="L21" i="42"/>
  <c r="P13" i="43"/>
  <c r="Q8" i="43"/>
  <c r="P9" i="43"/>
  <c r="N26" i="24"/>
  <c r="H34" i="34"/>
  <c r="C34" i="34"/>
  <c r="E34" i="34"/>
  <c r="F34" i="34"/>
  <c r="N34" i="34" s="1"/>
  <c r="I34" i="34"/>
  <c r="G34" i="34"/>
  <c r="D34" i="34"/>
  <c r="J34" i="34"/>
  <c r="K34" i="34"/>
  <c r="L34" i="34"/>
  <c r="M34" i="34"/>
  <c r="Q9" i="42"/>
  <c r="Q13" i="42"/>
  <c r="R8" i="42"/>
  <c r="M25" i="59"/>
  <c r="O11" i="60"/>
  <c r="O10" i="60"/>
  <c r="M30" i="6"/>
  <c r="H32" i="103"/>
  <c r="C32" i="103"/>
  <c r="N32" i="103" s="1"/>
  <c r="D32" i="103"/>
  <c r="G32" i="103"/>
  <c r="F32" i="103"/>
  <c r="I32" i="103"/>
  <c r="E32" i="103"/>
  <c r="J32" i="103"/>
  <c r="K32" i="103"/>
  <c r="L32" i="103"/>
  <c r="M32" i="103"/>
  <c r="L46" i="15"/>
  <c r="L45" i="15"/>
  <c r="J20" i="15"/>
  <c r="J16" i="15"/>
  <c r="J17" i="15"/>
  <c r="J14" i="15"/>
  <c r="J19" i="15"/>
  <c r="J18" i="15"/>
  <c r="J15" i="15"/>
  <c r="H46" i="15"/>
  <c r="H45" i="15"/>
  <c r="N25" i="94"/>
  <c r="L24" i="86"/>
  <c r="D30" i="33"/>
  <c r="F30" i="33"/>
  <c r="E30" i="33"/>
  <c r="G30" i="33"/>
  <c r="N30" i="33" s="1"/>
  <c r="C30" i="33"/>
  <c r="H30" i="33"/>
  <c r="I30" i="33"/>
  <c r="J30" i="33"/>
  <c r="K30" i="33"/>
  <c r="L30" i="33"/>
  <c r="O11" i="25"/>
  <c r="O10" i="25"/>
  <c r="Z6" i="19"/>
  <c r="Z7" i="19" s="1"/>
  <c r="Z5" i="19"/>
  <c r="F6" i="19"/>
  <c r="F7" i="19" s="1"/>
  <c r="F5" i="19"/>
  <c r="I6" i="19"/>
  <c r="I7" i="19" s="1"/>
  <c r="I5" i="19"/>
  <c r="G6" i="19"/>
  <c r="G7" i="19" s="1"/>
  <c r="G5" i="19"/>
  <c r="W6" i="19"/>
  <c r="W7" i="19" s="1"/>
  <c r="W5" i="19"/>
  <c r="P6" i="19"/>
  <c r="P7" i="19" s="1"/>
  <c r="P5" i="19"/>
  <c r="S13" i="77"/>
  <c r="T8" i="77"/>
  <c r="S9" i="77"/>
  <c r="N25" i="100"/>
  <c r="P11" i="28"/>
  <c r="P10" i="28"/>
  <c r="N23" i="7"/>
  <c r="M21" i="85"/>
  <c r="N27" i="50"/>
  <c r="D31" i="85"/>
  <c r="C31" i="85"/>
  <c r="N31" i="85" s="1"/>
  <c r="F31" i="85"/>
  <c r="G31" i="85"/>
  <c r="E31" i="85"/>
  <c r="H31" i="85"/>
  <c r="I31" i="85"/>
  <c r="J31" i="85"/>
  <c r="K31" i="85"/>
  <c r="L31" i="85"/>
  <c r="G31" i="47"/>
  <c r="F31" i="47"/>
  <c r="D31" i="47"/>
  <c r="N31" i="47" s="1"/>
  <c r="H31" i="47"/>
  <c r="E31" i="47"/>
  <c r="C31" i="47"/>
  <c r="J31" i="47"/>
  <c r="I31" i="47"/>
  <c r="K31" i="47"/>
  <c r="L31" i="47"/>
  <c r="H29" i="94"/>
  <c r="C29" i="94"/>
  <c r="G29" i="94"/>
  <c r="I29" i="94"/>
  <c r="N29" i="94" s="1"/>
  <c r="D29" i="94"/>
  <c r="E29" i="94"/>
  <c r="F29" i="94"/>
  <c r="K29" i="94"/>
  <c r="J29" i="94"/>
  <c r="L29" i="94"/>
  <c r="M29" i="94"/>
  <c r="O11" i="8"/>
  <c r="O10" i="8"/>
  <c r="B22" i="39"/>
  <c r="B34" i="86"/>
  <c r="F27" i="86"/>
  <c r="C27" i="86"/>
  <c r="E27" i="86"/>
  <c r="D27" i="86"/>
  <c r="H27" i="86"/>
  <c r="G27" i="86"/>
  <c r="I27" i="86"/>
  <c r="K27" i="86"/>
  <c r="J27" i="86"/>
  <c r="N23" i="8"/>
  <c r="B41" i="24"/>
  <c r="C41" i="24" s="1"/>
  <c r="B39" i="24"/>
  <c r="C39" i="24" s="1"/>
  <c r="B37" i="24"/>
  <c r="C37" i="24" s="1"/>
  <c r="B35" i="24"/>
  <c r="C35" i="24" s="1"/>
  <c r="B40" i="24"/>
  <c r="C40" i="24" s="1"/>
  <c r="B36" i="24"/>
  <c r="C36" i="24" s="1"/>
  <c r="B38" i="24"/>
  <c r="C38" i="24" s="1"/>
  <c r="H28" i="24"/>
  <c r="F28" i="24"/>
  <c r="E28" i="24"/>
  <c r="I28" i="24"/>
  <c r="D28" i="24"/>
  <c r="N28" i="24" s="1"/>
  <c r="C28" i="24"/>
  <c r="G28" i="24"/>
  <c r="K28" i="24"/>
  <c r="J28" i="24"/>
  <c r="L28" i="24"/>
  <c r="M28" i="24"/>
  <c r="B31" i="58"/>
  <c r="D24" i="58"/>
  <c r="G24" i="58"/>
  <c r="C24" i="58"/>
  <c r="E24" i="58"/>
  <c r="F24" i="58"/>
  <c r="H24" i="58"/>
  <c r="J24" i="58"/>
  <c r="I24" i="58"/>
  <c r="K24" i="58"/>
  <c r="L26" i="58"/>
  <c r="H33" i="53"/>
  <c r="D33" i="53"/>
  <c r="C33" i="53"/>
  <c r="N33" i="53" s="1"/>
  <c r="G33" i="53"/>
  <c r="F33" i="53"/>
  <c r="E33" i="53"/>
  <c r="I33" i="53"/>
  <c r="J33" i="53"/>
  <c r="K33" i="53"/>
  <c r="L33" i="53"/>
  <c r="M33" i="53"/>
  <c r="N27" i="33"/>
  <c r="N26" i="31"/>
  <c r="P11" i="38"/>
  <c r="P10" i="38"/>
  <c r="D31" i="30"/>
  <c r="E31" i="30"/>
  <c r="F31" i="30"/>
  <c r="H31" i="30"/>
  <c r="G31" i="30"/>
  <c r="C31" i="30"/>
  <c r="N31" i="30" s="1"/>
  <c r="J31" i="30"/>
  <c r="I31" i="30"/>
  <c r="K31" i="30"/>
  <c r="L31" i="30"/>
  <c r="M31" i="30"/>
  <c r="B36" i="25"/>
  <c r="C36" i="25" s="1"/>
  <c r="B35" i="25"/>
  <c r="C35" i="25" s="1"/>
  <c r="B37" i="25"/>
  <c r="C37" i="25" s="1"/>
  <c r="F28" i="25"/>
  <c r="D28" i="25"/>
  <c r="C28" i="25"/>
  <c r="N28" i="25" s="1"/>
  <c r="H28" i="25"/>
  <c r="G28" i="25"/>
  <c r="E28" i="25"/>
  <c r="I28" i="25"/>
  <c r="K28" i="25"/>
  <c r="J28" i="25"/>
  <c r="L28" i="25"/>
  <c r="B40" i="74"/>
  <c r="C40" i="74" s="1"/>
  <c r="B39" i="74"/>
  <c r="C39" i="74" s="1"/>
  <c r="D25" i="14"/>
  <c r="D32" i="14"/>
  <c r="D23" i="14"/>
  <c r="D30" i="14"/>
  <c r="J23" i="14"/>
  <c r="J30" i="14"/>
  <c r="J26" i="14"/>
  <c r="J33" i="14"/>
  <c r="L21" i="29"/>
  <c r="H30" i="34"/>
  <c r="I30" i="34"/>
  <c r="G30" i="34"/>
  <c r="F30" i="34"/>
  <c r="E30" i="34"/>
  <c r="D30" i="34"/>
  <c r="N30" i="34" s="1"/>
  <c r="C30" i="34"/>
  <c r="J30" i="34"/>
  <c r="K30" i="34"/>
  <c r="L30" i="34"/>
  <c r="M30" i="34"/>
  <c r="N24" i="28"/>
  <c r="N26" i="92"/>
  <c r="Q13" i="99"/>
  <c r="R8" i="99"/>
  <c r="Q9" i="99"/>
  <c r="M29" i="72"/>
  <c r="N24" i="68"/>
  <c r="M21" i="7"/>
  <c r="Q13" i="103"/>
  <c r="R8" i="103"/>
  <c r="Q9" i="103"/>
  <c r="B40" i="49"/>
  <c r="C40" i="49" s="1"/>
  <c r="B38" i="49"/>
  <c r="C38" i="49" s="1"/>
  <c r="B36" i="49"/>
  <c r="C36" i="49" s="1"/>
  <c r="B39" i="49"/>
  <c r="C39" i="49" s="1"/>
  <c r="B37" i="49"/>
  <c r="C37" i="49" s="1"/>
  <c r="B41" i="49"/>
  <c r="C41" i="49" s="1"/>
  <c r="B35" i="49"/>
  <c r="C35" i="49" s="1"/>
  <c r="G28" i="49"/>
  <c r="D28" i="49"/>
  <c r="E28" i="49"/>
  <c r="F28" i="49"/>
  <c r="H28" i="49"/>
  <c r="C28" i="49"/>
  <c r="N28" i="49" s="1"/>
  <c r="I28" i="49"/>
  <c r="J28" i="49"/>
  <c r="K28" i="49"/>
  <c r="L28" i="49"/>
  <c r="N26" i="104"/>
  <c r="P13" i="72"/>
  <c r="Q8" i="72"/>
  <c r="P9" i="72"/>
  <c r="M34" i="88"/>
  <c r="B29" i="35"/>
  <c r="F22" i="35"/>
  <c r="C22" i="35"/>
  <c r="E22" i="35"/>
  <c r="D22" i="35"/>
  <c r="G22" i="35"/>
  <c r="H22" i="35"/>
  <c r="I22" i="35"/>
  <c r="J22" i="35"/>
  <c r="K22" i="35"/>
  <c r="B40" i="100"/>
  <c r="C40" i="100" s="1"/>
  <c r="B38" i="100"/>
  <c r="C38" i="100" s="1"/>
  <c r="B36" i="100"/>
  <c r="C36" i="100" s="1"/>
  <c r="B41" i="100"/>
  <c r="C41" i="100" s="1"/>
  <c r="B39" i="100"/>
  <c r="C39" i="100" s="1"/>
  <c r="B37" i="100"/>
  <c r="C37" i="100" s="1"/>
  <c r="B35" i="100"/>
  <c r="C35" i="100" s="1"/>
  <c r="G28" i="100"/>
  <c r="F28" i="100"/>
  <c r="H28" i="100"/>
  <c r="D28" i="100"/>
  <c r="E28" i="100"/>
  <c r="C28" i="100"/>
  <c r="N28" i="100" s="1"/>
  <c r="J28" i="100"/>
  <c r="I28" i="100"/>
  <c r="K28" i="100"/>
  <c r="L28" i="100"/>
  <c r="B29" i="59"/>
  <c r="G22" i="59"/>
  <c r="H22" i="59"/>
  <c r="C22" i="59"/>
  <c r="F22" i="59"/>
  <c r="E22" i="59"/>
  <c r="D22" i="59"/>
  <c r="I22" i="59"/>
  <c r="J22" i="59"/>
  <c r="K22" i="59"/>
  <c r="N21" i="98"/>
  <c r="N23" i="95"/>
  <c r="H29" i="80"/>
  <c r="C29" i="80"/>
  <c r="I29" i="80"/>
  <c r="D29" i="80"/>
  <c r="N29" i="80" s="1"/>
  <c r="E29" i="80"/>
  <c r="F29" i="80"/>
  <c r="G29" i="80"/>
  <c r="J29" i="80"/>
  <c r="K29" i="80"/>
  <c r="L29" i="80"/>
  <c r="M29" i="80"/>
  <c r="L22" i="86"/>
  <c r="B33" i="8"/>
  <c r="H26" i="8"/>
  <c r="D26" i="8"/>
  <c r="E26" i="8"/>
  <c r="C26" i="8"/>
  <c r="F26" i="8"/>
  <c r="G26" i="8"/>
  <c r="J26" i="8"/>
  <c r="I26" i="8"/>
  <c r="K26" i="8"/>
  <c r="L26" i="8"/>
  <c r="B40" i="84"/>
  <c r="C40" i="84" s="1"/>
  <c r="B38" i="84"/>
  <c r="C38" i="84" s="1"/>
  <c r="B36" i="84"/>
  <c r="C36" i="84" s="1"/>
  <c r="B37" i="84"/>
  <c r="C37" i="84" s="1"/>
  <c r="B39" i="84"/>
  <c r="C39" i="84" s="1"/>
  <c r="B35" i="84"/>
  <c r="C35" i="84" s="1"/>
  <c r="B41" i="84"/>
  <c r="C41" i="84" s="1"/>
  <c r="G28" i="84"/>
  <c r="C28" i="84"/>
  <c r="F28" i="84"/>
  <c r="D28" i="84"/>
  <c r="N28" i="84" s="1"/>
  <c r="E28" i="84"/>
  <c r="H28" i="84"/>
  <c r="I28" i="84"/>
  <c r="J28" i="84"/>
  <c r="K28" i="84"/>
  <c r="L28" i="84"/>
  <c r="B33" i="95"/>
  <c r="G26" i="95"/>
  <c r="E26" i="95"/>
  <c r="F26" i="95"/>
  <c r="C26" i="95"/>
  <c r="D26" i="95"/>
  <c r="H26" i="95"/>
  <c r="I26" i="95"/>
  <c r="J26" i="95"/>
  <c r="K26" i="95"/>
  <c r="L26" i="95"/>
  <c r="C30" i="87"/>
  <c r="N30" i="87" s="1"/>
  <c r="G30" i="87"/>
  <c r="D30" i="87"/>
  <c r="F30" i="87"/>
  <c r="E30" i="87"/>
  <c r="H30" i="87"/>
  <c r="I30" i="87"/>
  <c r="J30" i="87"/>
  <c r="L30" i="87"/>
  <c r="K30" i="87"/>
  <c r="P13" i="66"/>
  <c r="Q8" i="66"/>
  <c r="P9" i="66"/>
  <c r="M25" i="27"/>
  <c r="P13" i="64"/>
  <c r="Q8" i="64"/>
  <c r="P9" i="64"/>
  <c r="D25" i="13"/>
  <c r="N25" i="13" s="1"/>
  <c r="N26" i="11"/>
  <c r="B28" i="92"/>
  <c r="G21" i="92"/>
  <c r="E21" i="92"/>
  <c r="F21" i="92"/>
  <c r="C21" i="92"/>
  <c r="D21" i="92"/>
  <c r="I21" i="92"/>
  <c r="H21" i="92"/>
  <c r="J21" i="92"/>
  <c r="K21" i="92"/>
  <c r="L21" i="92"/>
  <c r="M25" i="90"/>
  <c r="B40" i="96"/>
  <c r="C40" i="96" s="1"/>
  <c r="B41" i="96"/>
  <c r="C41" i="96" s="1"/>
  <c r="B40" i="28"/>
  <c r="C40" i="28" s="1"/>
  <c r="B41" i="28"/>
  <c r="C41" i="28" s="1"/>
  <c r="B32" i="66"/>
  <c r="D25" i="66"/>
  <c r="E25" i="66"/>
  <c r="C25" i="66"/>
  <c r="G25" i="66"/>
  <c r="H25" i="66"/>
  <c r="F25" i="66"/>
  <c r="I25" i="66"/>
  <c r="J25" i="66"/>
  <c r="K25" i="66"/>
  <c r="L25" i="66"/>
  <c r="G21" i="14"/>
  <c r="G28" i="14"/>
  <c r="G26" i="14"/>
  <c r="G33" i="14"/>
  <c r="I22" i="14"/>
  <c r="I29" i="14"/>
  <c r="M29" i="5"/>
  <c r="N31" i="44"/>
  <c r="H31" i="44"/>
  <c r="F31" i="44"/>
  <c r="I31" i="44"/>
  <c r="G31" i="44"/>
  <c r="C31" i="44"/>
  <c r="E31" i="44"/>
  <c r="D31" i="44"/>
  <c r="J31" i="44"/>
  <c r="K31" i="44"/>
  <c r="L31" i="44"/>
  <c r="M31" i="44"/>
  <c r="M33" i="83"/>
  <c r="N23" i="52"/>
  <c r="B32" i="9"/>
  <c r="H25" i="9"/>
  <c r="F25" i="9"/>
  <c r="G25" i="9"/>
  <c r="D25" i="9"/>
  <c r="E25" i="9"/>
  <c r="C25" i="9"/>
  <c r="N25" i="9" s="1"/>
  <c r="I25" i="9"/>
  <c r="J25" i="9"/>
  <c r="K25" i="9"/>
  <c r="L25" i="9"/>
  <c r="M27" i="101"/>
  <c r="M28" i="70"/>
  <c r="B29" i="56"/>
  <c r="H22" i="56"/>
  <c r="C22" i="56"/>
  <c r="G22" i="56"/>
  <c r="E22" i="56"/>
  <c r="D22" i="56"/>
  <c r="F22" i="56"/>
  <c r="J22" i="56"/>
  <c r="I22" i="56"/>
  <c r="K22" i="56"/>
  <c r="L22" i="56"/>
  <c r="M31" i="68"/>
  <c r="B31" i="60"/>
  <c r="G24" i="60"/>
  <c r="F24" i="60"/>
  <c r="C24" i="60"/>
  <c r="N24" i="60" s="1"/>
  <c r="E24" i="60"/>
  <c r="H24" i="60"/>
  <c r="D24" i="60"/>
  <c r="I24" i="60"/>
  <c r="K24" i="60"/>
  <c r="J24" i="60"/>
  <c r="L26" i="60"/>
  <c r="M32" i="31"/>
  <c r="M27" i="31"/>
  <c r="L25" i="29"/>
  <c r="M32" i="81"/>
  <c r="G21" i="13"/>
  <c r="N21" i="13" s="1"/>
  <c r="E23" i="13"/>
  <c r="C23" i="13"/>
  <c r="N23" i="13" s="1"/>
  <c r="M25" i="29"/>
  <c r="M33" i="7"/>
  <c r="H30" i="54"/>
  <c r="D30" i="54"/>
  <c r="N30" i="54" s="1"/>
  <c r="G30" i="54"/>
  <c r="I30" i="54"/>
  <c r="F30" i="54"/>
  <c r="E30" i="54"/>
  <c r="C30" i="54"/>
  <c r="J30" i="54"/>
  <c r="K30" i="54"/>
  <c r="L30" i="54"/>
  <c r="M30" i="54"/>
  <c r="M29" i="88"/>
  <c r="H29" i="78"/>
  <c r="C29" i="78"/>
  <c r="E29" i="78"/>
  <c r="F29" i="78"/>
  <c r="N29" i="78" s="1"/>
  <c r="I29" i="78"/>
  <c r="G29" i="78"/>
  <c r="D29" i="78"/>
  <c r="K29" i="78"/>
  <c r="J29" i="78"/>
  <c r="L29" i="78"/>
  <c r="M29" i="78"/>
  <c r="G34" i="70"/>
  <c r="F34" i="70"/>
  <c r="E34" i="70"/>
  <c r="C34" i="70"/>
  <c r="N34" i="70" s="1"/>
  <c r="D34" i="70"/>
  <c r="I34" i="70"/>
  <c r="H34" i="70"/>
  <c r="J34" i="70"/>
  <c r="K34" i="70"/>
  <c r="L34" i="70"/>
  <c r="L23" i="35"/>
  <c r="H34" i="68"/>
  <c r="E34" i="68"/>
  <c r="G34" i="68"/>
  <c r="D34" i="68"/>
  <c r="N34" i="68" s="1"/>
  <c r="F34" i="68"/>
  <c r="C34" i="68"/>
  <c r="I34" i="68"/>
  <c r="J34" i="68"/>
  <c r="K34" i="68"/>
  <c r="L34" i="68"/>
  <c r="B30" i="42"/>
  <c r="I23" i="42"/>
  <c r="C23" i="42"/>
  <c r="N23" i="42" s="1"/>
  <c r="E23" i="42"/>
  <c r="H23" i="42"/>
  <c r="D23" i="42"/>
  <c r="F23" i="42"/>
  <c r="G23" i="42"/>
  <c r="J23" i="42"/>
  <c r="K23" i="42"/>
  <c r="L23" i="42"/>
  <c r="H34" i="94"/>
  <c r="E34" i="94"/>
  <c r="C34" i="94"/>
  <c r="N34" i="94" s="1"/>
  <c r="G34" i="94"/>
  <c r="D34" i="94"/>
  <c r="I34" i="94"/>
  <c r="F34" i="94"/>
  <c r="K34" i="94"/>
  <c r="J34" i="94"/>
  <c r="L34" i="94"/>
  <c r="M34" i="94"/>
  <c r="M32" i="84"/>
  <c r="H34" i="26"/>
  <c r="C34" i="26"/>
  <c r="D34" i="26"/>
  <c r="I34" i="26"/>
  <c r="G34" i="26"/>
  <c r="E34" i="26"/>
  <c r="N34" i="26" s="1"/>
  <c r="F34" i="26"/>
  <c r="J34" i="26"/>
  <c r="K34" i="26"/>
  <c r="L34" i="26"/>
  <c r="M34" i="26"/>
  <c r="M31" i="47"/>
  <c r="N24" i="10"/>
  <c r="I31" i="10"/>
  <c r="E31" i="10"/>
  <c r="H31" i="10"/>
  <c r="C31" i="10"/>
  <c r="N31" i="10" s="1"/>
  <c r="F31" i="10"/>
  <c r="G31" i="10"/>
  <c r="D31" i="10"/>
  <c r="J31" i="10"/>
  <c r="K31" i="10"/>
  <c r="L31" i="10"/>
  <c r="M25" i="6"/>
  <c r="N25" i="72"/>
  <c r="G32" i="72"/>
  <c r="F32" i="72"/>
  <c r="H32" i="72"/>
  <c r="E32" i="72"/>
  <c r="D32" i="72"/>
  <c r="C32" i="72"/>
  <c r="N32" i="72" s="1"/>
  <c r="I32" i="72"/>
  <c r="K32" i="72"/>
  <c r="J32" i="72"/>
  <c r="L32" i="72"/>
  <c r="P13" i="89"/>
  <c r="Q8" i="89"/>
  <c r="P9" i="89"/>
  <c r="N25" i="7"/>
  <c r="B28" i="86"/>
  <c r="F21" i="86"/>
  <c r="E21" i="86"/>
  <c r="C21" i="86"/>
  <c r="N21" i="86" s="1"/>
  <c r="D21" i="86"/>
  <c r="H21" i="86"/>
  <c r="G21" i="86"/>
  <c r="I21" i="86"/>
  <c r="J21" i="86"/>
  <c r="K21" i="86"/>
  <c r="M31" i="8"/>
  <c r="B36" i="36"/>
  <c r="C36" i="36" s="1"/>
  <c r="B39" i="36"/>
  <c r="C39" i="36" s="1"/>
  <c r="W4" i="22"/>
  <c r="S4" i="22"/>
  <c r="O4" i="22"/>
  <c r="K4" i="22"/>
  <c r="G4" i="22"/>
  <c r="C4" i="22"/>
  <c r="Z4" i="22"/>
  <c r="V4" i="22"/>
  <c r="R4" i="22"/>
  <c r="N4" i="22"/>
  <c r="J4" i="22"/>
  <c r="F4" i="22"/>
  <c r="Y4" i="22"/>
  <c r="Q4" i="22"/>
  <c r="I4" i="22"/>
  <c r="X4" i="22"/>
  <c r="P4" i="22"/>
  <c r="H4" i="22"/>
  <c r="U4" i="22"/>
  <c r="M4" i="22"/>
  <c r="E4" i="22"/>
  <c r="L4" i="22"/>
  <c r="D4" i="22"/>
  <c r="T4" i="22"/>
  <c r="M22" i="87"/>
  <c r="N27" i="100"/>
  <c r="M30" i="95"/>
  <c r="B34" i="85"/>
  <c r="H27" i="85"/>
  <c r="F27" i="85"/>
  <c r="G27" i="85"/>
  <c r="E27" i="85"/>
  <c r="D27" i="85"/>
  <c r="C27" i="85"/>
  <c r="I27" i="85"/>
  <c r="J27" i="85"/>
  <c r="K27" i="85"/>
  <c r="L27" i="85"/>
  <c r="M33" i="85"/>
  <c r="M27" i="61"/>
  <c r="B41" i="48"/>
  <c r="C41" i="48" s="1"/>
  <c r="B39" i="48"/>
  <c r="C39" i="48" s="1"/>
  <c r="B37" i="48"/>
  <c r="C37" i="48" s="1"/>
  <c r="B35" i="48"/>
  <c r="C35" i="48" s="1"/>
  <c r="B40" i="48"/>
  <c r="C40" i="48" s="1"/>
  <c r="B38" i="48"/>
  <c r="C38" i="48" s="1"/>
  <c r="B36" i="48"/>
  <c r="C36" i="48" s="1"/>
  <c r="H28" i="48"/>
  <c r="E28" i="48"/>
  <c r="F28" i="48"/>
  <c r="G28" i="48"/>
  <c r="C28" i="48"/>
  <c r="N28" i="48" s="1"/>
  <c r="I28" i="48"/>
  <c r="D28" i="48"/>
  <c r="J28" i="48"/>
  <c r="L28" i="48"/>
  <c r="K28" i="48"/>
  <c r="M28" i="48"/>
  <c r="N26" i="47"/>
  <c r="B41" i="56"/>
  <c r="C41" i="56" s="1"/>
  <c r="B39" i="56"/>
  <c r="C39" i="56" s="1"/>
  <c r="B37" i="56"/>
  <c r="C37" i="56" s="1"/>
  <c r="B35" i="56"/>
  <c r="C35" i="56" s="1"/>
  <c r="B40" i="56"/>
  <c r="C40" i="56" s="1"/>
  <c r="B38" i="56"/>
  <c r="C38" i="56" s="1"/>
  <c r="B36" i="56"/>
  <c r="C36" i="56" s="1"/>
  <c r="G28" i="56"/>
  <c r="F28" i="56"/>
  <c r="C28" i="56"/>
  <c r="N28" i="56" s="1"/>
  <c r="E28" i="56"/>
  <c r="H28" i="56"/>
  <c r="D28" i="56"/>
  <c r="J28" i="56"/>
  <c r="I28" i="56"/>
  <c r="K28" i="56"/>
  <c r="L28" i="56"/>
  <c r="B29" i="27"/>
  <c r="F22" i="27"/>
  <c r="C22" i="27"/>
  <c r="E22" i="27"/>
  <c r="D22" i="27"/>
  <c r="G22" i="27"/>
  <c r="H22" i="27"/>
  <c r="J22" i="27"/>
  <c r="I22" i="27"/>
  <c r="K22" i="27"/>
  <c r="L22" i="27"/>
  <c r="M24" i="43"/>
  <c r="B24" i="43"/>
  <c r="B25" i="43"/>
  <c r="F26" i="13"/>
  <c r="H30" i="55"/>
  <c r="D30" i="55"/>
  <c r="F30" i="55"/>
  <c r="I30" i="55"/>
  <c r="E30" i="55"/>
  <c r="C30" i="55"/>
  <c r="N30" i="55" s="1"/>
  <c r="G30" i="55"/>
  <c r="J30" i="55"/>
  <c r="K30" i="55"/>
  <c r="L30" i="55"/>
  <c r="M30" i="55"/>
  <c r="B32" i="92"/>
  <c r="G25" i="92"/>
  <c r="C25" i="92"/>
  <c r="F25" i="92"/>
  <c r="E25" i="92"/>
  <c r="D25" i="92"/>
  <c r="I25" i="92"/>
  <c r="H25" i="92"/>
  <c r="J25" i="92"/>
  <c r="K25" i="92"/>
  <c r="L25" i="92"/>
  <c r="M33" i="92"/>
  <c r="M22" i="60"/>
  <c r="M30" i="49"/>
  <c r="O11" i="62"/>
  <c r="O10" i="62"/>
  <c r="I29" i="10"/>
  <c r="H29" i="10"/>
  <c r="D29" i="10"/>
  <c r="E29" i="10"/>
  <c r="C29" i="10"/>
  <c r="N29" i="10" s="1"/>
  <c r="F29" i="10"/>
  <c r="G29" i="10"/>
  <c r="J29" i="10"/>
  <c r="K29" i="10"/>
  <c r="L29" i="10"/>
  <c r="N24" i="26"/>
  <c r="M23" i="66"/>
  <c r="O11" i="88"/>
  <c r="O10" i="88"/>
  <c r="G30" i="93"/>
  <c r="H30" i="93"/>
  <c r="C30" i="93"/>
  <c r="N30" i="93" s="1"/>
  <c r="D30" i="93"/>
  <c r="E30" i="93"/>
  <c r="F30" i="93"/>
  <c r="I30" i="93"/>
  <c r="J30" i="93"/>
  <c r="K30" i="93"/>
  <c r="L30" i="93"/>
  <c r="M25" i="68"/>
  <c r="M24" i="33"/>
  <c r="K27" i="13"/>
  <c r="B40" i="9"/>
  <c r="C40" i="9" s="1"/>
  <c r="B38" i="9"/>
  <c r="C38" i="9" s="1"/>
  <c r="B36" i="9"/>
  <c r="C36" i="9" s="1"/>
  <c r="B39" i="9"/>
  <c r="C39" i="9" s="1"/>
  <c r="B35" i="9"/>
  <c r="C35" i="9" s="1"/>
  <c r="B41" i="9"/>
  <c r="C41" i="9" s="1"/>
  <c r="B37" i="9"/>
  <c r="C37" i="9" s="1"/>
  <c r="F28" i="9"/>
  <c r="H28" i="9"/>
  <c r="I28" i="9"/>
  <c r="E28" i="9"/>
  <c r="C28" i="9"/>
  <c r="N28" i="9" s="1"/>
  <c r="D28" i="9"/>
  <c r="G28" i="9"/>
  <c r="J28" i="9"/>
  <c r="K28" i="9"/>
  <c r="L28" i="9"/>
  <c r="N21" i="31"/>
  <c r="N21" i="87"/>
  <c r="N24" i="11"/>
  <c r="G31" i="90"/>
  <c r="H31" i="90"/>
  <c r="F31" i="90"/>
  <c r="D31" i="90"/>
  <c r="N31" i="90" s="1"/>
  <c r="E31" i="90"/>
  <c r="C31" i="90"/>
  <c r="J31" i="90"/>
  <c r="I31" i="90"/>
  <c r="K31" i="90"/>
  <c r="L31" i="90"/>
  <c r="N22" i="83"/>
  <c r="G29" i="83"/>
  <c r="E29" i="83"/>
  <c r="H29" i="83"/>
  <c r="D29" i="83"/>
  <c r="N29" i="83" s="1"/>
  <c r="F29" i="83"/>
  <c r="C29" i="83"/>
  <c r="I29" i="83"/>
  <c r="J29" i="83"/>
  <c r="K29" i="83"/>
  <c r="L29" i="83"/>
  <c r="G30" i="56"/>
  <c r="E30" i="56"/>
  <c r="C30" i="56"/>
  <c r="F30" i="56"/>
  <c r="H30" i="56"/>
  <c r="D30" i="56"/>
  <c r="N30" i="56" s="1"/>
  <c r="I30" i="56"/>
  <c r="J30" i="56"/>
  <c r="K30" i="56"/>
  <c r="L30" i="56"/>
  <c r="N24" i="100"/>
  <c r="N23" i="47"/>
  <c r="E31" i="87"/>
  <c r="G31" i="87"/>
  <c r="H31" i="87"/>
  <c r="F31" i="87"/>
  <c r="N31" i="87" s="1"/>
  <c r="C31" i="87"/>
  <c r="D31" i="87"/>
  <c r="I31" i="87"/>
  <c r="J31" i="87"/>
  <c r="L31" i="87"/>
  <c r="K31" i="87"/>
  <c r="N27" i="87"/>
  <c r="N22" i="100"/>
  <c r="D33" i="87"/>
  <c r="H33" i="87"/>
  <c r="C33" i="87"/>
  <c r="N33" i="87" s="1"/>
  <c r="G33" i="87"/>
  <c r="E33" i="87"/>
  <c r="F33" i="87"/>
  <c r="I33" i="87"/>
  <c r="J33" i="87"/>
  <c r="L33" i="87"/>
  <c r="K33" i="87"/>
  <c r="N22" i="95"/>
  <c r="N21" i="33"/>
  <c r="B41" i="6"/>
  <c r="C41" i="6" s="1"/>
  <c r="B39" i="6"/>
  <c r="C39" i="6" s="1"/>
  <c r="B37" i="6"/>
  <c r="C37" i="6" s="1"/>
  <c r="B35" i="6"/>
  <c r="C35" i="6" s="1"/>
  <c r="B40" i="6"/>
  <c r="C40" i="6" s="1"/>
  <c r="B36" i="6"/>
  <c r="C36" i="6" s="1"/>
  <c r="B38" i="6"/>
  <c r="C38" i="6" s="1"/>
  <c r="D28" i="6"/>
  <c r="G28" i="6"/>
  <c r="C28" i="6"/>
  <c r="N28" i="6" s="1"/>
  <c r="E28" i="6"/>
  <c r="F28" i="6"/>
  <c r="I28" i="6"/>
  <c r="H28" i="6"/>
  <c r="J28" i="6"/>
  <c r="K28" i="6"/>
  <c r="L28" i="6"/>
  <c r="N22" i="8"/>
  <c r="H29" i="8"/>
  <c r="D29" i="8"/>
  <c r="F29" i="8"/>
  <c r="E29" i="8"/>
  <c r="N29" i="8" s="1"/>
  <c r="C29" i="8"/>
  <c r="G29" i="8"/>
  <c r="J29" i="8"/>
  <c r="I29" i="8"/>
  <c r="K29" i="8"/>
  <c r="L29" i="8"/>
  <c r="N24" i="92"/>
  <c r="P9" i="19" l="1"/>
  <c r="U6" i="22"/>
  <c r="U7" i="22" s="1"/>
  <c r="U5" i="22"/>
  <c r="Z6" i="22"/>
  <c r="Z7" i="22" s="1"/>
  <c r="Z5" i="22"/>
  <c r="N22" i="59"/>
  <c r="Q11" i="42"/>
  <c r="Q10" i="42"/>
  <c r="C30" i="60"/>
  <c r="N30" i="60" s="1"/>
  <c r="E30" i="60"/>
  <c r="F30" i="60"/>
  <c r="G30" i="60"/>
  <c r="D30" i="60"/>
  <c r="H30" i="60"/>
  <c r="I30" i="60"/>
  <c r="J30" i="60"/>
  <c r="K30" i="60"/>
  <c r="M30" i="60"/>
  <c r="L30" i="60"/>
  <c r="M45" i="16"/>
  <c r="M46" i="16"/>
  <c r="G45" i="16"/>
  <c r="G46" i="16"/>
  <c r="G32" i="87"/>
  <c r="H32" i="87"/>
  <c r="E32" i="87"/>
  <c r="D32" i="87"/>
  <c r="C32" i="87"/>
  <c r="N32" i="87" s="1"/>
  <c r="F32" i="87"/>
  <c r="I32" i="87"/>
  <c r="J32" i="87"/>
  <c r="K32" i="87"/>
  <c r="L32" i="87"/>
  <c r="M32" i="87"/>
  <c r="G33" i="5"/>
  <c r="D33" i="5"/>
  <c r="C33" i="5"/>
  <c r="N33" i="5" s="1"/>
  <c r="H33" i="5"/>
  <c r="F33" i="5"/>
  <c r="E33" i="5"/>
  <c r="J33" i="5"/>
  <c r="I33" i="5"/>
  <c r="K33" i="5"/>
  <c r="L33" i="5"/>
  <c r="M33" i="5"/>
  <c r="N27" i="27"/>
  <c r="C44" i="17"/>
  <c r="C13" i="17"/>
  <c r="D44" i="17"/>
  <c r="D13" i="17"/>
  <c r="E44" i="17"/>
  <c r="E13" i="17"/>
  <c r="F13" i="17"/>
  <c r="F44" i="17"/>
  <c r="G44" i="17"/>
  <c r="G13" i="17"/>
  <c r="H44" i="17"/>
  <c r="H13" i="17"/>
  <c r="I44" i="17"/>
  <c r="I13" i="17"/>
  <c r="J44" i="17"/>
  <c r="J13" i="17"/>
  <c r="K44" i="17"/>
  <c r="K13" i="17"/>
  <c r="L44" i="17"/>
  <c r="L13" i="17"/>
  <c r="M44" i="17"/>
  <c r="M13" i="17"/>
  <c r="N13" i="17"/>
  <c r="O13" i="17"/>
  <c r="P11" i="86"/>
  <c r="P10" i="86"/>
  <c r="R13" i="50"/>
  <c r="S8" i="50"/>
  <c r="R9" i="50"/>
  <c r="F30" i="68"/>
  <c r="H30" i="68"/>
  <c r="G30" i="68"/>
  <c r="E30" i="68"/>
  <c r="D30" i="68"/>
  <c r="N30" i="68" s="1"/>
  <c r="C30" i="68"/>
  <c r="I30" i="68"/>
  <c r="J30" i="68"/>
  <c r="K30" i="68"/>
  <c r="L30" i="68"/>
  <c r="M30" i="68"/>
  <c r="F31" i="88"/>
  <c r="D31" i="88"/>
  <c r="C31" i="88"/>
  <c r="H31" i="88"/>
  <c r="E31" i="88"/>
  <c r="N31" i="88" s="1"/>
  <c r="G31" i="88"/>
  <c r="I31" i="88"/>
  <c r="J31" i="88"/>
  <c r="K31" i="88"/>
  <c r="L31" i="88"/>
  <c r="M31" i="88"/>
  <c r="Q13" i="101"/>
  <c r="R8" i="101"/>
  <c r="Q9" i="101"/>
  <c r="S6" i="23"/>
  <c r="S7" i="23" s="1"/>
  <c r="S5" i="23"/>
  <c r="X6" i="23"/>
  <c r="X7" i="23" s="1"/>
  <c r="X5" i="23"/>
  <c r="T6" i="1"/>
  <c r="T7" i="1" s="1"/>
  <c r="T5" i="1"/>
  <c r="Z6" i="1"/>
  <c r="Z7" i="1" s="1"/>
  <c r="Z5" i="1"/>
  <c r="T8" i="1"/>
  <c r="D32" i="42"/>
  <c r="H32" i="42"/>
  <c r="F32" i="42"/>
  <c r="C32" i="42"/>
  <c r="N32" i="42" s="1"/>
  <c r="I32" i="42"/>
  <c r="G32" i="42"/>
  <c r="E32" i="42"/>
  <c r="J32" i="42"/>
  <c r="K32" i="42"/>
  <c r="L32" i="42"/>
  <c r="M32" i="42"/>
  <c r="R13" i="46"/>
  <c r="S8" i="46"/>
  <c r="R9" i="46"/>
  <c r="N25" i="29"/>
  <c r="G32" i="95"/>
  <c r="D32" i="95"/>
  <c r="C32" i="95"/>
  <c r="E32" i="95"/>
  <c r="N32" i="95" s="1"/>
  <c r="H32" i="95"/>
  <c r="F32" i="95"/>
  <c r="I32" i="95"/>
  <c r="J32" i="95"/>
  <c r="K32" i="95"/>
  <c r="L32" i="95"/>
  <c r="M32" i="95"/>
  <c r="F24" i="15"/>
  <c r="F31" i="15"/>
  <c r="P11" i="27"/>
  <c r="P10" i="27"/>
  <c r="N21" i="64"/>
  <c r="G34" i="29"/>
  <c r="D34" i="29"/>
  <c r="E34" i="29"/>
  <c r="F34" i="29"/>
  <c r="N34" i="29" s="1"/>
  <c r="C34" i="29"/>
  <c r="I34" i="29"/>
  <c r="H34" i="29"/>
  <c r="J34" i="29"/>
  <c r="K34" i="29"/>
  <c r="L34" i="29"/>
  <c r="M34" i="29"/>
  <c r="F32" i="89"/>
  <c r="C32" i="89"/>
  <c r="D32" i="89"/>
  <c r="G32" i="89"/>
  <c r="N32" i="89" s="1"/>
  <c r="E32" i="89"/>
  <c r="H32" i="89"/>
  <c r="J32" i="89"/>
  <c r="I32" i="89"/>
  <c r="K32" i="89"/>
  <c r="L32" i="89"/>
  <c r="M32" i="89"/>
  <c r="Q13" i="10"/>
  <c r="R8" i="10"/>
  <c r="Q9" i="10"/>
  <c r="B41" i="68"/>
  <c r="C41" i="68" s="1"/>
  <c r="D31" i="33"/>
  <c r="H31" i="33"/>
  <c r="G31" i="33"/>
  <c r="E31" i="33"/>
  <c r="N31" i="33" s="1"/>
  <c r="F31" i="33"/>
  <c r="C31" i="33"/>
  <c r="I31" i="33"/>
  <c r="J31" i="33"/>
  <c r="K31" i="33"/>
  <c r="L31" i="33"/>
  <c r="M31" i="33"/>
  <c r="P11" i="95"/>
  <c r="P10" i="95"/>
  <c r="B21" i="15"/>
  <c r="B28" i="15" s="1"/>
  <c r="C21" i="15"/>
  <c r="N27" i="84"/>
  <c r="D30" i="25"/>
  <c r="E30" i="25"/>
  <c r="G30" i="25"/>
  <c r="C30" i="25"/>
  <c r="N30" i="25" s="1"/>
  <c r="H30" i="25"/>
  <c r="F30" i="25"/>
  <c r="I30" i="25"/>
  <c r="K30" i="25"/>
  <c r="J30" i="25"/>
  <c r="L30" i="25"/>
  <c r="M30" i="25"/>
  <c r="B40" i="87"/>
  <c r="C40" i="87" s="1"/>
  <c r="B33" i="43"/>
  <c r="E26" i="43"/>
  <c r="F26" i="43"/>
  <c r="C26" i="43"/>
  <c r="N26" i="43" s="1"/>
  <c r="G26" i="43"/>
  <c r="D26" i="43"/>
  <c r="H26" i="43"/>
  <c r="I26" i="43"/>
  <c r="J26" i="43"/>
  <c r="K26" i="43"/>
  <c r="L26" i="43"/>
  <c r="C6" i="21"/>
  <c r="C7" i="21" s="1"/>
  <c r="C5" i="21"/>
  <c r="Q6" i="21"/>
  <c r="Q7" i="21" s="1"/>
  <c r="Q5" i="21"/>
  <c r="C6" i="20"/>
  <c r="C7" i="20" s="1"/>
  <c r="C5" i="20"/>
  <c r="Y6" i="20"/>
  <c r="Y7" i="20" s="1"/>
  <c r="Y5" i="20"/>
  <c r="D10" i="18"/>
  <c r="D11" i="18" s="1"/>
  <c r="L30" i="13"/>
  <c r="E30" i="13"/>
  <c r="C30" i="13"/>
  <c r="G30" i="13"/>
  <c r="K30" i="13"/>
  <c r="J30" i="13"/>
  <c r="M30" i="13"/>
  <c r="F30" i="13"/>
  <c r="N30" i="13" s="1"/>
  <c r="D30" i="13"/>
  <c r="I30" i="13"/>
  <c r="H30" i="13"/>
  <c r="Q9" i="7"/>
  <c r="R8" i="7"/>
  <c r="Q13" i="7"/>
  <c r="I25" i="15"/>
  <c r="I32" i="15"/>
  <c r="R13" i="48"/>
  <c r="S8" i="48"/>
  <c r="R9" i="48"/>
  <c r="P11" i="33"/>
  <c r="P10" i="33"/>
  <c r="N24" i="27"/>
  <c r="N21" i="47"/>
  <c r="N27" i="90"/>
  <c r="Q11" i="94"/>
  <c r="Q10" i="94"/>
  <c r="G34" i="92"/>
  <c r="F34" i="92"/>
  <c r="D34" i="92"/>
  <c r="N34" i="92" s="1"/>
  <c r="E34" i="92"/>
  <c r="C34" i="92"/>
  <c r="H34" i="92"/>
  <c r="I34" i="92"/>
  <c r="J34" i="92"/>
  <c r="K34" i="92"/>
  <c r="L34" i="92"/>
  <c r="M34" i="92"/>
  <c r="N25" i="68"/>
  <c r="Q11" i="52"/>
  <c r="Q10" i="52"/>
  <c r="R13" i="16"/>
  <c r="S8" i="16"/>
  <c r="R9" i="16"/>
  <c r="N27" i="85"/>
  <c r="L5" i="22"/>
  <c r="L6" i="22"/>
  <c r="L7" i="22" s="1"/>
  <c r="H6" i="22"/>
  <c r="H7" i="22" s="1"/>
  <c r="H5" i="22"/>
  <c r="Q6" i="22"/>
  <c r="Q7" i="22" s="1"/>
  <c r="Q5" i="22"/>
  <c r="N6" i="22"/>
  <c r="N7" i="22" s="1"/>
  <c r="N5" i="22"/>
  <c r="C6" i="22"/>
  <c r="C7" i="22" s="1"/>
  <c r="C5" i="22"/>
  <c r="S6" i="22"/>
  <c r="S7" i="22" s="1"/>
  <c r="S5" i="22"/>
  <c r="P10" i="89"/>
  <c r="P11" i="89"/>
  <c r="H30" i="42"/>
  <c r="I30" i="42"/>
  <c r="C30" i="42"/>
  <c r="N30" i="42" s="1"/>
  <c r="D30" i="42"/>
  <c r="F30" i="42"/>
  <c r="E30" i="42"/>
  <c r="G30" i="42"/>
  <c r="J30" i="42"/>
  <c r="K30" i="42"/>
  <c r="L30" i="42"/>
  <c r="M30" i="42"/>
  <c r="G31" i="60"/>
  <c r="E31" i="60"/>
  <c r="D31" i="60"/>
  <c r="H31" i="60"/>
  <c r="C31" i="60"/>
  <c r="N31" i="60" s="1"/>
  <c r="F31" i="60"/>
  <c r="I31" i="60"/>
  <c r="K31" i="60"/>
  <c r="J31" i="60"/>
  <c r="M31" i="60"/>
  <c r="L31" i="60"/>
  <c r="D29" i="56"/>
  <c r="H29" i="56"/>
  <c r="C29" i="56"/>
  <c r="N29" i="56" s="1"/>
  <c r="G29" i="56"/>
  <c r="E29" i="56"/>
  <c r="F29" i="56"/>
  <c r="J29" i="56"/>
  <c r="I29" i="56"/>
  <c r="K29" i="56"/>
  <c r="L29" i="56"/>
  <c r="M29" i="56"/>
  <c r="P11" i="64"/>
  <c r="P10" i="64"/>
  <c r="P11" i="66"/>
  <c r="P10" i="66"/>
  <c r="N26" i="95"/>
  <c r="G33" i="95"/>
  <c r="E33" i="95"/>
  <c r="D33" i="95"/>
  <c r="C33" i="95"/>
  <c r="N33" i="95" s="1"/>
  <c r="H33" i="95"/>
  <c r="F33" i="95"/>
  <c r="I33" i="95"/>
  <c r="J33" i="95"/>
  <c r="K33" i="95"/>
  <c r="L33" i="95"/>
  <c r="M33" i="95"/>
  <c r="N22" i="35"/>
  <c r="P11" i="72"/>
  <c r="P10" i="72"/>
  <c r="Q10" i="99"/>
  <c r="Q11" i="99"/>
  <c r="B38" i="25"/>
  <c r="C38" i="25" s="1"/>
  <c r="C31" i="58"/>
  <c r="E31" i="58"/>
  <c r="D31" i="58"/>
  <c r="N31" i="58" s="1"/>
  <c r="G31" i="58"/>
  <c r="F31" i="58"/>
  <c r="H31" i="58"/>
  <c r="J31" i="58"/>
  <c r="I31" i="58"/>
  <c r="K31" i="58"/>
  <c r="M31" i="58"/>
  <c r="L31" i="58"/>
  <c r="N27" i="86"/>
  <c r="S11" i="77"/>
  <c r="S10" i="77"/>
  <c r="J29" i="15"/>
  <c r="J31" i="15"/>
  <c r="P11" i="61"/>
  <c r="P10" i="61"/>
  <c r="P11" i="59"/>
  <c r="P10" i="59"/>
  <c r="R11" i="82"/>
  <c r="R10" i="82"/>
  <c r="M17" i="16"/>
  <c r="M18" i="16"/>
  <c r="M14" i="16"/>
  <c r="M20" i="16"/>
  <c r="M19" i="16"/>
  <c r="M16" i="16"/>
  <c r="M15" i="16"/>
  <c r="K46" i="16"/>
  <c r="K45" i="16"/>
  <c r="I45" i="16"/>
  <c r="I46" i="16"/>
  <c r="G19" i="16"/>
  <c r="G15" i="16"/>
  <c r="G20" i="16"/>
  <c r="G16" i="16"/>
  <c r="G14" i="16"/>
  <c r="G17" i="16"/>
  <c r="G18" i="16"/>
  <c r="N23" i="66"/>
  <c r="C21" i="14"/>
  <c r="P11" i="17"/>
  <c r="P10" i="17"/>
  <c r="N27" i="5"/>
  <c r="F34" i="5"/>
  <c r="H34" i="5"/>
  <c r="C34" i="5"/>
  <c r="N34" i="5" s="1"/>
  <c r="E34" i="5"/>
  <c r="D34" i="5"/>
  <c r="G34" i="5"/>
  <c r="J34" i="5"/>
  <c r="I34" i="5"/>
  <c r="K34" i="5"/>
  <c r="L34" i="5"/>
  <c r="M34" i="5"/>
  <c r="Q11" i="98"/>
  <c r="Q10" i="98"/>
  <c r="P10" i="87"/>
  <c r="P11" i="87"/>
  <c r="R11" i="69"/>
  <c r="R10" i="69"/>
  <c r="Q9" i="9"/>
  <c r="Q13" i="9"/>
  <c r="R8" i="9"/>
  <c r="Q9" i="86"/>
  <c r="Q13" i="86"/>
  <c r="R8" i="86"/>
  <c r="P10" i="35"/>
  <c r="P11" i="35"/>
  <c r="M28" i="14"/>
  <c r="N22" i="64"/>
  <c r="G29" i="64"/>
  <c r="D29" i="64"/>
  <c r="C29" i="64"/>
  <c r="N29" i="64" s="1"/>
  <c r="F29" i="64"/>
  <c r="E29" i="64"/>
  <c r="H29" i="64"/>
  <c r="J29" i="64"/>
  <c r="I29" i="64"/>
  <c r="K29" i="64"/>
  <c r="L29" i="64"/>
  <c r="M29" i="64"/>
  <c r="L32" i="13"/>
  <c r="J32" i="13"/>
  <c r="H32" i="13"/>
  <c r="E32" i="13"/>
  <c r="M32" i="13"/>
  <c r="K32" i="13"/>
  <c r="I32" i="13"/>
  <c r="G32" i="13"/>
  <c r="F32" i="13"/>
  <c r="D32" i="13"/>
  <c r="C32" i="13"/>
  <c r="N32" i="13" s="1"/>
  <c r="G32" i="101"/>
  <c r="F32" i="101"/>
  <c r="E32" i="101"/>
  <c r="H32" i="101"/>
  <c r="C32" i="101"/>
  <c r="N32" i="101" s="1"/>
  <c r="D32" i="101"/>
  <c r="I32" i="101"/>
  <c r="J32" i="101"/>
  <c r="K32" i="101"/>
  <c r="L32" i="101"/>
  <c r="M32" i="101"/>
  <c r="N23" i="68"/>
  <c r="P11" i="41"/>
  <c r="P10" i="41"/>
  <c r="H32" i="56"/>
  <c r="C32" i="56"/>
  <c r="N32" i="56" s="1"/>
  <c r="G32" i="56"/>
  <c r="F32" i="56"/>
  <c r="D32" i="56"/>
  <c r="E32" i="56"/>
  <c r="I32" i="56"/>
  <c r="J32" i="56"/>
  <c r="K32" i="56"/>
  <c r="L32" i="56"/>
  <c r="M32" i="56"/>
  <c r="N23" i="58"/>
  <c r="Q11" i="30"/>
  <c r="Q10" i="30"/>
  <c r="B41" i="62"/>
  <c r="C41" i="62" s="1"/>
  <c r="B39" i="62"/>
  <c r="C39" i="62" s="1"/>
  <c r="B37" i="62"/>
  <c r="C37" i="62" s="1"/>
  <c r="B35" i="62"/>
  <c r="C35" i="62" s="1"/>
  <c r="B40" i="62"/>
  <c r="C40" i="62" s="1"/>
  <c r="B38" i="62"/>
  <c r="C38" i="62" s="1"/>
  <c r="B36" i="62"/>
  <c r="C36" i="62" s="1"/>
  <c r="D28" i="62"/>
  <c r="F28" i="62"/>
  <c r="E28" i="62"/>
  <c r="C28" i="62"/>
  <c r="N28" i="62" s="1"/>
  <c r="G28" i="62"/>
  <c r="I28" i="62"/>
  <c r="H28" i="62"/>
  <c r="J28" i="62"/>
  <c r="K28" i="62"/>
  <c r="L28" i="62"/>
  <c r="M28" i="62"/>
  <c r="H27" i="14"/>
  <c r="N21" i="11"/>
  <c r="N26" i="101"/>
  <c r="C33" i="42"/>
  <c r="N33" i="42" s="1"/>
  <c r="G33" i="42"/>
  <c r="E33" i="42"/>
  <c r="I33" i="42"/>
  <c r="H33" i="42"/>
  <c r="D33" i="42"/>
  <c r="F33" i="42"/>
  <c r="J33" i="42"/>
  <c r="K33" i="42"/>
  <c r="L33" i="42"/>
  <c r="M33" i="42"/>
  <c r="G28" i="15"/>
  <c r="K32" i="15"/>
  <c r="F31" i="6"/>
  <c r="E31" i="6"/>
  <c r="D31" i="6"/>
  <c r="G31" i="6"/>
  <c r="C31" i="6"/>
  <c r="N31" i="6" s="1"/>
  <c r="I31" i="6"/>
  <c r="H31" i="6"/>
  <c r="J31" i="6"/>
  <c r="K31" i="6"/>
  <c r="L31" i="6"/>
  <c r="M31" i="6"/>
  <c r="R10" i="63"/>
  <c r="R11" i="63"/>
  <c r="N29" i="14"/>
  <c r="N21" i="27"/>
  <c r="B40" i="27"/>
  <c r="C40" i="27" s="1"/>
  <c r="B38" i="27"/>
  <c r="C38" i="27" s="1"/>
  <c r="B36" i="27"/>
  <c r="C36" i="27" s="1"/>
  <c r="B39" i="27"/>
  <c r="C39" i="27" s="1"/>
  <c r="B35" i="27"/>
  <c r="C35" i="27" s="1"/>
  <c r="B41" i="27"/>
  <c r="C41" i="27" s="1"/>
  <c r="B37" i="27"/>
  <c r="C37" i="27" s="1"/>
  <c r="F28" i="27"/>
  <c r="D28" i="27"/>
  <c r="C28" i="27"/>
  <c r="N28" i="27" s="1"/>
  <c r="E28" i="27"/>
  <c r="G28" i="27"/>
  <c r="H28" i="27"/>
  <c r="I28" i="27"/>
  <c r="J28" i="27"/>
  <c r="K28" i="27"/>
  <c r="L28" i="27"/>
  <c r="M28" i="27"/>
  <c r="M34" i="14"/>
  <c r="G34" i="7"/>
  <c r="C34" i="7"/>
  <c r="N34" i="7" s="1"/>
  <c r="D34" i="7"/>
  <c r="E34" i="7"/>
  <c r="F34" i="7"/>
  <c r="H34" i="7"/>
  <c r="I34" i="7"/>
  <c r="J34" i="7"/>
  <c r="K34" i="7"/>
  <c r="L34" i="7"/>
  <c r="M34" i="7"/>
  <c r="B37" i="45"/>
  <c r="C37" i="45" s="1"/>
  <c r="Q13" i="45"/>
  <c r="R8" i="45"/>
  <c r="Q9" i="45"/>
  <c r="N26" i="10"/>
  <c r="I33" i="10"/>
  <c r="D33" i="10"/>
  <c r="H33" i="10"/>
  <c r="F33" i="10"/>
  <c r="C33" i="10"/>
  <c r="N33" i="10" s="1"/>
  <c r="G33" i="10"/>
  <c r="E33" i="10"/>
  <c r="J33" i="10"/>
  <c r="L33" i="10"/>
  <c r="K33" i="10"/>
  <c r="M33" i="10"/>
  <c r="Q13" i="58"/>
  <c r="R8" i="58"/>
  <c r="Q9" i="58"/>
  <c r="Q11" i="40"/>
  <c r="Q10" i="40"/>
  <c r="B41" i="5"/>
  <c r="C41" i="5" s="1"/>
  <c r="Q13" i="29"/>
  <c r="R8" i="29"/>
  <c r="Q9" i="29"/>
  <c r="Z6" i="23"/>
  <c r="Z7" i="23" s="1"/>
  <c r="Z5" i="23"/>
  <c r="F6" i="23"/>
  <c r="F7" i="23" s="1"/>
  <c r="F5" i="23"/>
  <c r="O6" i="23"/>
  <c r="O7" i="23" s="1"/>
  <c r="O5" i="23"/>
  <c r="L6" i="23"/>
  <c r="L7" i="23" s="1"/>
  <c r="L5" i="23"/>
  <c r="E6" i="23"/>
  <c r="E7" i="23" s="1"/>
  <c r="E5" i="23"/>
  <c r="U6" i="23"/>
  <c r="U7" i="23" s="1"/>
  <c r="U5" i="23"/>
  <c r="Q6" i="1"/>
  <c r="Q7" i="1" s="1"/>
  <c r="Q5" i="1"/>
  <c r="H6" i="1"/>
  <c r="H7" i="1" s="1"/>
  <c r="H5" i="1"/>
  <c r="M6" i="1"/>
  <c r="M7" i="1" s="1"/>
  <c r="M5" i="1"/>
  <c r="V6" i="1"/>
  <c r="V7" i="1" s="1"/>
  <c r="V5" i="1"/>
  <c r="C6" i="1"/>
  <c r="C7" i="1" s="1"/>
  <c r="C5" i="1"/>
  <c r="S6" i="1"/>
  <c r="S7" i="1" s="1"/>
  <c r="S5" i="1"/>
  <c r="P11" i="15"/>
  <c r="P10" i="15"/>
  <c r="N26" i="59"/>
  <c r="G33" i="59"/>
  <c r="E33" i="59"/>
  <c r="F33" i="59"/>
  <c r="C33" i="59"/>
  <c r="N33" i="59" s="1"/>
  <c r="D33" i="59"/>
  <c r="H33" i="59"/>
  <c r="I33" i="59"/>
  <c r="J33" i="59"/>
  <c r="K33" i="59"/>
  <c r="L33" i="59"/>
  <c r="M33" i="59"/>
  <c r="P11" i="11"/>
  <c r="P10" i="11"/>
  <c r="R11" i="67"/>
  <c r="R10" i="67"/>
  <c r="N24" i="62"/>
  <c r="G22" i="14"/>
  <c r="H34" i="66"/>
  <c r="G34" i="66"/>
  <c r="D34" i="66"/>
  <c r="C34" i="66"/>
  <c r="N34" i="66" s="1"/>
  <c r="F34" i="66"/>
  <c r="E34" i="66"/>
  <c r="I34" i="66"/>
  <c r="K34" i="66"/>
  <c r="J34" i="66"/>
  <c r="L34" i="66"/>
  <c r="M34" i="66"/>
  <c r="N22" i="9"/>
  <c r="F29" i="41"/>
  <c r="E29" i="41"/>
  <c r="C29" i="41"/>
  <c r="N29" i="41" s="1"/>
  <c r="G29" i="41"/>
  <c r="D29" i="41"/>
  <c r="H29" i="41"/>
  <c r="J29" i="41"/>
  <c r="I29" i="41"/>
  <c r="K29" i="41"/>
  <c r="L29" i="41"/>
  <c r="M29" i="41"/>
  <c r="Q13" i="39"/>
  <c r="R8" i="39"/>
  <c r="Q9" i="39"/>
  <c r="N21" i="29"/>
  <c r="J22" i="14"/>
  <c r="D29" i="14"/>
  <c r="N25" i="95"/>
  <c r="F30" i="15"/>
  <c r="F23" i="15"/>
  <c r="H25" i="15"/>
  <c r="H32" i="15"/>
  <c r="L21" i="15"/>
  <c r="L28" i="15"/>
  <c r="Q13" i="27"/>
  <c r="R8" i="27"/>
  <c r="Q9" i="27"/>
  <c r="N21" i="59"/>
  <c r="Q9" i="85"/>
  <c r="Q13" i="85"/>
  <c r="R8" i="85"/>
  <c r="N25" i="35"/>
  <c r="F32" i="35"/>
  <c r="C32" i="35"/>
  <c r="N32" i="35" s="1"/>
  <c r="D32" i="35"/>
  <c r="G32" i="35"/>
  <c r="E32" i="35"/>
  <c r="H32" i="35"/>
  <c r="I32" i="35"/>
  <c r="J32" i="35"/>
  <c r="K32" i="35"/>
  <c r="M32" i="35"/>
  <c r="L32" i="35"/>
  <c r="B41" i="64"/>
  <c r="C41" i="64" s="1"/>
  <c r="B39" i="64"/>
  <c r="C39" i="64" s="1"/>
  <c r="B37" i="64"/>
  <c r="C37" i="64" s="1"/>
  <c r="B35" i="64"/>
  <c r="C35" i="64" s="1"/>
  <c r="B40" i="64"/>
  <c r="C40" i="64" s="1"/>
  <c r="B38" i="64"/>
  <c r="C38" i="64" s="1"/>
  <c r="B36" i="64"/>
  <c r="C36" i="64" s="1"/>
  <c r="G28" i="64"/>
  <c r="F28" i="64"/>
  <c r="E28" i="64"/>
  <c r="C28" i="64"/>
  <c r="N28" i="64" s="1"/>
  <c r="D28" i="64"/>
  <c r="H28" i="64"/>
  <c r="J28" i="64"/>
  <c r="I28" i="64"/>
  <c r="K28" i="64"/>
  <c r="L28" i="64"/>
  <c r="M28" i="64"/>
  <c r="N26" i="56"/>
  <c r="N27" i="29"/>
  <c r="N21" i="101"/>
  <c r="K21" i="14"/>
  <c r="E27" i="14"/>
  <c r="N27" i="14" s="1"/>
  <c r="D31" i="66"/>
  <c r="E31" i="66"/>
  <c r="N31" i="66" s="1"/>
  <c r="H31" i="66"/>
  <c r="F31" i="66"/>
  <c r="C31" i="66"/>
  <c r="G31" i="66"/>
  <c r="I31" i="66"/>
  <c r="K31" i="66"/>
  <c r="J31" i="66"/>
  <c r="L31" i="66"/>
  <c r="M31" i="66"/>
  <c r="N23" i="35"/>
  <c r="F30" i="35"/>
  <c r="C30" i="35"/>
  <c r="N30" i="35" s="1"/>
  <c r="D30" i="35"/>
  <c r="G30" i="35"/>
  <c r="E30" i="35"/>
  <c r="H30" i="35"/>
  <c r="I30" i="35"/>
  <c r="J30" i="35"/>
  <c r="K30" i="35"/>
  <c r="M30" i="35"/>
  <c r="L30" i="35"/>
  <c r="G29" i="7"/>
  <c r="H29" i="7"/>
  <c r="F29" i="7"/>
  <c r="D29" i="7"/>
  <c r="E29" i="7"/>
  <c r="C29" i="7"/>
  <c r="N29" i="7" s="1"/>
  <c r="I29" i="7"/>
  <c r="J29" i="7"/>
  <c r="K29" i="7"/>
  <c r="L29" i="7"/>
  <c r="M29" i="7"/>
  <c r="G32" i="60"/>
  <c r="H32" i="60"/>
  <c r="E32" i="60"/>
  <c r="D32" i="60"/>
  <c r="F32" i="60"/>
  <c r="C32" i="60"/>
  <c r="N32" i="60" s="1"/>
  <c r="I32" i="60"/>
  <c r="K32" i="60"/>
  <c r="J32" i="60"/>
  <c r="M32" i="60"/>
  <c r="L32" i="60"/>
  <c r="N27" i="49"/>
  <c r="S11" i="73"/>
  <c r="S10" i="73"/>
  <c r="P10" i="70"/>
  <c r="P11" i="70"/>
  <c r="G34" i="61"/>
  <c r="H34" i="61"/>
  <c r="F34" i="61"/>
  <c r="D34" i="61"/>
  <c r="C34" i="61"/>
  <c r="N34" i="61" s="1"/>
  <c r="E34" i="61"/>
  <c r="I34" i="61"/>
  <c r="J34" i="61"/>
  <c r="K34" i="61"/>
  <c r="L34" i="61"/>
  <c r="M34" i="61"/>
  <c r="N24" i="33"/>
  <c r="R13" i="32"/>
  <c r="S8" i="32"/>
  <c r="R9" i="32"/>
  <c r="N21" i="35"/>
  <c r="H30" i="85"/>
  <c r="E30" i="85"/>
  <c r="F30" i="85"/>
  <c r="G30" i="85"/>
  <c r="N30" i="85" s="1"/>
  <c r="C30" i="85"/>
  <c r="D30" i="85"/>
  <c r="I30" i="85"/>
  <c r="J30" i="85"/>
  <c r="K30" i="85"/>
  <c r="L30" i="85"/>
  <c r="M30" i="85"/>
  <c r="R10" i="97"/>
  <c r="R11" i="97"/>
  <c r="G29" i="29"/>
  <c r="F29" i="29"/>
  <c r="E29" i="29"/>
  <c r="D29" i="29"/>
  <c r="C29" i="29"/>
  <c r="N29" i="29" s="1"/>
  <c r="I29" i="29"/>
  <c r="H29" i="29"/>
  <c r="J29" i="29"/>
  <c r="K29" i="29"/>
  <c r="L29" i="29"/>
  <c r="M29" i="29"/>
  <c r="C34" i="60"/>
  <c r="N34" i="60" s="1"/>
  <c r="E34" i="60"/>
  <c r="D34" i="60"/>
  <c r="F34" i="60"/>
  <c r="G34" i="60"/>
  <c r="H34" i="60"/>
  <c r="I34" i="60"/>
  <c r="K34" i="60"/>
  <c r="J34" i="60"/>
  <c r="L34" i="60"/>
  <c r="M34" i="60"/>
  <c r="B41" i="89"/>
  <c r="C41" i="89" s="1"/>
  <c r="B39" i="89"/>
  <c r="C39" i="89" s="1"/>
  <c r="B37" i="89"/>
  <c r="C37" i="89" s="1"/>
  <c r="B35" i="89"/>
  <c r="C35" i="89" s="1"/>
  <c r="B38" i="89"/>
  <c r="C38" i="89" s="1"/>
  <c r="B40" i="89"/>
  <c r="C40" i="89" s="1"/>
  <c r="B36" i="89"/>
  <c r="C36" i="89" s="1"/>
  <c r="F28" i="89"/>
  <c r="H28" i="89"/>
  <c r="G28" i="89"/>
  <c r="N28" i="89" s="1"/>
  <c r="C28" i="89"/>
  <c r="E28" i="89"/>
  <c r="D28" i="89"/>
  <c r="J28" i="89"/>
  <c r="I28" i="89"/>
  <c r="K28" i="89"/>
  <c r="L28" i="89"/>
  <c r="M28" i="89"/>
  <c r="T13" i="102"/>
  <c r="U8" i="102"/>
  <c r="T9" i="102"/>
  <c r="Q13" i="95"/>
  <c r="R8" i="95"/>
  <c r="Q9" i="95"/>
  <c r="Q11" i="26"/>
  <c r="Q10" i="26"/>
  <c r="B22" i="15"/>
  <c r="B29" i="15" s="1"/>
  <c r="C29" i="15" s="1"/>
  <c r="C22" i="15"/>
  <c r="C32" i="15"/>
  <c r="B25" i="15"/>
  <c r="B32" i="15" s="1"/>
  <c r="M21" i="15"/>
  <c r="M28" i="15"/>
  <c r="M22" i="15"/>
  <c r="Q13" i="37"/>
  <c r="R8" i="37"/>
  <c r="Q9" i="37"/>
  <c r="M25" i="14"/>
  <c r="L21" i="14"/>
  <c r="N24" i="89"/>
  <c r="B40" i="41"/>
  <c r="C40" i="41" s="1"/>
  <c r="B38" i="41"/>
  <c r="C38" i="41" s="1"/>
  <c r="B36" i="41"/>
  <c r="C36" i="41" s="1"/>
  <c r="B39" i="41"/>
  <c r="C39" i="41" s="1"/>
  <c r="B35" i="41"/>
  <c r="C35" i="41" s="1"/>
  <c r="B41" i="41"/>
  <c r="C41" i="41" s="1"/>
  <c r="N28" i="41"/>
  <c r="B37" i="41"/>
  <c r="C37" i="41" s="1"/>
  <c r="F28" i="41"/>
  <c r="G28" i="41"/>
  <c r="D28" i="41"/>
  <c r="E28" i="41"/>
  <c r="C28" i="41"/>
  <c r="H28" i="41"/>
  <c r="J28" i="41"/>
  <c r="I28" i="41"/>
  <c r="K28" i="41"/>
  <c r="L28" i="41"/>
  <c r="M28" i="41"/>
  <c r="B39" i="33"/>
  <c r="C39" i="33" s="1"/>
  <c r="B40" i="33"/>
  <c r="C40" i="33" s="1"/>
  <c r="B39" i="87"/>
  <c r="C39" i="87" s="1"/>
  <c r="P11" i="88"/>
  <c r="P10" i="88"/>
  <c r="B37" i="93"/>
  <c r="C37" i="93" s="1"/>
  <c r="N25" i="58"/>
  <c r="Q11" i="104"/>
  <c r="Q10" i="104"/>
  <c r="N22" i="11"/>
  <c r="C29" i="11"/>
  <c r="N29" i="11" s="1"/>
  <c r="K29" i="11"/>
  <c r="F29" i="11"/>
  <c r="J29" i="11"/>
  <c r="G29" i="11"/>
  <c r="D29" i="11"/>
  <c r="E29" i="11"/>
  <c r="H29" i="11"/>
  <c r="I29" i="11"/>
  <c r="L29" i="11"/>
  <c r="M29" i="11"/>
  <c r="V6" i="21"/>
  <c r="V7" i="21" s="1"/>
  <c r="V5" i="21"/>
  <c r="J6" i="21"/>
  <c r="J7" i="21" s="1"/>
  <c r="J5" i="21"/>
  <c r="K6" i="21"/>
  <c r="K7" i="21" s="1"/>
  <c r="K5" i="21"/>
  <c r="L6" i="21"/>
  <c r="L7" i="21" s="1"/>
  <c r="L5" i="21"/>
  <c r="E6" i="21"/>
  <c r="E7" i="21" s="1"/>
  <c r="E5" i="21"/>
  <c r="U6" i="21"/>
  <c r="U7" i="21" s="1"/>
  <c r="U5" i="21"/>
  <c r="O6" i="20"/>
  <c r="O7" i="20" s="1"/>
  <c r="O5" i="20"/>
  <c r="P6" i="20"/>
  <c r="P7" i="20" s="1"/>
  <c r="P5" i="20"/>
  <c r="K6" i="20"/>
  <c r="K7" i="20" s="1"/>
  <c r="K5" i="20"/>
  <c r="M6" i="20"/>
  <c r="M7" i="20" s="1"/>
  <c r="M5" i="20"/>
  <c r="F6" i="20"/>
  <c r="F7" i="20" s="1"/>
  <c r="F5" i="20"/>
  <c r="V6" i="20"/>
  <c r="V7" i="20" s="1"/>
  <c r="V5" i="20"/>
  <c r="H34" i="8"/>
  <c r="G34" i="8"/>
  <c r="D34" i="8"/>
  <c r="E34" i="8"/>
  <c r="C34" i="8"/>
  <c r="N34" i="8" s="1"/>
  <c r="F34" i="8"/>
  <c r="I34" i="8"/>
  <c r="J34" i="8"/>
  <c r="K34" i="8"/>
  <c r="L34" i="8"/>
  <c r="M34" i="8"/>
  <c r="K11" i="18"/>
  <c r="K10" i="18"/>
  <c r="G11" i="18"/>
  <c r="G10" i="18"/>
  <c r="C12" i="18"/>
  <c r="C10" i="18"/>
  <c r="C11" i="18" s="1"/>
  <c r="N24" i="59"/>
  <c r="C29" i="87"/>
  <c r="N29" i="87" s="1"/>
  <c r="H29" i="87"/>
  <c r="G29" i="87"/>
  <c r="F29" i="87"/>
  <c r="D29" i="87"/>
  <c r="E29" i="87"/>
  <c r="I29" i="87"/>
  <c r="J29" i="87"/>
  <c r="L29" i="87"/>
  <c r="K29" i="87"/>
  <c r="M29" i="87"/>
  <c r="N27" i="31"/>
  <c r="N27" i="101"/>
  <c r="G34" i="101"/>
  <c r="D34" i="101"/>
  <c r="F34" i="101"/>
  <c r="E34" i="101"/>
  <c r="N34" i="101" s="1"/>
  <c r="H34" i="101"/>
  <c r="C34" i="101"/>
  <c r="J34" i="101"/>
  <c r="I34" i="101"/>
  <c r="K34" i="101"/>
  <c r="L34" i="101"/>
  <c r="M34" i="101"/>
  <c r="F32" i="27"/>
  <c r="D32" i="27"/>
  <c r="E32" i="27"/>
  <c r="C32" i="27"/>
  <c r="N32" i="27" s="1"/>
  <c r="G32" i="27"/>
  <c r="H32" i="27"/>
  <c r="J32" i="27"/>
  <c r="I32" i="27"/>
  <c r="K32" i="27"/>
  <c r="L32" i="27"/>
  <c r="M32" i="27"/>
  <c r="P11" i="13"/>
  <c r="P10" i="13"/>
  <c r="N24" i="84"/>
  <c r="J25" i="14"/>
  <c r="D21" i="14"/>
  <c r="Q11" i="38"/>
  <c r="Q10" i="38"/>
  <c r="B30" i="39"/>
  <c r="F23" i="39"/>
  <c r="G23" i="39"/>
  <c r="D23" i="39"/>
  <c r="E23" i="39"/>
  <c r="C23" i="39"/>
  <c r="N23" i="39" s="1"/>
  <c r="H23" i="39"/>
  <c r="J23" i="39"/>
  <c r="I23" i="39"/>
  <c r="K23" i="39"/>
  <c r="L23" i="39"/>
  <c r="Q13" i="8"/>
  <c r="R8" i="8"/>
  <c r="Q9" i="8"/>
  <c r="I22" i="15"/>
  <c r="I29" i="15"/>
  <c r="Q13" i="60"/>
  <c r="R8" i="60"/>
  <c r="Q9" i="60"/>
  <c r="B40" i="13"/>
  <c r="C40" i="13" s="1"/>
  <c r="B38" i="13"/>
  <c r="C38" i="13" s="1"/>
  <c r="B36" i="13"/>
  <c r="C36" i="13" s="1"/>
  <c r="B39" i="13"/>
  <c r="C39" i="13" s="1"/>
  <c r="B35" i="13"/>
  <c r="C35" i="13" s="1"/>
  <c r="B37" i="13"/>
  <c r="C37" i="13" s="1"/>
  <c r="B41" i="13"/>
  <c r="C41" i="13" s="1"/>
  <c r="L28" i="13"/>
  <c r="J28" i="13"/>
  <c r="M28" i="13"/>
  <c r="D28" i="13"/>
  <c r="N28" i="13" s="1"/>
  <c r="H28" i="13"/>
  <c r="C28" i="13"/>
  <c r="E28" i="13"/>
  <c r="I28" i="13"/>
  <c r="F28" i="13"/>
  <c r="G28" i="13"/>
  <c r="K28" i="13"/>
  <c r="D33" i="25"/>
  <c r="N33" i="25" s="1"/>
  <c r="F33" i="25"/>
  <c r="C33" i="25"/>
  <c r="G33" i="25"/>
  <c r="E33" i="25"/>
  <c r="H33" i="25"/>
  <c r="I33" i="25"/>
  <c r="K33" i="25"/>
  <c r="J33" i="25"/>
  <c r="L33" i="25"/>
  <c r="M33" i="25"/>
  <c r="K34" i="14"/>
  <c r="E26" i="14"/>
  <c r="H34" i="11"/>
  <c r="F34" i="11"/>
  <c r="C34" i="11"/>
  <c r="N34" i="11" s="1"/>
  <c r="E34" i="11"/>
  <c r="J34" i="11"/>
  <c r="I34" i="11"/>
  <c r="D34" i="11"/>
  <c r="K34" i="11"/>
  <c r="G34" i="11"/>
  <c r="L34" i="11"/>
  <c r="M34" i="11"/>
  <c r="N27" i="9"/>
  <c r="P11" i="81"/>
  <c r="P10" i="81"/>
  <c r="Q13" i="33"/>
  <c r="R8" i="33"/>
  <c r="Q9" i="33"/>
  <c r="M30" i="14"/>
  <c r="N23" i="100"/>
  <c r="N25" i="83"/>
  <c r="Q10" i="78"/>
  <c r="Q11" i="78"/>
  <c r="H30" i="14"/>
  <c r="F26" i="14"/>
  <c r="Q13" i="31"/>
  <c r="R8" i="31"/>
  <c r="Q9" i="31"/>
  <c r="P11" i="18"/>
  <c r="P10" i="18"/>
  <c r="G34" i="47"/>
  <c r="D34" i="47"/>
  <c r="C34" i="47"/>
  <c r="F34" i="47"/>
  <c r="E34" i="47"/>
  <c r="N34" i="47" s="1"/>
  <c r="H34" i="47"/>
  <c r="I34" i="47"/>
  <c r="J34" i="47"/>
  <c r="K34" i="47"/>
  <c r="L34" i="47"/>
  <c r="M34" i="47"/>
  <c r="B39" i="61"/>
  <c r="C39" i="61" s="1"/>
  <c r="B38" i="61"/>
  <c r="C38" i="61" s="1"/>
  <c r="R9" i="53"/>
  <c r="R13" i="53"/>
  <c r="S8" i="53"/>
  <c r="N21" i="95"/>
  <c r="B40" i="95"/>
  <c r="C40" i="95" s="1"/>
  <c r="B38" i="95"/>
  <c r="C38" i="95" s="1"/>
  <c r="B36" i="95"/>
  <c r="C36" i="95" s="1"/>
  <c r="B39" i="95"/>
  <c r="C39" i="95" s="1"/>
  <c r="B35" i="95"/>
  <c r="C35" i="95" s="1"/>
  <c r="B41" i="95"/>
  <c r="C41" i="95" s="1"/>
  <c r="B37" i="95"/>
  <c r="C37" i="95" s="1"/>
  <c r="G28" i="95"/>
  <c r="F28" i="95"/>
  <c r="C28" i="95"/>
  <c r="H28" i="95"/>
  <c r="N28" i="95" s="1"/>
  <c r="E28" i="95"/>
  <c r="D28" i="95"/>
  <c r="I28" i="95"/>
  <c r="J28" i="95"/>
  <c r="K28" i="95"/>
  <c r="L28" i="95"/>
  <c r="M28" i="95"/>
  <c r="R13" i="80"/>
  <c r="S8" i="80"/>
  <c r="R9" i="80"/>
  <c r="N21" i="72"/>
  <c r="D26" i="14"/>
  <c r="G31" i="93"/>
  <c r="H31" i="93"/>
  <c r="E31" i="93"/>
  <c r="C31" i="93"/>
  <c r="N31" i="93" s="1"/>
  <c r="F31" i="93"/>
  <c r="D31" i="93"/>
  <c r="I31" i="93"/>
  <c r="J31" i="93"/>
  <c r="K31" i="93"/>
  <c r="L31" i="93"/>
  <c r="M31" i="93"/>
  <c r="E33" i="68"/>
  <c r="G33" i="68"/>
  <c r="C33" i="68"/>
  <c r="D33" i="68"/>
  <c r="N33" i="68" s="1"/>
  <c r="H33" i="68"/>
  <c r="F33" i="68"/>
  <c r="I33" i="68"/>
  <c r="J33" i="68"/>
  <c r="K33" i="68"/>
  <c r="L33" i="68"/>
  <c r="M33" i="68"/>
  <c r="C24" i="14"/>
  <c r="N24" i="14" s="1"/>
  <c r="F31" i="31"/>
  <c r="C31" i="31"/>
  <c r="D31" i="31"/>
  <c r="H31" i="31"/>
  <c r="N31" i="31" s="1"/>
  <c r="E31" i="31"/>
  <c r="G31" i="31"/>
  <c r="I31" i="31"/>
  <c r="J31" i="31"/>
  <c r="K31" i="31"/>
  <c r="L31" i="31"/>
  <c r="M31" i="31"/>
  <c r="G30" i="90"/>
  <c r="C30" i="90"/>
  <c r="H30" i="90"/>
  <c r="F30" i="90"/>
  <c r="N30" i="90" s="1"/>
  <c r="D30" i="90"/>
  <c r="E30" i="90"/>
  <c r="J30" i="90"/>
  <c r="I30" i="90"/>
  <c r="K30" i="90"/>
  <c r="L30" i="90"/>
  <c r="M30" i="90"/>
  <c r="F32" i="25"/>
  <c r="H32" i="25"/>
  <c r="C32" i="25"/>
  <c r="D32" i="25"/>
  <c r="N32" i="25" s="1"/>
  <c r="G32" i="25"/>
  <c r="E32" i="25"/>
  <c r="I32" i="25"/>
  <c r="J32" i="25"/>
  <c r="K32" i="25"/>
  <c r="L32" i="25"/>
  <c r="M32" i="25"/>
  <c r="E32" i="68"/>
  <c r="D32" i="68"/>
  <c r="F32" i="68"/>
  <c r="G32" i="68"/>
  <c r="N32" i="68" s="1"/>
  <c r="C32" i="68"/>
  <c r="H32" i="68"/>
  <c r="I32" i="68"/>
  <c r="J32" i="68"/>
  <c r="K32" i="68"/>
  <c r="L32" i="68"/>
  <c r="M32" i="68"/>
  <c r="B41" i="85"/>
  <c r="C41" i="85" s="1"/>
  <c r="B39" i="85"/>
  <c r="C39" i="85" s="1"/>
  <c r="B37" i="85"/>
  <c r="C37" i="85" s="1"/>
  <c r="B35" i="85"/>
  <c r="C35" i="85" s="1"/>
  <c r="B38" i="85"/>
  <c r="C38" i="85" s="1"/>
  <c r="B40" i="85"/>
  <c r="C40" i="85" s="1"/>
  <c r="B36" i="85"/>
  <c r="C36" i="85" s="1"/>
  <c r="H28" i="85"/>
  <c r="F28" i="85"/>
  <c r="G28" i="85"/>
  <c r="D28" i="85"/>
  <c r="C28" i="85"/>
  <c r="N28" i="85" s="1"/>
  <c r="E28" i="85"/>
  <c r="I28" i="85"/>
  <c r="J28" i="85"/>
  <c r="K28" i="85"/>
  <c r="L28" i="85"/>
  <c r="M28" i="85"/>
  <c r="R9" i="52"/>
  <c r="R13" i="52"/>
  <c r="S8" i="52"/>
  <c r="H24" i="14"/>
  <c r="N24" i="70"/>
  <c r="N25" i="92"/>
  <c r="B32" i="43"/>
  <c r="C25" i="43"/>
  <c r="N25" i="43" s="1"/>
  <c r="D25" i="43"/>
  <c r="G25" i="43"/>
  <c r="E25" i="43"/>
  <c r="F25" i="43"/>
  <c r="H25" i="43"/>
  <c r="I25" i="43"/>
  <c r="J25" i="43"/>
  <c r="K25" i="43"/>
  <c r="L25" i="43"/>
  <c r="D5" i="22"/>
  <c r="D6" i="22" s="1"/>
  <c r="D7" i="22" s="1"/>
  <c r="I6" i="22"/>
  <c r="I7" i="22" s="1"/>
  <c r="I5" i="22"/>
  <c r="O6" i="22"/>
  <c r="O7" i="22" s="1"/>
  <c r="O5" i="22"/>
  <c r="R9" i="103"/>
  <c r="R13" i="103"/>
  <c r="S8" i="103"/>
  <c r="B29" i="39"/>
  <c r="F22" i="39"/>
  <c r="C22" i="39"/>
  <c r="N22" i="39" s="1"/>
  <c r="E22" i="39"/>
  <c r="D22" i="39"/>
  <c r="G22" i="39"/>
  <c r="H22" i="39"/>
  <c r="J22" i="39"/>
  <c r="I22" i="39"/>
  <c r="K22" i="39"/>
  <c r="L22" i="39"/>
  <c r="I17" i="16"/>
  <c r="I18" i="16"/>
  <c r="I14" i="16"/>
  <c r="I16" i="16"/>
  <c r="I15" i="16"/>
  <c r="I20" i="16"/>
  <c r="I19" i="16"/>
  <c r="C19" i="16"/>
  <c r="C15" i="16"/>
  <c r="C20" i="16"/>
  <c r="C16" i="16"/>
  <c r="C18" i="16"/>
  <c r="C17" i="16"/>
  <c r="C14" i="16"/>
  <c r="R13" i="36"/>
  <c r="S8" i="36"/>
  <c r="R9" i="36"/>
  <c r="D29" i="58"/>
  <c r="F29" i="58"/>
  <c r="E29" i="58"/>
  <c r="G29" i="58"/>
  <c r="C29" i="58"/>
  <c r="N29" i="58" s="1"/>
  <c r="H29" i="58"/>
  <c r="I29" i="58"/>
  <c r="J29" i="58"/>
  <c r="K29" i="58"/>
  <c r="M29" i="58"/>
  <c r="L29" i="58"/>
  <c r="P11" i="9"/>
  <c r="P10" i="9"/>
  <c r="F33" i="35"/>
  <c r="E33" i="35"/>
  <c r="D33" i="35"/>
  <c r="N33" i="35" s="1"/>
  <c r="G33" i="35"/>
  <c r="C33" i="35"/>
  <c r="H33" i="35"/>
  <c r="I33" i="35"/>
  <c r="J33" i="35"/>
  <c r="K33" i="35"/>
  <c r="M33" i="35"/>
  <c r="L33" i="35"/>
  <c r="G32" i="37"/>
  <c r="F32" i="37"/>
  <c r="C32" i="37"/>
  <c r="N32" i="37" s="1"/>
  <c r="E32" i="37"/>
  <c r="H32" i="37"/>
  <c r="D32" i="37"/>
  <c r="I32" i="37"/>
  <c r="J32" i="37"/>
  <c r="K32" i="37"/>
  <c r="L32" i="37"/>
  <c r="M32" i="37"/>
  <c r="N24" i="49"/>
  <c r="K29" i="15"/>
  <c r="K22" i="15"/>
  <c r="N34" i="42"/>
  <c r="F34" i="42"/>
  <c r="I34" i="42"/>
  <c r="E34" i="42"/>
  <c r="H34" i="42"/>
  <c r="C34" i="42"/>
  <c r="G34" i="42"/>
  <c r="D34" i="42"/>
  <c r="J34" i="42"/>
  <c r="K34" i="42"/>
  <c r="L34" i="42"/>
  <c r="M34" i="42"/>
  <c r="Q13" i="56"/>
  <c r="R8" i="56"/>
  <c r="Q9" i="56"/>
  <c r="Q13" i="6"/>
  <c r="R8" i="6"/>
  <c r="Q9" i="6"/>
  <c r="P11" i="29"/>
  <c r="P10" i="29"/>
  <c r="G6" i="23"/>
  <c r="G7" i="23" s="1"/>
  <c r="G5" i="23"/>
  <c r="Q6" i="23"/>
  <c r="Q7" i="23" s="1"/>
  <c r="Q5" i="23"/>
  <c r="N6" i="1"/>
  <c r="N7" i="1" s="1"/>
  <c r="N5" i="1"/>
  <c r="F29" i="86"/>
  <c r="E29" i="86"/>
  <c r="D29" i="86"/>
  <c r="C29" i="86"/>
  <c r="N29" i="86" s="1"/>
  <c r="G29" i="86"/>
  <c r="H29" i="86"/>
  <c r="I29" i="86"/>
  <c r="J29" i="86"/>
  <c r="K29" i="86"/>
  <c r="L29" i="86"/>
  <c r="M29" i="86"/>
  <c r="P10" i="39"/>
  <c r="P11" i="39"/>
  <c r="B40" i="29"/>
  <c r="C40" i="29" s="1"/>
  <c r="B38" i="29"/>
  <c r="C38" i="29" s="1"/>
  <c r="B36" i="29"/>
  <c r="C36" i="29" s="1"/>
  <c r="B39" i="29"/>
  <c r="C39" i="29" s="1"/>
  <c r="B35" i="29"/>
  <c r="C35" i="29" s="1"/>
  <c r="B41" i="29"/>
  <c r="C41" i="29" s="1"/>
  <c r="B37" i="29"/>
  <c r="C37" i="29" s="1"/>
  <c r="G28" i="29"/>
  <c r="D28" i="29"/>
  <c r="C28" i="29"/>
  <c r="F28" i="29"/>
  <c r="E28" i="29"/>
  <c r="N28" i="29" s="1"/>
  <c r="I28" i="29"/>
  <c r="H28" i="29"/>
  <c r="J28" i="29"/>
  <c r="K28" i="29"/>
  <c r="M28" i="29"/>
  <c r="L28" i="29"/>
  <c r="N25" i="5"/>
  <c r="D22" i="15"/>
  <c r="D29" i="15"/>
  <c r="H24" i="15"/>
  <c r="C29" i="60"/>
  <c r="N29" i="60" s="1"/>
  <c r="E29" i="60"/>
  <c r="G29" i="60"/>
  <c r="H29" i="60"/>
  <c r="F29" i="60"/>
  <c r="D29" i="60"/>
  <c r="I29" i="60"/>
  <c r="K29" i="60"/>
  <c r="J29" i="60"/>
  <c r="L29" i="60"/>
  <c r="M29" i="60"/>
  <c r="Q13" i="83"/>
  <c r="R8" i="83"/>
  <c r="Q9" i="83"/>
  <c r="G29" i="93"/>
  <c r="D29" i="93"/>
  <c r="H29" i="93"/>
  <c r="C29" i="93"/>
  <c r="N29" i="93" s="1"/>
  <c r="F29" i="93"/>
  <c r="E29" i="93"/>
  <c r="I29" i="93"/>
  <c r="J29" i="93"/>
  <c r="K29" i="93"/>
  <c r="L29" i="93"/>
  <c r="M29" i="93"/>
  <c r="T9" i="51"/>
  <c r="T13" i="51"/>
  <c r="U8" i="51"/>
  <c r="Q11" i="32"/>
  <c r="Q10" i="32"/>
  <c r="B27" i="15"/>
  <c r="B34" i="15" s="1"/>
  <c r="N31" i="42"/>
  <c r="D31" i="42"/>
  <c r="H31" i="42"/>
  <c r="C31" i="42"/>
  <c r="F31" i="42"/>
  <c r="E31" i="42"/>
  <c r="G31" i="42"/>
  <c r="I31" i="42"/>
  <c r="J31" i="42"/>
  <c r="K31" i="42"/>
  <c r="L31" i="42"/>
  <c r="M31" i="42"/>
  <c r="R13" i="24"/>
  <c r="S8" i="24"/>
  <c r="R9" i="24"/>
  <c r="L29" i="13"/>
  <c r="C29" i="13"/>
  <c r="N29" i="13" s="1"/>
  <c r="I29" i="13"/>
  <c r="J29" i="13"/>
  <c r="F29" i="13"/>
  <c r="K29" i="13"/>
  <c r="M29" i="13"/>
  <c r="E29" i="13"/>
  <c r="D29" i="13"/>
  <c r="G29" i="13"/>
  <c r="H29" i="13"/>
  <c r="Q13" i="62"/>
  <c r="R8" i="62"/>
  <c r="Q9" i="62"/>
  <c r="F32" i="58"/>
  <c r="E32" i="58"/>
  <c r="D32" i="58"/>
  <c r="N32" i="58" s="1"/>
  <c r="G32" i="58"/>
  <c r="C32" i="58"/>
  <c r="H32" i="58"/>
  <c r="I32" i="58"/>
  <c r="J32" i="58"/>
  <c r="K32" i="58"/>
  <c r="M32" i="58"/>
  <c r="L32" i="58"/>
  <c r="N6" i="21"/>
  <c r="N7" i="21" s="1"/>
  <c r="N5" i="21"/>
  <c r="X5" i="21"/>
  <c r="X6" i="21" s="1"/>
  <c r="X7" i="21" s="1"/>
  <c r="H6" i="20"/>
  <c r="H7" i="20" s="1"/>
  <c r="H5" i="20"/>
  <c r="R6" i="20"/>
  <c r="R7" i="20" s="1"/>
  <c r="R5" i="20"/>
  <c r="L11" i="18"/>
  <c r="L10" i="18"/>
  <c r="B41" i="66"/>
  <c r="C41" i="66" s="1"/>
  <c r="B39" i="66"/>
  <c r="C39" i="66" s="1"/>
  <c r="B37" i="66"/>
  <c r="C37" i="66" s="1"/>
  <c r="B35" i="66"/>
  <c r="C35" i="66" s="1"/>
  <c r="B40" i="66"/>
  <c r="C40" i="66" s="1"/>
  <c r="B38" i="66"/>
  <c r="C38" i="66" s="1"/>
  <c r="B36" i="66"/>
  <c r="C36" i="66" s="1"/>
  <c r="F28" i="66"/>
  <c r="C28" i="66"/>
  <c r="N28" i="66" s="1"/>
  <c r="E28" i="66"/>
  <c r="D28" i="66"/>
  <c r="H28" i="66"/>
  <c r="G28" i="66"/>
  <c r="I28" i="66"/>
  <c r="J28" i="66"/>
  <c r="K28" i="66"/>
  <c r="L28" i="66"/>
  <c r="M28" i="66"/>
  <c r="N26" i="14"/>
  <c r="R13" i="12"/>
  <c r="S8" i="12"/>
  <c r="R9" i="12"/>
  <c r="S9" i="79"/>
  <c r="S13" i="79"/>
  <c r="T8" i="79"/>
  <c r="Q10" i="53"/>
  <c r="Q11" i="53"/>
  <c r="Q10" i="80"/>
  <c r="Q11" i="80"/>
  <c r="N25" i="85"/>
  <c r="B33" i="39"/>
  <c r="F26" i="39"/>
  <c r="C26" i="39"/>
  <c r="N26" i="39" s="1"/>
  <c r="G26" i="39"/>
  <c r="E26" i="39"/>
  <c r="D26" i="39"/>
  <c r="H26" i="39"/>
  <c r="I26" i="39"/>
  <c r="J26" i="39"/>
  <c r="K26" i="39"/>
  <c r="L26" i="39"/>
  <c r="R8" i="21"/>
  <c r="R13" i="34"/>
  <c r="S8" i="34"/>
  <c r="R9" i="34"/>
  <c r="F34" i="35"/>
  <c r="D34" i="35"/>
  <c r="G34" i="35"/>
  <c r="C34" i="35"/>
  <c r="N34" i="35" s="1"/>
  <c r="E34" i="35"/>
  <c r="H34" i="35"/>
  <c r="I34" i="35"/>
  <c r="J34" i="35"/>
  <c r="K34" i="35"/>
  <c r="M34" i="35"/>
  <c r="L34" i="35"/>
  <c r="G32" i="92"/>
  <c r="E32" i="92"/>
  <c r="C32" i="92"/>
  <c r="N32" i="92" s="1"/>
  <c r="D32" i="92"/>
  <c r="F32" i="92"/>
  <c r="H32" i="92"/>
  <c r="I32" i="92"/>
  <c r="J32" i="92"/>
  <c r="K32" i="92"/>
  <c r="L32" i="92"/>
  <c r="M32" i="92"/>
  <c r="M25" i="43"/>
  <c r="N22" i="27"/>
  <c r="E6" i="22"/>
  <c r="E7" i="22" s="1"/>
  <c r="E5" i="22"/>
  <c r="P6" i="22"/>
  <c r="P7" i="22" s="1"/>
  <c r="P5" i="22"/>
  <c r="Y5" i="22"/>
  <c r="Y6" i="22" s="1"/>
  <c r="Y7" i="22" s="1"/>
  <c r="R6" i="22"/>
  <c r="R7" i="22" s="1"/>
  <c r="R5" i="22"/>
  <c r="G6" i="22"/>
  <c r="G7" i="22" s="1"/>
  <c r="G5" i="22"/>
  <c r="W6" i="22"/>
  <c r="W7" i="22" s="1"/>
  <c r="W5" i="22"/>
  <c r="Q9" i="89"/>
  <c r="R8" i="89"/>
  <c r="Q13" i="89"/>
  <c r="C32" i="9"/>
  <c r="N32" i="9" s="1"/>
  <c r="F32" i="9"/>
  <c r="H32" i="9"/>
  <c r="D32" i="9"/>
  <c r="E32" i="9"/>
  <c r="I32" i="9"/>
  <c r="G32" i="9"/>
  <c r="J32" i="9"/>
  <c r="K32" i="9"/>
  <c r="L32" i="9"/>
  <c r="M32" i="9"/>
  <c r="C32" i="66"/>
  <c r="N32" i="66" s="1"/>
  <c r="G32" i="66"/>
  <c r="H32" i="66"/>
  <c r="F32" i="66"/>
  <c r="D32" i="66"/>
  <c r="E32" i="66"/>
  <c r="I32" i="66"/>
  <c r="J32" i="66"/>
  <c r="K32" i="66"/>
  <c r="L32" i="66"/>
  <c r="M32" i="66"/>
  <c r="N21" i="92"/>
  <c r="B41" i="92"/>
  <c r="C41" i="92" s="1"/>
  <c r="B39" i="92"/>
  <c r="C39" i="92" s="1"/>
  <c r="B37" i="92"/>
  <c r="C37" i="92" s="1"/>
  <c r="B35" i="92"/>
  <c r="C35" i="92" s="1"/>
  <c r="B40" i="92"/>
  <c r="C40" i="92" s="1"/>
  <c r="B36" i="92"/>
  <c r="C36" i="92" s="1"/>
  <c r="B38" i="92"/>
  <c r="C38" i="92" s="1"/>
  <c r="G28" i="92"/>
  <c r="F28" i="92"/>
  <c r="D28" i="92"/>
  <c r="N28" i="92" s="1"/>
  <c r="C28" i="92"/>
  <c r="E28" i="92"/>
  <c r="H28" i="92"/>
  <c r="I28" i="92"/>
  <c r="J28" i="92"/>
  <c r="K28" i="92"/>
  <c r="L28" i="92"/>
  <c r="M28" i="92"/>
  <c r="Q13" i="64"/>
  <c r="R8" i="64"/>
  <c r="Q9" i="64"/>
  <c r="Q13" i="66"/>
  <c r="R8" i="66"/>
  <c r="Q9" i="66"/>
  <c r="N26" i="8"/>
  <c r="H33" i="8"/>
  <c r="E33" i="8"/>
  <c r="F33" i="8"/>
  <c r="G33" i="8"/>
  <c r="C33" i="8"/>
  <c r="D33" i="8"/>
  <c r="N33" i="8" s="1"/>
  <c r="J33" i="8"/>
  <c r="I33" i="8"/>
  <c r="K33" i="8"/>
  <c r="L33" i="8"/>
  <c r="M33" i="8"/>
  <c r="Q13" i="72"/>
  <c r="R8" i="72"/>
  <c r="Q9" i="72"/>
  <c r="R13" i="99"/>
  <c r="S8" i="99"/>
  <c r="R9" i="99"/>
  <c r="B39" i="25"/>
  <c r="C39" i="25" s="1"/>
  <c r="B40" i="25"/>
  <c r="C40" i="25" s="1"/>
  <c r="N24" i="58"/>
  <c r="M22" i="39"/>
  <c r="T13" i="77"/>
  <c r="U8" i="77"/>
  <c r="T9" i="77"/>
  <c r="J25" i="15"/>
  <c r="J32" i="15"/>
  <c r="J23" i="15"/>
  <c r="R13" i="42"/>
  <c r="S8" i="42"/>
  <c r="R9" i="42"/>
  <c r="P10" i="43"/>
  <c r="P11" i="43"/>
  <c r="Q9" i="61"/>
  <c r="Q13" i="61"/>
  <c r="R8" i="61"/>
  <c r="Q9" i="59"/>
  <c r="Q13" i="59"/>
  <c r="R8" i="59"/>
  <c r="N24" i="29"/>
  <c r="S13" i="82"/>
  <c r="T8" i="82"/>
  <c r="S9" i="82"/>
  <c r="L45" i="16"/>
  <c r="L46" i="16"/>
  <c r="J18" i="16"/>
  <c r="J14" i="16"/>
  <c r="J19" i="16"/>
  <c r="J15" i="16"/>
  <c r="J16" i="16"/>
  <c r="J20" i="16"/>
  <c r="J17" i="16"/>
  <c r="H45" i="16"/>
  <c r="H46" i="16"/>
  <c r="N26" i="5"/>
  <c r="R10" i="71"/>
  <c r="R11" i="71"/>
  <c r="Q9" i="17"/>
  <c r="Q13" i="17"/>
  <c r="R8" i="17"/>
  <c r="P11" i="92"/>
  <c r="P10" i="92"/>
  <c r="Q11" i="36"/>
  <c r="Q10" i="36"/>
  <c r="P11" i="93"/>
  <c r="P10" i="93"/>
  <c r="R9" i="98"/>
  <c r="R13" i="98"/>
  <c r="S8" i="98"/>
  <c r="Q9" i="87"/>
  <c r="Q13" i="87"/>
  <c r="R8" i="87"/>
  <c r="G32" i="90"/>
  <c r="C32" i="90"/>
  <c r="N32" i="90" s="1"/>
  <c r="F32" i="90"/>
  <c r="D32" i="90"/>
  <c r="H32" i="90"/>
  <c r="E32" i="90"/>
  <c r="J32" i="90"/>
  <c r="I32" i="90"/>
  <c r="K32" i="90"/>
  <c r="L32" i="90"/>
  <c r="M32" i="90"/>
  <c r="S13" i="69"/>
  <c r="T8" i="69"/>
  <c r="S9" i="69"/>
  <c r="G31" i="61"/>
  <c r="F31" i="61"/>
  <c r="H31" i="61"/>
  <c r="C31" i="61"/>
  <c r="N31" i="61" s="1"/>
  <c r="D31" i="61"/>
  <c r="E31" i="61"/>
  <c r="J31" i="61"/>
  <c r="I31" i="61"/>
  <c r="K31" i="61"/>
  <c r="L31" i="61"/>
  <c r="M31" i="61"/>
  <c r="N27" i="59"/>
  <c r="Q13" i="35"/>
  <c r="R8" i="35"/>
  <c r="Q9" i="35"/>
  <c r="I29" i="42"/>
  <c r="F29" i="42"/>
  <c r="H29" i="42"/>
  <c r="C29" i="42"/>
  <c r="N29" i="42" s="1"/>
  <c r="E29" i="42"/>
  <c r="D29" i="42"/>
  <c r="G29" i="42"/>
  <c r="J29" i="42"/>
  <c r="K29" i="42"/>
  <c r="L29" i="42"/>
  <c r="M29" i="42"/>
  <c r="N26" i="35"/>
  <c r="N25" i="101"/>
  <c r="Q13" i="41"/>
  <c r="R8" i="41"/>
  <c r="Q9" i="41"/>
  <c r="R13" i="30"/>
  <c r="S8" i="30"/>
  <c r="R9" i="30"/>
  <c r="G30" i="45"/>
  <c r="E30" i="45"/>
  <c r="F30" i="45"/>
  <c r="C30" i="45"/>
  <c r="N30" i="45" s="1"/>
  <c r="D30" i="45"/>
  <c r="H30" i="45"/>
  <c r="I30" i="45"/>
  <c r="J30" i="45"/>
  <c r="L30" i="45"/>
  <c r="K30" i="45"/>
  <c r="M30" i="45"/>
  <c r="F28" i="14"/>
  <c r="P11" i="101"/>
  <c r="P10" i="101"/>
  <c r="G31" i="49"/>
  <c r="H31" i="49"/>
  <c r="F31" i="49"/>
  <c r="C31" i="49"/>
  <c r="N31" i="49" s="1"/>
  <c r="D31" i="49"/>
  <c r="E31" i="49"/>
  <c r="I31" i="49"/>
  <c r="J31" i="49"/>
  <c r="K31" i="49"/>
  <c r="L31" i="49"/>
  <c r="M31" i="49"/>
  <c r="P11" i="25"/>
  <c r="P10" i="25"/>
  <c r="G32" i="15"/>
  <c r="G25" i="15"/>
  <c r="K30" i="15"/>
  <c r="K24" i="15"/>
  <c r="S13" i="63"/>
  <c r="T8" i="63"/>
  <c r="S9" i="63"/>
  <c r="F34" i="41"/>
  <c r="G34" i="41"/>
  <c r="E34" i="41"/>
  <c r="C34" i="41"/>
  <c r="N34" i="41" s="1"/>
  <c r="D34" i="41"/>
  <c r="H34" i="41"/>
  <c r="J34" i="41"/>
  <c r="I34" i="41"/>
  <c r="K34" i="41"/>
  <c r="L34" i="41"/>
  <c r="M34" i="41"/>
  <c r="G32" i="59"/>
  <c r="C32" i="59"/>
  <c r="N32" i="59" s="1"/>
  <c r="D32" i="59"/>
  <c r="H32" i="59"/>
  <c r="E32" i="59"/>
  <c r="F32" i="59"/>
  <c r="I32" i="59"/>
  <c r="K32" i="59"/>
  <c r="J32" i="59"/>
  <c r="M32" i="59"/>
  <c r="L32" i="59"/>
  <c r="M27" i="14"/>
  <c r="P11" i="47"/>
  <c r="P10" i="47"/>
  <c r="B40" i="45"/>
  <c r="C40" i="45" s="1"/>
  <c r="F29" i="14"/>
  <c r="B41" i="88"/>
  <c r="C41" i="88" s="1"/>
  <c r="B38" i="88"/>
  <c r="C38" i="88" s="1"/>
  <c r="B41" i="37"/>
  <c r="C41" i="37" s="1"/>
  <c r="B39" i="37"/>
  <c r="C39" i="37" s="1"/>
  <c r="C6" i="23"/>
  <c r="C7" i="23" s="1"/>
  <c r="C5" i="23"/>
  <c r="N6" i="23"/>
  <c r="N7" i="23" s="1"/>
  <c r="N5" i="23"/>
  <c r="W6" i="23"/>
  <c r="W7" i="23" s="1"/>
  <c r="W5" i="23"/>
  <c r="P6" i="23"/>
  <c r="P7" i="23" s="1"/>
  <c r="P5" i="23"/>
  <c r="I6" i="23"/>
  <c r="I7" i="23" s="1"/>
  <c r="I5" i="23"/>
  <c r="Y6" i="23"/>
  <c r="Y7" i="23" s="1"/>
  <c r="Y5" i="23"/>
  <c r="Y5" i="1"/>
  <c r="Y6" i="1" s="1"/>
  <c r="Y7" i="1" s="1"/>
  <c r="D6" i="1"/>
  <c r="D7" i="1" s="1"/>
  <c r="D5" i="1"/>
  <c r="U6" i="1"/>
  <c r="U7" i="1" s="1"/>
  <c r="U5" i="1"/>
  <c r="J6" i="1"/>
  <c r="J7" i="1" s="1"/>
  <c r="J5" i="1"/>
  <c r="G6" i="1"/>
  <c r="G7" i="1" s="1"/>
  <c r="G5" i="1"/>
  <c r="W6" i="1"/>
  <c r="W7" i="1" s="1"/>
  <c r="W5" i="1"/>
  <c r="Q9" i="15"/>
  <c r="Q13" i="15"/>
  <c r="R8" i="15"/>
  <c r="N23" i="86"/>
  <c r="F30" i="86"/>
  <c r="E30" i="86"/>
  <c r="D30" i="86"/>
  <c r="C30" i="86"/>
  <c r="N30" i="86" s="1"/>
  <c r="G30" i="86"/>
  <c r="H30" i="86"/>
  <c r="I30" i="86"/>
  <c r="K30" i="86"/>
  <c r="J30" i="86"/>
  <c r="L30" i="86"/>
  <c r="M30" i="86"/>
  <c r="F32" i="41"/>
  <c r="C32" i="41"/>
  <c r="N32" i="41" s="1"/>
  <c r="G32" i="41"/>
  <c r="D32" i="41"/>
  <c r="E32" i="41"/>
  <c r="H32" i="41"/>
  <c r="J32" i="41"/>
  <c r="I32" i="41"/>
  <c r="K32" i="41"/>
  <c r="L32" i="41"/>
  <c r="M32" i="41"/>
  <c r="Q9" i="11"/>
  <c r="Q13" i="11"/>
  <c r="R8" i="11"/>
  <c r="Q11" i="46"/>
  <c r="Q10" i="46"/>
  <c r="E31" i="56"/>
  <c r="G31" i="56"/>
  <c r="F31" i="56"/>
  <c r="D31" i="56"/>
  <c r="C31" i="56"/>
  <c r="N31" i="56" s="1"/>
  <c r="H31" i="56"/>
  <c r="J31" i="56"/>
  <c r="I31" i="56"/>
  <c r="K31" i="56"/>
  <c r="L31" i="56"/>
  <c r="M31" i="56"/>
  <c r="S13" i="67"/>
  <c r="T8" i="67"/>
  <c r="S9" i="67"/>
  <c r="D33" i="60"/>
  <c r="G33" i="60"/>
  <c r="E33" i="60"/>
  <c r="F33" i="60"/>
  <c r="C33" i="60"/>
  <c r="N33" i="60" s="1"/>
  <c r="H33" i="60"/>
  <c r="I33" i="60"/>
  <c r="K33" i="60"/>
  <c r="J33" i="60"/>
  <c r="M33" i="60"/>
  <c r="L33" i="60"/>
  <c r="I34" i="14"/>
  <c r="N30" i="37"/>
  <c r="G30" i="37"/>
  <c r="D30" i="37"/>
  <c r="C30" i="37"/>
  <c r="F30" i="37"/>
  <c r="E30" i="37"/>
  <c r="H30" i="37"/>
  <c r="I30" i="37"/>
  <c r="J30" i="37"/>
  <c r="K30" i="37"/>
  <c r="L30" i="37"/>
  <c r="M30" i="37"/>
  <c r="F29" i="9"/>
  <c r="G29" i="9"/>
  <c r="H29" i="9"/>
  <c r="C29" i="9"/>
  <c r="N29" i="9" s="1"/>
  <c r="E29" i="9"/>
  <c r="I29" i="9"/>
  <c r="D29" i="9"/>
  <c r="J29" i="9"/>
  <c r="K29" i="9"/>
  <c r="L29" i="9"/>
  <c r="M29" i="9"/>
  <c r="N22" i="86"/>
  <c r="R13" i="44"/>
  <c r="S8" i="44"/>
  <c r="R9" i="44"/>
  <c r="B31" i="39"/>
  <c r="F24" i="39"/>
  <c r="C24" i="39"/>
  <c r="N24" i="39" s="1"/>
  <c r="D24" i="39"/>
  <c r="E24" i="39"/>
  <c r="G24" i="39"/>
  <c r="H24" i="39"/>
  <c r="I24" i="39"/>
  <c r="J24" i="39"/>
  <c r="K24" i="39"/>
  <c r="L24" i="39"/>
  <c r="D21" i="15"/>
  <c r="F27" i="15"/>
  <c r="H22" i="15"/>
  <c r="H29" i="15"/>
  <c r="L23" i="15"/>
  <c r="L32" i="15"/>
  <c r="L25" i="15"/>
  <c r="P10" i="85"/>
  <c r="P11" i="85"/>
  <c r="N26" i="88"/>
  <c r="G29" i="90"/>
  <c r="F29" i="90"/>
  <c r="E29" i="90"/>
  <c r="D29" i="90"/>
  <c r="N29" i="90" s="1"/>
  <c r="H29" i="90"/>
  <c r="C29" i="90"/>
  <c r="I29" i="90"/>
  <c r="J29" i="90"/>
  <c r="K29" i="90"/>
  <c r="L29" i="90"/>
  <c r="M29" i="90"/>
  <c r="D33" i="56"/>
  <c r="E33" i="56"/>
  <c r="H33" i="56"/>
  <c r="C33" i="56"/>
  <c r="N33" i="56" s="1"/>
  <c r="F33" i="56"/>
  <c r="G33" i="56"/>
  <c r="I33" i="56"/>
  <c r="J33" i="56"/>
  <c r="K33" i="56"/>
  <c r="L33" i="56"/>
  <c r="M33" i="56"/>
  <c r="B41" i="101"/>
  <c r="C41" i="101" s="1"/>
  <c r="B39" i="101"/>
  <c r="C39" i="101" s="1"/>
  <c r="B37" i="101"/>
  <c r="C37" i="101" s="1"/>
  <c r="B35" i="101"/>
  <c r="C35" i="101" s="1"/>
  <c r="B40" i="101"/>
  <c r="C40" i="101" s="1"/>
  <c r="B38" i="101"/>
  <c r="C38" i="101" s="1"/>
  <c r="B36" i="101"/>
  <c r="C36" i="101" s="1"/>
  <c r="G28" i="101"/>
  <c r="C28" i="101"/>
  <c r="N28" i="101" s="1"/>
  <c r="H28" i="101"/>
  <c r="F28" i="101"/>
  <c r="E28" i="101"/>
  <c r="D28" i="101"/>
  <c r="J28" i="101"/>
  <c r="I28" i="101"/>
  <c r="K28" i="101"/>
  <c r="L28" i="101"/>
  <c r="M28" i="101"/>
  <c r="K29" i="14"/>
  <c r="E21" i="14"/>
  <c r="N22" i="7"/>
  <c r="N23" i="29"/>
  <c r="T13" i="73"/>
  <c r="U8" i="73"/>
  <c r="T9" i="73"/>
  <c r="N27" i="93"/>
  <c r="Q13" i="70"/>
  <c r="R8" i="70"/>
  <c r="Q9" i="70"/>
  <c r="B37" i="68"/>
  <c r="C37" i="68" s="1"/>
  <c r="N22" i="93"/>
  <c r="G29" i="84"/>
  <c r="C29" i="84"/>
  <c r="N29" i="84" s="1"/>
  <c r="E29" i="84"/>
  <c r="F29" i="84"/>
  <c r="D29" i="84"/>
  <c r="H29" i="84"/>
  <c r="I29" i="84"/>
  <c r="J29" i="84"/>
  <c r="K29" i="84"/>
  <c r="L29" i="84"/>
  <c r="M29" i="84"/>
  <c r="B39" i="35"/>
  <c r="C39" i="35" s="1"/>
  <c r="B36" i="35"/>
  <c r="C36" i="35" s="1"/>
  <c r="B41" i="35"/>
  <c r="C41" i="35" s="1"/>
  <c r="B38" i="35"/>
  <c r="C38" i="35" s="1"/>
  <c r="B37" i="35"/>
  <c r="C37" i="35" s="1"/>
  <c r="B40" i="35"/>
  <c r="C40" i="35" s="1"/>
  <c r="B35" i="35"/>
  <c r="C35" i="35" s="1"/>
  <c r="F28" i="35"/>
  <c r="C28" i="35"/>
  <c r="E28" i="35"/>
  <c r="G28" i="35"/>
  <c r="D28" i="35"/>
  <c r="N28" i="35" s="1"/>
  <c r="H28" i="35"/>
  <c r="I28" i="35"/>
  <c r="J28" i="35"/>
  <c r="K28" i="35"/>
  <c r="L28" i="35"/>
  <c r="M28" i="35"/>
  <c r="S13" i="97"/>
  <c r="T8" i="97"/>
  <c r="S9" i="97"/>
  <c r="P10" i="14"/>
  <c r="P11" i="14"/>
  <c r="N21" i="89"/>
  <c r="P11" i="84"/>
  <c r="P10" i="84"/>
  <c r="G23" i="14"/>
  <c r="N23" i="14" s="1"/>
  <c r="R13" i="26"/>
  <c r="S8" i="26"/>
  <c r="R9" i="26"/>
  <c r="C23" i="15"/>
  <c r="B23" i="15"/>
  <c r="B30" i="15" s="1"/>
  <c r="C30" i="15" s="1"/>
  <c r="C24" i="15"/>
  <c r="C31" i="15"/>
  <c r="B24" i="15"/>
  <c r="B31" i="15" s="1"/>
  <c r="H31" i="15" s="1"/>
  <c r="M25" i="15"/>
  <c r="M32" i="15"/>
  <c r="E34" i="84"/>
  <c r="C34" i="84"/>
  <c r="N34" i="84" s="1"/>
  <c r="G34" i="84"/>
  <c r="D34" i="84"/>
  <c r="F34" i="84"/>
  <c r="H34" i="84"/>
  <c r="I34" i="84"/>
  <c r="J34" i="84"/>
  <c r="K34" i="84"/>
  <c r="L34" i="84"/>
  <c r="M34" i="84"/>
  <c r="M32" i="14"/>
  <c r="H31" i="89"/>
  <c r="D31" i="89"/>
  <c r="G31" i="89"/>
  <c r="C31" i="89"/>
  <c r="N31" i="89" s="1"/>
  <c r="F31" i="89"/>
  <c r="E31" i="89"/>
  <c r="I31" i="89"/>
  <c r="J31" i="89"/>
  <c r="K31" i="89"/>
  <c r="L31" i="89"/>
  <c r="M31" i="89"/>
  <c r="B41" i="87"/>
  <c r="C41" i="87" s="1"/>
  <c r="Q9" i="88"/>
  <c r="Q13" i="88"/>
  <c r="R8" i="88"/>
  <c r="N31" i="41"/>
  <c r="F31" i="41"/>
  <c r="D31" i="41"/>
  <c r="C31" i="41"/>
  <c r="E31" i="41"/>
  <c r="G31" i="41"/>
  <c r="H31" i="41"/>
  <c r="I31" i="41"/>
  <c r="J31" i="41"/>
  <c r="K31" i="41"/>
  <c r="L31" i="41"/>
  <c r="M31" i="41"/>
  <c r="B40" i="93"/>
  <c r="C40" i="93" s="1"/>
  <c r="R13" i="104"/>
  <c r="R9" i="104"/>
  <c r="S8" i="104"/>
  <c r="M26" i="43"/>
  <c r="N24" i="35"/>
  <c r="F31" i="35"/>
  <c r="D31" i="35"/>
  <c r="C31" i="35"/>
  <c r="N31" i="35" s="1"/>
  <c r="E31" i="35"/>
  <c r="G31" i="35"/>
  <c r="H31" i="35"/>
  <c r="I31" i="35"/>
  <c r="J31" i="35"/>
  <c r="K31" i="35"/>
  <c r="M31" i="35"/>
  <c r="L31" i="35"/>
  <c r="G32" i="61"/>
  <c r="C32" i="61"/>
  <c r="N32" i="61" s="1"/>
  <c r="E32" i="61"/>
  <c r="F32" i="61"/>
  <c r="H32" i="61"/>
  <c r="D32" i="61"/>
  <c r="I32" i="61"/>
  <c r="J32" i="61"/>
  <c r="K32" i="61"/>
  <c r="L32" i="61"/>
  <c r="M32" i="61"/>
  <c r="G6" i="21"/>
  <c r="G7" i="21" s="1"/>
  <c r="G5" i="21"/>
  <c r="R6" i="21"/>
  <c r="R7" i="21" s="1"/>
  <c r="R5" i="21"/>
  <c r="S6" i="21"/>
  <c r="S7" i="21" s="1"/>
  <c r="S5" i="21"/>
  <c r="P6" i="21"/>
  <c r="P7" i="21" s="1"/>
  <c r="P5" i="21"/>
  <c r="I6" i="21"/>
  <c r="I7" i="21" s="1"/>
  <c r="I5" i="21"/>
  <c r="Y5" i="21"/>
  <c r="Y6" i="21" s="1"/>
  <c r="Y7" i="21" s="1"/>
  <c r="W6" i="20"/>
  <c r="W7" i="20" s="1"/>
  <c r="W5" i="20"/>
  <c r="X5" i="20"/>
  <c r="X6" i="20" s="1"/>
  <c r="X7" i="20" s="1"/>
  <c r="R9" i="20" s="1"/>
  <c r="S6" i="20"/>
  <c r="S7" i="20" s="1"/>
  <c r="S5" i="20"/>
  <c r="Q6" i="20"/>
  <c r="Q7" i="20" s="1"/>
  <c r="Q5" i="20"/>
  <c r="J6" i="20"/>
  <c r="J7" i="20" s="1"/>
  <c r="J5" i="20"/>
  <c r="Z6" i="20"/>
  <c r="Z7" i="20" s="1"/>
  <c r="Z5" i="20"/>
  <c r="N27" i="8"/>
  <c r="N11" i="18"/>
  <c r="N10" i="18"/>
  <c r="J11" i="18"/>
  <c r="J10" i="18"/>
  <c r="F10" i="18"/>
  <c r="F11" i="18" s="1"/>
  <c r="C32" i="47"/>
  <c r="D32" i="47"/>
  <c r="E32" i="47"/>
  <c r="F32" i="47"/>
  <c r="N32" i="47" s="1"/>
  <c r="H32" i="47"/>
  <c r="G32" i="47"/>
  <c r="I32" i="47"/>
  <c r="J32" i="47"/>
  <c r="K32" i="47"/>
  <c r="L32" i="47"/>
  <c r="M32" i="47"/>
  <c r="N34" i="31"/>
  <c r="C34" i="31"/>
  <c r="D34" i="31"/>
  <c r="H34" i="31"/>
  <c r="E34" i="31"/>
  <c r="F34" i="31"/>
  <c r="G34" i="31"/>
  <c r="I34" i="31"/>
  <c r="K34" i="31"/>
  <c r="J34" i="31"/>
  <c r="L34" i="31"/>
  <c r="M34" i="31"/>
  <c r="N25" i="27"/>
  <c r="Q9" i="13"/>
  <c r="Q13" i="13"/>
  <c r="R8" i="13"/>
  <c r="J34" i="14"/>
  <c r="B28" i="39"/>
  <c r="F21" i="39"/>
  <c r="G21" i="39"/>
  <c r="E21" i="39"/>
  <c r="D21" i="39"/>
  <c r="C21" i="39"/>
  <c r="N21" i="39" s="1"/>
  <c r="H21" i="39"/>
  <c r="I21" i="39"/>
  <c r="J21" i="39"/>
  <c r="K21" i="39"/>
  <c r="L21" i="39"/>
  <c r="Q11" i="28"/>
  <c r="Q10" i="28"/>
  <c r="I24" i="15"/>
  <c r="G30" i="59"/>
  <c r="F30" i="59"/>
  <c r="C30" i="59"/>
  <c r="N30" i="59" s="1"/>
  <c r="H30" i="59"/>
  <c r="D30" i="59"/>
  <c r="E30" i="59"/>
  <c r="I30" i="59"/>
  <c r="K30" i="59"/>
  <c r="J30" i="59"/>
  <c r="L30" i="59"/>
  <c r="M30" i="59"/>
  <c r="R8" i="23"/>
  <c r="C30" i="62"/>
  <c r="E30" i="62"/>
  <c r="D30" i="62"/>
  <c r="N30" i="62" s="1"/>
  <c r="F30" i="62"/>
  <c r="G30" i="62"/>
  <c r="H30" i="62"/>
  <c r="I30" i="62"/>
  <c r="J30" i="62"/>
  <c r="K30" i="62"/>
  <c r="L30" i="62"/>
  <c r="M30" i="62"/>
  <c r="K32" i="14"/>
  <c r="N32" i="14" s="1"/>
  <c r="N33" i="41"/>
  <c r="F33" i="41"/>
  <c r="D33" i="41"/>
  <c r="C33" i="41"/>
  <c r="E33" i="41"/>
  <c r="G33" i="41"/>
  <c r="H33" i="41"/>
  <c r="J33" i="41"/>
  <c r="I33" i="41"/>
  <c r="K33" i="41"/>
  <c r="L33" i="41"/>
  <c r="M33" i="41"/>
  <c r="R10" i="57"/>
  <c r="R11" i="57"/>
  <c r="S11" i="91"/>
  <c r="S10" i="91"/>
  <c r="N26" i="49"/>
  <c r="Q11" i="54"/>
  <c r="Q10" i="54"/>
  <c r="Q13" i="81"/>
  <c r="R8" i="81"/>
  <c r="Q9" i="81"/>
  <c r="Q9" i="19"/>
  <c r="R8" i="19"/>
  <c r="M23" i="14"/>
  <c r="P11" i="68"/>
  <c r="P10" i="68"/>
  <c r="B41" i="10"/>
  <c r="C41" i="10" s="1"/>
  <c r="B39" i="10"/>
  <c r="C39" i="10" s="1"/>
  <c r="B37" i="10"/>
  <c r="C37" i="10" s="1"/>
  <c r="B35" i="10"/>
  <c r="C35" i="10" s="1"/>
  <c r="B40" i="10"/>
  <c r="C40" i="10" s="1"/>
  <c r="B36" i="10"/>
  <c r="C36" i="10" s="1"/>
  <c r="B38" i="10"/>
  <c r="C38" i="10" s="1"/>
  <c r="I28" i="10"/>
  <c r="C28" i="10"/>
  <c r="N28" i="10" s="1"/>
  <c r="G28" i="10"/>
  <c r="F28" i="10"/>
  <c r="H28" i="10"/>
  <c r="E28" i="10"/>
  <c r="D28" i="10"/>
  <c r="J28" i="10"/>
  <c r="L28" i="10"/>
  <c r="K28" i="10"/>
  <c r="M28" i="10"/>
  <c r="B41" i="60"/>
  <c r="C41" i="60" s="1"/>
  <c r="B39" i="60"/>
  <c r="C39" i="60" s="1"/>
  <c r="B37" i="60"/>
  <c r="C37" i="60" s="1"/>
  <c r="B35" i="60"/>
  <c r="C35" i="60" s="1"/>
  <c r="B40" i="60"/>
  <c r="C40" i="60" s="1"/>
  <c r="B38" i="60"/>
  <c r="C38" i="60" s="1"/>
  <c r="B36" i="60"/>
  <c r="C36" i="60" s="1"/>
  <c r="N28" i="60"/>
  <c r="H28" i="60"/>
  <c r="G28" i="60"/>
  <c r="F28" i="60"/>
  <c r="E28" i="60"/>
  <c r="C28" i="60"/>
  <c r="D28" i="60"/>
  <c r="I28" i="60"/>
  <c r="J28" i="60"/>
  <c r="K28" i="60"/>
  <c r="M28" i="60"/>
  <c r="L28" i="60"/>
  <c r="N22" i="6"/>
  <c r="Q11" i="76"/>
  <c r="Q10" i="76"/>
  <c r="E34" i="62"/>
  <c r="F34" i="62"/>
  <c r="C34" i="62"/>
  <c r="D34" i="62"/>
  <c r="N34" i="62" s="1"/>
  <c r="G34" i="62"/>
  <c r="H34" i="62"/>
  <c r="I34" i="62"/>
  <c r="J34" i="62"/>
  <c r="K34" i="62"/>
  <c r="L34" i="62"/>
  <c r="M34" i="62"/>
  <c r="R13" i="78"/>
  <c r="S8" i="78"/>
  <c r="R9" i="78"/>
  <c r="L32" i="14"/>
  <c r="H22" i="14"/>
  <c r="F34" i="14"/>
  <c r="N34" i="14" s="1"/>
  <c r="Q13" i="18"/>
  <c r="R8" i="18"/>
  <c r="Q9" i="18"/>
  <c r="N26" i="90"/>
  <c r="G33" i="90"/>
  <c r="D33" i="90"/>
  <c r="C33" i="90"/>
  <c r="N33" i="90" s="1"/>
  <c r="H33" i="90"/>
  <c r="E33" i="90"/>
  <c r="F33" i="90"/>
  <c r="I33" i="90"/>
  <c r="J33" i="90"/>
  <c r="K33" i="90"/>
  <c r="L33" i="90"/>
  <c r="M33" i="90"/>
  <c r="B41" i="61"/>
  <c r="C41" i="61" s="1"/>
  <c r="R11" i="65"/>
  <c r="R10" i="65"/>
  <c r="F32" i="85"/>
  <c r="E32" i="85"/>
  <c r="D32" i="85"/>
  <c r="C32" i="85"/>
  <c r="N32" i="85" s="1"/>
  <c r="H32" i="85"/>
  <c r="G32" i="85"/>
  <c r="I32" i="85"/>
  <c r="J32" i="85"/>
  <c r="K32" i="85"/>
  <c r="L32" i="85"/>
  <c r="M32" i="85"/>
  <c r="N23" i="92"/>
  <c r="D33" i="14"/>
  <c r="N33" i="14" s="1"/>
  <c r="M26" i="39"/>
  <c r="E24" i="15"/>
  <c r="E31" i="15"/>
  <c r="L34" i="13"/>
  <c r="H34" i="13"/>
  <c r="C34" i="13"/>
  <c r="F34" i="13"/>
  <c r="N34" i="13" s="1"/>
  <c r="G34" i="13"/>
  <c r="K34" i="13"/>
  <c r="J34" i="13"/>
  <c r="M34" i="13"/>
  <c r="D34" i="13"/>
  <c r="I34" i="13"/>
  <c r="E34" i="13"/>
  <c r="R13" i="94"/>
  <c r="S8" i="94"/>
  <c r="R9" i="94"/>
  <c r="Q11" i="34"/>
  <c r="Q10" i="34"/>
  <c r="N24" i="31"/>
  <c r="G33" i="93"/>
  <c r="D33" i="93"/>
  <c r="H33" i="93"/>
  <c r="C33" i="93"/>
  <c r="N33" i="93" s="1"/>
  <c r="F33" i="93"/>
  <c r="E33" i="93"/>
  <c r="I33" i="93"/>
  <c r="J33" i="93"/>
  <c r="K33" i="93"/>
  <c r="L33" i="93"/>
  <c r="M33" i="93"/>
  <c r="N27" i="35"/>
  <c r="N25" i="25"/>
  <c r="P11" i="49"/>
  <c r="P10" i="49"/>
  <c r="N26" i="89"/>
  <c r="N21" i="58"/>
  <c r="F31" i="70"/>
  <c r="G31" i="70"/>
  <c r="D31" i="70"/>
  <c r="C31" i="70"/>
  <c r="N31" i="70" s="1"/>
  <c r="E31" i="70"/>
  <c r="I31" i="70"/>
  <c r="H31" i="70"/>
  <c r="J31" i="70"/>
  <c r="K31" i="70"/>
  <c r="L31" i="70"/>
  <c r="M31" i="70"/>
  <c r="F29" i="27"/>
  <c r="E29" i="27"/>
  <c r="C29" i="27"/>
  <c r="D29" i="27"/>
  <c r="N29" i="27" s="1"/>
  <c r="G29" i="27"/>
  <c r="H29" i="27"/>
  <c r="I29" i="27"/>
  <c r="J29" i="27"/>
  <c r="K29" i="27"/>
  <c r="L29" i="27"/>
  <c r="M29" i="27"/>
  <c r="J6" i="22"/>
  <c r="J7" i="22" s="1"/>
  <c r="J5" i="22"/>
  <c r="G31" i="29"/>
  <c r="F31" i="29"/>
  <c r="E31" i="29"/>
  <c r="D31" i="29"/>
  <c r="C31" i="29"/>
  <c r="N31" i="29" s="1"/>
  <c r="I31" i="29"/>
  <c r="H31" i="29"/>
  <c r="J31" i="29"/>
  <c r="K31" i="29"/>
  <c r="M31" i="29"/>
  <c r="L31" i="29"/>
  <c r="K19" i="16"/>
  <c r="K15" i="16"/>
  <c r="K20" i="16"/>
  <c r="K16" i="16"/>
  <c r="K18" i="16"/>
  <c r="K17" i="16"/>
  <c r="K14" i="16"/>
  <c r="D20" i="16"/>
  <c r="D16" i="16"/>
  <c r="D17" i="16"/>
  <c r="D15" i="16"/>
  <c r="D14" i="16"/>
  <c r="D19" i="16"/>
  <c r="D18" i="16"/>
  <c r="F34" i="27"/>
  <c r="E34" i="27"/>
  <c r="D34" i="27"/>
  <c r="C34" i="27"/>
  <c r="N34" i="27" s="1"/>
  <c r="G34" i="27"/>
  <c r="H34" i="27"/>
  <c r="I34" i="27"/>
  <c r="J34" i="27"/>
  <c r="K34" i="27"/>
  <c r="L34" i="27"/>
  <c r="M34" i="27"/>
  <c r="N25" i="49"/>
  <c r="T13" i="75"/>
  <c r="U8" i="75"/>
  <c r="T9" i="75"/>
  <c r="N22" i="58"/>
  <c r="Q13" i="90"/>
  <c r="R8" i="90"/>
  <c r="Q9" i="90"/>
  <c r="B41" i="90"/>
  <c r="C41" i="90" s="1"/>
  <c r="B39" i="90"/>
  <c r="C39" i="90" s="1"/>
  <c r="B37" i="90"/>
  <c r="C37" i="90" s="1"/>
  <c r="B35" i="90"/>
  <c r="C35" i="90" s="1"/>
  <c r="B40" i="90"/>
  <c r="C40" i="90" s="1"/>
  <c r="B36" i="90"/>
  <c r="C36" i="90" s="1"/>
  <c r="B38" i="90"/>
  <c r="C38" i="90" s="1"/>
  <c r="G28" i="90"/>
  <c r="C28" i="90"/>
  <c r="H28" i="90"/>
  <c r="D28" i="90"/>
  <c r="N28" i="90" s="1"/>
  <c r="E28" i="90"/>
  <c r="F28" i="90"/>
  <c r="I28" i="90"/>
  <c r="J28" i="90"/>
  <c r="K28" i="90"/>
  <c r="L28" i="90"/>
  <c r="M28" i="90"/>
  <c r="G34" i="59"/>
  <c r="D34" i="59"/>
  <c r="F34" i="59"/>
  <c r="H34" i="59"/>
  <c r="E34" i="59"/>
  <c r="N34" i="59" s="1"/>
  <c r="C34" i="59"/>
  <c r="I34" i="59"/>
  <c r="J34" i="59"/>
  <c r="K34" i="59"/>
  <c r="L34" i="59"/>
  <c r="M34" i="59"/>
  <c r="D30" i="58"/>
  <c r="E30" i="58"/>
  <c r="G30" i="58"/>
  <c r="F30" i="58"/>
  <c r="C30" i="58"/>
  <c r="N30" i="58" s="1"/>
  <c r="H30" i="58"/>
  <c r="I30" i="58"/>
  <c r="J30" i="58"/>
  <c r="K30" i="58"/>
  <c r="M30" i="58"/>
  <c r="L30" i="58"/>
  <c r="N21" i="62"/>
  <c r="G22" i="15"/>
  <c r="G29" i="15"/>
  <c r="R13" i="74"/>
  <c r="S8" i="74"/>
  <c r="R9" i="74"/>
  <c r="P10" i="45"/>
  <c r="P11" i="45"/>
  <c r="P10" i="58"/>
  <c r="P11" i="58"/>
  <c r="B28" i="43"/>
  <c r="F21" i="43"/>
  <c r="G21" i="43"/>
  <c r="D21" i="43"/>
  <c r="C21" i="43"/>
  <c r="N21" i="43" s="1"/>
  <c r="E21" i="43"/>
  <c r="H21" i="43"/>
  <c r="I21" i="43"/>
  <c r="K21" i="43"/>
  <c r="J21" i="43"/>
  <c r="L21" i="43"/>
  <c r="R6" i="23"/>
  <c r="R7" i="23" s="1"/>
  <c r="R5" i="23"/>
  <c r="H6" i="23"/>
  <c r="H7" i="23" s="1"/>
  <c r="H5" i="23"/>
  <c r="I6" i="1"/>
  <c r="I7" i="1" s="1"/>
  <c r="I5" i="1"/>
  <c r="E6" i="1"/>
  <c r="E7" i="1" s="1"/>
  <c r="E5" i="1"/>
  <c r="O6" i="1"/>
  <c r="O7" i="1" s="1"/>
  <c r="O5" i="1"/>
  <c r="G32" i="29"/>
  <c r="F32" i="29"/>
  <c r="D32" i="29"/>
  <c r="E32" i="29"/>
  <c r="C32" i="29"/>
  <c r="N32" i="29" s="1"/>
  <c r="H32" i="29"/>
  <c r="I32" i="29"/>
  <c r="J32" i="29"/>
  <c r="K32" i="29"/>
  <c r="M32" i="29"/>
  <c r="L32" i="29"/>
  <c r="N27" i="66"/>
  <c r="N26" i="100"/>
  <c r="Q11" i="44"/>
  <c r="Q10" i="44"/>
  <c r="G33" i="58"/>
  <c r="C33" i="58"/>
  <c r="N33" i="58" s="1"/>
  <c r="F33" i="58"/>
  <c r="D33" i="58"/>
  <c r="E33" i="58"/>
  <c r="H33" i="58"/>
  <c r="J33" i="58"/>
  <c r="I33" i="58"/>
  <c r="K33" i="58"/>
  <c r="L33" i="58"/>
  <c r="M33" i="58"/>
  <c r="F28" i="15"/>
  <c r="H28" i="15"/>
  <c r="C29" i="33"/>
  <c r="F29" i="33"/>
  <c r="H29" i="33"/>
  <c r="E29" i="33"/>
  <c r="N29" i="33" s="1"/>
  <c r="D29" i="33"/>
  <c r="G29" i="33"/>
  <c r="I29" i="33"/>
  <c r="J29" i="33"/>
  <c r="K29" i="33"/>
  <c r="L29" i="33"/>
  <c r="M29" i="33"/>
  <c r="B40" i="68"/>
  <c r="C40" i="68" s="1"/>
  <c r="N23" i="85"/>
  <c r="R9" i="96"/>
  <c r="R13" i="96"/>
  <c r="S8" i="96"/>
  <c r="S11" i="102"/>
  <c r="S10" i="102"/>
  <c r="M24" i="15"/>
  <c r="M31" i="15"/>
  <c r="P11" i="37"/>
  <c r="P10" i="37"/>
  <c r="B38" i="33"/>
  <c r="C38" i="33" s="1"/>
  <c r="B36" i="93"/>
  <c r="C36" i="93" s="1"/>
  <c r="F5" i="21"/>
  <c r="F6" i="21"/>
  <c r="F7" i="21" s="1"/>
  <c r="H6" i="21"/>
  <c r="H7" i="21" s="1"/>
  <c r="H5" i="21"/>
  <c r="G6" i="20"/>
  <c r="G7" i="20" s="1"/>
  <c r="G5" i="20"/>
  <c r="I6" i="20"/>
  <c r="I7" i="20" s="1"/>
  <c r="I5" i="20"/>
  <c r="H11" i="18"/>
  <c r="H10" i="18"/>
  <c r="Q9" i="100"/>
  <c r="R8" i="100"/>
  <c r="Q13" i="100"/>
  <c r="P11" i="8"/>
  <c r="P10" i="8"/>
  <c r="P10" i="60"/>
  <c r="P11" i="60"/>
  <c r="Q9" i="5"/>
  <c r="R8" i="5"/>
  <c r="Q13" i="5"/>
  <c r="F31" i="27"/>
  <c r="C31" i="27"/>
  <c r="N31" i="27" s="1"/>
  <c r="D31" i="27"/>
  <c r="E31" i="27"/>
  <c r="G31" i="27"/>
  <c r="H31" i="27"/>
  <c r="J31" i="27"/>
  <c r="I31" i="27"/>
  <c r="K31" i="27"/>
  <c r="L31" i="27"/>
  <c r="M31" i="27"/>
  <c r="P11" i="31"/>
  <c r="P10" i="31"/>
  <c r="B40" i="47"/>
  <c r="C40" i="47" s="1"/>
  <c r="B38" i="47"/>
  <c r="C38" i="47" s="1"/>
  <c r="B36" i="47"/>
  <c r="C36" i="47" s="1"/>
  <c r="B39" i="47"/>
  <c r="C39" i="47" s="1"/>
  <c r="B35" i="47"/>
  <c r="C35" i="47" s="1"/>
  <c r="B37" i="47"/>
  <c r="C37" i="47" s="1"/>
  <c r="B41" i="47"/>
  <c r="C41" i="47" s="1"/>
  <c r="F28" i="47"/>
  <c r="G28" i="47"/>
  <c r="H28" i="47"/>
  <c r="E28" i="47"/>
  <c r="C28" i="47"/>
  <c r="N28" i="47" s="1"/>
  <c r="D28" i="47"/>
  <c r="J28" i="47"/>
  <c r="I28" i="47"/>
  <c r="K28" i="47"/>
  <c r="L28" i="47"/>
  <c r="M28" i="47"/>
  <c r="E28" i="15"/>
  <c r="R9" i="55"/>
  <c r="R13" i="55"/>
  <c r="S8" i="55"/>
  <c r="N27" i="92"/>
  <c r="B31" i="43"/>
  <c r="E24" i="43"/>
  <c r="G24" i="43"/>
  <c r="D24" i="43"/>
  <c r="F24" i="43"/>
  <c r="C24" i="43"/>
  <c r="N24" i="43" s="1"/>
  <c r="H24" i="43"/>
  <c r="I24" i="43"/>
  <c r="K24" i="43"/>
  <c r="J24" i="43"/>
  <c r="L24" i="43"/>
  <c r="E34" i="85"/>
  <c r="D34" i="85"/>
  <c r="H34" i="85"/>
  <c r="C34" i="85"/>
  <c r="N34" i="85" s="1"/>
  <c r="F34" i="85"/>
  <c r="G34" i="85"/>
  <c r="I34" i="85"/>
  <c r="J34" i="85"/>
  <c r="K34" i="85"/>
  <c r="L34" i="85"/>
  <c r="M34" i="85"/>
  <c r="T5" i="22"/>
  <c r="T6" i="22"/>
  <c r="T7" i="22" s="1"/>
  <c r="M6" i="22"/>
  <c r="M7" i="22" s="1"/>
  <c r="M5" i="22"/>
  <c r="X5" i="22"/>
  <c r="X6" i="22" s="1"/>
  <c r="X7" i="22" s="1"/>
  <c r="F6" i="22"/>
  <c r="F7" i="22" s="1"/>
  <c r="F5" i="22"/>
  <c r="V6" i="22"/>
  <c r="V7" i="22" s="1"/>
  <c r="V5" i="22"/>
  <c r="K6" i="22"/>
  <c r="K7" i="22" s="1"/>
  <c r="K5" i="22"/>
  <c r="B40" i="86"/>
  <c r="C40" i="86" s="1"/>
  <c r="B38" i="86"/>
  <c r="C38" i="86" s="1"/>
  <c r="B36" i="86"/>
  <c r="C36" i="86" s="1"/>
  <c r="B37" i="86"/>
  <c r="C37" i="86" s="1"/>
  <c r="B39" i="86"/>
  <c r="C39" i="86" s="1"/>
  <c r="B35" i="86"/>
  <c r="C35" i="86" s="1"/>
  <c r="B41" i="86"/>
  <c r="C41" i="86" s="1"/>
  <c r="F28" i="86"/>
  <c r="D28" i="86"/>
  <c r="C28" i="86"/>
  <c r="N28" i="86" s="1"/>
  <c r="E28" i="86"/>
  <c r="H28" i="86"/>
  <c r="G28" i="86"/>
  <c r="I28" i="86"/>
  <c r="J28" i="86"/>
  <c r="K28" i="86"/>
  <c r="M28" i="86"/>
  <c r="L28" i="86"/>
  <c r="N22" i="56"/>
  <c r="N25" i="66"/>
  <c r="G29" i="59"/>
  <c r="E29" i="59"/>
  <c r="C29" i="59"/>
  <c r="H29" i="59"/>
  <c r="F29" i="59"/>
  <c r="D29" i="59"/>
  <c r="I29" i="59"/>
  <c r="K29" i="59"/>
  <c r="N29" i="59" s="1"/>
  <c r="J29" i="59"/>
  <c r="L29" i="59"/>
  <c r="M29" i="59"/>
  <c r="F29" i="35"/>
  <c r="G29" i="35"/>
  <c r="D29" i="35"/>
  <c r="E29" i="35"/>
  <c r="N29" i="35" s="1"/>
  <c r="C29" i="35"/>
  <c r="H29" i="35"/>
  <c r="I29" i="35"/>
  <c r="J29" i="35"/>
  <c r="K29" i="35"/>
  <c r="M29" i="35"/>
  <c r="L29" i="35"/>
  <c r="Q11" i="103"/>
  <c r="Q10" i="103"/>
  <c r="B41" i="25"/>
  <c r="C41" i="25" s="1"/>
  <c r="F34" i="86"/>
  <c r="D34" i="86"/>
  <c r="E34" i="86"/>
  <c r="C34" i="86"/>
  <c r="N34" i="86" s="1"/>
  <c r="G34" i="86"/>
  <c r="H34" i="86"/>
  <c r="I34" i="86"/>
  <c r="J34" i="86"/>
  <c r="K34" i="86"/>
  <c r="L34" i="86"/>
  <c r="M34" i="86"/>
  <c r="Q13" i="43"/>
  <c r="R8" i="43"/>
  <c r="Q9" i="43"/>
  <c r="B41" i="42"/>
  <c r="C41" i="42" s="1"/>
  <c r="B39" i="42"/>
  <c r="C39" i="42" s="1"/>
  <c r="B37" i="42"/>
  <c r="C37" i="42" s="1"/>
  <c r="B35" i="42"/>
  <c r="C35" i="42" s="1"/>
  <c r="B40" i="42"/>
  <c r="C40" i="42" s="1"/>
  <c r="B36" i="42"/>
  <c r="C36" i="42" s="1"/>
  <c r="B38" i="42"/>
  <c r="C38" i="42" s="1"/>
  <c r="G28" i="42"/>
  <c r="F28" i="42"/>
  <c r="H28" i="42"/>
  <c r="C28" i="42"/>
  <c r="N28" i="42" s="1"/>
  <c r="E28" i="42"/>
  <c r="D28" i="42"/>
  <c r="I28" i="42"/>
  <c r="J28" i="42"/>
  <c r="K28" i="42"/>
  <c r="L28" i="42"/>
  <c r="M28" i="42"/>
  <c r="L20" i="16"/>
  <c r="L16" i="16"/>
  <c r="L17" i="16"/>
  <c r="L15" i="16"/>
  <c r="L14" i="16"/>
  <c r="L18" i="16"/>
  <c r="L19" i="16"/>
  <c r="J46" i="16"/>
  <c r="J45" i="16"/>
  <c r="H20" i="16"/>
  <c r="H16" i="16"/>
  <c r="H17" i="16"/>
  <c r="H19" i="16"/>
  <c r="H18" i="16"/>
  <c r="H14" i="16"/>
  <c r="H15" i="16"/>
  <c r="F18" i="16"/>
  <c r="F14" i="16"/>
  <c r="F19" i="16"/>
  <c r="F15" i="16"/>
  <c r="F17" i="16"/>
  <c r="F20" i="16"/>
  <c r="F16" i="16"/>
  <c r="E17" i="16"/>
  <c r="E18" i="16"/>
  <c r="E14" i="16"/>
  <c r="E20" i="16"/>
  <c r="E19" i="16"/>
  <c r="E15" i="16"/>
  <c r="E16" i="16"/>
  <c r="N25" i="87"/>
  <c r="D30" i="66"/>
  <c r="H30" i="66"/>
  <c r="G30" i="66"/>
  <c r="E30" i="66"/>
  <c r="N30" i="66" s="1"/>
  <c r="F30" i="66"/>
  <c r="C30" i="66"/>
  <c r="I30" i="66"/>
  <c r="J30" i="66"/>
  <c r="K30" i="66"/>
  <c r="L30" i="66"/>
  <c r="M30" i="66"/>
  <c r="N26" i="62"/>
  <c r="F33" i="62"/>
  <c r="E33" i="62"/>
  <c r="D33" i="62"/>
  <c r="C33" i="62"/>
  <c r="N33" i="62" s="1"/>
  <c r="G33" i="62"/>
  <c r="I33" i="62"/>
  <c r="H33" i="62"/>
  <c r="J33" i="62"/>
  <c r="K33" i="62"/>
  <c r="L33" i="62"/>
  <c r="M33" i="62"/>
  <c r="B41" i="14"/>
  <c r="C41" i="14" s="1"/>
  <c r="B39" i="14"/>
  <c r="C39" i="14" s="1"/>
  <c r="B37" i="14"/>
  <c r="C37" i="14" s="1"/>
  <c r="B35" i="14"/>
  <c r="C35" i="14" s="1"/>
  <c r="B38" i="14"/>
  <c r="C38" i="14" s="1"/>
  <c r="B40" i="14"/>
  <c r="C40" i="14" s="1"/>
  <c r="B36" i="14"/>
  <c r="C36" i="14" s="1"/>
  <c r="S13" i="71"/>
  <c r="T8" i="71"/>
  <c r="S9" i="71"/>
  <c r="P13" i="17"/>
  <c r="Q13" i="92"/>
  <c r="R8" i="92"/>
  <c r="Q9" i="92"/>
  <c r="G32" i="49"/>
  <c r="H32" i="49"/>
  <c r="D32" i="49"/>
  <c r="C32" i="49"/>
  <c r="N32" i="49" s="1"/>
  <c r="F32" i="49"/>
  <c r="E32" i="49"/>
  <c r="I32" i="49"/>
  <c r="J32" i="49"/>
  <c r="K32" i="49"/>
  <c r="L32" i="49"/>
  <c r="M32" i="49"/>
  <c r="S10" i="75"/>
  <c r="S11" i="75"/>
  <c r="Q13" i="93"/>
  <c r="R8" i="93"/>
  <c r="Q9" i="93"/>
  <c r="N25" i="90"/>
  <c r="G30" i="61"/>
  <c r="H30" i="61"/>
  <c r="F30" i="61"/>
  <c r="D30" i="61"/>
  <c r="E30" i="61"/>
  <c r="C30" i="61"/>
  <c r="N30" i="61" s="1"/>
  <c r="J30" i="61"/>
  <c r="I30" i="61"/>
  <c r="K30" i="61"/>
  <c r="L30" i="61"/>
  <c r="M30" i="61"/>
  <c r="P11" i="90"/>
  <c r="P10" i="90"/>
  <c r="N21" i="90"/>
  <c r="Q11" i="50"/>
  <c r="Q10" i="50"/>
  <c r="L33" i="13"/>
  <c r="K33" i="13"/>
  <c r="J33" i="13"/>
  <c r="H33" i="13"/>
  <c r="E33" i="13"/>
  <c r="N33" i="13" s="1"/>
  <c r="M33" i="13"/>
  <c r="C33" i="13"/>
  <c r="G33" i="13"/>
  <c r="F33" i="13"/>
  <c r="I33" i="13"/>
  <c r="D33" i="13"/>
  <c r="L27" i="14"/>
  <c r="F21" i="14"/>
  <c r="N24" i="88"/>
  <c r="B40" i="11"/>
  <c r="C40" i="11" s="1"/>
  <c r="B38" i="11"/>
  <c r="C38" i="11" s="1"/>
  <c r="B36" i="11"/>
  <c r="C36" i="11" s="1"/>
  <c r="B39" i="11"/>
  <c r="C39" i="11" s="1"/>
  <c r="B35" i="11"/>
  <c r="C35" i="11" s="1"/>
  <c r="B41" i="11"/>
  <c r="C41" i="11" s="1"/>
  <c r="B37" i="11"/>
  <c r="C37" i="11" s="1"/>
  <c r="I28" i="11"/>
  <c r="H28" i="11"/>
  <c r="G28" i="11"/>
  <c r="E28" i="11"/>
  <c r="D28" i="11"/>
  <c r="K28" i="11"/>
  <c r="F28" i="11"/>
  <c r="C28" i="11"/>
  <c r="N28" i="11" s="1"/>
  <c r="J28" i="11"/>
  <c r="L28" i="11"/>
  <c r="M28" i="11"/>
  <c r="I21" i="14"/>
  <c r="G33" i="101"/>
  <c r="E33" i="101"/>
  <c r="H33" i="101"/>
  <c r="C33" i="101"/>
  <c r="N33" i="101" s="1"/>
  <c r="D33" i="101"/>
  <c r="F33" i="101"/>
  <c r="J33" i="101"/>
  <c r="I33" i="101"/>
  <c r="K33" i="101"/>
  <c r="L33" i="101"/>
  <c r="M33" i="101"/>
  <c r="Q13" i="25"/>
  <c r="R8" i="25"/>
  <c r="Q9" i="25"/>
  <c r="G23" i="15"/>
  <c r="G30" i="15"/>
  <c r="G24" i="15"/>
  <c r="G31" i="15"/>
  <c r="N24" i="6"/>
  <c r="N22" i="14"/>
  <c r="Q10" i="74"/>
  <c r="Q11" i="74"/>
  <c r="F33" i="86"/>
  <c r="E33" i="86"/>
  <c r="D33" i="86"/>
  <c r="C33" i="86"/>
  <c r="N33" i="86" s="1"/>
  <c r="G33" i="86"/>
  <c r="H33" i="86"/>
  <c r="I33" i="86"/>
  <c r="J33" i="86"/>
  <c r="K33" i="86"/>
  <c r="L33" i="86"/>
  <c r="M33" i="86"/>
  <c r="N25" i="59"/>
  <c r="Q13" i="47"/>
  <c r="R8" i="47"/>
  <c r="Q9" i="47"/>
  <c r="B41" i="45"/>
  <c r="C41" i="45" s="1"/>
  <c r="B39" i="45"/>
  <c r="C39" i="45" s="1"/>
  <c r="P10" i="56"/>
  <c r="P11" i="56"/>
  <c r="F22" i="14"/>
  <c r="B39" i="88"/>
  <c r="C39" i="88" s="1"/>
  <c r="B40" i="88"/>
  <c r="C40" i="88" s="1"/>
  <c r="L31" i="13"/>
  <c r="C31" i="13"/>
  <c r="N31" i="13" s="1"/>
  <c r="K31" i="13"/>
  <c r="D31" i="13"/>
  <c r="H31" i="13"/>
  <c r="M31" i="13"/>
  <c r="G31" i="13"/>
  <c r="F31" i="13"/>
  <c r="J31" i="13"/>
  <c r="E31" i="13"/>
  <c r="I31" i="13"/>
  <c r="N27" i="58"/>
  <c r="C34" i="58"/>
  <c r="N34" i="58" s="1"/>
  <c r="E34" i="58"/>
  <c r="G34" i="58"/>
  <c r="F34" i="58"/>
  <c r="D34" i="58"/>
  <c r="H34" i="58"/>
  <c r="J34" i="58"/>
  <c r="I34" i="58"/>
  <c r="K34" i="58"/>
  <c r="L34" i="58"/>
  <c r="M34" i="58"/>
  <c r="R13" i="40"/>
  <c r="S8" i="40"/>
  <c r="R9" i="40"/>
  <c r="P11" i="6"/>
  <c r="P10" i="6"/>
  <c r="B30" i="43"/>
  <c r="F23" i="43"/>
  <c r="C23" i="43"/>
  <c r="N23" i="43" s="1"/>
  <c r="D23" i="43"/>
  <c r="G23" i="43"/>
  <c r="E23" i="43"/>
  <c r="H23" i="43"/>
  <c r="I23" i="43"/>
  <c r="J23" i="43"/>
  <c r="K23" i="43"/>
  <c r="L23" i="43"/>
  <c r="B40" i="5"/>
  <c r="C40" i="5" s="1"/>
  <c r="J5" i="23"/>
  <c r="J6" i="23"/>
  <c r="J7" i="23" s="1"/>
  <c r="K6" i="23"/>
  <c r="K7" i="23" s="1"/>
  <c r="K5" i="23"/>
  <c r="V6" i="23"/>
  <c r="V7" i="23" s="1"/>
  <c r="V5" i="23"/>
  <c r="D6" i="23"/>
  <c r="D7" i="23" s="1"/>
  <c r="D5" i="23"/>
  <c r="T6" i="23"/>
  <c r="T7" i="23" s="1"/>
  <c r="T5" i="23"/>
  <c r="M5" i="23"/>
  <c r="M6" i="23" s="1"/>
  <c r="M7" i="23" s="1"/>
  <c r="Q9" i="23" s="1"/>
  <c r="P6" i="1"/>
  <c r="P7" i="1" s="1"/>
  <c r="P5" i="1"/>
  <c r="X5" i="1"/>
  <c r="X6" i="1" s="1"/>
  <c r="X7" i="1" s="1"/>
  <c r="L6" i="1"/>
  <c r="L7" i="1" s="1"/>
  <c r="L5" i="1"/>
  <c r="F6" i="1"/>
  <c r="F7" i="1" s="1"/>
  <c r="F5" i="1"/>
  <c r="R5" i="1"/>
  <c r="R6" i="1"/>
  <c r="R7" i="1" s="1"/>
  <c r="K6" i="1"/>
  <c r="K7" i="1" s="1"/>
  <c r="K5" i="1"/>
  <c r="N25" i="6"/>
  <c r="D32" i="6"/>
  <c r="F32" i="6"/>
  <c r="C32" i="6"/>
  <c r="N32" i="6" s="1"/>
  <c r="E32" i="6"/>
  <c r="G32" i="6"/>
  <c r="I32" i="6"/>
  <c r="H32" i="6"/>
  <c r="J32" i="6"/>
  <c r="K32" i="6"/>
  <c r="L32" i="6"/>
  <c r="M32" i="6"/>
  <c r="N24" i="56"/>
  <c r="G31" i="62"/>
  <c r="E31" i="62"/>
  <c r="F31" i="62"/>
  <c r="D31" i="62"/>
  <c r="C31" i="62"/>
  <c r="N31" i="62" s="1"/>
  <c r="H31" i="62"/>
  <c r="I31" i="62"/>
  <c r="J31" i="62"/>
  <c r="K31" i="62"/>
  <c r="L31" i="62"/>
  <c r="M31" i="62"/>
  <c r="I27" i="14"/>
  <c r="C33" i="100"/>
  <c r="E33" i="100"/>
  <c r="D33" i="100"/>
  <c r="F33" i="100"/>
  <c r="N33" i="100" s="1"/>
  <c r="H33" i="100"/>
  <c r="G33" i="100"/>
  <c r="J33" i="100"/>
  <c r="I33" i="100"/>
  <c r="K33" i="100"/>
  <c r="L33" i="100"/>
  <c r="M33" i="100"/>
  <c r="C32" i="5"/>
  <c r="E32" i="5"/>
  <c r="F32" i="5"/>
  <c r="G32" i="5"/>
  <c r="N32" i="5" s="1"/>
  <c r="H32" i="5"/>
  <c r="D32" i="5"/>
  <c r="I32" i="5"/>
  <c r="J32" i="5"/>
  <c r="K32" i="5"/>
  <c r="L32" i="5"/>
  <c r="M32" i="5"/>
  <c r="N26" i="58"/>
  <c r="B32" i="39"/>
  <c r="F25" i="39"/>
  <c r="D25" i="39"/>
  <c r="G25" i="39"/>
  <c r="C25" i="39"/>
  <c r="N25" i="39" s="1"/>
  <c r="E25" i="39"/>
  <c r="H25" i="39"/>
  <c r="J25" i="39"/>
  <c r="I25" i="39"/>
  <c r="K25" i="39"/>
  <c r="L25" i="39"/>
  <c r="M24" i="39"/>
  <c r="N23" i="10"/>
  <c r="I30" i="10"/>
  <c r="C30" i="10"/>
  <c r="N30" i="10" s="1"/>
  <c r="E30" i="10"/>
  <c r="F30" i="10"/>
  <c r="D30" i="10"/>
  <c r="G30" i="10"/>
  <c r="H30" i="10"/>
  <c r="J30" i="10"/>
  <c r="K30" i="10"/>
  <c r="L30" i="10"/>
  <c r="M30" i="10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D23" i="15"/>
  <c r="D30" i="15"/>
  <c r="D32" i="15"/>
  <c r="D25" i="15"/>
  <c r="F25" i="15"/>
  <c r="F32" i="15"/>
  <c r="H23" i="15"/>
  <c r="H30" i="15"/>
  <c r="L22" i="15"/>
  <c r="L29" i="15"/>
  <c r="S8" i="22"/>
  <c r="B40" i="59"/>
  <c r="C40" i="59" s="1"/>
  <c r="B38" i="59"/>
  <c r="C38" i="59" s="1"/>
  <c r="B36" i="59"/>
  <c r="C36" i="59" s="1"/>
  <c r="B41" i="59"/>
  <c r="C41" i="59" s="1"/>
  <c r="B39" i="59"/>
  <c r="C39" i="59" s="1"/>
  <c r="B37" i="59"/>
  <c r="C37" i="59" s="1"/>
  <c r="B35" i="59"/>
  <c r="C35" i="59" s="1"/>
  <c r="G28" i="59"/>
  <c r="D28" i="59"/>
  <c r="H28" i="59"/>
  <c r="E28" i="59"/>
  <c r="F28" i="59"/>
  <c r="C28" i="59"/>
  <c r="N28" i="59" s="1"/>
  <c r="I28" i="59"/>
  <c r="K28" i="59"/>
  <c r="J28" i="59"/>
  <c r="L28" i="59"/>
  <c r="M28" i="59"/>
  <c r="C33" i="88"/>
  <c r="G33" i="88"/>
  <c r="H33" i="88"/>
  <c r="D33" i="88"/>
  <c r="N33" i="88" s="1"/>
  <c r="E33" i="88"/>
  <c r="F33" i="88"/>
  <c r="I33" i="88"/>
  <c r="J33" i="88"/>
  <c r="K33" i="88"/>
  <c r="L33" i="88"/>
  <c r="M33" i="88"/>
  <c r="N22" i="90"/>
  <c r="K22" i="14"/>
  <c r="E28" i="14"/>
  <c r="N28" i="14" s="1"/>
  <c r="G30" i="29"/>
  <c r="D30" i="29"/>
  <c r="E30" i="29"/>
  <c r="C30" i="29"/>
  <c r="N30" i="29" s="1"/>
  <c r="F30" i="29"/>
  <c r="I30" i="29"/>
  <c r="H30" i="29"/>
  <c r="J30" i="29"/>
  <c r="K30" i="29"/>
  <c r="L30" i="29"/>
  <c r="M30" i="29"/>
  <c r="G34" i="49"/>
  <c r="F34" i="49"/>
  <c r="E34" i="49"/>
  <c r="H34" i="49"/>
  <c r="C34" i="49"/>
  <c r="N34" i="49" s="1"/>
  <c r="D34" i="49"/>
  <c r="I34" i="49"/>
  <c r="J34" i="49"/>
  <c r="K34" i="49"/>
  <c r="L34" i="49"/>
  <c r="M34" i="49"/>
  <c r="G34" i="93"/>
  <c r="C34" i="93"/>
  <c r="N34" i="93" s="1"/>
  <c r="F34" i="93"/>
  <c r="D34" i="93"/>
  <c r="H34" i="93"/>
  <c r="E34" i="93"/>
  <c r="I34" i="93"/>
  <c r="J34" i="93"/>
  <c r="K34" i="93"/>
  <c r="L34" i="93"/>
  <c r="M34" i="93"/>
  <c r="P11" i="10"/>
  <c r="P10" i="10"/>
  <c r="P11" i="83"/>
  <c r="P10" i="83"/>
  <c r="B38" i="68"/>
  <c r="C38" i="68" s="1"/>
  <c r="B39" i="68"/>
  <c r="C39" i="68" s="1"/>
  <c r="N22" i="84"/>
  <c r="S11" i="51"/>
  <c r="S10" i="51"/>
  <c r="N22" i="29"/>
  <c r="Q10" i="96"/>
  <c r="Q11" i="96"/>
  <c r="Q13" i="14"/>
  <c r="R8" i="14"/>
  <c r="Q9" i="14"/>
  <c r="L22" i="14"/>
  <c r="N21" i="7"/>
  <c r="B40" i="7"/>
  <c r="C40" i="7" s="1"/>
  <c r="B38" i="7"/>
  <c r="C38" i="7" s="1"/>
  <c r="B36" i="7"/>
  <c r="C36" i="7" s="1"/>
  <c r="B39" i="7"/>
  <c r="C39" i="7" s="1"/>
  <c r="B35" i="7"/>
  <c r="C35" i="7" s="1"/>
  <c r="B41" i="7"/>
  <c r="C41" i="7" s="1"/>
  <c r="B37" i="7"/>
  <c r="C37" i="7" s="1"/>
  <c r="G28" i="7"/>
  <c r="E28" i="7"/>
  <c r="H28" i="7"/>
  <c r="C28" i="7"/>
  <c r="N28" i="7" s="1"/>
  <c r="F28" i="7"/>
  <c r="D28" i="7"/>
  <c r="I28" i="7"/>
  <c r="K28" i="7"/>
  <c r="J28" i="7"/>
  <c r="L28" i="7"/>
  <c r="M28" i="7"/>
  <c r="B29" i="43"/>
  <c r="F22" i="43"/>
  <c r="C22" i="43"/>
  <c r="N22" i="43" s="1"/>
  <c r="E22" i="43"/>
  <c r="G22" i="43"/>
  <c r="D22" i="43"/>
  <c r="H22" i="43"/>
  <c r="I22" i="43"/>
  <c r="J22" i="43"/>
  <c r="K22" i="43"/>
  <c r="L22" i="43"/>
  <c r="Q9" i="84"/>
  <c r="Q13" i="84"/>
  <c r="R8" i="84"/>
  <c r="G30" i="14"/>
  <c r="N30" i="14" s="1"/>
  <c r="D27" i="14"/>
  <c r="B34" i="39"/>
  <c r="F27" i="39"/>
  <c r="E27" i="39"/>
  <c r="G27" i="39"/>
  <c r="C27" i="39"/>
  <c r="N27" i="39" s="1"/>
  <c r="D27" i="39"/>
  <c r="H27" i="39"/>
  <c r="J27" i="39"/>
  <c r="I27" i="39"/>
  <c r="K27" i="39"/>
  <c r="L27" i="39"/>
  <c r="N25" i="86"/>
  <c r="F32" i="86"/>
  <c r="C32" i="86"/>
  <c r="N32" i="86" s="1"/>
  <c r="E32" i="86"/>
  <c r="D32" i="86"/>
  <c r="H32" i="86"/>
  <c r="G32" i="86"/>
  <c r="I32" i="86"/>
  <c r="K32" i="86"/>
  <c r="J32" i="86"/>
  <c r="M32" i="86"/>
  <c r="L32" i="86"/>
  <c r="B26" i="15"/>
  <c r="B33" i="15" s="1"/>
  <c r="M30" i="15"/>
  <c r="M23" i="15"/>
  <c r="N26" i="27"/>
  <c r="F33" i="27"/>
  <c r="D33" i="27"/>
  <c r="C33" i="27"/>
  <c r="E33" i="27"/>
  <c r="N33" i="27" s="1"/>
  <c r="G33" i="27"/>
  <c r="H33" i="27"/>
  <c r="I33" i="27"/>
  <c r="J33" i="27"/>
  <c r="K33" i="27"/>
  <c r="L33" i="27"/>
  <c r="M33" i="27"/>
  <c r="Q11" i="24"/>
  <c r="Q10" i="24"/>
  <c r="H21" i="14"/>
  <c r="B37" i="33"/>
  <c r="C37" i="33" s="1"/>
  <c r="B36" i="33"/>
  <c r="C36" i="33" s="1"/>
  <c r="P10" i="62"/>
  <c r="P11" i="62"/>
  <c r="B41" i="93"/>
  <c r="C41" i="93" s="1"/>
  <c r="B39" i="93"/>
  <c r="C39" i="93" s="1"/>
  <c r="B34" i="43"/>
  <c r="G27" i="43"/>
  <c r="D27" i="43"/>
  <c r="E27" i="43"/>
  <c r="F27" i="43"/>
  <c r="C27" i="43"/>
  <c r="N27" i="43" s="1"/>
  <c r="H27" i="43"/>
  <c r="I27" i="43"/>
  <c r="K27" i="43"/>
  <c r="J27" i="43"/>
  <c r="L27" i="43"/>
  <c r="O5" i="21"/>
  <c r="O6" i="21"/>
  <c r="O7" i="21" s="1"/>
  <c r="W5" i="21"/>
  <c r="W6" i="21"/>
  <c r="W7" i="21" s="1"/>
  <c r="Z6" i="21"/>
  <c r="Z7" i="21" s="1"/>
  <c r="Z5" i="21"/>
  <c r="D6" i="21"/>
  <c r="D7" i="21" s="1"/>
  <c r="D5" i="21"/>
  <c r="T6" i="21"/>
  <c r="T7" i="21" s="1"/>
  <c r="T5" i="21"/>
  <c r="M5" i="21"/>
  <c r="M6" i="21" s="1"/>
  <c r="M7" i="21" s="1"/>
  <c r="D6" i="20"/>
  <c r="D7" i="20" s="1"/>
  <c r="D5" i="20"/>
  <c r="L6" i="20"/>
  <c r="L7" i="20" s="1"/>
  <c r="L5" i="20"/>
  <c r="T5" i="20"/>
  <c r="T6" i="20"/>
  <c r="T7" i="20" s="1"/>
  <c r="E6" i="20"/>
  <c r="E7" i="20" s="1"/>
  <c r="E5" i="20"/>
  <c r="U6" i="20"/>
  <c r="U7" i="20" s="1"/>
  <c r="U5" i="20"/>
  <c r="N6" i="20"/>
  <c r="N7" i="20" s="1"/>
  <c r="N5" i="20"/>
  <c r="N27" i="6"/>
  <c r="C34" i="6"/>
  <c r="G34" i="6"/>
  <c r="D34" i="6"/>
  <c r="N34" i="6" s="1"/>
  <c r="F34" i="6"/>
  <c r="E34" i="6"/>
  <c r="I34" i="6"/>
  <c r="H34" i="6"/>
  <c r="J34" i="6"/>
  <c r="K34" i="6"/>
  <c r="L34" i="6"/>
  <c r="M34" i="6"/>
  <c r="M11" i="18"/>
  <c r="M10" i="18"/>
  <c r="I11" i="18"/>
  <c r="I10" i="18"/>
  <c r="E11" i="18"/>
  <c r="E10" i="18"/>
  <c r="G31" i="59"/>
  <c r="H31" i="59"/>
  <c r="C31" i="59"/>
  <c r="F31" i="59"/>
  <c r="E31" i="59"/>
  <c r="N31" i="59" s="1"/>
  <c r="D31" i="59"/>
  <c r="I31" i="59"/>
  <c r="J31" i="59"/>
  <c r="K31" i="59"/>
  <c r="L31" i="59"/>
  <c r="M31" i="59"/>
  <c r="N25" i="47"/>
  <c r="N22" i="87"/>
  <c r="G33" i="29"/>
  <c r="D33" i="29"/>
  <c r="C33" i="29"/>
  <c r="N33" i="29" s="1"/>
  <c r="E33" i="29"/>
  <c r="F33" i="29"/>
  <c r="I33" i="29"/>
  <c r="H33" i="29"/>
  <c r="J33" i="29"/>
  <c r="K33" i="29"/>
  <c r="L33" i="29"/>
  <c r="M33" i="29"/>
  <c r="P11" i="100"/>
  <c r="P10" i="100"/>
  <c r="I25" i="14"/>
  <c r="N25" i="14" s="1"/>
  <c r="G27" i="14"/>
  <c r="N23" i="72"/>
  <c r="G30" i="72"/>
  <c r="H30" i="72"/>
  <c r="E30" i="72"/>
  <c r="C30" i="72"/>
  <c r="N30" i="72" s="1"/>
  <c r="F30" i="72"/>
  <c r="D30" i="72"/>
  <c r="I30" i="72"/>
  <c r="K30" i="72"/>
  <c r="J30" i="72"/>
  <c r="L30" i="72"/>
  <c r="M30" i="72"/>
  <c r="D31" i="84"/>
  <c r="C31" i="84"/>
  <c r="N31" i="84" s="1"/>
  <c r="F31" i="84"/>
  <c r="G31" i="84"/>
  <c r="E31" i="84"/>
  <c r="H31" i="84"/>
  <c r="J31" i="84"/>
  <c r="I31" i="84"/>
  <c r="K31" i="84"/>
  <c r="L31" i="84"/>
  <c r="M31" i="84"/>
  <c r="J27" i="14"/>
  <c r="N21" i="66"/>
  <c r="R13" i="38"/>
  <c r="S8" i="38"/>
  <c r="R9" i="38"/>
  <c r="M21" i="39"/>
  <c r="P10" i="7"/>
  <c r="P11" i="7"/>
  <c r="R13" i="28"/>
  <c r="S8" i="28"/>
  <c r="R9" i="28"/>
  <c r="I30" i="15"/>
  <c r="I23" i="15"/>
  <c r="N23" i="62"/>
  <c r="N27" i="13"/>
  <c r="Q11" i="48"/>
  <c r="Q10" i="48"/>
  <c r="N26" i="25"/>
  <c r="K25" i="14"/>
  <c r="N27" i="11"/>
  <c r="P10" i="5"/>
  <c r="P11" i="5" s="1"/>
  <c r="S13" i="57"/>
  <c r="T8" i="57"/>
  <c r="S9" i="57"/>
  <c r="T13" i="91"/>
  <c r="U8" i="91"/>
  <c r="T9" i="91"/>
  <c r="D34" i="9"/>
  <c r="F34" i="9"/>
  <c r="I34" i="9"/>
  <c r="E34" i="9"/>
  <c r="C34" i="9"/>
  <c r="N34" i="9" s="1"/>
  <c r="H34" i="9"/>
  <c r="G34" i="9"/>
  <c r="J34" i="9"/>
  <c r="K34" i="9"/>
  <c r="L34" i="9"/>
  <c r="M34" i="9"/>
  <c r="G33" i="49"/>
  <c r="D33" i="49"/>
  <c r="H33" i="49"/>
  <c r="C33" i="49"/>
  <c r="N33" i="49" s="1"/>
  <c r="F33" i="49"/>
  <c r="E33" i="49"/>
  <c r="I33" i="49"/>
  <c r="J33" i="49"/>
  <c r="K33" i="49"/>
  <c r="L33" i="49"/>
  <c r="M33" i="49"/>
  <c r="R9" i="54"/>
  <c r="R13" i="54"/>
  <c r="S8" i="54"/>
  <c r="Q11" i="12"/>
  <c r="Q10" i="12"/>
  <c r="R11" i="79"/>
  <c r="R10" i="79"/>
  <c r="C30" i="100"/>
  <c r="H30" i="100"/>
  <c r="F30" i="100"/>
  <c r="D30" i="100"/>
  <c r="N30" i="100" s="1"/>
  <c r="E30" i="100"/>
  <c r="G30" i="100"/>
  <c r="I30" i="100"/>
  <c r="J30" i="100"/>
  <c r="K30" i="100"/>
  <c r="L30" i="100"/>
  <c r="M30" i="100"/>
  <c r="Q13" i="68"/>
  <c r="R8" i="68"/>
  <c r="Q9" i="68"/>
  <c r="G32" i="45"/>
  <c r="H32" i="45"/>
  <c r="D32" i="45"/>
  <c r="C32" i="45"/>
  <c r="N32" i="45" s="1"/>
  <c r="F32" i="45"/>
  <c r="E32" i="45"/>
  <c r="I32" i="45"/>
  <c r="J32" i="45"/>
  <c r="L32" i="45"/>
  <c r="K32" i="45"/>
  <c r="M32" i="45"/>
  <c r="C29" i="6"/>
  <c r="D29" i="6"/>
  <c r="E29" i="6"/>
  <c r="F29" i="6"/>
  <c r="N29" i="6" s="1"/>
  <c r="G29" i="6"/>
  <c r="H29" i="6"/>
  <c r="I29" i="6"/>
  <c r="J29" i="6"/>
  <c r="K29" i="6"/>
  <c r="L29" i="6"/>
  <c r="M29" i="6"/>
  <c r="R13" i="76"/>
  <c r="S8" i="76"/>
  <c r="R9" i="76"/>
  <c r="G32" i="83"/>
  <c r="C32" i="83"/>
  <c r="D32" i="83"/>
  <c r="E32" i="83"/>
  <c r="N32" i="83" s="1"/>
  <c r="F32" i="83"/>
  <c r="H32" i="83"/>
  <c r="I32" i="83"/>
  <c r="J32" i="83"/>
  <c r="K32" i="83"/>
  <c r="L32" i="83"/>
  <c r="M32" i="83"/>
  <c r="N27" i="62"/>
  <c r="L25" i="14"/>
  <c r="H29" i="14"/>
  <c r="F27" i="14"/>
  <c r="N27" i="47"/>
  <c r="F31" i="86"/>
  <c r="D31" i="86"/>
  <c r="C31" i="86"/>
  <c r="E31" i="86"/>
  <c r="N31" i="86" s="1"/>
  <c r="G31" i="86"/>
  <c r="H31" i="86"/>
  <c r="I31" i="86"/>
  <c r="K31" i="86"/>
  <c r="J31" i="86"/>
  <c r="M31" i="86"/>
  <c r="L31" i="86"/>
  <c r="S13" i="65"/>
  <c r="T8" i="65"/>
  <c r="S9" i="65"/>
  <c r="B41" i="72"/>
  <c r="C41" i="72" s="1"/>
  <c r="B39" i="72"/>
  <c r="C39" i="72" s="1"/>
  <c r="B37" i="72"/>
  <c r="C37" i="72" s="1"/>
  <c r="B35" i="72"/>
  <c r="C35" i="72" s="1"/>
  <c r="B40" i="72"/>
  <c r="C40" i="72" s="1"/>
  <c r="B38" i="72"/>
  <c r="C38" i="72" s="1"/>
  <c r="B36" i="72"/>
  <c r="C36" i="72" s="1"/>
  <c r="G28" i="72"/>
  <c r="H28" i="72"/>
  <c r="E28" i="72"/>
  <c r="D28" i="72"/>
  <c r="C28" i="72"/>
  <c r="N28" i="72" s="1"/>
  <c r="F28" i="72"/>
  <c r="I28" i="72"/>
  <c r="J28" i="72"/>
  <c r="K28" i="72"/>
  <c r="L28" i="72"/>
  <c r="M28" i="72"/>
  <c r="B40" i="83"/>
  <c r="C40" i="83" s="1"/>
  <c r="I23" i="14"/>
  <c r="G30" i="92"/>
  <c r="C30" i="92"/>
  <c r="F30" i="92"/>
  <c r="E30" i="92"/>
  <c r="N30" i="92" s="1"/>
  <c r="D30" i="92"/>
  <c r="I30" i="92"/>
  <c r="H30" i="92"/>
  <c r="J30" i="92"/>
  <c r="K30" i="92"/>
  <c r="L30" i="92"/>
  <c r="M30" i="92"/>
  <c r="J21" i="14"/>
  <c r="G34" i="90"/>
  <c r="F34" i="90"/>
  <c r="D34" i="90"/>
  <c r="E34" i="90"/>
  <c r="H34" i="90"/>
  <c r="C34" i="90"/>
  <c r="N34" i="90" s="1"/>
  <c r="J34" i="90"/>
  <c r="I34" i="90"/>
  <c r="K34" i="90"/>
  <c r="L34" i="90"/>
  <c r="M34" i="90"/>
  <c r="B40" i="8"/>
  <c r="C40" i="8" s="1"/>
  <c r="B41" i="8"/>
  <c r="C41" i="8" s="1"/>
  <c r="N24" i="93"/>
  <c r="E25" i="15"/>
  <c r="E32" i="15"/>
  <c r="E22" i="15"/>
  <c r="E29" i="15"/>
  <c r="Q10" i="55"/>
  <c r="Q11" i="55"/>
  <c r="S8" i="20"/>
  <c r="N26" i="68"/>
  <c r="N31" i="14"/>
  <c r="N26" i="93"/>
  <c r="N23" i="90"/>
  <c r="N21" i="85"/>
  <c r="Q13" i="49"/>
  <c r="R8" i="49"/>
  <c r="Q9" i="49"/>
  <c r="G33" i="89"/>
  <c r="E33" i="89"/>
  <c r="H33" i="89"/>
  <c r="F33" i="89"/>
  <c r="D33" i="89"/>
  <c r="C33" i="89"/>
  <c r="N33" i="89" s="1"/>
  <c r="I33" i="89"/>
  <c r="J33" i="89"/>
  <c r="K33" i="89"/>
  <c r="L33" i="89"/>
  <c r="M33" i="89"/>
  <c r="Q10" i="16"/>
  <c r="Q11" i="16"/>
  <c r="B41" i="58"/>
  <c r="C41" i="58" s="1"/>
  <c r="B39" i="58"/>
  <c r="C39" i="58" s="1"/>
  <c r="B37" i="58"/>
  <c r="C37" i="58" s="1"/>
  <c r="B35" i="58"/>
  <c r="C35" i="58" s="1"/>
  <c r="B40" i="58"/>
  <c r="C40" i="58" s="1"/>
  <c r="B38" i="58"/>
  <c r="C38" i="58" s="1"/>
  <c r="B36" i="58"/>
  <c r="C36" i="58" s="1"/>
  <c r="E28" i="58"/>
  <c r="G28" i="58"/>
  <c r="C28" i="58"/>
  <c r="N28" i="58" s="1"/>
  <c r="D28" i="58"/>
  <c r="F28" i="58"/>
  <c r="H28" i="58"/>
  <c r="J28" i="58"/>
  <c r="I28" i="58"/>
  <c r="K28" i="58"/>
  <c r="M28" i="58"/>
  <c r="L28" i="58"/>
  <c r="R11" i="20" l="1"/>
  <c r="R10" i="20"/>
  <c r="Q9" i="21"/>
  <c r="Q11" i="23"/>
  <c r="Q10" i="23"/>
  <c r="S13" i="54"/>
  <c r="T8" i="54"/>
  <c r="S9" i="54"/>
  <c r="U9" i="91"/>
  <c r="U13" i="91"/>
  <c r="V8" i="91"/>
  <c r="R11" i="28"/>
  <c r="R10" i="28"/>
  <c r="H33" i="15"/>
  <c r="M11" i="19"/>
  <c r="M10" i="19"/>
  <c r="E10" i="19"/>
  <c r="E11" i="19" s="1"/>
  <c r="S13" i="40"/>
  <c r="T8" i="40"/>
  <c r="S9" i="40"/>
  <c r="Q11" i="25"/>
  <c r="Q10" i="25"/>
  <c r="Q11" i="93"/>
  <c r="Q10" i="93"/>
  <c r="E33" i="16"/>
  <c r="D31" i="43"/>
  <c r="C31" i="43"/>
  <c r="N31" i="43" s="1"/>
  <c r="G31" i="43"/>
  <c r="E31" i="43"/>
  <c r="F31" i="43"/>
  <c r="H31" i="43"/>
  <c r="I31" i="43"/>
  <c r="K31" i="43"/>
  <c r="J31" i="43"/>
  <c r="L31" i="43"/>
  <c r="M31" i="43"/>
  <c r="R13" i="100"/>
  <c r="S8" i="100"/>
  <c r="R9" i="100"/>
  <c r="K27" i="16"/>
  <c r="Q11" i="81"/>
  <c r="Q10" i="81"/>
  <c r="I26" i="15"/>
  <c r="Q11" i="88"/>
  <c r="Q10" i="88"/>
  <c r="M26" i="15"/>
  <c r="T13" i="67"/>
  <c r="U8" i="67"/>
  <c r="T9" i="67"/>
  <c r="R9" i="11"/>
  <c r="R13" i="11"/>
  <c r="S8" i="11"/>
  <c r="R13" i="15"/>
  <c r="S8" i="15"/>
  <c r="R9" i="15"/>
  <c r="S11" i="63"/>
  <c r="S10" i="63"/>
  <c r="R11" i="30"/>
  <c r="R10" i="30"/>
  <c r="R9" i="41"/>
  <c r="R13" i="41"/>
  <c r="S8" i="41"/>
  <c r="Q10" i="35"/>
  <c r="Q11" i="35"/>
  <c r="S11" i="69"/>
  <c r="S10" i="69"/>
  <c r="R11" i="98"/>
  <c r="R10" i="98"/>
  <c r="S11" i="82"/>
  <c r="S10" i="82"/>
  <c r="R13" i="59"/>
  <c r="S8" i="59"/>
  <c r="R9" i="59"/>
  <c r="R10" i="42"/>
  <c r="R11" i="42"/>
  <c r="U13" i="77"/>
  <c r="V8" i="77"/>
  <c r="U9" i="77"/>
  <c r="Q11" i="64"/>
  <c r="Q10" i="64"/>
  <c r="R13" i="89"/>
  <c r="S8" i="89"/>
  <c r="R9" i="89"/>
  <c r="R10" i="34"/>
  <c r="R11" i="34"/>
  <c r="R9" i="21"/>
  <c r="S8" i="21"/>
  <c r="F33" i="39"/>
  <c r="D33" i="39"/>
  <c r="G33" i="39"/>
  <c r="C33" i="39"/>
  <c r="N33" i="39" s="1"/>
  <c r="E33" i="39"/>
  <c r="H33" i="39"/>
  <c r="J33" i="39"/>
  <c r="I33" i="39"/>
  <c r="K33" i="39"/>
  <c r="L33" i="39"/>
  <c r="M33" i="39"/>
  <c r="S11" i="79"/>
  <c r="S10" i="79"/>
  <c r="Q11" i="62"/>
  <c r="Q10" i="62"/>
  <c r="S13" i="24"/>
  <c r="T8" i="24"/>
  <c r="S9" i="24"/>
  <c r="Q11" i="83"/>
  <c r="Q10" i="83"/>
  <c r="L27" i="15"/>
  <c r="Q11" i="31"/>
  <c r="Q10" i="31"/>
  <c r="R9" i="37"/>
  <c r="R13" i="37"/>
  <c r="S8" i="37"/>
  <c r="D33" i="15"/>
  <c r="C9" i="1"/>
  <c r="F9" i="1"/>
  <c r="D9" i="1"/>
  <c r="E9" i="1"/>
  <c r="G9" i="1"/>
  <c r="H9" i="1"/>
  <c r="I9" i="1"/>
  <c r="J9" i="1"/>
  <c r="K9" i="1"/>
  <c r="L9" i="1"/>
  <c r="M9" i="1"/>
  <c r="N9" i="1"/>
  <c r="O9" i="1"/>
  <c r="P9" i="1"/>
  <c r="Q9" i="1"/>
  <c r="R9" i="1"/>
  <c r="G23" i="16"/>
  <c r="T13" i="69"/>
  <c r="U8" i="69"/>
  <c r="T9" i="69"/>
  <c r="Q11" i="17"/>
  <c r="Q10" i="17"/>
  <c r="T9" i="82"/>
  <c r="T13" i="82"/>
  <c r="U8" i="82"/>
  <c r="Q11" i="72"/>
  <c r="Q10" i="72"/>
  <c r="R13" i="64"/>
  <c r="S8" i="64"/>
  <c r="R9" i="64"/>
  <c r="F30" i="39"/>
  <c r="E30" i="39"/>
  <c r="G30" i="39"/>
  <c r="C30" i="39"/>
  <c r="N30" i="39" s="1"/>
  <c r="D30" i="39"/>
  <c r="H30" i="39"/>
  <c r="J30" i="39"/>
  <c r="I30" i="39"/>
  <c r="K30" i="39"/>
  <c r="L30" i="39"/>
  <c r="M30" i="39"/>
  <c r="R9" i="49"/>
  <c r="R13" i="49"/>
  <c r="S8" i="49"/>
  <c r="S9" i="20"/>
  <c r="T8" i="20"/>
  <c r="S13" i="28"/>
  <c r="T8" i="28"/>
  <c r="S9" i="28"/>
  <c r="R13" i="14"/>
  <c r="S8" i="14"/>
  <c r="R9" i="14"/>
  <c r="H26" i="15"/>
  <c r="H11" i="19"/>
  <c r="H10" i="19"/>
  <c r="R9" i="93"/>
  <c r="R13" i="93"/>
  <c r="S8" i="93"/>
  <c r="S11" i="71"/>
  <c r="S10" i="71"/>
  <c r="E27" i="16"/>
  <c r="L33" i="16"/>
  <c r="L33" i="15"/>
  <c r="S13" i="74"/>
  <c r="T8" i="74"/>
  <c r="S9" i="74"/>
  <c r="Q11" i="90"/>
  <c r="Q10" i="90"/>
  <c r="D24" i="16"/>
  <c r="R13" i="18"/>
  <c r="S8" i="18"/>
  <c r="R9" i="18"/>
  <c r="S8" i="19"/>
  <c r="R9" i="19"/>
  <c r="R9" i="23"/>
  <c r="S8" i="23"/>
  <c r="R9" i="13"/>
  <c r="R13" i="13"/>
  <c r="S8" i="13"/>
  <c r="F31" i="39"/>
  <c r="D31" i="39"/>
  <c r="G31" i="39"/>
  <c r="E31" i="39"/>
  <c r="C31" i="39"/>
  <c r="N31" i="39" s="1"/>
  <c r="H31" i="39"/>
  <c r="I31" i="39"/>
  <c r="J31" i="39"/>
  <c r="K31" i="39"/>
  <c r="L31" i="39"/>
  <c r="M31" i="39"/>
  <c r="T13" i="63"/>
  <c r="U8" i="63"/>
  <c r="T9" i="63"/>
  <c r="G34" i="15"/>
  <c r="S13" i="30"/>
  <c r="T8" i="30"/>
  <c r="S9" i="30"/>
  <c r="R9" i="35"/>
  <c r="R13" i="35"/>
  <c r="S8" i="35"/>
  <c r="J25" i="16"/>
  <c r="S13" i="42"/>
  <c r="T8" i="42"/>
  <c r="S9" i="42"/>
  <c r="Q11" i="66"/>
  <c r="Q10" i="66"/>
  <c r="Q11" i="89"/>
  <c r="Q10" i="89"/>
  <c r="S13" i="34"/>
  <c r="T8" i="34"/>
  <c r="S9" i="34"/>
  <c r="R11" i="12"/>
  <c r="R10" i="12"/>
  <c r="R13" i="62"/>
  <c r="S8" i="62"/>
  <c r="R9" i="62"/>
  <c r="U13" i="51"/>
  <c r="V8" i="51"/>
  <c r="U9" i="51"/>
  <c r="C25" i="16"/>
  <c r="C32" i="16"/>
  <c r="B25" i="16"/>
  <c r="B32" i="16" s="1"/>
  <c r="J32" i="16" s="1"/>
  <c r="R11" i="52"/>
  <c r="R10" i="52"/>
  <c r="Q11" i="60"/>
  <c r="Q10" i="60"/>
  <c r="R13" i="8"/>
  <c r="S8" i="8"/>
  <c r="R9" i="8"/>
  <c r="T11" i="102"/>
  <c r="T10" i="102"/>
  <c r="R13" i="85"/>
  <c r="S8" i="85"/>
  <c r="R9" i="85"/>
  <c r="Q11" i="27"/>
  <c r="Q10" i="27"/>
  <c r="D26" i="15"/>
  <c r="R9" i="39"/>
  <c r="R13" i="39"/>
  <c r="S8" i="39"/>
  <c r="Q11" i="29"/>
  <c r="Q10" i="29"/>
  <c r="K34" i="15"/>
  <c r="Q11" i="86"/>
  <c r="Q10" i="86"/>
  <c r="G34" i="16"/>
  <c r="M32" i="16"/>
  <c r="M25" i="16"/>
  <c r="N33" i="43"/>
  <c r="C33" i="43"/>
  <c r="F33" i="43"/>
  <c r="E33" i="43"/>
  <c r="G33" i="43"/>
  <c r="D33" i="43"/>
  <c r="H33" i="43"/>
  <c r="I33" i="43"/>
  <c r="J33" i="43"/>
  <c r="K33" i="43"/>
  <c r="L33" i="43"/>
  <c r="M33" i="43"/>
  <c r="B40" i="15"/>
  <c r="C40" i="15" s="1"/>
  <c r="B38" i="15"/>
  <c r="C38" i="15" s="1"/>
  <c r="B36" i="15"/>
  <c r="C36" i="15" s="1"/>
  <c r="B41" i="15"/>
  <c r="C41" i="15" s="1"/>
  <c r="B37" i="15"/>
  <c r="C37" i="15" s="1"/>
  <c r="B39" i="15"/>
  <c r="C39" i="15" s="1"/>
  <c r="B35" i="15"/>
  <c r="C35" i="15" s="1"/>
  <c r="K21" i="15"/>
  <c r="M19" i="17"/>
  <c r="M15" i="17"/>
  <c r="M20" i="17"/>
  <c r="M16" i="17"/>
  <c r="M14" i="17"/>
  <c r="M17" i="17"/>
  <c r="M18" i="17"/>
  <c r="K17" i="17"/>
  <c r="K18" i="17"/>
  <c r="K14" i="17"/>
  <c r="K20" i="17"/>
  <c r="K19" i="17"/>
  <c r="K15" i="17"/>
  <c r="K16" i="17"/>
  <c r="I19" i="17"/>
  <c r="I15" i="17"/>
  <c r="I20" i="17"/>
  <c r="I16" i="17"/>
  <c r="I18" i="17"/>
  <c r="I17" i="17"/>
  <c r="I14" i="17"/>
  <c r="G17" i="17"/>
  <c r="G18" i="17"/>
  <c r="G14" i="17"/>
  <c r="G16" i="17"/>
  <c r="G15" i="17"/>
  <c r="G20" i="17"/>
  <c r="G19" i="17"/>
  <c r="E19" i="17"/>
  <c r="E15" i="17"/>
  <c r="E20" i="17"/>
  <c r="E16" i="17"/>
  <c r="E14" i="17"/>
  <c r="E18" i="17"/>
  <c r="E17" i="17"/>
  <c r="C17" i="17"/>
  <c r="C18" i="17"/>
  <c r="C14" i="17"/>
  <c r="C20" i="17"/>
  <c r="C19" i="17"/>
  <c r="C16" i="17"/>
  <c r="C15" i="17"/>
  <c r="S11" i="65"/>
  <c r="S10" i="65"/>
  <c r="R11" i="76"/>
  <c r="R10" i="76"/>
  <c r="R13" i="68"/>
  <c r="S8" i="68"/>
  <c r="R9" i="68"/>
  <c r="R11" i="54"/>
  <c r="R10" i="54"/>
  <c r="S11" i="57"/>
  <c r="S10" i="57"/>
  <c r="R11" i="38"/>
  <c r="R10" i="38"/>
  <c r="C26" i="15"/>
  <c r="F34" i="39"/>
  <c r="D34" i="39"/>
  <c r="E34" i="39"/>
  <c r="C34" i="39"/>
  <c r="N34" i="39" s="1"/>
  <c r="G34" i="39"/>
  <c r="H34" i="39"/>
  <c r="J34" i="39"/>
  <c r="I34" i="39"/>
  <c r="K34" i="39"/>
  <c r="L34" i="39"/>
  <c r="M34" i="39"/>
  <c r="G29" i="43"/>
  <c r="F29" i="43"/>
  <c r="E29" i="43"/>
  <c r="C29" i="43"/>
  <c r="N29" i="43" s="1"/>
  <c r="D29" i="43"/>
  <c r="H29" i="43"/>
  <c r="I29" i="43"/>
  <c r="K29" i="43"/>
  <c r="J29" i="43"/>
  <c r="L29" i="43"/>
  <c r="M29" i="43"/>
  <c r="O11" i="19"/>
  <c r="O10" i="19"/>
  <c r="K11" i="19"/>
  <c r="K10" i="19"/>
  <c r="G11" i="19"/>
  <c r="G10" i="19"/>
  <c r="C12" i="19"/>
  <c r="R13" i="19" s="1"/>
  <c r="C11" i="19"/>
  <c r="C10" i="19"/>
  <c r="Q11" i="47"/>
  <c r="Q10" i="47"/>
  <c r="K33" i="15"/>
  <c r="R13" i="92"/>
  <c r="S8" i="92"/>
  <c r="R9" i="92"/>
  <c r="T13" i="71"/>
  <c r="U8" i="71"/>
  <c r="T9" i="71"/>
  <c r="E23" i="16"/>
  <c r="F27" i="16"/>
  <c r="H25" i="16"/>
  <c r="H32" i="16"/>
  <c r="L25" i="16"/>
  <c r="L32" i="16"/>
  <c r="J27" i="15"/>
  <c r="S13" i="55"/>
  <c r="T8" i="55"/>
  <c r="S9" i="55"/>
  <c r="E21" i="15"/>
  <c r="N21" i="15" s="1"/>
  <c r="Q11" i="5"/>
  <c r="Q10" i="5"/>
  <c r="R11" i="96"/>
  <c r="R10" i="96"/>
  <c r="L26" i="15"/>
  <c r="F21" i="15"/>
  <c r="R9" i="90"/>
  <c r="R13" i="90"/>
  <c r="S8" i="90"/>
  <c r="U13" i="75"/>
  <c r="V8" i="75"/>
  <c r="U9" i="75"/>
  <c r="D23" i="16"/>
  <c r="K25" i="16"/>
  <c r="K32" i="16"/>
  <c r="K33" i="16"/>
  <c r="R11" i="94"/>
  <c r="R10" i="94"/>
  <c r="E34" i="15"/>
  <c r="R11" i="78"/>
  <c r="R10" i="78"/>
  <c r="I31" i="15"/>
  <c r="T8" i="104"/>
  <c r="S13" i="104"/>
  <c r="S9" i="104"/>
  <c r="R13" i="88"/>
  <c r="S8" i="88"/>
  <c r="R9" i="88"/>
  <c r="S13" i="26"/>
  <c r="T8" i="26"/>
  <c r="S9" i="26"/>
  <c r="S10" i="97"/>
  <c r="S11" i="97"/>
  <c r="Q11" i="70"/>
  <c r="Q10" i="70"/>
  <c r="T11" i="73"/>
  <c r="T10" i="73"/>
  <c r="F33" i="15"/>
  <c r="D27" i="15"/>
  <c r="R10" i="44"/>
  <c r="R11" i="44"/>
  <c r="Q11" i="11"/>
  <c r="Q10" i="11"/>
  <c r="Q11" i="15"/>
  <c r="Q10" i="15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K23" i="15"/>
  <c r="G27" i="15"/>
  <c r="S13" i="98"/>
  <c r="T8" i="98"/>
  <c r="S9" i="98"/>
  <c r="Q11" i="59"/>
  <c r="Q10" i="59"/>
  <c r="R11" i="99"/>
  <c r="R10" i="99"/>
  <c r="R13" i="72"/>
  <c r="S8" i="72"/>
  <c r="R9" i="72"/>
  <c r="R13" i="66"/>
  <c r="S8" i="66"/>
  <c r="R9" i="66"/>
  <c r="T13" i="79"/>
  <c r="U8" i="79"/>
  <c r="T9" i="79"/>
  <c r="S9" i="12"/>
  <c r="S13" i="12"/>
  <c r="T8" i="12"/>
  <c r="I34" i="15"/>
  <c r="M27" i="15"/>
  <c r="C27" i="15"/>
  <c r="Q11" i="56"/>
  <c r="Q10" i="56"/>
  <c r="R11" i="36"/>
  <c r="R10" i="36"/>
  <c r="B21" i="16"/>
  <c r="B28" i="16" s="1"/>
  <c r="E28" i="16" s="1"/>
  <c r="C30" i="16"/>
  <c r="B23" i="16"/>
  <c r="B30" i="16" s="1"/>
  <c r="G30" i="16" s="1"/>
  <c r="C23" i="16"/>
  <c r="I26" i="16"/>
  <c r="R11" i="103"/>
  <c r="R10" i="103"/>
  <c r="E23" i="15"/>
  <c r="N23" i="15" s="1"/>
  <c r="R10" i="80"/>
  <c r="R11" i="80"/>
  <c r="Q11" i="33"/>
  <c r="Q10" i="33"/>
  <c r="R13" i="60"/>
  <c r="S8" i="60"/>
  <c r="R9" i="60"/>
  <c r="I28" i="15"/>
  <c r="C44" i="18"/>
  <c r="C13" i="18"/>
  <c r="D44" i="18"/>
  <c r="D13" i="18"/>
  <c r="E44" i="18"/>
  <c r="E13" i="18"/>
  <c r="F13" i="18"/>
  <c r="F44" i="18"/>
  <c r="G44" i="18"/>
  <c r="G13" i="18"/>
  <c r="H13" i="18"/>
  <c r="H44" i="18"/>
  <c r="I44" i="18"/>
  <c r="I13" i="18"/>
  <c r="J44" i="18"/>
  <c r="J13" i="18"/>
  <c r="K44" i="18"/>
  <c r="K13" i="18"/>
  <c r="L13" i="18"/>
  <c r="L44" i="18"/>
  <c r="M44" i="18"/>
  <c r="M13" i="18"/>
  <c r="N13" i="18"/>
  <c r="O13" i="18"/>
  <c r="P13" i="18"/>
  <c r="M29" i="15"/>
  <c r="C25" i="15"/>
  <c r="Q11" i="95"/>
  <c r="Q10" i="95"/>
  <c r="U13" i="102"/>
  <c r="V8" i="102"/>
  <c r="U9" i="102"/>
  <c r="R11" i="32"/>
  <c r="R10" i="32"/>
  <c r="R9" i="27"/>
  <c r="R13" i="27"/>
  <c r="S8" i="27"/>
  <c r="L24" i="15"/>
  <c r="N24" i="15" s="1"/>
  <c r="H34" i="15"/>
  <c r="F22" i="15"/>
  <c r="N22" i="15" s="1"/>
  <c r="D24" i="15"/>
  <c r="R9" i="29"/>
  <c r="R13" i="29"/>
  <c r="S8" i="29"/>
  <c r="K27" i="15"/>
  <c r="G33" i="15"/>
  <c r="R13" i="9"/>
  <c r="S8" i="9"/>
  <c r="R9" i="9"/>
  <c r="N21" i="14"/>
  <c r="M31" i="16"/>
  <c r="J24" i="15"/>
  <c r="R11" i="16"/>
  <c r="R10" i="16"/>
  <c r="E33" i="15"/>
  <c r="S13" i="48"/>
  <c r="T8" i="48"/>
  <c r="S9" i="48"/>
  <c r="C9" i="20"/>
  <c r="E9" i="20"/>
  <c r="D9" i="20"/>
  <c r="F9" i="20"/>
  <c r="G9" i="20"/>
  <c r="H9" i="20"/>
  <c r="I9" i="20"/>
  <c r="J9" i="20"/>
  <c r="K9" i="20"/>
  <c r="L9" i="20"/>
  <c r="M9" i="20"/>
  <c r="N9" i="20"/>
  <c r="O9" i="20"/>
  <c r="P9" i="20"/>
  <c r="Q9" i="20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C28" i="15"/>
  <c r="N28" i="15" s="1"/>
  <c r="Q11" i="10"/>
  <c r="Q10" i="10"/>
  <c r="S9" i="1"/>
  <c r="K28" i="15"/>
  <c r="R11" i="50"/>
  <c r="R10" i="50"/>
  <c r="M45" i="17"/>
  <c r="M46" i="17"/>
  <c r="K45" i="17"/>
  <c r="K46" i="17"/>
  <c r="I46" i="17"/>
  <c r="I45" i="17"/>
  <c r="G45" i="17"/>
  <c r="G46" i="17"/>
  <c r="J28" i="15"/>
  <c r="Q11" i="49"/>
  <c r="Q10" i="49"/>
  <c r="Q11" i="14"/>
  <c r="Q10" i="14"/>
  <c r="T8" i="22"/>
  <c r="S9" i="22"/>
  <c r="I11" i="19"/>
  <c r="I10" i="19"/>
  <c r="E30" i="43"/>
  <c r="C30" i="43"/>
  <c r="N30" i="43" s="1"/>
  <c r="F30" i="43"/>
  <c r="D30" i="43"/>
  <c r="G30" i="43"/>
  <c r="H30" i="43"/>
  <c r="I30" i="43"/>
  <c r="K30" i="43"/>
  <c r="J30" i="43"/>
  <c r="L30" i="43"/>
  <c r="M30" i="43"/>
  <c r="H24" i="16"/>
  <c r="R9" i="43"/>
  <c r="R13" i="43"/>
  <c r="S8" i="43"/>
  <c r="J26" i="15"/>
  <c r="R11" i="55"/>
  <c r="R10" i="55"/>
  <c r="S9" i="96"/>
  <c r="T8" i="96"/>
  <c r="S13" i="96"/>
  <c r="R11" i="74"/>
  <c r="R10" i="74"/>
  <c r="K28" i="16"/>
  <c r="Q11" i="18"/>
  <c r="Q10" i="18"/>
  <c r="R13" i="6"/>
  <c r="S8" i="6"/>
  <c r="R9" i="6"/>
  <c r="B22" i="16"/>
  <c r="B29" i="16" s="1"/>
  <c r="J29" i="16" s="1"/>
  <c r="I31" i="16"/>
  <c r="S13" i="103"/>
  <c r="T8" i="103"/>
  <c r="S9" i="103"/>
  <c r="Q11" i="8"/>
  <c r="Q10" i="8"/>
  <c r="Q11" i="39"/>
  <c r="Q10" i="39"/>
  <c r="R13" i="58"/>
  <c r="S8" i="58"/>
  <c r="R9" i="58"/>
  <c r="R9" i="45"/>
  <c r="R13" i="45"/>
  <c r="S8" i="45"/>
  <c r="Q11" i="9"/>
  <c r="Q10" i="9"/>
  <c r="M22" i="16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Q11" i="7"/>
  <c r="Q10" i="7"/>
  <c r="S13" i="46"/>
  <c r="T8" i="46"/>
  <c r="S9" i="46"/>
  <c r="R9" i="101"/>
  <c r="R13" i="101"/>
  <c r="S8" i="101"/>
  <c r="L46" i="17"/>
  <c r="L45" i="17"/>
  <c r="J45" i="17"/>
  <c r="J46" i="17"/>
  <c r="H46" i="17"/>
  <c r="H45" i="17"/>
  <c r="F20" i="17"/>
  <c r="F16" i="17"/>
  <c r="F17" i="17"/>
  <c r="F19" i="17"/>
  <c r="F14" i="17"/>
  <c r="F18" i="17"/>
  <c r="F15" i="17"/>
  <c r="Q11" i="68"/>
  <c r="Q10" i="68"/>
  <c r="C33" i="15"/>
  <c r="N33" i="15" s="1"/>
  <c r="R13" i="84"/>
  <c r="S8" i="84"/>
  <c r="R9" i="84"/>
  <c r="L11" i="19"/>
  <c r="L10" i="19"/>
  <c r="D10" i="19"/>
  <c r="D11" i="19" s="1"/>
  <c r="R9" i="25"/>
  <c r="R13" i="25"/>
  <c r="S8" i="25"/>
  <c r="Q11" i="92"/>
  <c r="Q10" i="92"/>
  <c r="F23" i="16"/>
  <c r="F30" i="16"/>
  <c r="F26" i="16"/>
  <c r="H23" i="16"/>
  <c r="H30" i="16"/>
  <c r="L24" i="16"/>
  <c r="J33" i="15"/>
  <c r="R9" i="5"/>
  <c r="R13" i="5"/>
  <c r="S8" i="5"/>
  <c r="Q11" i="100"/>
  <c r="Q10" i="100"/>
  <c r="T11" i="75"/>
  <c r="T10" i="75"/>
  <c r="D25" i="16"/>
  <c r="D32" i="16"/>
  <c r="K24" i="16"/>
  <c r="E27" i="15"/>
  <c r="R9" i="81"/>
  <c r="R13" i="81"/>
  <c r="S8" i="81"/>
  <c r="R11" i="26"/>
  <c r="R10" i="26"/>
  <c r="F26" i="15"/>
  <c r="D34" i="15"/>
  <c r="Q11" i="87"/>
  <c r="Q10" i="87"/>
  <c r="Q11" i="61"/>
  <c r="Q10" i="61"/>
  <c r="I27" i="15"/>
  <c r="C34" i="15"/>
  <c r="N34" i="15" s="1"/>
  <c r="R9" i="83"/>
  <c r="R13" i="83"/>
  <c r="S8" i="83"/>
  <c r="C33" i="16"/>
  <c r="B26" i="16"/>
  <c r="B33" i="16" s="1"/>
  <c r="S13" i="53"/>
  <c r="T8" i="53"/>
  <c r="S9" i="53"/>
  <c r="R9" i="31"/>
  <c r="R13" i="31"/>
  <c r="S8" i="31"/>
  <c r="G26" i="15"/>
  <c r="G25" i="16"/>
  <c r="G32" i="16"/>
  <c r="M23" i="16"/>
  <c r="M30" i="16"/>
  <c r="R11" i="48"/>
  <c r="R10" i="48"/>
  <c r="T13" i="65"/>
  <c r="U8" i="65"/>
  <c r="T9" i="65"/>
  <c r="S13" i="76"/>
  <c r="T8" i="76"/>
  <c r="S9" i="76"/>
  <c r="T11" i="91"/>
  <c r="T10" i="91"/>
  <c r="T13" i="57"/>
  <c r="U8" i="57"/>
  <c r="T9" i="57"/>
  <c r="S13" i="38"/>
  <c r="T8" i="38"/>
  <c r="S9" i="38"/>
  <c r="N34" i="43"/>
  <c r="C34" i="43"/>
  <c r="D34" i="43"/>
  <c r="F34" i="43"/>
  <c r="G34" i="43"/>
  <c r="E34" i="43"/>
  <c r="H34" i="43"/>
  <c r="I34" i="43"/>
  <c r="J34" i="43"/>
  <c r="K34" i="43"/>
  <c r="L34" i="43"/>
  <c r="M34" i="43"/>
  <c r="Q11" i="84"/>
  <c r="Q10" i="84"/>
  <c r="R9" i="22"/>
  <c r="N11" i="19"/>
  <c r="N10" i="19"/>
  <c r="J11" i="19"/>
  <c r="J10" i="19"/>
  <c r="F11" i="19"/>
  <c r="F10" i="19"/>
  <c r="F32" i="39"/>
  <c r="C32" i="39"/>
  <c r="N32" i="39" s="1"/>
  <c r="E32" i="39"/>
  <c r="D32" i="39"/>
  <c r="G32" i="39"/>
  <c r="H32" i="39"/>
  <c r="I32" i="39"/>
  <c r="J32" i="39"/>
  <c r="K32" i="39"/>
  <c r="L32" i="39"/>
  <c r="M32" i="39"/>
  <c r="R11" i="40"/>
  <c r="R10" i="40"/>
  <c r="R9" i="47"/>
  <c r="R13" i="47"/>
  <c r="S8" i="47"/>
  <c r="K26" i="15"/>
  <c r="E29" i="16"/>
  <c r="E32" i="16"/>
  <c r="E25" i="16"/>
  <c r="F31" i="16"/>
  <c r="F32" i="16"/>
  <c r="F25" i="16"/>
  <c r="H33" i="16"/>
  <c r="H26" i="16"/>
  <c r="L27" i="16"/>
  <c r="Q11" i="43"/>
  <c r="Q10" i="43"/>
  <c r="J34" i="15"/>
  <c r="H21" i="15"/>
  <c r="B40" i="43"/>
  <c r="C40" i="43" s="1"/>
  <c r="B38" i="43"/>
  <c r="C38" i="43" s="1"/>
  <c r="B36" i="43"/>
  <c r="C36" i="43" s="1"/>
  <c r="B39" i="43"/>
  <c r="C39" i="43" s="1"/>
  <c r="B35" i="43"/>
  <c r="C35" i="43" s="1"/>
  <c r="B41" i="43"/>
  <c r="C41" i="43" s="1"/>
  <c r="B37" i="43"/>
  <c r="C37" i="43" s="1"/>
  <c r="D28" i="43"/>
  <c r="G28" i="43"/>
  <c r="F28" i="43"/>
  <c r="E28" i="43"/>
  <c r="C28" i="43"/>
  <c r="N28" i="43" s="1"/>
  <c r="H28" i="43"/>
  <c r="I28" i="43"/>
  <c r="K28" i="43"/>
  <c r="J28" i="43"/>
  <c r="L28" i="43"/>
  <c r="M28" i="43"/>
  <c r="D34" i="16"/>
  <c r="K30" i="16"/>
  <c r="K23" i="16"/>
  <c r="S13" i="94"/>
  <c r="T8" i="94"/>
  <c r="S9" i="94"/>
  <c r="S13" i="78"/>
  <c r="T8" i="78"/>
  <c r="S9" i="78"/>
  <c r="Q11" i="19"/>
  <c r="Q10" i="19"/>
  <c r="I33" i="15"/>
  <c r="B40" i="39"/>
  <c r="C40" i="39" s="1"/>
  <c r="B38" i="39"/>
  <c r="C38" i="39" s="1"/>
  <c r="B36" i="39"/>
  <c r="C36" i="39" s="1"/>
  <c r="B39" i="39"/>
  <c r="C39" i="39" s="1"/>
  <c r="B35" i="39"/>
  <c r="C35" i="39" s="1"/>
  <c r="B37" i="39"/>
  <c r="C37" i="39" s="1"/>
  <c r="B41" i="39"/>
  <c r="C41" i="39" s="1"/>
  <c r="F28" i="39"/>
  <c r="E28" i="39"/>
  <c r="C28" i="39"/>
  <c r="N28" i="39" s="1"/>
  <c r="G28" i="39"/>
  <c r="D28" i="39"/>
  <c r="H28" i="39"/>
  <c r="J28" i="39"/>
  <c r="I28" i="39"/>
  <c r="K28" i="39"/>
  <c r="L28" i="39"/>
  <c r="M28" i="39"/>
  <c r="Q11" i="13"/>
  <c r="Q10" i="13"/>
  <c r="R11" i="104"/>
  <c r="R10" i="104"/>
  <c r="M33" i="15"/>
  <c r="N31" i="15"/>
  <c r="T9" i="97"/>
  <c r="U8" i="97"/>
  <c r="T13" i="97"/>
  <c r="R13" i="70"/>
  <c r="S8" i="70"/>
  <c r="R9" i="70"/>
  <c r="U13" i="73"/>
  <c r="V8" i="73"/>
  <c r="U9" i="73"/>
  <c r="L30" i="15"/>
  <c r="F34" i="15"/>
  <c r="D28" i="15"/>
  <c r="S13" i="44"/>
  <c r="T8" i="44"/>
  <c r="S9" i="44"/>
  <c r="S11" i="67"/>
  <c r="S10" i="67"/>
  <c r="K31" i="15"/>
  <c r="Q11" i="41"/>
  <c r="Q10" i="41"/>
  <c r="R13" i="87"/>
  <c r="S8" i="87"/>
  <c r="R9" i="87"/>
  <c r="R13" i="17"/>
  <c r="S8" i="17"/>
  <c r="R9" i="17"/>
  <c r="J31" i="16"/>
  <c r="J26" i="16"/>
  <c r="J33" i="16"/>
  <c r="R13" i="61"/>
  <c r="S8" i="61"/>
  <c r="R9" i="61"/>
  <c r="J30" i="15"/>
  <c r="T11" i="77"/>
  <c r="T10" i="77"/>
  <c r="S13" i="99"/>
  <c r="T8" i="99"/>
  <c r="S9" i="99"/>
  <c r="R11" i="24"/>
  <c r="R10" i="24"/>
  <c r="M34" i="15"/>
  <c r="T11" i="51"/>
  <c r="T10" i="51"/>
  <c r="L34" i="15"/>
  <c r="Q11" i="6"/>
  <c r="Q10" i="6"/>
  <c r="R13" i="56"/>
  <c r="S8" i="56"/>
  <c r="R9" i="56"/>
  <c r="S13" i="36"/>
  <c r="T8" i="36"/>
  <c r="S9" i="36"/>
  <c r="B24" i="16"/>
  <c r="B31" i="16" s="1"/>
  <c r="C24" i="16"/>
  <c r="C31" i="16"/>
  <c r="C34" i="16"/>
  <c r="B27" i="16"/>
  <c r="B34" i="16" s="1"/>
  <c r="C27" i="16"/>
  <c r="I27" i="16"/>
  <c r="I34" i="16"/>
  <c r="I32" i="16"/>
  <c r="I25" i="16"/>
  <c r="F29" i="39"/>
  <c r="D29" i="39"/>
  <c r="E29" i="39"/>
  <c r="C29" i="39"/>
  <c r="N29" i="39" s="1"/>
  <c r="G29" i="39"/>
  <c r="H29" i="39"/>
  <c r="J29" i="39"/>
  <c r="I29" i="39"/>
  <c r="K29" i="39"/>
  <c r="L29" i="39"/>
  <c r="M29" i="39"/>
  <c r="D32" i="43"/>
  <c r="C32" i="43"/>
  <c r="N32" i="43" s="1"/>
  <c r="G32" i="43"/>
  <c r="E32" i="43"/>
  <c r="F32" i="43"/>
  <c r="H32" i="43"/>
  <c r="I32" i="43"/>
  <c r="K32" i="43"/>
  <c r="J32" i="43"/>
  <c r="L32" i="43"/>
  <c r="M32" i="43"/>
  <c r="S13" i="52"/>
  <c r="T8" i="52"/>
  <c r="S9" i="52"/>
  <c r="E30" i="15"/>
  <c r="N30" i="15" s="1"/>
  <c r="S9" i="80"/>
  <c r="S13" i="80"/>
  <c r="T8" i="80"/>
  <c r="R11" i="53"/>
  <c r="R10" i="53"/>
  <c r="R9" i="33"/>
  <c r="R13" i="33"/>
  <c r="S8" i="33"/>
  <c r="I21" i="15"/>
  <c r="Q11" i="37"/>
  <c r="Q10" i="37"/>
  <c r="N32" i="15"/>
  <c r="R9" i="95"/>
  <c r="R13" i="95"/>
  <c r="S8" i="95"/>
  <c r="S13" i="32"/>
  <c r="T8" i="32"/>
  <c r="S9" i="32"/>
  <c r="Q11" i="85"/>
  <c r="Q10" i="85"/>
  <c r="L31" i="15"/>
  <c r="H27" i="15"/>
  <c r="F29" i="15"/>
  <c r="N29" i="15" s="1"/>
  <c r="D31" i="15"/>
  <c r="Q11" i="58"/>
  <c r="Q10" i="58"/>
  <c r="Q11" i="45"/>
  <c r="Q10" i="45"/>
  <c r="K25" i="15"/>
  <c r="G21" i="15"/>
  <c r="R13" i="86"/>
  <c r="S8" i="86"/>
  <c r="R9" i="86"/>
  <c r="G28" i="16"/>
  <c r="G26" i="16"/>
  <c r="G33" i="16"/>
  <c r="M27" i="16"/>
  <c r="M34" i="16"/>
  <c r="J22" i="15"/>
  <c r="S9" i="16"/>
  <c r="S13" i="16"/>
  <c r="T8" i="16"/>
  <c r="E26" i="15"/>
  <c r="R9" i="7"/>
  <c r="R13" i="7"/>
  <c r="S8" i="7"/>
  <c r="R13" i="10"/>
  <c r="S8" i="10"/>
  <c r="R9" i="10"/>
  <c r="R11" i="46"/>
  <c r="R10" i="46"/>
  <c r="T9" i="1"/>
  <c r="U8" i="1"/>
  <c r="Q11" i="101"/>
  <c r="Q10" i="101"/>
  <c r="S13" i="50"/>
  <c r="T8" i="50"/>
  <c r="S9" i="50"/>
  <c r="L18" i="17"/>
  <c r="L14" i="17"/>
  <c r="L19" i="17"/>
  <c r="L15" i="17"/>
  <c r="L17" i="17"/>
  <c r="L20" i="17"/>
  <c r="L16" i="17"/>
  <c r="J20" i="17"/>
  <c r="J16" i="17"/>
  <c r="J17" i="17"/>
  <c r="J15" i="17"/>
  <c r="J18" i="17"/>
  <c r="J14" i="17"/>
  <c r="J19" i="17"/>
  <c r="H18" i="17"/>
  <c r="H14" i="17"/>
  <c r="H19" i="17"/>
  <c r="H15" i="17"/>
  <c r="H16" i="17"/>
  <c r="H20" i="17"/>
  <c r="H17" i="17"/>
  <c r="F45" i="17"/>
  <c r="F46" i="17"/>
  <c r="D18" i="17"/>
  <c r="D14" i="17"/>
  <c r="D19" i="17"/>
  <c r="D15" i="17"/>
  <c r="D17" i="17"/>
  <c r="D16" i="17"/>
  <c r="D20" i="17"/>
  <c r="J21" i="15"/>
  <c r="P11" i="19"/>
  <c r="P10" i="19"/>
  <c r="H30" i="17" l="1"/>
  <c r="L33" i="17"/>
  <c r="U9" i="1"/>
  <c r="V8" i="1"/>
  <c r="T13" i="16"/>
  <c r="U8" i="16"/>
  <c r="T9" i="16"/>
  <c r="S13" i="33"/>
  <c r="T8" i="33"/>
  <c r="S9" i="33"/>
  <c r="S11" i="44"/>
  <c r="S10" i="44"/>
  <c r="S11" i="78"/>
  <c r="S10" i="78"/>
  <c r="R11" i="47"/>
  <c r="R10" i="47"/>
  <c r="S11" i="38"/>
  <c r="S10" i="38"/>
  <c r="U9" i="65"/>
  <c r="U13" i="65"/>
  <c r="V8" i="65"/>
  <c r="G11" i="22"/>
  <c r="G10" i="22"/>
  <c r="S9" i="6"/>
  <c r="T8" i="6"/>
  <c r="S13" i="6"/>
  <c r="L11" i="21"/>
  <c r="L10" i="21"/>
  <c r="O11" i="20"/>
  <c r="O10" i="20"/>
  <c r="C12" i="20"/>
  <c r="C10" i="20"/>
  <c r="C11" i="20" s="1"/>
  <c r="G29" i="16"/>
  <c r="I17" i="18"/>
  <c r="I18" i="18"/>
  <c r="I14" i="18"/>
  <c r="I19" i="18"/>
  <c r="I16" i="18"/>
  <c r="I15" i="18"/>
  <c r="I20" i="18"/>
  <c r="C19" i="18"/>
  <c r="C15" i="18"/>
  <c r="C20" i="18"/>
  <c r="C16" i="18"/>
  <c r="C18" i="18"/>
  <c r="C17" i="18"/>
  <c r="C14" i="18"/>
  <c r="S11" i="98"/>
  <c r="S10" i="98"/>
  <c r="I11" i="23"/>
  <c r="I10" i="23"/>
  <c r="C27" i="17"/>
  <c r="C34" i="17"/>
  <c r="B27" i="17"/>
  <c r="B34" i="17" s="1"/>
  <c r="E23" i="17"/>
  <c r="R11" i="35"/>
  <c r="R10" i="35"/>
  <c r="S11" i="28"/>
  <c r="S10" i="28"/>
  <c r="P11" i="1"/>
  <c r="P10" i="1"/>
  <c r="F10" i="1"/>
  <c r="F11" i="1" s="1"/>
  <c r="R11" i="89"/>
  <c r="R10" i="89"/>
  <c r="J21" i="16"/>
  <c r="V9" i="91"/>
  <c r="V13" i="91"/>
  <c r="W8" i="91"/>
  <c r="J31" i="17"/>
  <c r="L27" i="17"/>
  <c r="L34" i="17"/>
  <c r="L21" i="17"/>
  <c r="R11" i="10"/>
  <c r="R10" i="10"/>
  <c r="G21" i="16"/>
  <c r="S11" i="32"/>
  <c r="S10" i="32"/>
  <c r="T9" i="80"/>
  <c r="T13" i="80"/>
  <c r="U8" i="80"/>
  <c r="S11" i="52"/>
  <c r="S10" i="52"/>
  <c r="R11" i="56"/>
  <c r="R10" i="56"/>
  <c r="T9" i="99"/>
  <c r="T13" i="99"/>
  <c r="U8" i="99"/>
  <c r="R11" i="17"/>
  <c r="R10" i="17"/>
  <c r="S9" i="87"/>
  <c r="S13" i="87"/>
  <c r="T8" i="87"/>
  <c r="T9" i="44"/>
  <c r="T13" i="44"/>
  <c r="U8" i="44"/>
  <c r="R11" i="70"/>
  <c r="R10" i="70"/>
  <c r="U9" i="97"/>
  <c r="U13" i="97"/>
  <c r="V8" i="97"/>
  <c r="T9" i="78"/>
  <c r="T13" i="78"/>
  <c r="U8" i="78"/>
  <c r="D27" i="16"/>
  <c r="L28" i="16"/>
  <c r="R10" i="22"/>
  <c r="R11" i="22"/>
  <c r="T9" i="38"/>
  <c r="T13" i="38"/>
  <c r="U8" i="38"/>
  <c r="T9" i="76"/>
  <c r="T13" i="76"/>
  <c r="U8" i="76"/>
  <c r="S13" i="31"/>
  <c r="T8" i="31"/>
  <c r="S9" i="31"/>
  <c r="T9" i="53"/>
  <c r="T13" i="53"/>
  <c r="U8" i="53"/>
  <c r="C26" i="16"/>
  <c r="R11" i="81"/>
  <c r="R10" i="81"/>
  <c r="R10" i="5"/>
  <c r="R11" i="5"/>
  <c r="S13" i="25"/>
  <c r="T8" i="25"/>
  <c r="S9" i="25"/>
  <c r="S13" i="84"/>
  <c r="T8" i="84"/>
  <c r="S9" i="84"/>
  <c r="F30" i="17"/>
  <c r="S13" i="101"/>
  <c r="T8" i="101"/>
  <c r="S9" i="101"/>
  <c r="T9" i="46"/>
  <c r="T13" i="46"/>
  <c r="U8" i="46"/>
  <c r="N11" i="22"/>
  <c r="N10" i="22"/>
  <c r="J10" i="22"/>
  <c r="J11" i="22"/>
  <c r="F11" i="22"/>
  <c r="F10" i="22"/>
  <c r="M21" i="16"/>
  <c r="R11" i="45"/>
  <c r="R10" i="45"/>
  <c r="S11" i="103"/>
  <c r="S10" i="103"/>
  <c r="I24" i="16"/>
  <c r="C29" i="16"/>
  <c r="N29" i="16" s="1"/>
  <c r="K21" i="16"/>
  <c r="T9" i="96"/>
  <c r="T13" i="96"/>
  <c r="U8" i="96"/>
  <c r="L22" i="16"/>
  <c r="F29" i="16"/>
  <c r="S11" i="22"/>
  <c r="S10" i="22"/>
  <c r="O11" i="21"/>
  <c r="O10" i="21"/>
  <c r="K11" i="21"/>
  <c r="K10" i="21"/>
  <c r="G11" i="21"/>
  <c r="G10" i="21"/>
  <c r="C12" i="21"/>
  <c r="C11" i="21"/>
  <c r="C10" i="21"/>
  <c r="N11" i="20"/>
  <c r="N10" i="20"/>
  <c r="J11" i="20"/>
  <c r="J10" i="20"/>
  <c r="F10" i="20"/>
  <c r="F11" i="20" s="1"/>
  <c r="S11" i="48"/>
  <c r="S10" i="48"/>
  <c r="M24" i="16"/>
  <c r="G22" i="16"/>
  <c r="R10" i="9"/>
  <c r="R11" i="9"/>
  <c r="S13" i="27"/>
  <c r="T8" i="27"/>
  <c r="S9" i="27"/>
  <c r="M45" i="18"/>
  <c r="M46" i="18"/>
  <c r="K46" i="18"/>
  <c r="K45" i="18"/>
  <c r="I45" i="18"/>
  <c r="I46" i="18"/>
  <c r="G45" i="18"/>
  <c r="G46" i="18"/>
  <c r="I21" i="16"/>
  <c r="C28" i="16"/>
  <c r="T10" i="79"/>
  <c r="T11" i="79"/>
  <c r="S9" i="66"/>
  <c r="S13" i="66"/>
  <c r="T8" i="66"/>
  <c r="T9" i="98"/>
  <c r="T13" i="98"/>
  <c r="U8" i="98"/>
  <c r="P11" i="23"/>
  <c r="P10" i="23"/>
  <c r="L11" i="23"/>
  <c r="L10" i="23"/>
  <c r="H11" i="23"/>
  <c r="H10" i="23"/>
  <c r="D10" i="23"/>
  <c r="D11" i="23" s="1"/>
  <c r="S11" i="26"/>
  <c r="S10" i="26"/>
  <c r="S9" i="88"/>
  <c r="S13" i="88"/>
  <c r="T8" i="88"/>
  <c r="T13" i="104"/>
  <c r="T9" i="104"/>
  <c r="U8" i="104"/>
  <c r="K26" i="16"/>
  <c r="D30" i="16"/>
  <c r="V9" i="75"/>
  <c r="W8" i="75"/>
  <c r="V13" i="75"/>
  <c r="R11" i="90"/>
  <c r="R10" i="90"/>
  <c r="S11" i="55"/>
  <c r="S10" i="55"/>
  <c r="L23" i="16"/>
  <c r="H27" i="16"/>
  <c r="F21" i="16"/>
  <c r="E21" i="16"/>
  <c r="T11" i="71"/>
  <c r="T10" i="71"/>
  <c r="S9" i="92"/>
  <c r="S13" i="92"/>
  <c r="T8" i="92"/>
  <c r="B22" i="17"/>
  <c r="B29" i="17" s="1"/>
  <c r="C22" i="17"/>
  <c r="C29" i="17"/>
  <c r="B21" i="17"/>
  <c r="B28" i="17" s="1"/>
  <c r="L28" i="17" s="1"/>
  <c r="C21" i="17"/>
  <c r="E31" i="17"/>
  <c r="E34" i="17"/>
  <c r="E27" i="17"/>
  <c r="G27" i="17"/>
  <c r="G34" i="17"/>
  <c r="I25" i="17"/>
  <c r="K27" i="17"/>
  <c r="K34" i="17"/>
  <c r="M34" i="17"/>
  <c r="M27" i="17"/>
  <c r="S9" i="85"/>
  <c r="S13" i="85"/>
  <c r="T8" i="85"/>
  <c r="I30" i="16"/>
  <c r="N25" i="16"/>
  <c r="R11" i="62"/>
  <c r="R10" i="62"/>
  <c r="S11" i="42"/>
  <c r="S10" i="42"/>
  <c r="S11" i="30"/>
  <c r="S10" i="30"/>
  <c r="T11" i="63"/>
  <c r="T10" i="63"/>
  <c r="S13" i="13"/>
  <c r="T8" i="13"/>
  <c r="S9" i="13"/>
  <c r="K29" i="16"/>
  <c r="H28" i="16"/>
  <c r="R11" i="93"/>
  <c r="R10" i="93"/>
  <c r="R11" i="14"/>
  <c r="R10" i="14"/>
  <c r="T9" i="28"/>
  <c r="T13" i="28"/>
  <c r="U8" i="28"/>
  <c r="S11" i="20"/>
  <c r="S10" i="20"/>
  <c r="R11" i="64"/>
  <c r="R10" i="64"/>
  <c r="J30" i="16"/>
  <c r="T11" i="69"/>
  <c r="T10" i="69"/>
  <c r="O10" i="1"/>
  <c r="O11" i="1"/>
  <c r="K11" i="1"/>
  <c r="K10" i="1"/>
  <c r="G10" i="1"/>
  <c r="G11" i="1"/>
  <c r="C12" i="1"/>
  <c r="U13" i="1" s="1"/>
  <c r="C10" i="1"/>
  <c r="C11" i="1" s="1"/>
  <c r="R11" i="37"/>
  <c r="R10" i="37"/>
  <c r="T9" i="24"/>
  <c r="T13" i="24"/>
  <c r="U8" i="24"/>
  <c r="R11" i="21"/>
  <c r="R10" i="21"/>
  <c r="S9" i="89"/>
  <c r="S13" i="89"/>
  <c r="T8" i="89"/>
  <c r="U11" i="77"/>
  <c r="U10" i="77"/>
  <c r="J34" i="16"/>
  <c r="S13" i="41"/>
  <c r="T8" i="41"/>
  <c r="S9" i="41"/>
  <c r="S13" i="15"/>
  <c r="T8" i="15"/>
  <c r="S9" i="15"/>
  <c r="R11" i="11"/>
  <c r="R10" i="11"/>
  <c r="K34" i="16"/>
  <c r="N34" i="16" s="1"/>
  <c r="S13" i="100"/>
  <c r="T8" i="100"/>
  <c r="S9" i="100"/>
  <c r="E31" i="16"/>
  <c r="S11" i="40"/>
  <c r="S10" i="40"/>
  <c r="H25" i="17"/>
  <c r="T9" i="50"/>
  <c r="T13" i="50"/>
  <c r="U8" i="50"/>
  <c r="T8" i="7"/>
  <c r="S13" i="7"/>
  <c r="S9" i="7"/>
  <c r="S11" i="99"/>
  <c r="S10" i="99"/>
  <c r="R11" i="87"/>
  <c r="R10" i="87"/>
  <c r="T9" i="94"/>
  <c r="T13" i="94"/>
  <c r="U8" i="94"/>
  <c r="U9" i="57"/>
  <c r="U13" i="57"/>
  <c r="V8" i="57"/>
  <c r="S11" i="53"/>
  <c r="S10" i="53"/>
  <c r="S11" i="46"/>
  <c r="S10" i="46"/>
  <c r="K11" i="22"/>
  <c r="K10" i="22"/>
  <c r="S11" i="1"/>
  <c r="S10" i="1"/>
  <c r="H11" i="21"/>
  <c r="H10" i="21"/>
  <c r="K11" i="20"/>
  <c r="K10" i="20"/>
  <c r="M17" i="18"/>
  <c r="M18" i="18"/>
  <c r="M14" i="18"/>
  <c r="M15" i="18"/>
  <c r="M20" i="18"/>
  <c r="M16" i="18"/>
  <c r="M19" i="18"/>
  <c r="G19" i="18"/>
  <c r="G15" i="18"/>
  <c r="G20" i="18"/>
  <c r="G16" i="18"/>
  <c r="G17" i="18"/>
  <c r="G14" i="18"/>
  <c r="G18" i="18"/>
  <c r="S9" i="60"/>
  <c r="S13" i="60"/>
  <c r="T8" i="60"/>
  <c r="S11" i="12"/>
  <c r="S10" i="12"/>
  <c r="E11" i="23"/>
  <c r="E10" i="23"/>
  <c r="R10" i="88"/>
  <c r="R11" i="88"/>
  <c r="U11" i="75"/>
  <c r="U10" i="75"/>
  <c r="R11" i="92"/>
  <c r="R10" i="92"/>
  <c r="I31" i="17"/>
  <c r="M23" i="17"/>
  <c r="R11" i="39"/>
  <c r="R10" i="39"/>
  <c r="T8" i="23"/>
  <c r="S9" i="23"/>
  <c r="H11" i="1"/>
  <c r="H10" i="1"/>
  <c r="S11" i="24"/>
  <c r="S10" i="24"/>
  <c r="Q11" i="21"/>
  <c r="Q10" i="21"/>
  <c r="D26" i="17"/>
  <c r="H31" i="17"/>
  <c r="J21" i="17"/>
  <c r="J28" i="17"/>
  <c r="J30" i="17"/>
  <c r="L25" i="17"/>
  <c r="T11" i="1"/>
  <c r="T10" i="1"/>
  <c r="S9" i="10"/>
  <c r="S13" i="10"/>
  <c r="T8" i="10"/>
  <c r="R11" i="7"/>
  <c r="R10" i="7"/>
  <c r="S11" i="16"/>
  <c r="S10" i="16"/>
  <c r="R10" i="86"/>
  <c r="R11" i="86"/>
  <c r="T9" i="32"/>
  <c r="T13" i="32"/>
  <c r="U8" i="32"/>
  <c r="R11" i="95"/>
  <c r="R10" i="95"/>
  <c r="R11" i="33"/>
  <c r="R10" i="33"/>
  <c r="T9" i="52"/>
  <c r="T13" i="52"/>
  <c r="U8" i="52"/>
  <c r="S11" i="36"/>
  <c r="S10" i="36"/>
  <c r="S9" i="56"/>
  <c r="S13" i="56"/>
  <c r="T8" i="56"/>
  <c r="R10" i="61"/>
  <c r="R11" i="61"/>
  <c r="S13" i="17"/>
  <c r="T8" i="17"/>
  <c r="S9" i="17"/>
  <c r="U11" i="73"/>
  <c r="U10" i="73"/>
  <c r="S9" i="70"/>
  <c r="T8" i="70"/>
  <c r="S13" i="70"/>
  <c r="T11" i="97"/>
  <c r="T10" i="97"/>
  <c r="D28" i="16"/>
  <c r="N28" i="16" s="1"/>
  <c r="L21" i="16"/>
  <c r="S13" i="47"/>
  <c r="T8" i="47"/>
  <c r="S9" i="47"/>
  <c r="S13" i="83"/>
  <c r="T8" i="83"/>
  <c r="S9" i="83"/>
  <c r="F21" i="17"/>
  <c r="F28" i="17"/>
  <c r="F34" i="17"/>
  <c r="F27" i="17"/>
  <c r="Q11" i="22"/>
  <c r="Q10" i="22"/>
  <c r="M11" i="22"/>
  <c r="M10" i="22"/>
  <c r="I11" i="22"/>
  <c r="I10" i="22"/>
  <c r="E11" i="22"/>
  <c r="E10" i="22"/>
  <c r="M28" i="16"/>
  <c r="R11" i="58"/>
  <c r="R10" i="58"/>
  <c r="T9" i="103"/>
  <c r="T13" i="103"/>
  <c r="U8" i="103"/>
  <c r="I22" i="16"/>
  <c r="C22" i="16"/>
  <c r="S11" i="96"/>
  <c r="S10" i="96"/>
  <c r="S13" i="43"/>
  <c r="T8" i="43"/>
  <c r="S9" i="43"/>
  <c r="L29" i="16"/>
  <c r="F22" i="16"/>
  <c r="T9" i="22"/>
  <c r="T13" i="22"/>
  <c r="U8" i="22"/>
  <c r="N11" i="21"/>
  <c r="N10" i="21"/>
  <c r="J11" i="21"/>
  <c r="J10" i="21"/>
  <c r="F11" i="21"/>
  <c r="F10" i="21"/>
  <c r="Q11" i="20"/>
  <c r="Q10" i="20"/>
  <c r="M10" i="20"/>
  <c r="M11" i="20"/>
  <c r="I11" i="20"/>
  <c r="I10" i="20"/>
  <c r="D11" i="20"/>
  <c r="D10" i="20"/>
  <c r="T9" i="48"/>
  <c r="T13" i="48"/>
  <c r="U8" i="48"/>
  <c r="M26" i="16"/>
  <c r="G24" i="16"/>
  <c r="S13" i="9"/>
  <c r="T8" i="9"/>
  <c r="S9" i="9"/>
  <c r="S13" i="29"/>
  <c r="T8" i="29"/>
  <c r="S9" i="29"/>
  <c r="U10" i="102"/>
  <c r="U11" i="102"/>
  <c r="L45" i="18"/>
  <c r="L46" i="18"/>
  <c r="J18" i="18"/>
  <c r="J14" i="18"/>
  <c r="J19" i="18"/>
  <c r="J15" i="18"/>
  <c r="J16" i="18"/>
  <c r="J17" i="18"/>
  <c r="J20" i="18"/>
  <c r="H45" i="18"/>
  <c r="H46" i="18"/>
  <c r="D20" i="18"/>
  <c r="D16" i="18"/>
  <c r="D17" i="18"/>
  <c r="D18" i="18"/>
  <c r="D15" i="18"/>
  <c r="D19" i="18"/>
  <c r="D14" i="18"/>
  <c r="I28" i="16"/>
  <c r="C21" i="16"/>
  <c r="T9" i="12"/>
  <c r="U8" i="12"/>
  <c r="T13" i="12"/>
  <c r="U9" i="79"/>
  <c r="U13" i="79"/>
  <c r="V8" i="79"/>
  <c r="O11" i="23"/>
  <c r="O10" i="23"/>
  <c r="K10" i="23"/>
  <c r="K11" i="23"/>
  <c r="G11" i="23"/>
  <c r="G10" i="23"/>
  <c r="C12" i="23"/>
  <c r="S13" i="23" s="1"/>
  <c r="C10" i="23"/>
  <c r="C11" i="23"/>
  <c r="T9" i="26"/>
  <c r="T13" i="26"/>
  <c r="U8" i="26"/>
  <c r="D26" i="16"/>
  <c r="T9" i="55"/>
  <c r="T13" i="55"/>
  <c r="U8" i="55"/>
  <c r="L30" i="16"/>
  <c r="H34" i="16"/>
  <c r="F28" i="16"/>
  <c r="U9" i="71"/>
  <c r="V8" i="71"/>
  <c r="U13" i="71"/>
  <c r="R11" i="68"/>
  <c r="R10" i="68"/>
  <c r="C23" i="17"/>
  <c r="B23" i="17"/>
  <c r="B30" i="17" s="1"/>
  <c r="C30" i="17"/>
  <c r="B25" i="17"/>
  <c r="B32" i="17" s="1"/>
  <c r="F32" i="17" s="1"/>
  <c r="E25" i="17"/>
  <c r="E22" i="17"/>
  <c r="E29" i="17"/>
  <c r="G29" i="17"/>
  <c r="G22" i="17"/>
  <c r="I30" i="17"/>
  <c r="I23" i="17"/>
  <c r="K23" i="17"/>
  <c r="K30" i="17"/>
  <c r="K28" i="17"/>
  <c r="K21" i="17"/>
  <c r="M22" i="17"/>
  <c r="M29" i="17"/>
  <c r="S13" i="39"/>
  <c r="S9" i="39"/>
  <c r="T8" i="39"/>
  <c r="R11" i="8"/>
  <c r="R10" i="8"/>
  <c r="I23" i="16"/>
  <c r="N23" i="16" s="1"/>
  <c r="U10" i="51"/>
  <c r="U11" i="51"/>
  <c r="S9" i="62"/>
  <c r="S13" i="62"/>
  <c r="T8" i="62"/>
  <c r="S10" i="34"/>
  <c r="S11" i="34"/>
  <c r="T9" i="42"/>
  <c r="T13" i="42"/>
  <c r="U8" i="42"/>
  <c r="S9" i="35"/>
  <c r="S13" i="35"/>
  <c r="T8" i="35"/>
  <c r="T9" i="30"/>
  <c r="T13" i="30"/>
  <c r="U8" i="30"/>
  <c r="U9" i="63"/>
  <c r="V8" i="63"/>
  <c r="U13" i="63"/>
  <c r="R11" i="23"/>
  <c r="R10" i="23"/>
  <c r="R11" i="18"/>
  <c r="R10" i="18"/>
  <c r="K22" i="16"/>
  <c r="H21" i="16"/>
  <c r="S9" i="14"/>
  <c r="S13" i="14"/>
  <c r="T8" i="14"/>
  <c r="S13" i="49"/>
  <c r="T8" i="49"/>
  <c r="S9" i="49"/>
  <c r="S9" i="64"/>
  <c r="S13" i="64"/>
  <c r="T8" i="64"/>
  <c r="U9" i="82"/>
  <c r="U13" i="82"/>
  <c r="V8" i="82"/>
  <c r="J23" i="16"/>
  <c r="U9" i="69"/>
  <c r="U13" i="69"/>
  <c r="V8" i="69"/>
  <c r="R11" i="1"/>
  <c r="R10" i="1"/>
  <c r="N11" i="1"/>
  <c r="N10" i="1"/>
  <c r="J10" i="1"/>
  <c r="J11" i="1"/>
  <c r="E10" i="1"/>
  <c r="E11" i="1" s="1"/>
  <c r="V9" i="77"/>
  <c r="V13" i="77"/>
  <c r="W8" i="77"/>
  <c r="R10" i="59"/>
  <c r="R11" i="59"/>
  <c r="J27" i="16"/>
  <c r="T11" i="67"/>
  <c r="T10" i="67"/>
  <c r="D22" i="16"/>
  <c r="E24" i="16"/>
  <c r="N24" i="16" s="1"/>
  <c r="T9" i="40"/>
  <c r="T13" i="40"/>
  <c r="U8" i="40"/>
  <c r="U11" i="91"/>
  <c r="U10" i="91"/>
  <c r="L23" i="17"/>
  <c r="L30" i="17"/>
  <c r="S13" i="95"/>
  <c r="T8" i="95"/>
  <c r="S9" i="95"/>
  <c r="S11" i="76"/>
  <c r="S10" i="76"/>
  <c r="R11" i="83"/>
  <c r="R10" i="83"/>
  <c r="R10" i="84"/>
  <c r="R11" i="84"/>
  <c r="F31" i="17"/>
  <c r="O11" i="22"/>
  <c r="O10" i="22"/>
  <c r="C12" i="22"/>
  <c r="C11" i="22"/>
  <c r="C10" i="22"/>
  <c r="R11" i="43"/>
  <c r="R10" i="43"/>
  <c r="P11" i="21"/>
  <c r="P10" i="21"/>
  <c r="D10" i="21"/>
  <c r="D11" i="21" s="1"/>
  <c r="G11" i="20"/>
  <c r="G10" i="20"/>
  <c r="R11" i="29"/>
  <c r="R10" i="29"/>
  <c r="K19" i="18"/>
  <c r="K15" i="18"/>
  <c r="K20" i="18"/>
  <c r="K16" i="18"/>
  <c r="K18" i="18"/>
  <c r="K14" i="18"/>
  <c r="K17" i="18"/>
  <c r="E17" i="18"/>
  <c r="E18" i="18"/>
  <c r="E14" i="18"/>
  <c r="E15" i="18"/>
  <c r="E20" i="18"/>
  <c r="E19" i="18"/>
  <c r="E16" i="18"/>
  <c r="B41" i="16"/>
  <c r="C41" i="16" s="1"/>
  <c r="B39" i="16"/>
  <c r="C39" i="16" s="1"/>
  <c r="B37" i="16"/>
  <c r="C37" i="16" s="1"/>
  <c r="B35" i="16"/>
  <c r="C35" i="16" s="1"/>
  <c r="B40" i="16"/>
  <c r="C40" i="16" s="1"/>
  <c r="B38" i="16"/>
  <c r="C38" i="16" s="1"/>
  <c r="B36" i="16"/>
  <c r="C36" i="16" s="1"/>
  <c r="R11" i="66"/>
  <c r="R10" i="66"/>
  <c r="S13" i="72"/>
  <c r="S9" i="72"/>
  <c r="T8" i="72"/>
  <c r="M11" i="23"/>
  <c r="M10" i="23"/>
  <c r="C44" i="19"/>
  <c r="C13" i="19"/>
  <c r="D44" i="19"/>
  <c r="D13" i="19"/>
  <c r="E13" i="19"/>
  <c r="E44" i="19"/>
  <c r="F44" i="19"/>
  <c r="F13" i="19"/>
  <c r="G44" i="19"/>
  <c r="G13" i="19"/>
  <c r="H13" i="19"/>
  <c r="H44" i="19"/>
  <c r="I13" i="19"/>
  <c r="I44" i="19"/>
  <c r="J13" i="19"/>
  <c r="J44" i="19"/>
  <c r="K13" i="19"/>
  <c r="K44" i="19"/>
  <c r="L44" i="19"/>
  <c r="L13" i="19"/>
  <c r="M44" i="19"/>
  <c r="M13" i="19"/>
  <c r="N13" i="19"/>
  <c r="O13" i="19"/>
  <c r="P13" i="19"/>
  <c r="Q13" i="19"/>
  <c r="G28" i="17"/>
  <c r="G21" i="17"/>
  <c r="R11" i="85"/>
  <c r="R10" i="85"/>
  <c r="S13" i="19"/>
  <c r="T8" i="19"/>
  <c r="S9" i="19"/>
  <c r="T9" i="74"/>
  <c r="U8" i="74"/>
  <c r="T13" i="74"/>
  <c r="R11" i="49"/>
  <c r="R10" i="49"/>
  <c r="T11" i="82"/>
  <c r="T10" i="82"/>
  <c r="L11" i="1"/>
  <c r="L10" i="1"/>
  <c r="R11" i="15"/>
  <c r="R10" i="15"/>
  <c r="R11" i="100"/>
  <c r="R10" i="100"/>
  <c r="H29" i="16"/>
  <c r="T9" i="54"/>
  <c r="T13" i="54"/>
  <c r="U8" i="54"/>
  <c r="D27" i="17"/>
  <c r="D34" i="17"/>
  <c r="H22" i="17"/>
  <c r="H29" i="17"/>
  <c r="D28" i="17"/>
  <c r="D21" i="17"/>
  <c r="H26" i="17"/>
  <c r="D32" i="17"/>
  <c r="D25" i="17"/>
  <c r="H27" i="17"/>
  <c r="H34" i="17"/>
  <c r="H28" i="17"/>
  <c r="H21" i="17"/>
  <c r="J25" i="17"/>
  <c r="J32" i="17"/>
  <c r="J27" i="17"/>
  <c r="J34" i="17"/>
  <c r="L22" i="17"/>
  <c r="L29" i="17"/>
  <c r="S11" i="50"/>
  <c r="S10" i="50"/>
  <c r="S13" i="86"/>
  <c r="T8" i="86"/>
  <c r="S9" i="86"/>
  <c r="S11" i="80"/>
  <c r="S10" i="80"/>
  <c r="T9" i="36"/>
  <c r="T13" i="36"/>
  <c r="U8" i="36"/>
  <c r="S13" i="61"/>
  <c r="T8" i="61"/>
  <c r="S9" i="61"/>
  <c r="J24" i="16"/>
  <c r="V9" i="73"/>
  <c r="V13" i="73"/>
  <c r="W8" i="73"/>
  <c r="S11" i="94"/>
  <c r="S10" i="94"/>
  <c r="D21" i="16"/>
  <c r="L34" i="16"/>
  <c r="F24" i="16"/>
  <c r="E22" i="16"/>
  <c r="T11" i="57"/>
  <c r="T10" i="57"/>
  <c r="T11" i="65"/>
  <c r="T10" i="65"/>
  <c r="R11" i="31"/>
  <c r="R10" i="31"/>
  <c r="S9" i="81"/>
  <c r="T8" i="81"/>
  <c r="S13" i="81"/>
  <c r="K31" i="16"/>
  <c r="S13" i="5"/>
  <c r="T8" i="5"/>
  <c r="S9" i="5"/>
  <c r="L31" i="16"/>
  <c r="F33" i="16"/>
  <c r="R11" i="25"/>
  <c r="R10" i="25"/>
  <c r="R11" i="101"/>
  <c r="R10" i="101"/>
  <c r="P11" i="22"/>
  <c r="P10" i="22"/>
  <c r="L11" i="22"/>
  <c r="L10" i="22"/>
  <c r="H11" i="22"/>
  <c r="H10" i="22"/>
  <c r="D10" i="22"/>
  <c r="D11" i="22" s="1"/>
  <c r="M29" i="16"/>
  <c r="S13" i="45"/>
  <c r="T8" i="45"/>
  <c r="S9" i="45"/>
  <c r="S9" i="58"/>
  <c r="S13" i="58"/>
  <c r="T8" i="58"/>
  <c r="I29" i="16"/>
  <c r="R11" i="6"/>
  <c r="R10" i="6"/>
  <c r="H31" i="16"/>
  <c r="M11" i="21"/>
  <c r="M10" i="21"/>
  <c r="I11" i="21"/>
  <c r="I10" i="21"/>
  <c r="E11" i="21"/>
  <c r="E10" i="21"/>
  <c r="P11" i="20"/>
  <c r="P10" i="20"/>
  <c r="L11" i="20"/>
  <c r="L10" i="20"/>
  <c r="H11" i="20"/>
  <c r="H10" i="20"/>
  <c r="E10" i="20"/>
  <c r="E11" i="20" s="1"/>
  <c r="M33" i="16"/>
  <c r="G31" i="16"/>
  <c r="R11" i="27"/>
  <c r="R10" i="27"/>
  <c r="V13" i="102"/>
  <c r="V9" i="102"/>
  <c r="W8" i="102"/>
  <c r="N25" i="15"/>
  <c r="L20" i="18"/>
  <c r="L16" i="18"/>
  <c r="L17" i="18"/>
  <c r="L18" i="18"/>
  <c r="L19" i="18"/>
  <c r="L15" i="18"/>
  <c r="L14" i="18"/>
  <c r="J46" i="18"/>
  <c r="J45" i="18"/>
  <c r="H20" i="18"/>
  <c r="H16" i="18"/>
  <c r="H17" i="18"/>
  <c r="H14" i="18"/>
  <c r="H15" i="18"/>
  <c r="H19" i="18"/>
  <c r="H18" i="18"/>
  <c r="F18" i="18"/>
  <c r="F14" i="18"/>
  <c r="F19" i="18"/>
  <c r="F15" i="18"/>
  <c r="F20" i="18"/>
  <c r="F17" i="18"/>
  <c r="F16" i="18"/>
  <c r="R11" i="60"/>
  <c r="R10" i="60"/>
  <c r="I33" i="16"/>
  <c r="N27" i="15"/>
  <c r="R11" i="72"/>
  <c r="R10" i="72"/>
  <c r="J22" i="16"/>
  <c r="N11" i="23"/>
  <c r="N10" i="23"/>
  <c r="J11" i="23"/>
  <c r="J10" i="23"/>
  <c r="F11" i="23"/>
  <c r="F10" i="23"/>
  <c r="S11" i="104"/>
  <c r="S10" i="104"/>
  <c r="D33" i="16"/>
  <c r="N33" i="16" s="1"/>
  <c r="S9" i="90"/>
  <c r="S13" i="90"/>
  <c r="T8" i="90"/>
  <c r="F34" i="16"/>
  <c r="E30" i="16"/>
  <c r="N30" i="16" s="1"/>
  <c r="N26" i="15"/>
  <c r="S9" i="68"/>
  <c r="S13" i="68"/>
  <c r="T8" i="68"/>
  <c r="C33" i="17"/>
  <c r="B26" i="17"/>
  <c r="B33" i="17" s="1"/>
  <c r="I33" i="17" s="1"/>
  <c r="C24" i="17"/>
  <c r="C31" i="17"/>
  <c r="B24" i="17"/>
  <c r="B31" i="17" s="1"/>
  <c r="K31" i="17" s="1"/>
  <c r="E21" i="17"/>
  <c r="E28" i="17"/>
  <c r="E26" i="17"/>
  <c r="G23" i="17"/>
  <c r="G30" i="17"/>
  <c r="I21" i="17"/>
  <c r="I28" i="17"/>
  <c r="I34" i="17"/>
  <c r="I27" i="17"/>
  <c r="K22" i="17"/>
  <c r="K29" i="17"/>
  <c r="K32" i="17"/>
  <c r="K25" i="17"/>
  <c r="M21" i="17"/>
  <c r="M28" i="17"/>
  <c r="M26" i="17"/>
  <c r="G27" i="16"/>
  <c r="N27" i="16" s="1"/>
  <c r="S9" i="8"/>
  <c r="S13" i="8"/>
  <c r="T8" i="8"/>
  <c r="N32" i="16"/>
  <c r="V9" i="51"/>
  <c r="V13" i="51"/>
  <c r="W8" i="51"/>
  <c r="T9" i="34"/>
  <c r="T13" i="34"/>
  <c r="U8" i="34"/>
  <c r="R11" i="13"/>
  <c r="R10" i="13"/>
  <c r="R10" i="19"/>
  <c r="R11" i="19"/>
  <c r="S9" i="18"/>
  <c r="S13" i="18"/>
  <c r="T8" i="18"/>
  <c r="D31" i="16"/>
  <c r="N31" i="16" s="1"/>
  <c r="S11" i="74"/>
  <c r="S10" i="74"/>
  <c r="L26" i="16"/>
  <c r="E34" i="16"/>
  <c r="S13" i="93"/>
  <c r="T8" i="93"/>
  <c r="S9" i="93"/>
  <c r="T9" i="20"/>
  <c r="U8" i="20"/>
  <c r="T13" i="20"/>
  <c r="Q11" i="1"/>
  <c r="Q10" i="1"/>
  <c r="M11" i="1"/>
  <c r="M10" i="1"/>
  <c r="I11" i="1"/>
  <c r="I10" i="1"/>
  <c r="D10" i="1"/>
  <c r="D11" i="1" s="1"/>
  <c r="S9" i="37"/>
  <c r="T8" i="37"/>
  <c r="S13" i="37"/>
  <c r="S13" i="21"/>
  <c r="T8" i="21"/>
  <c r="S9" i="21"/>
  <c r="S13" i="59"/>
  <c r="T8" i="59"/>
  <c r="S9" i="59"/>
  <c r="J28" i="16"/>
  <c r="R11" i="41"/>
  <c r="R10" i="41"/>
  <c r="S13" i="11"/>
  <c r="T8" i="11"/>
  <c r="S9" i="11"/>
  <c r="U9" i="67"/>
  <c r="U13" i="67"/>
  <c r="V8" i="67"/>
  <c r="D29" i="16"/>
  <c r="H22" i="16"/>
  <c r="E26" i="16"/>
  <c r="S11" i="54"/>
  <c r="S10" i="54"/>
  <c r="S10" i="45" l="1"/>
  <c r="S11" i="45"/>
  <c r="S11" i="61"/>
  <c r="S10" i="61"/>
  <c r="L46" i="19"/>
  <c r="L45" i="19"/>
  <c r="H18" i="19"/>
  <c r="H14" i="19"/>
  <c r="H19" i="19"/>
  <c r="H15" i="19"/>
  <c r="H16" i="19"/>
  <c r="H17" i="19"/>
  <c r="H20" i="19"/>
  <c r="E24" i="18"/>
  <c r="T9" i="35"/>
  <c r="T13" i="35"/>
  <c r="U8" i="35"/>
  <c r="T13" i="62"/>
  <c r="U8" i="62"/>
  <c r="T9" i="62"/>
  <c r="J21" i="18"/>
  <c r="T11" i="48"/>
  <c r="T10" i="48"/>
  <c r="S10" i="47"/>
  <c r="S11" i="47"/>
  <c r="T13" i="70"/>
  <c r="U8" i="70"/>
  <c r="T9" i="70"/>
  <c r="S11" i="60"/>
  <c r="S10" i="60"/>
  <c r="M21" i="18"/>
  <c r="T13" i="89"/>
  <c r="U8" i="89"/>
  <c r="T9" i="89"/>
  <c r="T13" i="85"/>
  <c r="U8" i="85"/>
  <c r="T9" i="85"/>
  <c r="T13" i="88"/>
  <c r="U8" i="88"/>
  <c r="T9" i="88"/>
  <c r="T13" i="66"/>
  <c r="U8" i="66"/>
  <c r="T9" i="66"/>
  <c r="S10" i="27"/>
  <c r="S11" i="27"/>
  <c r="T13" i="84"/>
  <c r="U8" i="84"/>
  <c r="T9" i="84"/>
  <c r="U13" i="76"/>
  <c r="V8" i="76"/>
  <c r="U9" i="76"/>
  <c r="N27" i="17"/>
  <c r="S11" i="11"/>
  <c r="S10" i="11"/>
  <c r="U13" i="20"/>
  <c r="V8" i="20"/>
  <c r="U9" i="20"/>
  <c r="S11" i="18"/>
  <c r="S10" i="18"/>
  <c r="W13" i="51"/>
  <c r="X8" i="51"/>
  <c r="W9" i="51"/>
  <c r="T13" i="8"/>
  <c r="U8" i="8"/>
  <c r="T9" i="8"/>
  <c r="M33" i="17"/>
  <c r="T13" i="68"/>
  <c r="U8" i="68"/>
  <c r="T9" i="68"/>
  <c r="S11" i="90"/>
  <c r="S10" i="90"/>
  <c r="F31" i="18"/>
  <c r="H29" i="18"/>
  <c r="L29" i="18"/>
  <c r="V11" i="102"/>
  <c r="V10" i="102"/>
  <c r="T13" i="58"/>
  <c r="U8" i="58"/>
  <c r="T9" i="58"/>
  <c r="T13" i="45"/>
  <c r="U8" i="45"/>
  <c r="T9" i="45"/>
  <c r="T13" i="5"/>
  <c r="U8" i="5"/>
  <c r="T9" i="5"/>
  <c r="T13" i="81"/>
  <c r="U8" i="81"/>
  <c r="T9" i="81"/>
  <c r="T13" i="61"/>
  <c r="U8" i="61"/>
  <c r="T9" i="61"/>
  <c r="T11" i="36"/>
  <c r="T10" i="36"/>
  <c r="T13" i="86"/>
  <c r="U8" i="86"/>
  <c r="T9" i="86"/>
  <c r="D24" i="17"/>
  <c r="N24" i="17" s="1"/>
  <c r="T11" i="54"/>
  <c r="T10" i="54"/>
  <c r="T13" i="19"/>
  <c r="U8" i="19"/>
  <c r="T9" i="19"/>
  <c r="K26" i="17"/>
  <c r="M19" i="19"/>
  <c r="M15" i="19"/>
  <c r="M20" i="19"/>
  <c r="M16" i="19"/>
  <c r="M17" i="19"/>
  <c r="M14" i="19"/>
  <c r="M18" i="19"/>
  <c r="K45" i="19"/>
  <c r="K46" i="19"/>
  <c r="I46" i="19"/>
  <c r="I45" i="19"/>
  <c r="G17" i="19"/>
  <c r="G18" i="19"/>
  <c r="G14" i="19"/>
  <c r="G19" i="19"/>
  <c r="G16" i="19"/>
  <c r="G20" i="19"/>
  <c r="G15" i="19"/>
  <c r="C17" i="19"/>
  <c r="C18" i="19"/>
  <c r="C14" i="19"/>
  <c r="C15" i="19"/>
  <c r="C20" i="19"/>
  <c r="C16" i="19"/>
  <c r="C19" i="19"/>
  <c r="T13" i="72"/>
  <c r="U8" i="72"/>
  <c r="T9" i="72"/>
  <c r="E22" i="18"/>
  <c r="K34" i="18"/>
  <c r="C13" i="22"/>
  <c r="C44" i="22"/>
  <c r="D13" i="22"/>
  <c r="D44" i="22"/>
  <c r="E44" i="22"/>
  <c r="E13" i="22"/>
  <c r="F44" i="22"/>
  <c r="F13" i="22"/>
  <c r="G44" i="22"/>
  <c r="G13" i="22"/>
  <c r="H44" i="22"/>
  <c r="H13" i="22"/>
  <c r="I44" i="22"/>
  <c r="I13" i="22"/>
  <c r="J44" i="22"/>
  <c r="J13" i="22"/>
  <c r="K44" i="22"/>
  <c r="K13" i="22"/>
  <c r="L44" i="22"/>
  <c r="L13" i="22"/>
  <c r="M13" i="22"/>
  <c r="M44" i="22"/>
  <c r="N13" i="22"/>
  <c r="O13" i="22"/>
  <c r="P13" i="22"/>
  <c r="Q13" i="22"/>
  <c r="R13" i="22"/>
  <c r="S13" i="22"/>
  <c r="F24" i="17"/>
  <c r="T13" i="95"/>
  <c r="U8" i="95"/>
  <c r="T9" i="95"/>
  <c r="T11" i="40"/>
  <c r="T10" i="40"/>
  <c r="W13" i="77"/>
  <c r="X8" i="77"/>
  <c r="W9" i="77"/>
  <c r="S11" i="64"/>
  <c r="S10" i="64"/>
  <c r="T13" i="14"/>
  <c r="U8" i="14"/>
  <c r="T9" i="14"/>
  <c r="U13" i="30"/>
  <c r="V8" i="30"/>
  <c r="U9" i="30"/>
  <c r="T11" i="42"/>
  <c r="T10" i="42"/>
  <c r="S11" i="39"/>
  <c r="S10" i="39"/>
  <c r="M24" i="17"/>
  <c r="G31" i="17"/>
  <c r="C25" i="17"/>
  <c r="T11" i="55"/>
  <c r="T10" i="55"/>
  <c r="T11" i="26"/>
  <c r="T10" i="26"/>
  <c r="U10" i="79"/>
  <c r="U11" i="79"/>
  <c r="N21" i="16"/>
  <c r="D30" i="18"/>
  <c r="J32" i="18"/>
  <c r="S11" i="9"/>
  <c r="S10" i="9"/>
  <c r="T11" i="22"/>
  <c r="T10" i="22"/>
  <c r="T13" i="43"/>
  <c r="U8" i="43"/>
  <c r="T9" i="43"/>
  <c r="N22" i="16"/>
  <c r="T11" i="103"/>
  <c r="T10" i="103"/>
  <c r="S10" i="83"/>
  <c r="S11" i="83"/>
  <c r="T13" i="47"/>
  <c r="U8" i="47"/>
  <c r="T9" i="47"/>
  <c r="S11" i="70"/>
  <c r="S10" i="70"/>
  <c r="T13" i="17"/>
  <c r="U8" i="17"/>
  <c r="T9" i="17"/>
  <c r="T13" i="56"/>
  <c r="U8" i="56"/>
  <c r="T9" i="56"/>
  <c r="U13" i="32"/>
  <c r="V8" i="32"/>
  <c r="U9" i="32"/>
  <c r="L24" i="17"/>
  <c r="D30" i="17"/>
  <c r="N30" i="17" s="1"/>
  <c r="M30" i="17"/>
  <c r="I24" i="17"/>
  <c r="G25" i="18"/>
  <c r="M23" i="18"/>
  <c r="U11" i="57"/>
  <c r="U10" i="57"/>
  <c r="U13" i="50"/>
  <c r="V8" i="50"/>
  <c r="U9" i="50"/>
  <c r="H32" i="17"/>
  <c r="S11" i="100"/>
  <c r="S10" i="100"/>
  <c r="U13" i="24"/>
  <c r="V8" i="24"/>
  <c r="U9" i="24"/>
  <c r="M32" i="17"/>
  <c r="G25" i="17"/>
  <c r="N21" i="17"/>
  <c r="S11" i="92"/>
  <c r="S10" i="92"/>
  <c r="W13" i="75"/>
  <c r="X8" i="75"/>
  <c r="W9" i="75"/>
  <c r="U13" i="104"/>
  <c r="V8" i="104"/>
  <c r="U9" i="104"/>
  <c r="U13" i="98"/>
  <c r="V8" i="98"/>
  <c r="U9" i="98"/>
  <c r="T13" i="27"/>
  <c r="U8" i="27"/>
  <c r="T9" i="27"/>
  <c r="C44" i="21"/>
  <c r="C13" i="21"/>
  <c r="D44" i="21"/>
  <c r="D13" i="21"/>
  <c r="E13" i="21"/>
  <c r="E44" i="21"/>
  <c r="F44" i="21"/>
  <c r="F13" i="21"/>
  <c r="G13" i="21"/>
  <c r="G44" i="21"/>
  <c r="H44" i="21"/>
  <c r="H13" i="21"/>
  <c r="I44" i="21"/>
  <c r="I13" i="21"/>
  <c r="J13" i="21"/>
  <c r="J44" i="21"/>
  <c r="K13" i="21"/>
  <c r="K44" i="21"/>
  <c r="L13" i="21"/>
  <c r="L44" i="21"/>
  <c r="M13" i="21"/>
  <c r="M44" i="21"/>
  <c r="N13" i="21"/>
  <c r="O13" i="21"/>
  <c r="P13" i="21"/>
  <c r="Q13" i="21"/>
  <c r="R13" i="21"/>
  <c r="U13" i="46"/>
  <c r="V8" i="46"/>
  <c r="U9" i="46"/>
  <c r="T9" i="101"/>
  <c r="U8" i="101"/>
  <c r="T13" i="101"/>
  <c r="N26" i="16"/>
  <c r="S11" i="31"/>
  <c r="S10" i="31"/>
  <c r="T11" i="38"/>
  <c r="T10" i="38"/>
  <c r="V9" i="97"/>
  <c r="V13" i="97"/>
  <c r="W8" i="97"/>
  <c r="T13" i="87"/>
  <c r="U8" i="87"/>
  <c r="T9" i="87"/>
  <c r="T11" i="80"/>
  <c r="T10" i="80"/>
  <c r="J24" i="17"/>
  <c r="E30" i="17"/>
  <c r="B21" i="18"/>
  <c r="B28" i="18" s="1"/>
  <c r="M28" i="18" s="1"/>
  <c r="C30" i="18"/>
  <c r="B23" i="18"/>
  <c r="B30" i="18" s="1"/>
  <c r="L30" i="18" s="1"/>
  <c r="C23" i="18"/>
  <c r="I34" i="18"/>
  <c r="I21" i="18"/>
  <c r="T9" i="6"/>
  <c r="T13" i="6"/>
  <c r="U8" i="6"/>
  <c r="F22" i="17"/>
  <c r="U11" i="65"/>
  <c r="U10" i="65"/>
  <c r="V13" i="1"/>
  <c r="W8" i="1"/>
  <c r="V9" i="1"/>
  <c r="L26" i="17"/>
  <c r="H23" i="17"/>
  <c r="T13" i="93"/>
  <c r="U8" i="93"/>
  <c r="T9" i="93"/>
  <c r="T11" i="34"/>
  <c r="T10" i="34"/>
  <c r="F30" i="18"/>
  <c r="L31" i="18"/>
  <c r="X8" i="102"/>
  <c r="W13" i="102"/>
  <c r="W9" i="102"/>
  <c r="S10" i="86"/>
  <c r="S11" i="86"/>
  <c r="S11" i="19"/>
  <c r="S10" i="19"/>
  <c r="J20" i="19"/>
  <c r="J16" i="19"/>
  <c r="J17" i="19"/>
  <c r="J18" i="19"/>
  <c r="J19" i="19"/>
  <c r="J15" i="19"/>
  <c r="J14" i="19"/>
  <c r="F45" i="19"/>
  <c r="F46" i="19"/>
  <c r="V13" i="69"/>
  <c r="W8" i="69"/>
  <c r="V9" i="69"/>
  <c r="V13" i="82"/>
  <c r="W8" i="82"/>
  <c r="V9" i="82"/>
  <c r="U11" i="63"/>
  <c r="U10" i="63"/>
  <c r="C44" i="23"/>
  <c r="C13" i="23"/>
  <c r="D13" i="23"/>
  <c r="D44" i="23"/>
  <c r="E44" i="23"/>
  <c r="E13" i="23"/>
  <c r="F44" i="23"/>
  <c r="F13" i="23"/>
  <c r="G44" i="23"/>
  <c r="G13" i="23"/>
  <c r="H13" i="23"/>
  <c r="H44" i="23"/>
  <c r="I13" i="23"/>
  <c r="I44" i="23"/>
  <c r="J44" i="23"/>
  <c r="J13" i="23"/>
  <c r="K44" i="23"/>
  <c r="K13" i="23"/>
  <c r="L13" i="23"/>
  <c r="L44" i="23"/>
  <c r="M44" i="23"/>
  <c r="M13" i="23"/>
  <c r="N13" i="23"/>
  <c r="O13" i="23"/>
  <c r="P13" i="23"/>
  <c r="Q13" i="23"/>
  <c r="R13" i="23"/>
  <c r="T11" i="12"/>
  <c r="T10" i="12"/>
  <c r="D24" i="18"/>
  <c r="S11" i="43"/>
  <c r="S10" i="43"/>
  <c r="S11" i="17"/>
  <c r="S10" i="17"/>
  <c r="S11" i="10"/>
  <c r="S10" i="10"/>
  <c r="T13" i="23"/>
  <c r="U8" i="23"/>
  <c r="T9" i="23"/>
  <c r="T13" i="7"/>
  <c r="U8" i="7"/>
  <c r="T9" i="7"/>
  <c r="S10" i="101"/>
  <c r="S11" i="101"/>
  <c r="T11" i="44"/>
  <c r="T10" i="44"/>
  <c r="B26" i="18"/>
  <c r="B33" i="18" s="1"/>
  <c r="I33" i="18" s="1"/>
  <c r="T13" i="33"/>
  <c r="U8" i="33"/>
  <c r="T9" i="33"/>
  <c r="T13" i="11"/>
  <c r="U8" i="11"/>
  <c r="T9" i="11"/>
  <c r="T13" i="37"/>
  <c r="U8" i="37"/>
  <c r="T9" i="37"/>
  <c r="U9" i="34"/>
  <c r="U13" i="34"/>
  <c r="V8" i="34"/>
  <c r="F25" i="18"/>
  <c r="H21" i="18"/>
  <c r="H28" i="18"/>
  <c r="L33" i="18"/>
  <c r="F26" i="17"/>
  <c r="S10" i="81"/>
  <c r="S11" i="81"/>
  <c r="V11" i="73"/>
  <c r="V10" i="73"/>
  <c r="D31" i="17"/>
  <c r="U13" i="74"/>
  <c r="V8" i="74"/>
  <c r="U9" i="74"/>
  <c r="K33" i="17"/>
  <c r="M45" i="19"/>
  <c r="M46" i="19"/>
  <c r="K17" i="19"/>
  <c r="K18" i="19"/>
  <c r="K14" i="19"/>
  <c r="K15" i="19"/>
  <c r="K20" i="19"/>
  <c r="K19" i="19"/>
  <c r="K16" i="19"/>
  <c r="I19" i="19"/>
  <c r="I15" i="19"/>
  <c r="I20" i="19"/>
  <c r="I16" i="19"/>
  <c r="I14" i="19"/>
  <c r="I18" i="19"/>
  <c r="I17" i="19"/>
  <c r="G45" i="19"/>
  <c r="G46" i="19"/>
  <c r="E19" i="19"/>
  <c r="E15" i="19"/>
  <c r="E20" i="19"/>
  <c r="E16" i="19"/>
  <c r="E17" i="19"/>
  <c r="E14" i="19"/>
  <c r="E18" i="19"/>
  <c r="S11" i="72"/>
  <c r="S10" i="72"/>
  <c r="E23" i="18"/>
  <c r="E30" i="18"/>
  <c r="E28" i="18"/>
  <c r="E21" i="18"/>
  <c r="K21" i="18"/>
  <c r="K28" i="18"/>
  <c r="U11" i="69"/>
  <c r="U10" i="69"/>
  <c r="U10" i="82"/>
  <c r="U11" i="82"/>
  <c r="S10" i="49"/>
  <c r="S11" i="49"/>
  <c r="S11" i="35"/>
  <c r="S10" i="35"/>
  <c r="S11" i="62"/>
  <c r="S10" i="62"/>
  <c r="M31" i="17"/>
  <c r="G24" i="17"/>
  <c r="N23" i="17"/>
  <c r="V13" i="71"/>
  <c r="W8" i="71"/>
  <c r="V9" i="71"/>
  <c r="D29" i="18"/>
  <c r="J22" i="18"/>
  <c r="S11" i="29"/>
  <c r="S10" i="29"/>
  <c r="T13" i="9"/>
  <c r="U8" i="9"/>
  <c r="T9" i="9"/>
  <c r="U13" i="48"/>
  <c r="V8" i="48"/>
  <c r="U9" i="48"/>
  <c r="T13" i="83"/>
  <c r="U8" i="83"/>
  <c r="T9" i="83"/>
  <c r="U13" i="52"/>
  <c r="V8" i="52"/>
  <c r="U9" i="52"/>
  <c r="T9" i="10"/>
  <c r="T13" i="10"/>
  <c r="U8" i="10"/>
  <c r="L31" i="17"/>
  <c r="D23" i="17"/>
  <c r="G33" i="17"/>
  <c r="T13" i="60"/>
  <c r="U8" i="60"/>
  <c r="T9" i="60"/>
  <c r="G21" i="18"/>
  <c r="G28" i="18"/>
  <c r="G22" i="18"/>
  <c r="M24" i="18"/>
  <c r="U13" i="94"/>
  <c r="V8" i="94"/>
  <c r="U9" i="94"/>
  <c r="S11" i="7"/>
  <c r="S10" i="7"/>
  <c r="T13" i="100"/>
  <c r="U8" i="100"/>
  <c r="T9" i="100"/>
  <c r="S11" i="41"/>
  <c r="S10" i="41"/>
  <c r="S11" i="89"/>
  <c r="S10" i="89"/>
  <c r="U13" i="28"/>
  <c r="V8" i="28"/>
  <c r="U9" i="28"/>
  <c r="S11" i="85"/>
  <c r="S10" i="85"/>
  <c r="M25" i="17"/>
  <c r="I26" i="17"/>
  <c r="G32" i="17"/>
  <c r="B40" i="17"/>
  <c r="C40" i="17" s="1"/>
  <c r="B38" i="17"/>
  <c r="C38" i="17" s="1"/>
  <c r="B36" i="17"/>
  <c r="C36" i="17" s="1"/>
  <c r="B39" i="17"/>
  <c r="C39" i="17" s="1"/>
  <c r="B41" i="17"/>
  <c r="C41" i="17" s="1"/>
  <c r="B37" i="17"/>
  <c r="C37" i="17" s="1"/>
  <c r="B35" i="17"/>
  <c r="C35" i="17" s="1"/>
  <c r="V11" i="75"/>
  <c r="V10" i="75"/>
  <c r="T11" i="104"/>
  <c r="T10" i="104"/>
  <c r="S10" i="88"/>
  <c r="S11" i="88"/>
  <c r="S11" i="66"/>
  <c r="S10" i="66"/>
  <c r="T11" i="96"/>
  <c r="T10" i="96"/>
  <c r="F25" i="17"/>
  <c r="S10" i="25"/>
  <c r="S11" i="25"/>
  <c r="U13" i="53"/>
  <c r="V8" i="53"/>
  <c r="U9" i="53"/>
  <c r="T13" i="31"/>
  <c r="U8" i="31"/>
  <c r="T9" i="31"/>
  <c r="T11" i="76"/>
  <c r="T10" i="76"/>
  <c r="U13" i="78"/>
  <c r="V8" i="78"/>
  <c r="U9" i="78"/>
  <c r="U13" i="44"/>
  <c r="V8" i="44"/>
  <c r="U9" i="44"/>
  <c r="U13" i="99"/>
  <c r="V8" i="99"/>
  <c r="U9" i="99"/>
  <c r="J26" i="17"/>
  <c r="V11" i="91"/>
  <c r="V10" i="91"/>
  <c r="I29" i="17"/>
  <c r="N34" i="17"/>
  <c r="C24" i="18"/>
  <c r="B24" i="18"/>
  <c r="B31" i="18" s="1"/>
  <c r="C31" i="18"/>
  <c r="B27" i="18"/>
  <c r="B34" i="18" s="1"/>
  <c r="F34" i="18" s="1"/>
  <c r="I29" i="18"/>
  <c r="S11" i="6"/>
  <c r="S10" i="6"/>
  <c r="F29" i="17"/>
  <c r="T11" i="16"/>
  <c r="T10" i="16"/>
  <c r="J22" i="17"/>
  <c r="D29" i="17"/>
  <c r="N29" i="17" s="1"/>
  <c r="U11" i="67"/>
  <c r="U10" i="67"/>
  <c r="T13" i="59"/>
  <c r="U8" i="59"/>
  <c r="T9" i="59"/>
  <c r="H23" i="18"/>
  <c r="H30" i="18"/>
  <c r="S11" i="5"/>
  <c r="S10" i="5"/>
  <c r="W13" i="73"/>
  <c r="X8" i="73"/>
  <c r="W9" i="73"/>
  <c r="K30" i="18"/>
  <c r="K23" i="18"/>
  <c r="S11" i="95"/>
  <c r="S10" i="95"/>
  <c r="T13" i="39"/>
  <c r="U8" i="39"/>
  <c r="T9" i="39"/>
  <c r="D21" i="18"/>
  <c r="D28" i="18"/>
  <c r="T11" i="52"/>
  <c r="T10" i="52"/>
  <c r="G30" i="18"/>
  <c r="G23" i="18"/>
  <c r="T11" i="94"/>
  <c r="T10" i="94"/>
  <c r="T13" i="15"/>
  <c r="U8" i="15"/>
  <c r="T9" i="15"/>
  <c r="C13" i="1"/>
  <c r="D13" i="1"/>
  <c r="D44" i="1"/>
  <c r="C44" i="1"/>
  <c r="E13" i="1"/>
  <c r="F13" i="1"/>
  <c r="E44" i="1"/>
  <c r="F44" i="1"/>
  <c r="G13" i="1"/>
  <c r="G44" i="1"/>
  <c r="H44" i="1"/>
  <c r="H13" i="1"/>
  <c r="I44" i="1"/>
  <c r="I13" i="1"/>
  <c r="J44" i="1"/>
  <c r="J13" i="1"/>
  <c r="K44" i="1"/>
  <c r="K13" i="1"/>
  <c r="L44" i="1"/>
  <c r="L13" i="1"/>
  <c r="M44" i="1"/>
  <c r="M13" i="1"/>
  <c r="N13" i="1"/>
  <c r="O13" i="1"/>
  <c r="P13" i="1"/>
  <c r="Q13" i="1"/>
  <c r="R13" i="1"/>
  <c r="S13" i="1"/>
  <c r="T13" i="1"/>
  <c r="T11" i="28"/>
  <c r="T10" i="28"/>
  <c r="T13" i="13"/>
  <c r="U8" i="13"/>
  <c r="T9" i="13"/>
  <c r="U13" i="96"/>
  <c r="V8" i="96"/>
  <c r="U9" i="96"/>
  <c r="T11" i="53"/>
  <c r="T10" i="53"/>
  <c r="T11" i="78"/>
  <c r="T10" i="78"/>
  <c r="T11" i="99"/>
  <c r="T10" i="99"/>
  <c r="W13" i="91"/>
  <c r="X8" i="91"/>
  <c r="W9" i="91"/>
  <c r="C25" i="18"/>
  <c r="C32" i="18"/>
  <c r="B25" i="18"/>
  <c r="B32" i="18" s="1"/>
  <c r="V13" i="67"/>
  <c r="W8" i="67"/>
  <c r="V9" i="67"/>
  <c r="S11" i="21"/>
  <c r="S10" i="21"/>
  <c r="T11" i="20"/>
  <c r="T10" i="20"/>
  <c r="S11" i="59"/>
  <c r="S10" i="59"/>
  <c r="T13" i="21"/>
  <c r="U8" i="21"/>
  <c r="T9" i="21"/>
  <c r="S11" i="37"/>
  <c r="S10" i="37"/>
  <c r="S10" i="93"/>
  <c r="S11" i="93"/>
  <c r="T9" i="18"/>
  <c r="T13" i="18"/>
  <c r="U8" i="18"/>
  <c r="V10" i="51"/>
  <c r="V11" i="51"/>
  <c r="S11" i="8"/>
  <c r="S10" i="8"/>
  <c r="E33" i="17"/>
  <c r="N31" i="17"/>
  <c r="C26" i="17"/>
  <c r="S11" i="68"/>
  <c r="S10" i="68"/>
  <c r="T13" i="90"/>
  <c r="U8" i="90"/>
  <c r="T9" i="90"/>
  <c r="F29" i="18"/>
  <c r="H25" i="18"/>
  <c r="H32" i="18"/>
  <c r="H24" i="18"/>
  <c r="H31" i="18"/>
  <c r="L25" i="18"/>
  <c r="L32" i="18"/>
  <c r="S11" i="58"/>
  <c r="S10" i="58"/>
  <c r="F33" i="17"/>
  <c r="U13" i="36"/>
  <c r="U9" i="36"/>
  <c r="V8" i="36"/>
  <c r="H33" i="17"/>
  <c r="U13" i="54"/>
  <c r="V8" i="54"/>
  <c r="U9" i="54"/>
  <c r="T11" i="74"/>
  <c r="T10" i="74"/>
  <c r="L18" i="19"/>
  <c r="L14" i="19"/>
  <c r="L19" i="19"/>
  <c r="L15" i="19"/>
  <c r="L20" i="19"/>
  <c r="L17" i="19"/>
  <c r="L16" i="19"/>
  <c r="J45" i="19"/>
  <c r="J46" i="19"/>
  <c r="H46" i="19"/>
  <c r="H45" i="19"/>
  <c r="F20" i="19"/>
  <c r="F16" i="19"/>
  <c r="F17" i="19"/>
  <c r="F14" i="19"/>
  <c r="F19" i="19"/>
  <c r="F18" i="19"/>
  <c r="F15" i="19"/>
  <c r="D18" i="19"/>
  <c r="D14" i="19"/>
  <c r="D19" i="19"/>
  <c r="D15" i="19"/>
  <c r="D20" i="19"/>
  <c r="D17" i="19"/>
  <c r="D16" i="19"/>
  <c r="E33" i="18"/>
  <c r="E32" i="18"/>
  <c r="E25" i="18"/>
  <c r="K25" i="18"/>
  <c r="K32" i="18"/>
  <c r="U13" i="40"/>
  <c r="V8" i="40"/>
  <c r="U9" i="40"/>
  <c r="V11" i="77"/>
  <c r="V10" i="77"/>
  <c r="T13" i="64"/>
  <c r="U8" i="64"/>
  <c r="T9" i="64"/>
  <c r="T13" i="49"/>
  <c r="U8" i="49"/>
  <c r="T9" i="49"/>
  <c r="S11" i="14"/>
  <c r="S10" i="14"/>
  <c r="V13" i="63"/>
  <c r="W8" i="63"/>
  <c r="V9" i="63"/>
  <c r="T11" i="30"/>
  <c r="T10" i="30"/>
  <c r="U13" i="42"/>
  <c r="V8" i="42"/>
  <c r="U9" i="42"/>
  <c r="E32" i="17"/>
  <c r="C32" i="17"/>
  <c r="N32" i="17" s="1"/>
  <c r="U11" i="71"/>
  <c r="U10" i="71"/>
  <c r="U13" i="55"/>
  <c r="V8" i="55"/>
  <c r="U9" i="55"/>
  <c r="U13" i="26"/>
  <c r="V8" i="26"/>
  <c r="U9" i="26"/>
  <c r="V13" i="79"/>
  <c r="W8" i="79"/>
  <c r="V9" i="79"/>
  <c r="U13" i="12"/>
  <c r="V8" i="12"/>
  <c r="U9" i="12"/>
  <c r="D25" i="18"/>
  <c r="D32" i="18"/>
  <c r="J27" i="18"/>
  <c r="J34" i="18"/>
  <c r="T13" i="29"/>
  <c r="U8" i="29"/>
  <c r="T9" i="29"/>
  <c r="U13" i="22"/>
  <c r="V8" i="22"/>
  <c r="U9" i="22"/>
  <c r="U13" i="103"/>
  <c r="V8" i="103"/>
  <c r="U9" i="103"/>
  <c r="S11" i="56"/>
  <c r="S10" i="56"/>
  <c r="T11" i="32"/>
  <c r="T10" i="32"/>
  <c r="L32" i="17"/>
  <c r="J23" i="17"/>
  <c r="H24" i="17"/>
  <c r="D33" i="17"/>
  <c r="N33" i="17" s="1"/>
  <c r="S11" i="23"/>
  <c r="S10" i="23"/>
  <c r="K24" i="17"/>
  <c r="G26" i="17"/>
  <c r="G31" i="18"/>
  <c r="G24" i="18"/>
  <c r="M22" i="18"/>
  <c r="V13" i="57"/>
  <c r="W8" i="57"/>
  <c r="V9" i="57"/>
  <c r="T11" i="50"/>
  <c r="T10" i="50"/>
  <c r="S11" i="15"/>
  <c r="S10" i="15"/>
  <c r="T13" i="41"/>
  <c r="U8" i="41"/>
  <c r="T9" i="41"/>
  <c r="T11" i="24"/>
  <c r="T10" i="24"/>
  <c r="S11" i="13"/>
  <c r="S10" i="13"/>
  <c r="I32" i="17"/>
  <c r="E24" i="17"/>
  <c r="C28" i="17"/>
  <c r="N28" i="17" s="1"/>
  <c r="T13" i="92"/>
  <c r="U8" i="92"/>
  <c r="T9" i="92"/>
  <c r="T11" i="98"/>
  <c r="T10" i="98"/>
  <c r="T11" i="46"/>
  <c r="T10" i="46"/>
  <c r="F23" i="17"/>
  <c r="S10" i="84"/>
  <c r="S11" i="84"/>
  <c r="T13" i="25"/>
  <c r="U8" i="25"/>
  <c r="T9" i="25"/>
  <c r="U9" i="38"/>
  <c r="V8" i="38"/>
  <c r="U13" i="38"/>
  <c r="U11" i="97"/>
  <c r="U10" i="97"/>
  <c r="S11" i="87"/>
  <c r="S10" i="87"/>
  <c r="U9" i="80"/>
  <c r="U13" i="80"/>
  <c r="V8" i="80"/>
  <c r="J33" i="17"/>
  <c r="I22" i="17"/>
  <c r="C22" i="18"/>
  <c r="B22" i="18"/>
  <c r="B29" i="18" s="1"/>
  <c r="I23" i="18"/>
  <c r="I30" i="18"/>
  <c r="I24" i="18"/>
  <c r="I31" i="18"/>
  <c r="C13" i="20"/>
  <c r="D13" i="20"/>
  <c r="C44" i="20"/>
  <c r="E44" i="20"/>
  <c r="D44" i="20"/>
  <c r="E13" i="20"/>
  <c r="F44" i="20"/>
  <c r="F13" i="20"/>
  <c r="G13" i="20"/>
  <c r="G44" i="20"/>
  <c r="H13" i="20"/>
  <c r="H44" i="20"/>
  <c r="I44" i="20"/>
  <c r="I13" i="20"/>
  <c r="J44" i="20"/>
  <c r="J13" i="20"/>
  <c r="K44" i="20"/>
  <c r="K13" i="20"/>
  <c r="L13" i="20"/>
  <c r="L44" i="20"/>
  <c r="M44" i="20"/>
  <c r="M13" i="20"/>
  <c r="N13" i="20"/>
  <c r="O13" i="20"/>
  <c r="P13" i="20"/>
  <c r="Q13" i="20"/>
  <c r="R13" i="20"/>
  <c r="S13" i="20"/>
  <c r="V13" i="65"/>
  <c r="W8" i="65"/>
  <c r="V9" i="65"/>
  <c r="S10" i="33"/>
  <c r="S11" i="33"/>
  <c r="U13" i="16"/>
  <c r="V8" i="16"/>
  <c r="U9" i="16"/>
  <c r="U11" i="1"/>
  <c r="U10" i="1"/>
  <c r="J29" i="17"/>
  <c r="D22" i="17"/>
  <c r="N22" i="17" s="1"/>
  <c r="I17" i="20" l="1"/>
  <c r="I18" i="20"/>
  <c r="I14" i="20"/>
  <c r="I20" i="20"/>
  <c r="I15" i="20"/>
  <c r="I19" i="20"/>
  <c r="I16" i="20"/>
  <c r="E17" i="20"/>
  <c r="E18" i="20"/>
  <c r="E14" i="20"/>
  <c r="E16" i="20"/>
  <c r="E15" i="20"/>
  <c r="E20" i="20"/>
  <c r="E19" i="20"/>
  <c r="U11" i="22"/>
  <c r="U10" i="22"/>
  <c r="U11" i="42"/>
  <c r="U10" i="42"/>
  <c r="V13" i="36"/>
  <c r="W8" i="36"/>
  <c r="V9" i="36"/>
  <c r="K18" i="1"/>
  <c r="K14" i="1"/>
  <c r="K19" i="1"/>
  <c r="K15" i="1"/>
  <c r="K17" i="1"/>
  <c r="K16" i="1"/>
  <c r="K20" i="1"/>
  <c r="F17" i="1"/>
  <c r="F18" i="1"/>
  <c r="F14" i="1"/>
  <c r="F16" i="1"/>
  <c r="F15" i="1"/>
  <c r="F19" i="1"/>
  <c r="F20" i="1"/>
  <c r="U11" i="94"/>
  <c r="U10" i="94"/>
  <c r="U13" i="60"/>
  <c r="V8" i="60"/>
  <c r="U9" i="60"/>
  <c r="T10" i="83"/>
  <c r="T11" i="83"/>
  <c r="I32" i="19"/>
  <c r="U11" i="74"/>
  <c r="U10" i="74"/>
  <c r="V9" i="34"/>
  <c r="V13" i="34"/>
  <c r="W8" i="34"/>
  <c r="U13" i="37"/>
  <c r="V8" i="37"/>
  <c r="U9" i="37"/>
  <c r="T11" i="23"/>
  <c r="T10" i="23"/>
  <c r="I46" i="23"/>
  <c r="I45" i="23"/>
  <c r="V11" i="82"/>
  <c r="V10" i="82"/>
  <c r="J26" i="19"/>
  <c r="T11" i="93"/>
  <c r="T10" i="93"/>
  <c r="U13" i="101"/>
  <c r="V8" i="101"/>
  <c r="U9" i="101"/>
  <c r="L45" i="21"/>
  <c r="L46" i="21"/>
  <c r="F19" i="21"/>
  <c r="F15" i="21"/>
  <c r="F20" i="21"/>
  <c r="F16" i="21"/>
  <c r="F14" i="21"/>
  <c r="F18" i="21"/>
  <c r="F17" i="21"/>
  <c r="T10" i="56"/>
  <c r="T11" i="56"/>
  <c r="T11" i="43"/>
  <c r="T10" i="43"/>
  <c r="U13" i="95"/>
  <c r="V8" i="95"/>
  <c r="U9" i="95"/>
  <c r="L46" i="22"/>
  <c r="L45" i="22"/>
  <c r="T10" i="58"/>
  <c r="T11" i="58"/>
  <c r="T11" i="8"/>
  <c r="T10" i="8"/>
  <c r="U10" i="76"/>
  <c r="U11" i="76"/>
  <c r="U9" i="84"/>
  <c r="V8" i="84"/>
  <c r="U13" i="84"/>
  <c r="T11" i="70"/>
  <c r="T10" i="70"/>
  <c r="U13" i="35"/>
  <c r="V8" i="35"/>
  <c r="U9" i="35"/>
  <c r="F33" i="18"/>
  <c r="M45" i="20"/>
  <c r="M46" i="20"/>
  <c r="K46" i="20"/>
  <c r="K45" i="20"/>
  <c r="I45" i="20"/>
  <c r="I46" i="20"/>
  <c r="G19" i="20"/>
  <c r="G15" i="20"/>
  <c r="G20" i="20"/>
  <c r="G16" i="20"/>
  <c r="G18" i="20"/>
  <c r="G17" i="20"/>
  <c r="G14" i="20"/>
  <c r="C19" i="20"/>
  <c r="C15" i="20"/>
  <c r="C20" i="20"/>
  <c r="C16" i="20"/>
  <c r="C14" i="20"/>
  <c r="C18" i="20"/>
  <c r="C17" i="20"/>
  <c r="U11" i="80"/>
  <c r="U10" i="80"/>
  <c r="T11" i="25"/>
  <c r="T10" i="25"/>
  <c r="T11" i="41"/>
  <c r="T10" i="41"/>
  <c r="W13" i="57"/>
  <c r="X8" i="57"/>
  <c r="W9" i="57"/>
  <c r="G33" i="18"/>
  <c r="U11" i="103"/>
  <c r="U10" i="103"/>
  <c r="V13" i="22"/>
  <c r="W8" i="22"/>
  <c r="V9" i="22"/>
  <c r="V13" i="12"/>
  <c r="W8" i="12"/>
  <c r="V9" i="12"/>
  <c r="U11" i="55"/>
  <c r="U10" i="55"/>
  <c r="V13" i="42"/>
  <c r="W8" i="42"/>
  <c r="V9" i="42"/>
  <c r="V11" i="63"/>
  <c r="V10" i="63"/>
  <c r="T11" i="64"/>
  <c r="T10" i="64"/>
  <c r="K33" i="18"/>
  <c r="D23" i="19"/>
  <c r="F25" i="19"/>
  <c r="L27" i="19"/>
  <c r="V9" i="54"/>
  <c r="V13" i="54"/>
  <c r="W8" i="54"/>
  <c r="U11" i="36"/>
  <c r="U10" i="36"/>
  <c r="F22" i="18"/>
  <c r="T11" i="21"/>
  <c r="T10" i="21"/>
  <c r="X13" i="91"/>
  <c r="Y8" i="91"/>
  <c r="X9" i="91"/>
  <c r="U10" i="96"/>
  <c r="U11" i="96"/>
  <c r="U9" i="13"/>
  <c r="U13" i="13"/>
  <c r="V8" i="13"/>
  <c r="M45" i="1"/>
  <c r="M46" i="1"/>
  <c r="K46" i="1"/>
  <c r="K45" i="1"/>
  <c r="I45" i="1"/>
  <c r="I46" i="1"/>
  <c r="G18" i="1"/>
  <c r="G14" i="1"/>
  <c r="G19" i="1"/>
  <c r="G15" i="1"/>
  <c r="G20" i="1"/>
  <c r="G17" i="1"/>
  <c r="G16" i="1"/>
  <c r="E20" i="1"/>
  <c r="E16" i="1"/>
  <c r="E17" i="1"/>
  <c r="E19" i="1"/>
  <c r="E18" i="1"/>
  <c r="E14" i="1"/>
  <c r="E15" i="1"/>
  <c r="C18" i="1"/>
  <c r="C14" i="1"/>
  <c r="C19" i="1"/>
  <c r="C15" i="1"/>
  <c r="C17" i="1"/>
  <c r="C16" i="1"/>
  <c r="C20" i="1"/>
  <c r="T11" i="39"/>
  <c r="T10" i="39"/>
  <c r="T11" i="59"/>
  <c r="T10" i="59"/>
  <c r="I25" i="18"/>
  <c r="C27" i="18"/>
  <c r="V13" i="99"/>
  <c r="W8" i="99"/>
  <c r="V9" i="99"/>
  <c r="V13" i="28"/>
  <c r="W8" i="28"/>
  <c r="V9" i="28"/>
  <c r="V13" i="94"/>
  <c r="W8" i="94"/>
  <c r="V9" i="94"/>
  <c r="M34" i="18"/>
  <c r="U13" i="10"/>
  <c r="V8" i="10"/>
  <c r="U9" i="10"/>
  <c r="V9" i="52"/>
  <c r="V13" i="52"/>
  <c r="W8" i="52"/>
  <c r="U13" i="83"/>
  <c r="V8" i="83"/>
  <c r="U9" i="83"/>
  <c r="D34" i="18"/>
  <c r="V11" i="71"/>
  <c r="V10" i="71"/>
  <c r="I21" i="19"/>
  <c r="V13" i="74"/>
  <c r="W8" i="74"/>
  <c r="V9" i="74"/>
  <c r="L34" i="18"/>
  <c r="T11" i="33"/>
  <c r="T10" i="33"/>
  <c r="C33" i="18"/>
  <c r="N33" i="18" s="1"/>
  <c r="U13" i="23"/>
  <c r="V8" i="23"/>
  <c r="U9" i="23"/>
  <c r="J24" i="18"/>
  <c r="M46" i="23"/>
  <c r="M45" i="23"/>
  <c r="K45" i="23"/>
  <c r="K46" i="23"/>
  <c r="I18" i="23"/>
  <c r="I14" i="23"/>
  <c r="I19" i="23"/>
  <c r="I15" i="23"/>
  <c r="I16" i="23"/>
  <c r="I20" i="23"/>
  <c r="I17" i="23"/>
  <c r="G45" i="23"/>
  <c r="G46" i="23"/>
  <c r="E46" i="23"/>
  <c r="E45" i="23"/>
  <c r="W13" i="82"/>
  <c r="X8" i="82"/>
  <c r="W9" i="82"/>
  <c r="W10" i="102"/>
  <c r="W11" i="102"/>
  <c r="L24" i="18"/>
  <c r="F23" i="18"/>
  <c r="U13" i="93"/>
  <c r="V8" i="93"/>
  <c r="U9" i="93"/>
  <c r="V11" i="1"/>
  <c r="V10" i="1"/>
  <c r="T11" i="6"/>
  <c r="T10" i="6"/>
  <c r="I27" i="18"/>
  <c r="C28" i="18"/>
  <c r="U9" i="87"/>
  <c r="U13" i="87"/>
  <c r="V8" i="87"/>
  <c r="V11" i="97"/>
  <c r="V10" i="97"/>
  <c r="T10" i="101"/>
  <c r="T11" i="101"/>
  <c r="L17" i="21"/>
  <c r="L18" i="21"/>
  <c r="L14" i="21"/>
  <c r="L20" i="21"/>
  <c r="L19" i="21"/>
  <c r="L16" i="21"/>
  <c r="L15" i="21"/>
  <c r="J19" i="21"/>
  <c r="J15" i="21"/>
  <c r="J20" i="21"/>
  <c r="J16" i="21"/>
  <c r="J18" i="21"/>
  <c r="J17" i="21"/>
  <c r="J14" i="21"/>
  <c r="H45" i="21"/>
  <c r="H46" i="21"/>
  <c r="F46" i="21"/>
  <c r="F45" i="21"/>
  <c r="U13" i="27"/>
  <c r="V8" i="27"/>
  <c r="U9" i="27"/>
  <c r="W11" i="75"/>
  <c r="W10" i="75"/>
  <c r="V13" i="50"/>
  <c r="W8" i="50"/>
  <c r="V9" i="50"/>
  <c r="M25" i="18"/>
  <c r="G27" i="18"/>
  <c r="U10" i="32"/>
  <c r="U11" i="32"/>
  <c r="U13" i="56"/>
  <c r="V8" i="56"/>
  <c r="U9" i="56"/>
  <c r="U13" i="47"/>
  <c r="V8" i="47"/>
  <c r="U9" i="47"/>
  <c r="U13" i="43"/>
  <c r="V8" i="43"/>
  <c r="U9" i="43"/>
  <c r="J30" i="18"/>
  <c r="D26" i="18"/>
  <c r="T11" i="14"/>
  <c r="T10" i="14"/>
  <c r="M45" i="22"/>
  <c r="M46" i="22"/>
  <c r="K18" i="22"/>
  <c r="K14" i="22"/>
  <c r="K19" i="22"/>
  <c r="K15" i="22"/>
  <c r="K20" i="22"/>
  <c r="K17" i="22"/>
  <c r="K16" i="22"/>
  <c r="I20" i="22"/>
  <c r="I16" i="22"/>
  <c r="I17" i="22"/>
  <c r="I19" i="22"/>
  <c r="I18" i="22"/>
  <c r="I15" i="22"/>
  <c r="I14" i="22"/>
  <c r="G18" i="22"/>
  <c r="G14" i="22"/>
  <c r="G19" i="22"/>
  <c r="G15" i="22"/>
  <c r="G17" i="22"/>
  <c r="G16" i="22"/>
  <c r="G20" i="22"/>
  <c r="E20" i="22"/>
  <c r="E16" i="22"/>
  <c r="E17" i="22"/>
  <c r="E15" i="22"/>
  <c r="E14" i="22"/>
  <c r="E19" i="22"/>
  <c r="E18" i="22"/>
  <c r="K31" i="18"/>
  <c r="T11" i="72"/>
  <c r="T10" i="72"/>
  <c r="C30" i="19"/>
  <c r="B23" i="19"/>
  <c r="B30" i="19" s="1"/>
  <c r="E30" i="19" s="1"/>
  <c r="B25" i="19"/>
  <c r="B32" i="19" s="1"/>
  <c r="C25" i="19"/>
  <c r="M25" i="19"/>
  <c r="M32" i="19"/>
  <c r="T11" i="19"/>
  <c r="T10" i="19"/>
  <c r="U9" i="61"/>
  <c r="U13" i="61"/>
  <c r="V8" i="61"/>
  <c r="T11" i="45"/>
  <c r="T10" i="45"/>
  <c r="U13" i="58"/>
  <c r="V8" i="58"/>
  <c r="U9" i="58"/>
  <c r="L23" i="18"/>
  <c r="H27" i="18"/>
  <c r="F21" i="18"/>
  <c r="U13" i="8"/>
  <c r="V8" i="8"/>
  <c r="U9" i="8"/>
  <c r="V13" i="20"/>
  <c r="W8" i="20"/>
  <c r="V9" i="20"/>
  <c r="V13" i="76"/>
  <c r="W8" i="76"/>
  <c r="V9" i="76"/>
  <c r="U13" i="66"/>
  <c r="V8" i="66"/>
  <c r="U9" i="66"/>
  <c r="T10" i="89"/>
  <c r="T11" i="89"/>
  <c r="U13" i="70"/>
  <c r="V8" i="70"/>
  <c r="U9" i="70"/>
  <c r="T11" i="62"/>
  <c r="T10" i="62"/>
  <c r="H34" i="19"/>
  <c r="F26" i="18"/>
  <c r="W13" i="65"/>
  <c r="X8" i="65"/>
  <c r="W9" i="65"/>
  <c r="M17" i="20"/>
  <c r="M18" i="20"/>
  <c r="M14" i="20"/>
  <c r="M16" i="20"/>
  <c r="M15" i="20"/>
  <c r="M19" i="20"/>
  <c r="M20" i="20"/>
  <c r="G46" i="20"/>
  <c r="G45" i="20"/>
  <c r="U11" i="38"/>
  <c r="U10" i="38"/>
  <c r="U13" i="92"/>
  <c r="V8" i="92"/>
  <c r="U9" i="92"/>
  <c r="V10" i="57"/>
  <c r="V11" i="57"/>
  <c r="U13" i="29"/>
  <c r="V8" i="29"/>
  <c r="U9" i="29"/>
  <c r="U11" i="54"/>
  <c r="U10" i="54"/>
  <c r="T10" i="18"/>
  <c r="T11" i="18"/>
  <c r="T11" i="13"/>
  <c r="T10" i="13"/>
  <c r="M20" i="1"/>
  <c r="M16" i="1"/>
  <c r="M17" i="1"/>
  <c r="M19" i="1"/>
  <c r="M18" i="1"/>
  <c r="M15" i="1"/>
  <c r="M14" i="1"/>
  <c r="G46" i="1"/>
  <c r="G45" i="1"/>
  <c r="D19" i="1"/>
  <c r="D15" i="1"/>
  <c r="D20" i="1"/>
  <c r="D16" i="1"/>
  <c r="D14" i="1"/>
  <c r="D17" i="1"/>
  <c r="D18" i="1"/>
  <c r="U11" i="99"/>
  <c r="U10" i="99"/>
  <c r="V13" i="44"/>
  <c r="W8" i="44"/>
  <c r="V9" i="44"/>
  <c r="U13" i="31"/>
  <c r="V8" i="31"/>
  <c r="U9" i="31"/>
  <c r="U10" i="28"/>
  <c r="U11" i="28"/>
  <c r="U9" i="100"/>
  <c r="U13" i="100"/>
  <c r="V8" i="100"/>
  <c r="E24" i="19"/>
  <c r="K31" i="19"/>
  <c r="U9" i="7"/>
  <c r="U13" i="7"/>
  <c r="V8" i="7"/>
  <c r="K20" i="23"/>
  <c r="K16" i="23"/>
  <c r="K17" i="23"/>
  <c r="K18" i="23"/>
  <c r="K15" i="23"/>
  <c r="K14" i="23"/>
  <c r="K19" i="23"/>
  <c r="E18" i="23"/>
  <c r="E14" i="23"/>
  <c r="E19" i="23"/>
  <c r="E15" i="23"/>
  <c r="E20" i="23"/>
  <c r="E17" i="23"/>
  <c r="E16" i="23"/>
  <c r="H17" i="21"/>
  <c r="H18" i="21"/>
  <c r="H14" i="21"/>
  <c r="H16" i="21"/>
  <c r="H15" i="21"/>
  <c r="H20" i="21"/>
  <c r="H19" i="21"/>
  <c r="T11" i="27"/>
  <c r="T10" i="27"/>
  <c r="U9" i="17"/>
  <c r="U13" i="17"/>
  <c r="V8" i="17"/>
  <c r="H46" i="22"/>
  <c r="H45" i="22"/>
  <c r="B26" i="19"/>
  <c r="B33" i="19" s="1"/>
  <c r="G33" i="19" s="1"/>
  <c r="G23" i="19"/>
  <c r="G30" i="19"/>
  <c r="M30" i="19"/>
  <c r="M23" i="19"/>
  <c r="U9" i="86"/>
  <c r="V8" i="86"/>
  <c r="U13" i="86"/>
  <c r="U11" i="20"/>
  <c r="U10" i="20"/>
  <c r="U9" i="88"/>
  <c r="U13" i="88"/>
  <c r="V8" i="88"/>
  <c r="U11" i="16"/>
  <c r="U10" i="16"/>
  <c r="L46" i="20"/>
  <c r="L45" i="20"/>
  <c r="H46" i="20"/>
  <c r="H45" i="20"/>
  <c r="F18" i="20"/>
  <c r="F14" i="20"/>
  <c r="F19" i="20"/>
  <c r="F15" i="20"/>
  <c r="F20" i="20"/>
  <c r="F16" i="20"/>
  <c r="F17" i="20"/>
  <c r="U13" i="25"/>
  <c r="V8" i="25"/>
  <c r="U9" i="25"/>
  <c r="U13" i="41"/>
  <c r="V8" i="41"/>
  <c r="U9" i="41"/>
  <c r="G26" i="18"/>
  <c r="V9" i="103"/>
  <c r="V13" i="103"/>
  <c r="W8" i="103"/>
  <c r="J33" i="18"/>
  <c r="U10" i="26"/>
  <c r="U11" i="26"/>
  <c r="V9" i="55"/>
  <c r="V13" i="55"/>
  <c r="W8" i="55"/>
  <c r="W13" i="63"/>
  <c r="X8" i="63"/>
  <c r="W9" i="63"/>
  <c r="T11" i="49"/>
  <c r="T10" i="49"/>
  <c r="U13" i="64"/>
  <c r="V8" i="64"/>
  <c r="U9" i="64"/>
  <c r="U11" i="40"/>
  <c r="U10" i="40"/>
  <c r="K26" i="18"/>
  <c r="D24" i="19"/>
  <c r="F33" i="19"/>
  <c r="F26" i="19"/>
  <c r="T10" i="90"/>
  <c r="T11" i="90"/>
  <c r="U13" i="18"/>
  <c r="V8" i="18"/>
  <c r="U9" i="18"/>
  <c r="U13" i="21"/>
  <c r="V8" i="21"/>
  <c r="U9" i="21"/>
  <c r="V10" i="67"/>
  <c r="V11" i="67"/>
  <c r="V9" i="96"/>
  <c r="V13" i="96"/>
  <c r="W8" i="96"/>
  <c r="L19" i="1"/>
  <c r="L15" i="1"/>
  <c r="L20" i="1"/>
  <c r="L16" i="1"/>
  <c r="L14" i="1"/>
  <c r="L17" i="1"/>
  <c r="L18" i="1"/>
  <c r="J17" i="1"/>
  <c r="J18" i="1"/>
  <c r="J14" i="1"/>
  <c r="J20" i="1"/>
  <c r="J19" i="1"/>
  <c r="J15" i="1"/>
  <c r="J16" i="1"/>
  <c r="H19" i="1"/>
  <c r="H15" i="1"/>
  <c r="H20" i="1"/>
  <c r="H16" i="1"/>
  <c r="H18" i="1"/>
  <c r="H17" i="1"/>
  <c r="H14" i="1"/>
  <c r="T11" i="15"/>
  <c r="T10" i="15"/>
  <c r="U13" i="39"/>
  <c r="V8" i="39"/>
  <c r="U9" i="39"/>
  <c r="W10" i="73"/>
  <c r="W11" i="73"/>
  <c r="U9" i="59"/>
  <c r="U13" i="59"/>
  <c r="V8" i="59"/>
  <c r="I32" i="18"/>
  <c r="U11" i="78"/>
  <c r="U10" i="78"/>
  <c r="U11" i="53"/>
  <c r="U10" i="53"/>
  <c r="M27" i="18"/>
  <c r="T11" i="9"/>
  <c r="T10" i="9"/>
  <c r="D27" i="18"/>
  <c r="W13" i="71"/>
  <c r="X8" i="71"/>
  <c r="W9" i="71"/>
  <c r="K29" i="18"/>
  <c r="E25" i="19"/>
  <c r="E32" i="19"/>
  <c r="I30" i="19"/>
  <c r="I23" i="19"/>
  <c r="K23" i="19"/>
  <c r="K30" i="19"/>
  <c r="K28" i="19"/>
  <c r="L27" i="18"/>
  <c r="F27" i="18"/>
  <c r="U11" i="34"/>
  <c r="U10" i="34"/>
  <c r="T11" i="11"/>
  <c r="T10" i="11"/>
  <c r="U13" i="33"/>
  <c r="V8" i="33"/>
  <c r="U9" i="33"/>
  <c r="C26" i="18"/>
  <c r="M26" i="18"/>
  <c r="J31" i="18"/>
  <c r="L45" i="23"/>
  <c r="L46" i="23"/>
  <c r="J19" i="23"/>
  <c r="J15" i="23"/>
  <c r="J20" i="23"/>
  <c r="J16" i="23"/>
  <c r="J18" i="23"/>
  <c r="J17" i="23"/>
  <c r="J14" i="23"/>
  <c r="H45" i="23"/>
  <c r="H46" i="23"/>
  <c r="F19" i="23"/>
  <c r="F15" i="23"/>
  <c r="F20" i="23"/>
  <c r="F16" i="23"/>
  <c r="F17" i="23"/>
  <c r="F14" i="23"/>
  <c r="F18" i="23"/>
  <c r="E34" i="18"/>
  <c r="J28" i="19"/>
  <c r="H26" i="18"/>
  <c r="W13" i="1"/>
  <c r="X8" i="1"/>
  <c r="W9" i="1"/>
  <c r="B41" i="18"/>
  <c r="C41" i="18" s="1"/>
  <c r="B39" i="18"/>
  <c r="C39" i="18" s="1"/>
  <c r="B37" i="18"/>
  <c r="C37" i="18" s="1"/>
  <c r="B35" i="18"/>
  <c r="C35" i="18" s="1"/>
  <c r="B40" i="18"/>
  <c r="C40" i="18" s="1"/>
  <c r="B36" i="18"/>
  <c r="C36" i="18" s="1"/>
  <c r="B38" i="18"/>
  <c r="C38" i="18" s="1"/>
  <c r="U10" i="46"/>
  <c r="U11" i="46"/>
  <c r="M46" i="21"/>
  <c r="M45" i="21"/>
  <c r="K45" i="21"/>
  <c r="K46" i="21"/>
  <c r="I18" i="21"/>
  <c r="I14" i="21"/>
  <c r="I19" i="21"/>
  <c r="I15" i="21"/>
  <c r="I20" i="21"/>
  <c r="I17" i="21"/>
  <c r="I16" i="21"/>
  <c r="G45" i="21"/>
  <c r="G46" i="21"/>
  <c r="C20" i="21"/>
  <c r="C16" i="21"/>
  <c r="C17" i="21"/>
  <c r="C15" i="21"/>
  <c r="C14" i="21"/>
  <c r="C19" i="21"/>
  <c r="C18" i="21"/>
  <c r="U10" i="104"/>
  <c r="U11" i="104"/>
  <c r="X13" i="75"/>
  <c r="Y8" i="75"/>
  <c r="X9" i="75"/>
  <c r="U10" i="24"/>
  <c r="U11" i="24"/>
  <c r="M32" i="18"/>
  <c r="N32" i="18" s="1"/>
  <c r="G34" i="18"/>
  <c r="V13" i="32"/>
  <c r="W8" i="32"/>
  <c r="V9" i="32"/>
  <c r="J23" i="18"/>
  <c r="D33" i="18"/>
  <c r="U11" i="30"/>
  <c r="U10" i="30"/>
  <c r="U13" i="14"/>
  <c r="V8" i="14"/>
  <c r="U9" i="14"/>
  <c r="W10" i="77"/>
  <c r="W11" i="77"/>
  <c r="M20" i="22"/>
  <c r="M16" i="22"/>
  <c r="M17" i="22"/>
  <c r="M15" i="22"/>
  <c r="M14" i="22"/>
  <c r="M19" i="22"/>
  <c r="M18" i="22"/>
  <c r="K46" i="22"/>
  <c r="K45" i="22"/>
  <c r="I45" i="22"/>
  <c r="I46" i="22"/>
  <c r="G46" i="22"/>
  <c r="G45" i="22"/>
  <c r="C18" i="22"/>
  <c r="C14" i="22"/>
  <c r="C19" i="22"/>
  <c r="C15" i="22"/>
  <c r="C20" i="22"/>
  <c r="C17" i="22"/>
  <c r="C16" i="22"/>
  <c r="K24" i="18"/>
  <c r="U13" i="72"/>
  <c r="V8" i="72"/>
  <c r="U9" i="72"/>
  <c r="C27" i="19"/>
  <c r="B27" i="19"/>
  <c r="B34" i="19" s="1"/>
  <c r="C34" i="19"/>
  <c r="C24" i="19"/>
  <c r="C31" i="19"/>
  <c r="B24" i="19"/>
  <c r="B31" i="19" s="1"/>
  <c r="G31" i="19" s="1"/>
  <c r="M28" i="19"/>
  <c r="U9" i="19"/>
  <c r="U13" i="19"/>
  <c r="V8" i="19"/>
  <c r="T11" i="5"/>
  <c r="T10" i="5"/>
  <c r="U13" i="45"/>
  <c r="V8" i="45"/>
  <c r="U9" i="45"/>
  <c r="H34" i="18"/>
  <c r="F28" i="18"/>
  <c r="N28" i="18" s="1"/>
  <c r="I26" i="18"/>
  <c r="T10" i="85"/>
  <c r="T11" i="85"/>
  <c r="U9" i="89"/>
  <c r="U13" i="89"/>
  <c r="V8" i="89"/>
  <c r="U13" i="62"/>
  <c r="V8" i="62"/>
  <c r="U9" i="62"/>
  <c r="T11" i="35"/>
  <c r="T10" i="35"/>
  <c r="H31" i="19"/>
  <c r="H24" i="19"/>
  <c r="L28" i="18"/>
  <c r="K19" i="20"/>
  <c r="K15" i="20"/>
  <c r="K20" i="20"/>
  <c r="K16" i="20"/>
  <c r="K14" i="20"/>
  <c r="K17" i="20"/>
  <c r="K18" i="20"/>
  <c r="D20" i="20"/>
  <c r="D16" i="20"/>
  <c r="D17" i="20"/>
  <c r="D19" i="20"/>
  <c r="D18" i="20"/>
  <c r="D14" i="20"/>
  <c r="D15" i="20"/>
  <c r="U11" i="12"/>
  <c r="U10" i="12"/>
  <c r="W9" i="79"/>
  <c r="W13" i="79"/>
  <c r="X8" i="79"/>
  <c r="F24" i="19"/>
  <c r="F31" i="19"/>
  <c r="L31" i="19"/>
  <c r="L24" i="19"/>
  <c r="W11" i="91"/>
  <c r="W10" i="91"/>
  <c r="I20" i="1"/>
  <c r="I16" i="1"/>
  <c r="I17" i="1"/>
  <c r="I15" i="1"/>
  <c r="I14" i="1"/>
  <c r="I19" i="1"/>
  <c r="I18" i="1"/>
  <c r="U11" i="52"/>
  <c r="U10" i="52"/>
  <c r="V13" i="48"/>
  <c r="W8" i="48"/>
  <c r="V9" i="48"/>
  <c r="E26" i="19"/>
  <c r="E33" i="19"/>
  <c r="K27" i="19"/>
  <c r="K34" i="19"/>
  <c r="M18" i="23"/>
  <c r="M14" i="23"/>
  <c r="M19" i="23"/>
  <c r="M15" i="23"/>
  <c r="M20" i="23"/>
  <c r="M17" i="23"/>
  <c r="M16" i="23"/>
  <c r="G20" i="23"/>
  <c r="G16" i="23"/>
  <c r="G17" i="23"/>
  <c r="G14" i="23"/>
  <c r="G19" i="23"/>
  <c r="G18" i="23"/>
  <c r="G15" i="23"/>
  <c r="C20" i="23"/>
  <c r="C16" i="23"/>
  <c r="C17" i="23"/>
  <c r="C18" i="23"/>
  <c r="C15" i="23"/>
  <c r="C14" i="23"/>
  <c r="C19" i="23"/>
  <c r="W13" i="69"/>
  <c r="X8" i="69"/>
  <c r="W9" i="69"/>
  <c r="J27" i="19"/>
  <c r="J34" i="19"/>
  <c r="T10" i="87"/>
  <c r="T11" i="87"/>
  <c r="J46" i="21"/>
  <c r="J45" i="21"/>
  <c r="D17" i="21"/>
  <c r="D18" i="21"/>
  <c r="D14" i="21"/>
  <c r="D20" i="21"/>
  <c r="D19" i="21"/>
  <c r="D16" i="21"/>
  <c r="D15" i="21"/>
  <c r="V9" i="98"/>
  <c r="V13" i="98"/>
  <c r="W8" i="98"/>
  <c r="U11" i="50"/>
  <c r="U10" i="50"/>
  <c r="T11" i="47"/>
  <c r="T10" i="47"/>
  <c r="J45" i="22"/>
  <c r="J46" i="22"/>
  <c r="D19" i="22"/>
  <c r="D15" i="22"/>
  <c r="D20" i="22"/>
  <c r="D16" i="22"/>
  <c r="D18" i="22"/>
  <c r="D17" i="22"/>
  <c r="D14" i="22"/>
  <c r="C28" i="19"/>
  <c r="B21" i="19"/>
  <c r="B28" i="19" s="1"/>
  <c r="C21" i="19"/>
  <c r="T11" i="61"/>
  <c r="T10" i="61"/>
  <c r="U13" i="81"/>
  <c r="V8" i="81"/>
  <c r="U9" i="81"/>
  <c r="U13" i="68"/>
  <c r="V8" i="68"/>
  <c r="U9" i="68"/>
  <c r="X9" i="51"/>
  <c r="X13" i="51"/>
  <c r="Y8" i="51"/>
  <c r="T10" i="66"/>
  <c r="T11" i="66"/>
  <c r="J18" i="20"/>
  <c r="J14" i="20"/>
  <c r="J19" i="20"/>
  <c r="J15" i="20"/>
  <c r="J17" i="20"/>
  <c r="J16" i="20"/>
  <c r="J20" i="20"/>
  <c r="V13" i="16"/>
  <c r="W8" i="16"/>
  <c r="V9" i="16"/>
  <c r="V11" i="65"/>
  <c r="V10" i="65"/>
  <c r="L20" i="20"/>
  <c r="L16" i="20"/>
  <c r="L17" i="20"/>
  <c r="L19" i="20"/>
  <c r="L18" i="20"/>
  <c r="L15" i="20"/>
  <c r="L14" i="20"/>
  <c r="J45" i="20"/>
  <c r="J46" i="20"/>
  <c r="H20" i="20"/>
  <c r="H16" i="20"/>
  <c r="H17" i="20"/>
  <c r="H15" i="20"/>
  <c r="H18" i="20"/>
  <c r="H14" i="20"/>
  <c r="H19" i="20"/>
  <c r="C29" i="18"/>
  <c r="N29" i="18" s="1"/>
  <c r="V13" i="80"/>
  <c r="W8" i="80"/>
  <c r="V9" i="80"/>
  <c r="V13" i="38"/>
  <c r="W8" i="38"/>
  <c r="V9" i="38"/>
  <c r="T10" i="92"/>
  <c r="T11" i="92"/>
  <c r="M29" i="18"/>
  <c r="T11" i="29"/>
  <c r="T10" i="29"/>
  <c r="J26" i="18"/>
  <c r="V11" i="79"/>
  <c r="V10" i="79"/>
  <c r="V13" i="26"/>
  <c r="W8" i="26"/>
  <c r="V9" i="26"/>
  <c r="U13" i="49"/>
  <c r="V8" i="49"/>
  <c r="U9" i="49"/>
  <c r="V13" i="40"/>
  <c r="W8" i="40"/>
  <c r="V9" i="40"/>
  <c r="E26" i="18"/>
  <c r="D27" i="19"/>
  <c r="D34" i="19"/>
  <c r="D25" i="19"/>
  <c r="D32" i="19"/>
  <c r="F21" i="19"/>
  <c r="F28" i="19"/>
  <c r="L23" i="19"/>
  <c r="L30" i="19"/>
  <c r="L26" i="19"/>
  <c r="L33" i="19"/>
  <c r="U13" i="90"/>
  <c r="V8" i="90"/>
  <c r="U9" i="90"/>
  <c r="N26" i="17"/>
  <c r="W13" i="67"/>
  <c r="X8" i="67"/>
  <c r="W9" i="67"/>
  <c r="L45" i="1"/>
  <c r="L46" i="1"/>
  <c r="J45" i="1"/>
  <c r="J46" i="1"/>
  <c r="H46" i="1"/>
  <c r="H45" i="1"/>
  <c r="U9" i="15"/>
  <c r="U13" i="15"/>
  <c r="V8" i="15"/>
  <c r="X13" i="73"/>
  <c r="Y8" i="73"/>
  <c r="X9" i="73"/>
  <c r="I22" i="18"/>
  <c r="C34" i="18"/>
  <c r="N34" i="18" s="1"/>
  <c r="U10" i="44"/>
  <c r="U11" i="44"/>
  <c r="V13" i="78"/>
  <c r="W8" i="78"/>
  <c r="V9" i="78"/>
  <c r="T11" i="31"/>
  <c r="T10" i="31"/>
  <c r="V9" i="53"/>
  <c r="V13" i="53"/>
  <c r="W8" i="53"/>
  <c r="T11" i="100"/>
  <c r="T10" i="100"/>
  <c r="M31" i="18"/>
  <c r="G29" i="18"/>
  <c r="T10" i="60"/>
  <c r="T11" i="60"/>
  <c r="T11" i="10"/>
  <c r="T10" i="10"/>
  <c r="U11" i="48"/>
  <c r="U10" i="48"/>
  <c r="U9" i="9"/>
  <c r="U13" i="9"/>
  <c r="V8" i="9"/>
  <c r="J29" i="18"/>
  <c r="D22" i="18"/>
  <c r="K22" i="18"/>
  <c r="N22" i="18" s="1"/>
  <c r="E21" i="19"/>
  <c r="E28" i="19"/>
  <c r="I24" i="19"/>
  <c r="I31" i="19"/>
  <c r="I34" i="19"/>
  <c r="I27" i="19"/>
  <c r="K33" i="19"/>
  <c r="K26" i="19"/>
  <c r="K32" i="19"/>
  <c r="K25" i="19"/>
  <c r="L26" i="18"/>
  <c r="F32" i="18"/>
  <c r="T11" i="37"/>
  <c r="T10" i="37"/>
  <c r="U9" i="11"/>
  <c r="U13" i="11"/>
  <c r="V8" i="11"/>
  <c r="T11" i="7"/>
  <c r="T10" i="7"/>
  <c r="M33" i="18"/>
  <c r="D31" i="18"/>
  <c r="N31" i="18" s="1"/>
  <c r="L17" i="23"/>
  <c r="L18" i="23"/>
  <c r="L14" i="23"/>
  <c r="L15" i="23"/>
  <c r="L20" i="23"/>
  <c r="L19" i="23"/>
  <c r="L16" i="23"/>
  <c r="J46" i="23"/>
  <c r="J45" i="23"/>
  <c r="H17" i="23"/>
  <c r="H18" i="23"/>
  <c r="H14" i="23"/>
  <c r="H19" i="23"/>
  <c r="H16" i="23"/>
  <c r="H15" i="23"/>
  <c r="H20" i="23"/>
  <c r="F45" i="23"/>
  <c r="F46" i="23"/>
  <c r="D17" i="23"/>
  <c r="D18" i="23"/>
  <c r="D14" i="23"/>
  <c r="D15" i="23"/>
  <c r="D20" i="23"/>
  <c r="D19" i="23"/>
  <c r="D16" i="23"/>
  <c r="V11" i="69"/>
  <c r="V10" i="69"/>
  <c r="E27" i="18"/>
  <c r="J30" i="19"/>
  <c r="J23" i="19"/>
  <c r="Y8" i="102"/>
  <c r="X13" i="102"/>
  <c r="X9" i="102"/>
  <c r="H33" i="18"/>
  <c r="U13" i="6"/>
  <c r="V8" i="6"/>
  <c r="U9" i="6"/>
  <c r="I28" i="18"/>
  <c r="C21" i="18"/>
  <c r="W13" i="97"/>
  <c r="X8" i="97"/>
  <c r="W9" i="97"/>
  <c r="V13" i="46"/>
  <c r="W8" i="46"/>
  <c r="V9" i="46"/>
  <c r="M18" i="21"/>
  <c r="M14" i="21"/>
  <c r="M19" i="21"/>
  <c r="M15" i="21"/>
  <c r="M17" i="21"/>
  <c r="M16" i="21"/>
  <c r="M20" i="21"/>
  <c r="K20" i="21"/>
  <c r="K16" i="21"/>
  <c r="K17" i="21"/>
  <c r="K15" i="21"/>
  <c r="K14" i="21"/>
  <c r="K19" i="21"/>
  <c r="K18" i="21"/>
  <c r="I46" i="21"/>
  <c r="I45" i="21"/>
  <c r="G20" i="21"/>
  <c r="G16" i="21"/>
  <c r="G17" i="21"/>
  <c r="G19" i="21"/>
  <c r="G18" i="21"/>
  <c r="G15" i="21"/>
  <c r="G14" i="21"/>
  <c r="E18" i="21"/>
  <c r="E14" i="21"/>
  <c r="E19" i="21"/>
  <c r="E15" i="21"/>
  <c r="E17" i="21"/>
  <c r="E16" i="21"/>
  <c r="E20" i="21"/>
  <c r="U11" i="98"/>
  <c r="U10" i="98"/>
  <c r="V9" i="104"/>
  <c r="V13" i="104"/>
  <c r="W8" i="104"/>
  <c r="V13" i="24"/>
  <c r="W8" i="24"/>
  <c r="V9" i="24"/>
  <c r="M30" i="18"/>
  <c r="N30" i="18" s="1"/>
  <c r="G32" i="18"/>
  <c r="T11" i="17"/>
  <c r="T10" i="17"/>
  <c r="J25" i="18"/>
  <c r="N25" i="18" s="1"/>
  <c r="D23" i="18"/>
  <c r="N23" i="18" s="1"/>
  <c r="N25" i="17"/>
  <c r="V13" i="30"/>
  <c r="W8" i="30"/>
  <c r="V9" i="30"/>
  <c r="X13" i="77"/>
  <c r="Y8" i="77"/>
  <c r="X9" i="77"/>
  <c r="T11" i="95"/>
  <c r="T10" i="95"/>
  <c r="L19" i="22"/>
  <c r="L15" i="22"/>
  <c r="L20" i="22"/>
  <c r="L16" i="22"/>
  <c r="L18" i="22"/>
  <c r="L17" i="22"/>
  <c r="L14" i="22"/>
  <c r="J17" i="22"/>
  <c r="J18" i="22"/>
  <c r="J14" i="22"/>
  <c r="J16" i="22"/>
  <c r="J15" i="22"/>
  <c r="J20" i="22"/>
  <c r="J19" i="22"/>
  <c r="H19" i="22"/>
  <c r="H15" i="22"/>
  <c r="H20" i="22"/>
  <c r="H16" i="22"/>
  <c r="H14" i="22"/>
  <c r="H18" i="22"/>
  <c r="H17" i="22"/>
  <c r="F17" i="22"/>
  <c r="F18" i="22"/>
  <c r="F14" i="22"/>
  <c r="F20" i="22"/>
  <c r="F19" i="22"/>
  <c r="F16" i="22"/>
  <c r="F15" i="22"/>
  <c r="K27" i="18"/>
  <c r="E29" i="18"/>
  <c r="B22" i="19"/>
  <c r="B29" i="19" s="1"/>
  <c r="F29" i="19" s="1"/>
  <c r="G27" i="19"/>
  <c r="G34" i="19"/>
  <c r="G32" i="19"/>
  <c r="G25" i="19"/>
  <c r="M31" i="19"/>
  <c r="M24" i="19"/>
  <c r="M26" i="19"/>
  <c r="M33" i="19"/>
  <c r="T11" i="86"/>
  <c r="T10" i="86"/>
  <c r="T11" i="81"/>
  <c r="T10" i="81"/>
  <c r="U9" i="5"/>
  <c r="U13" i="5"/>
  <c r="V8" i="5"/>
  <c r="L22" i="18"/>
  <c r="H22" i="18"/>
  <c r="F24" i="18"/>
  <c r="N24" i="18" s="1"/>
  <c r="T11" i="68"/>
  <c r="T10" i="68"/>
  <c r="W11" i="51"/>
  <c r="W10" i="51"/>
  <c r="T11" i="84"/>
  <c r="T10" i="84"/>
  <c r="T11" i="88"/>
  <c r="T10" i="88"/>
  <c r="U9" i="85"/>
  <c r="U13" i="85"/>
  <c r="V8" i="85"/>
  <c r="J28" i="18"/>
  <c r="E31" i="18"/>
  <c r="H23" i="19"/>
  <c r="H30" i="19"/>
  <c r="H32" i="19"/>
  <c r="H25" i="19"/>
  <c r="L21" i="18"/>
  <c r="U10" i="85" l="1"/>
  <c r="U11" i="85"/>
  <c r="X11" i="77"/>
  <c r="X10" i="77"/>
  <c r="G32" i="21"/>
  <c r="D30" i="23"/>
  <c r="W13" i="40"/>
  <c r="X8" i="40"/>
  <c r="W9" i="40"/>
  <c r="W9" i="80"/>
  <c r="W13" i="80"/>
  <c r="X8" i="80"/>
  <c r="H23" i="20"/>
  <c r="W13" i="98"/>
  <c r="X8" i="98"/>
  <c r="W9" i="98"/>
  <c r="W11" i="69"/>
  <c r="W10" i="69"/>
  <c r="I34" i="1"/>
  <c r="V13" i="62"/>
  <c r="W8" i="62"/>
  <c r="V9" i="62"/>
  <c r="G22" i="19"/>
  <c r="V11" i="32"/>
  <c r="V10" i="32"/>
  <c r="B25" i="21"/>
  <c r="B32" i="21" s="1"/>
  <c r="I23" i="21"/>
  <c r="J26" i="23"/>
  <c r="U11" i="21"/>
  <c r="U10" i="21"/>
  <c r="U11" i="17"/>
  <c r="U10" i="17"/>
  <c r="U11" i="100"/>
  <c r="U10" i="100"/>
  <c r="M25" i="20"/>
  <c r="U10" i="87"/>
  <c r="U11" i="87"/>
  <c r="V9" i="93"/>
  <c r="V13" i="93"/>
  <c r="W8" i="93"/>
  <c r="V11" i="74"/>
  <c r="V10" i="74"/>
  <c r="U11" i="10"/>
  <c r="U10" i="10"/>
  <c r="W13" i="28"/>
  <c r="X8" i="28"/>
  <c r="W9" i="28"/>
  <c r="C27" i="1"/>
  <c r="C34" i="1"/>
  <c r="B27" i="1"/>
  <c r="B34" i="1" s="1"/>
  <c r="E31" i="1"/>
  <c r="V11" i="54"/>
  <c r="V10" i="54"/>
  <c r="C30" i="20"/>
  <c r="B23" i="20"/>
  <c r="B30" i="20" s="1"/>
  <c r="H30" i="20" s="1"/>
  <c r="I28" i="20"/>
  <c r="C22" i="19"/>
  <c r="F34" i="22"/>
  <c r="H27" i="22"/>
  <c r="J25" i="22"/>
  <c r="Y13" i="77"/>
  <c r="Z8" i="77"/>
  <c r="Y9" i="77"/>
  <c r="V11" i="24"/>
  <c r="V10" i="24"/>
  <c r="E32" i="21"/>
  <c r="E25" i="21"/>
  <c r="V11" i="46"/>
  <c r="V10" i="46"/>
  <c r="X9" i="97"/>
  <c r="X13" i="97"/>
  <c r="Y8" i="97"/>
  <c r="D26" i="23"/>
  <c r="H34" i="23"/>
  <c r="L29" i="23"/>
  <c r="V13" i="11"/>
  <c r="W8" i="11"/>
  <c r="V9" i="11"/>
  <c r="E22" i="19"/>
  <c r="U11" i="9"/>
  <c r="U10" i="9"/>
  <c r="V11" i="78"/>
  <c r="V10" i="78"/>
  <c r="Y13" i="73"/>
  <c r="Z8" i="73"/>
  <c r="Y9" i="73"/>
  <c r="U11" i="15"/>
  <c r="U10" i="15"/>
  <c r="W11" i="67"/>
  <c r="W10" i="67"/>
  <c r="U11" i="90"/>
  <c r="U10" i="90"/>
  <c r="V11" i="26"/>
  <c r="V10" i="26"/>
  <c r="W13" i="38"/>
  <c r="X8" i="38"/>
  <c r="W9" i="38"/>
  <c r="H32" i="20"/>
  <c r="L30" i="20"/>
  <c r="L23" i="20"/>
  <c r="V11" i="16"/>
  <c r="V10" i="16"/>
  <c r="J23" i="20"/>
  <c r="J30" i="20"/>
  <c r="J21" i="20"/>
  <c r="Y9" i="51"/>
  <c r="Y13" i="51"/>
  <c r="Z8" i="51"/>
  <c r="V13" i="68"/>
  <c r="W8" i="68"/>
  <c r="V9" i="68"/>
  <c r="B40" i="19"/>
  <c r="C40" i="19" s="1"/>
  <c r="B38" i="19"/>
  <c r="C38" i="19" s="1"/>
  <c r="B36" i="19"/>
  <c r="C36" i="19" s="1"/>
  <c r="B39" i="19"/>
  <c r="C39" i="19" s="1"/>
  <c r="B35" i="19"/>
  <c r="C35" i="19" s="1"/>
  <c r="B41" i="19"/>
  <c r="C41" i="19" s="1"/>
  <c r="B37" i="19"/>
  <c r="C37" i="19" s="1"/>
  <c r="D32" i="22"/>
  <c r="D26" i="21"/>
  <c r="X13" i="69"/>
  <c r="Y8" i="69"/>
  <c r="X9" i="69"/>
  <c r="C29" i="23"/>
  <c r="B22" i="23"/>
  <c r="B29" i="23" s="1"/>
  <c r="C22" i="23"/>
  <c r="C30" i="23"/>
  <c r="C23" i="23"/>
  <c r="B23" i="23"/>
  <c r="B30" i="23" s="1"/>
  <c r="G33" i="23"/>
  <c r="M22" i="23"/>
  <c r="M29" i="23"/>
  <c r="V11" i="48"/>
  <c r="V10" i="48"/>
  <c r="I29" i="1"/>
  <c r="X9" i="79"/>
  <c r="X13" i="79"/>
  <c r="Y8" i="79"/>
  <c r="K32" i="20"/>
  <c r="H28" i="19"/>
  <c r="U11" i="19"/>
  <c r="U10" i="19"/>
  <c r="M21" i="19"/>
  <c r="G29" i="19"/>
  <c r="V13" i="72"/>
  <c r="V9" i="72"/>
  <c r="W8" i="72"/>
  <c r="B24" i="22"/>
  <c r="B31" i="22" s="1"/>
  <c r="I31" i="22" s="1"/>
  <c r="B26" i="22"/>
  <c r="B33" i="22" s="1"/>
  <c r="C33" i="22" s="1"/>
  <c r="M23" i="22"/>
  <c r="U11" i="14"/>
  <c r="U10" i="14"/>
  <c r="W13" i="32"/>
  <c r="X8" i="32"/>
  <c r="W9" i="32"/>
  <c r="B26" i="21"/>
  <c r="B33" i="21" s="1"/>
  <c r="C26" i="21"/>
  <c r="J21" i="19"/>
  <c r="F34" i="23"/>
  <c r="J30" i="23"/>
  <c r="J23" i="23"/>
  <c r="N26" i="18"/>
  <c r="E27" i="19"/>
  <c r="U11" i="39"/>
  <c r="U10" i="39"/>
  <c r="H30" i="1"/>
  <c r="J28" i="1"/>
  <c r="L22" i="1"/>
  <c r="V11" i="96"/>
  <c r="V10" i="96"/>
  <c r="V9" i="21"/>
  <c r="V13" i="21"/>
  <c r="W8" i="21"/>
  <c r="L22" i="19"/>
  <c r="D31" i="19"/>
  <c r="N31" i="19" s="1"/>
  <c r="U11" i="64"/>
  <c r="U10" i="64"/>
  <c r="W13" i="55"/>
  <c r="X8" i="55"/>
  <c r="W9" i="55"/>
  <c r="V11" i="103"/>
  <c r="V10" i="103"/>
  <c r="F23" i="20"/>
  <c r="F30" i="20"/>
  <c r="V9" i="88"/>
  <c r="V13" i="88"/>
  <c r="W8" i="88"/>
  <c r="C26" i="19"/>
  <c r="E22" i="23"/>
  <c r="E29" i="23"/>
  <c r="K24" i="23"/>
  <c r="K24" i="19"/>
  <c r="E31" i="19"/>
  <c r="D21" i="1"/>
  <c r="M29" i="1"/>
  <c r="F22" i="19"/>
  <c r="V13" i="92"/>
  <c r="W8" i="92"/>
  <c r="V9" i="92"/>
  <c r="H27" i="19"/>
  <c r="V13" i="70"/>
  <c r="W8" i="70"/>
  <c r="V9" i="70"/>
  <c r="U11" i="66"/>
  <c r="U10" i="66"/>
  <c r="W13" i="76"/>
  <c r="X8" i="76"/>
  <c r="W9" i="76"/>
  <c r="V13" i="58"/>
  <c r="W8" i="58"/>
  <c r="V9" i="58"/>
  <c r="V13" i="61"/>
  <c r="W8" i="61"/>
  <c r="V9" i="61"/>
  <c r="C23" i="19"/>
  <c r="N23" i="19" s="1"/>
  <c r="E27" i="22"/>
  <c r="K24" i="22"/>
  <c r="U11" i="43"/>
  <c r="U10" i="43"/>
  <c r="V9" i="47"/>
  <c r="V13" i="47"/>
  <c r="W8" i="47"/>
  <c r="J31" i="21"/>
  <c r="L33" i="21"/>
  <c r="L26" i="21"/>
  <c r="X9" i="82"/>
  <c r="X13" i="82"/>
  <c r="Y8" i="82"/>
  <c r="I24" i="23"/>
  <c r="U11" i="23"/>
  <c r="U10" i="23"/>
  <c r="W13" i="74"/>
  <c r="X8" i="74"/>
  <c r="W9" i="74"/>
  <c r="I33" i="19"/>
  <c r="N33" i="19" s="1"/>
  <c r="E23" i="19"/>
  <c r="W13" i="52"/>
  <c r="X8" i="52"/>
  <c r="W9" i="52"/>
  <c r="V13" i="10"/>
  <c r="W8" i="10"/>
  <c r="V9" i="10"/>
  <c r="W13" i="94"/>
  <c r="X8" i="94"/>
  <c r="W9" i="94"/>
  <c r="C30" i="1"/>
  <c r="B23" i="1"/>
  <c r="B30" i="1" s="1"/>
  <c r="F30" i="1" s="1"/>
  <c r="B26" i="1"/>
  <c r="B33" i="1" s="1"/>
  <c r="C33" i="1"/>
  <c r="E30" i="1"/>
  <c r="G27" i="1"/>
  <c r="G34" i="1"/>
  <c r="G25" i="1"/>
  <c r="X11" i="91"/>
  <c r="X10" i="91"/>
  <c r="L32" i="19"/>
  <c r="F30" i="19"/>
  <c r="D33" i="19"/>
  <c r="X13" i="57"/>
  <c r="Y8" i="57"/>
  <c r="X9" i="57"/>
  <c r="C31" i="20"/>
  <c r="B24" i="20"/>
  <c r="B31" i="20" s="1"/>
  <c r="M31" i="20" s="1"/>
  <c r="C24" i="20"/>
  <c r="C27" i="20"/>
  <c r="C34" i="20"/>
  <c r="B27" i="20"/>
  <c r="B34" i="20" s="1"/>
  <c r="G25" i="20"/>
  <c r="H29" i="19"/>
  <c r="V9" i="84"/>
  <c r="V13" i="84"/>
  <c r="W8" i="84"/>
  <c r="F23" i="21"/>
  <c r="J33" i="19"/>
  <c r="V9" i="37"/>
  <c r="V13" i="37"/>
  <c r="W8" i="37"/>
  <c r="V11" i="34"/>
  <c r="V10" i="34"/>
  <c r="I25" i="19"/>
  <c r="V13" i="60"/>
  <c r="W8" i="60"/>
  <c r="V9" i="60"/>
  <c r="F27" i="1"/>
  <c r="F34" i="1"/>
  <c r="K23" i="1"/>
  <c r="K30" i="1"/>
  <c r="E26" i="20"/>
  <c r="I26" i="20"/>
  <c r="V13" i="5"/>
  <c r="W8" i="5"/>
  <c r="V9" i="5"/>
  <c r="G34" i="21"/>
  <c r="W10" i="97"/>
  <c r="W11" i="97"/>
  <c r="Y13" i="102"/>
  <c r="Z8" i="102"/>
  <c r="Y9" i="102"/>
  <c r="D21" i="23"/>
  <c r="L31" i="23"/>
  <c r="W13" i="53"/>
  <c r="X8" i="53"/>
  <c r="W9" i="53"/>
  <c r="L31" i="20"/>
  <c r="L24" i="20"/>
  <c r="U11" i="68"/>
  <c r="U10" i="68"/>
  <c r="D32" i="21"/>
  <c r="D25" i="21"/>
  <c r="D25" i="20"/>
  <c r="C23" i="22"/>
  <c r="C30" i="22"/>
  <c r="B23" i="22"/>
  <c r="B30" i="22" s="1"/>
  <c r="M30" i="22" s="1"/>
  <c r="M31" i="22"/>
  <c r="Y13" i="75"/>
  <c r="Z8" i="75"/>
  <c r="Y9" i="75"/>
  <c r="C24" i="21"/>
  <c r="C31" i="21"/>
  <c r="B24" i="21"/>
  <c r="B31" i="21" s="1"/>
  <c r="H31" i="21" s="1"/>
  <c r="I26" i="21"/>
  <c r="I33" i="21"/>
  <c r="J27" i="1"/>
  <c r="J34" i="1"/>
  <c r="L29" i="19"/>
  <c r="F24" i="20"/>
  <c r="F31" i="20"/>
  <c r="U11" i="86"/>
  <c r="U10" i="86"/>
  <c r="E27" i="23"/>
  <c r="M24" i="1"/>
  <c r="V9" i="29"/>
  <c r="V13" i="29"/>
  <c r="W8" i="29"/>
  <c r="U11" i="70"/>
  <c r="U10" i="70"/>
  <c r="U11" i="58"/>
  <c r="U10" i="58"/>
  <c r="E33" i="22"/>
  <c r="U11" i="47"/>
  <c r="U10" i="47"/>
  <c r="L32" i="21"/>
  <c r="L25" i="21"/>
  <c r="K22" i="19"/>
  <c r="E22" i="1"/>
  <c r="V13" i="13"/>
  <c r="W8" i="13"/>
  <c r="V9" i="13"/>
  <c r="W11" i="57"/>
  <c r="W10" i="57"/>
  <c r="G31" i="20"/>
  <c r="G24" i="20"/>
  <c r="V9" i="101"/>
  <c r="V13" i="101"/>
  <c r="W8" i="101"/>
  <c r="U11" i="60"/>
  <c r="U10" i="60"/>
  <c r="I30" i="20"/>
  <c r="I23" i="20"/>
  <c r="V13" i="85"/>
  <c r="W8" i="85"/>
  <c r="V9" i="85"/>
  <c r="U11" i="5"/>
  <c r="U10" i="5"/>
  <c r="H22" i="22"/>
  <c r="J24" i="22"/>
  <c r="L30" i="22"/>
  <c r="L23" i="22"/>
  <c r="W13" i="24"/>
  <c r="X8" i="24"/>
  <c r="W9" i="24"/>
  <c r="V11" i="104"/>
  <c r="V10" i="104"/>
  <c r="G24" i="21"/>
  <c r="G31" i="21"/>
  <c r="M26" i="21"/>
  <c r="M33" i="21"/>
  <c r="W13" i="46"/>
  <c r="X8" i="46"/>
  <c r="W9" i="46"/>
  <c r="U11" i="6"/>
  <c r="U10" i="6"/>
  <c r="X11" i="102"/>
  <c r="X10" i="102"/>
  <c r="D27" i="23"/>
  <c r="H29" i="23"/>
  <c r="H22" i="23"/>
  <c r="L23" i="23"/>
  <c r="L30" i="23"/>
  <c r="V11" i="53"/>
  <c r="V10" i="53"/>
  <c r="W13" i="78"/>
  <c r="X8" i="78"/>
  <c r="W9" i="78"/>
  <c r="X13" i="67"/>
  <c r="Y8" i="67"/>
  <c r="X9" i="67"/>
  <c r="V9" i="90"/>
  <c r="V13" i="90"/>
  <c r="W8" i="90"/>
  <c r="U11" i="49"/>
  <c r="U10" i="49"/>
  <c r="W13" i="26"/>
  <c r="X8" i="26"/>
  <c r="W9" i="26"/>
  <c r="L34" i="20"/>
  <c r="L27" i="20"/>
  <c r="W9" i="16"/>
  <c r="W13" i="16"/>
  <c r="X8" i="16"/>
  <c r="J24" i="20"/>
  <c r="J31" i="20"/>
  <c r="J25" i="20"/>
  <c r="D30" i="22"/>
  <c r="D23" i="22"/>
  <c r="V11" i="98"/>
  <c r="V10" i="98"/>
  <c r="C32" i="23"/>
  <c r="B25" i="23"/>
  <c r="B32" i="23" s="1"/>
  <c r="J32" i="23" s="1"/>
  <c r="C27" i="23"/>
  <c r="B27" i="23"/>
  <c r="B34" i="23" s="1"/>
  <c r="C34" i="23"/>
  <c r="M23" i="23"/>
  <c r="M30" i="23"/>
  <c r="W13" i="48"/>
  <c r="X8" i="48"/>
  <c r="W9" i="48"/>
  <c r="I24" i="1"/>
  <c r="D31" i="20"/>
  <c r="D24" i="20"/>
  <c r="K31" i="20"/>
  <c r="K24" i="20"/>
  <c r="H21" i="19"/>
  <c r="V13" i="89"/>
  <c r="W8" i="89"/>
  <c r="V9" i="89"/>
  <c r="U11" i="45"/>
  <c r="U10" i="45"/>
  <c r="M29" i="19"/>
  <c r="G21" i="19"/>
  <c r="B21" i="22"/>
  <c r="B28" i="22" s="1"/>
  <c r="E28" i="22" s="1"/>
  <c r="V13" i="14"/>
  <c r="W8" i="14"/>
  <c r="V9" i="14"/>
  <c r="B21" i="21"/>
  <c r="B28" i="21" s="1"/>
  <c r="J28" i="21" s="1"/>
  <c r="C30" i="21"/>
  <c r="B23" i="21"/>
  <c r="B30" i="21" s="1"/>
  <c r="I27" i="21"/>
  <c r="I32" i="21"/>
  <c r="I25" i="21"/>
  <c r="W11" i="1"/>
  <c r="W10" i="1"/>
  <c r="J31" i="19"/>
  <c r="F28" i="23"/>
  <c r="F22" i="23"/>
  <c r="F29" i="23"/>
  <c r="J28" i="23"/>
  <c r="J34" i="23"/>
  <c r="J27" i="23"/>
  <c r="U11" i="33"/>
  <c r="U10" i="33"/>
  <c r="E34" i="19"/>
  <c r="N34" i="19" s="1"/>
  <c r="W11" i="71"/>
  <c r="W10" i="71"/>
  <c r="U11" i="59"/>
  <c r="U10" i="59"/>
  <c r="V9" i="39"/>
  <c r="V13" i="39"/>
  <c r="W8" i="39"/>
  <c r="H34" i="1"/>
  <c r="H27" i="1"/>
  <c r="J25" i="1"/>
  <c r="L26" i="1"/>
  <c r="L33" i="1"/>
  <c r="F27" i="19"/>
  <c r="D21" i="19"/>
  <c r="N21" i="19" s="1"/>
  <c r="V13" i="64"/>
  <c r="W8" i="64"/>
  <c r="V9" i="64"/>
  <c r="W11" i="63"/>
  <c r="W10" i="63"/>
  <c r="U11" i="25"/>
  <c r="U10" i="25"/>
  <c r="F27" i="20"/>
  <c r="F34" i="20"/>
  <c r="F32" i="20"/>
  <c r="C33" i="19"/>
  <c r="V9" i="17"/>
  <c r="V13" i="17"/>
  <c r="W8" i="17"/>
  <c r="H23" i="21"/>
  <c r="H30" i="21"/>
  <c r="E23" i="23"/>
  <c r="E30" i="23"/>
  <c r="K21" i="23"/>
  <c r="K30" i="23"/>
  <c r="K23" i="23"/>
  <c r="U11" i="7"/>
  <c r="U10" i="7"/>
  <c r="I29" i="19"/>
  <c r="V13" i="100"/>
  <c r="W8" i="100"/>
  <c r="V9" i="100"/>
  <c r="V11" i="44"/>
  <c r="V10" i="44"/>
  <c r="D30" i="1"/>
  <c r="D23" i="1"/>
  <c r="M34" i="1"/>
  <c r="M27" i="1"/>
  <c r="M23" i="20"/>
  <c r="M30" i="20"/>
  <c r="W11" i="65"/>
  <c r="W10" i="65"/>
  <c r="H33" i="19"/>
  <c r="V13" i="66"/>
  <c r="W8" i="66"/>
  <c r="V9" i="66"/>
  <c r="U11" i="8"/>
  <c r="U10" i="8"/>
  <c r="M27" i="19"/>
  <c r="C32" i="19"/>
  <c r="N32" i="19" s="1"/>
  <c r="G27" i="22"/>
  <c r="I29" i="22"/>
  <c r="I30" i="22"/>
  <c r="I23" i="22"/>
  <c r="K27" i="22"/>
  <c r="V9" i="43"/>
  <c r="V13" i="43"/>
  <c r="W8" i="43"/>
  <c r="V11" i="50"/>
  <c r="V10" i="50"/>
  <c r="J25" i="21"/>
  <c r="J32" i="21"/>
  <c r="J26" i="21"/>
  <c r="J33" i="21"/>
  <c r="V13" i="87"/>
  <c r="W8" i="87"/>
  <c r="V9" i="87"/>
  <c r="J32" i="19"/>
  <c r="I27" i="23"/>
  <c r="I34" i="23"/>
  <c r="V9" i="23"/>
  <c r="V13" i="23"/>
  <c r="W8" i="23"/>
  <c r="I26" i="19"/>
  <c r="U11" i="83"/>
  <c r="U10" i="83"/>
  <c r="V11" i="99"/>
  <c r="V10" i="99"/>
  <c r="N27" i="18"/>
  <c r="C31" i="1"/>
  <c r="B24" i="1"/>
  <c r="B31" i="1" s="1"/>
  <c r="D31" i="1" s="1"/>
  <c r="C21" i="1"/>
  <c r="B21" i="1"/>
  <c r="B28" i="1" s="1"/>
  <c r="E28" i="1" s="1"/>
  <c r="E34" i="1"/>
  <c r="E27" i="1"/>
  <c r="U11" i="13"/>
  <c r="U10" i="13"/>
  <c r="Y9" i="91"/>
  <c r="Y13" i="91"/>
  <c r="Z8" i="91"/>
  <c r="W13" i="54"/>
  <c r="X8" i="54"/>
  <c r="W9" i="54"/>
  <c r="L25" i="19"/>
  <c r="F23" i="19"/>
  <c r="D26" i="19"/>
  <c r="V11" i="42"/>
  <c r="V10" i="42"/>
  <c r="V11" i="22"/>
  <c r="V10" i="22"/>
  <c r="B25" i="20"/>
  <c r="B32" i="20" s="1"/>
  <c r="C25" i="20"/>
  <c r="C32" i="20"/>
  <c r="B22" i="20"/>
  <c r="B29" i="20" s="1"/>
  <c r="G29" i="20" s="1"/>
  <c r="G23" i="20"/>
  <c r="G30" i="20"/>
  <c r="H22" i="19"/>
  <c r="U11" i="84"/>
  <c r="U10" i="84"/>
  <c r="G24" i="19"/>
  <c r="N24" i="19" s="1"/>
  <c r="F31" i="21"/>
  <c r="F24" i="21"/>
  <c r="F26" i="1"/>
  <c r="F33" i="1"/>
  <c r="K31" i="1"/>
  <c r="K24" i="1"/>
  <c r="L21" i="19"/>
  <c r="E34" i="20"/>
  <c r="E27" i="20"/>
  <c r="E32" i="20"/>
  <c r="I29" i="20"/>
  <c r="I24" i="20"/>
  <c r="I31" i="20"/>
  <c r="J26" i="22"/>
  <c r="W13" i="30"/>
  <c r="X8" i="30"/>
  <c r="W9" i="30"/>
  <c r="X8" i="104"/>
  <c r="W13" i="104"/>
  <c r="W9" i="104"/>
  <c r="K33" i="21"/>
  <c r="K26" i="21"/>
  <c r="K30" i="21"/>
  <c r="K23" i="21"/>
  <c r="M32" i="21"/>
  <c r="M25" i="21"/>
  <c r="J29" i="19"/>
  <c r="L27" i="23"/>
  <c r="L34" i="23"/>
  <c r="E29" i="19"/>
  <c r="N29" i="19" s="1"/>
  <c r="X11" i="73"/>
  <c r="X10" i="73"/>
  <c r="V11" i="38"/>
  <c r="V10" i="38"/>
  <c r="L28" i="20"/>
  <c r="J27" i="20"/>
  <c r="J34" i="20"/>
  <c r="V9" i="81"/>
  <c r="V13" i="81"/>
  <c r="W8" i="81"/>
  <c r="D22" i="22"/>
  <c r="D23" i="21"/>
  <c r="D30" i="21"/>
  <c r="C21" i="23"/>
  <c r="C28" i="23"/>
  <c r="B21" i="23"/>
  <c r="B28" i="23" s="1"/>
  <c r="D28" i="23" s="1"/>
  <c r="G25" i="23"/>
  <c r="G32" i="23"/>
  <c r="M25" i="23"/>
  <c r="M32" i="23"/>
  <c r="I21" i="1"/>
  <c r="I28" i="1"/>
  <c r="D22" i="19"/>
  <c r="K23" i="20"/>
  <c r="K30" i="20"/>
  <c r="U10" i="89"/>
  <c r="U11" i="89"/>
  <c r="U11" i="72"/>
  <c r="U10" i="72"/>
  <c r="C22" i="22"/>
  <c r="B22" i="22"/>
  <c r="B29" i="22" s="1"/>
  <c r="G29" i="22" s="1"/>
  <c r="M32" i="22"/>
  <c r="V13" i="59"/>
  <c r="W8" i="59"/>
  <c r="V9" i="59"/>
  <c r="H25" i="1"/>
  <c r="L34" i="1"/>
  <c r="L27" i="1"/>
  <c r="V13" i="18"/>
  <c r="W8" i="18"/>
  <c r="V9" i="18"/>
  <c r="V9" i="41"/>
  <c r="V13" i="41"/>
  <c r="W8" i="41"/>
  <c r="H32" i="21"/>
  <c r="H25" i="21"/>
  <c r="E25" i="23"/>
  <c r="E32" i="23"/>
  <c r="V13" i="7"/>
  <c r="W8" i="7"/>
  <c r="V9" i="7"/>
  <c r="V9" i="31"/>
  <c r="V13" i="31"/>
  <c r="W8" i="31"/>
  <c r="M21" i="1"/>
  <c r="M28" i="1"/>
  <c r="U10" i="92"/>
  <c r="U11" i="92"/>
  <c r="V11" i="76"/>
  <c r="V10" i="76"/>
  <c r="W9" i="20"/>
  <c r="W13" i="20"/>
  <c r="X8" i="20"/>
  <c r="G24" i="22"/>
  <c r="K23" i="22"/>
  <c r="K30" i="22"/>
  <c r="K33" i="22"/>
  <c r="V13" i="56"/>
  <c r="W8" i="56"/>
  <c r="V9" i="56"/>
  <c r="V9" i="27"/>
  <c r="V13" i="27"/>
  <c r="W8" i="27"/>
  <c r="L23" i="21"/>
  <c r="L30" i="21"/>
  <c r="W11" i="82"/>
  <c r="W10" i="82"/>
  <c r="I22" i="23"/>
  <c r="I29" i="23"/>
  <c r="V11" i="94"/>
  <c r="V10" i="94"/>
  <c r="C29" i="1"/>
  <c r="B22" i="1"/>
  <c r="B29" i="1" s="1"/>
  <c r="D29" i="1" s="1"/>
  <c r="G21" i="1"/>
  <c r="G28" i="1"/>
  <c r="W9" i="12"/>
  <c r="W13" i="12"/>
  <c r="X8" i="12"/>
  <c r="V9" i="35"/>
  <c r="V13" i="35"/>
  <c r="W8" i="35"/>
  <c r="V9" i="95"/>
  <c r="V13" i="95"/>
  <c r="W8" i="95"/>
  <c r="F26" i="21"/>
  <c r="F33" i="21"/>
  <c r="U11" i="37"/>
  <c r="U10" i="37"/>
  <c r="K27" i="1"/>
  <c r="K34" i="1"/>
  <c r="K26" i="1"/>
  <c r="K33" i="1"/>
  <c r="W13" i="36"/>
  <c r="X8" i="36"/>
  <c r="W9" i="36"/>
  <c r="E30" i="20"/>
  <c r="E23" i="20"/>
  <c r="C29" i="19"/>
  <c r="F23" i="22"/>
  <c r="F30" i="22"/>
  <c r="H28" i="22"/>
  <c r="J23" i="22"/>
  <c r="J30" i="22"/>
  <c r="L27" i="22"/>
  <c r="V11" i="30"/>
  <c r="V10" i="30"/>
  <c r="E34" i="21"/>
  <c r="E26" i="21"/>
  <c r="E33" i="21"/>
  <c r="G30" i="21"/>
  <c r="G23" i="21"/>
  <c r="K25" i="21"/>
  <c r="K32" i="21"/>
  <c r="K24" i="21"/>
  <c r="K31" i="21"/>
  <c r="M23" i="21"/>
  <c r="M30" i="21"/>
  <c r="N21" i="18"/>
  <c r="V13" i="6"/>
  <c r="W8" i="6"/>
  <c r="V9" i="6"/>
  <c r="J22" i="19"/>
  <c r="D22" i="23"/>
  <c r="D29" i="23"/>
  <c r="H23" i="23"/>
  <c r="H30" i="23"/>
  <c r="H24" i="23"/>
  <c r="L26" i="23"/>
  <c r="L32" i="23"/>
  <c r="L25" i="23"/>
  <c r="U11" i="11"/>
  <c r="U10" i="11"/>
  <c r="V13" i="9"/>
  <c r="W8" i="9"/>
  <c r="V9" i="9"/>
  <c r="V13" i="15"/>
  <c r="W8" i="15"/>
  <c r="V9" i="15"/>
  <c r="V11" i="40"/>
  <c r="V10" i="40"/>
  <c r="V9" i="49"/>
  <c r="V13" i="49"/>
  <c r="W8" i="49"/>
  <c r="V10" i="80"/>
  <c r="V11" i="80"/>
  <c r="H31" i="20"/>
  <c r="H24" i="20"/>
  <c r="J29" i="20"/>
  <c r="X11" i="51"/>
  <c r="X10" i="51"/>
  <c r="U11" i="81"/>
  <c r="U10" i="81"/>
  <c r="D27" i="22"/>
  <c r="D21" i="21"/>
  <c r="C33" i="23"/>
  <c r="B26" i="23"/>
  <c r="B33" i="23" s="1"/>
  <c r="D33" i="23" s="1"/>
  <c r="C26" i="23"/>
  <c r="C24" i="23"/>
  <c r="B24" i="23"/>
  <c r="B31" i="23" s="1"/>
  <c r="C31" i="23" s="1"/>
  <c r="G29" i="23"/>
  <c r="G22" i="23"/>
  <c r="G24" i="23"/>
  <c r="M24" i="23"/>
  <c r="M28" i="23"/>
  <c r="M21" i="23"/>
  <c r="I33" i="1"/>
  <c r="I26" i="1"/>
  <c r="I30" i="1"/>
  <c r="I23" i="1"/>
  <c r="D29" i="19"/>
  <c r="W11" i="79"/>
  <c r="W10" i="79"/>
  <c r="D30" i="20"/>
  <c r="D23" i="20"/>
  <c r="K26" i="20"/>
  <c r="U11" i="62"/>
  <c r="U10" i="62"/>
  <c r="V9" i="45"/>
  <c r="V13" i="45"/>
  <c r="W8" i="45"/>
  <c r="V13" i="19"/>
  <c r="W8" i="19"/>
  <c r="V9" i="19"/>
  <c r="M22" i="19"/>
  <c r="G28" i="19"/>
  <c r="N27" i="19"/>
  <c r="C27" i="22"/>
  <c r="B27" i="22"/>
  <c r="B34" i="22" s="1"/>
  <c r="C32" i="22"/>
  <c r="C25" i="22"/>
  <c r="B25" i="22"/>
  <c r="B32" i="22" s="1"/>
  <c r="J32" i="22" s="1"/>
  <c r="M29" i="22"/>
  <c r="M22" i="22"/>
  <c r="X11" i="75"/>
  <c r="X10" i="75"/>
  <c r="B22" i="21"/>
  <c r="B29" i="21" s="1"/>
  <c r="J29" i="21" s="1"/>
  <c r="B27" i="21"/>
  <c r="B34" i="21" s="1"/>
  <c r="H34" i="21" s="1"/>
  <c r="C34" i="21"/>
  <c r="C27" i="21"/>
  <c r="X9" i="1"/>
  <c r="X13" i="1"/>
  <c r="Y8" i="1"/>
  <c r="J24" i="19"/>
  <c r="F31" i="23"/>
  <c r="F24" i="23"/>
  <c r="F26" i="23"/>
  <c r="F33" i="23"/>
  <c r="J24" i="23"/>
  <c r="J31" i="23"/>
  <c r="J22" i="23"/>
  <c r="J29" i="23"/>
  <c r="V9" i="33"/>
  <c r="V13" i="33"/>
  <c r="W8" i="33"/>
  <c r="K21" i="19"/>
  <c r="X13" i="71"/>
  <c r="Y8" i="71"/>
  <c r="X9" i="71"/>
  <c r="H24" i="1"/>
  <c r="H31" i="1"/>
  <c r="H22" i="1"/>
  <c r="H29" i="1"/>
  <c r="J33" i="1"/>
  <c r="J26" i="1"/>
  <c r="J24" i="1"/>
  <c r="J31" i="1"/>
  <c r="L30" i="1"/>
  <c r="L23" i="1"/>
  <c r="W9" i="96"/>
  <c r="W13" i="96"/>
  <c r="X8" i="96"/>
  <c r="U11" i="18"/>
  <c r="U10" i="18"/>
  <c r="F34" i="19"/>
  <c r="D28" i="19"/>
  <c r="N28" i="19" s="1"/>
  <c r="X13" i="63"/>
  <c r="Y8" i="63"/>
  <c r="X9" i="63"/>
  <c r="V11" i="55"/>
  <c r="V10" i="55"/>
  <c r="W13" i="103"/>
  <c r="X8" i="103"/>
  <c r="W9" i="103"/>
  <c r="U11" i="41"/>
  <c r="U10" i="41"/>
  <c r="V9" i="25"/>
  <c r="V13" i="25"/>
  <c r="W8" i="25"/>
  <c r="F29" i="20"/>
  <c r="U11" i="88"/>
  <c r="U10" i="88"/>
  <c r="V9" i="86"/>
  <c r="V13" i="86"/>
  <c r="W8" i="86"/>
  <c r="H33" i="21"/>
  <c r="H26" i="21"/>
  <c r="H21" i="21"/>
  <c r="E31" i="23"/>
  <c r="E24" i="23"/>
  <c r="E28" i="23"/>
  <c r="E21" i="23"/>
  <c r="K29" i="23"/>
  <c r="K22" i="23"/>
  <c r="K27" i="23"/>
  <c r="K34" i="23"/>
  <c r="I22" i="19"/>
  <c r="U11" i="31"/>
  <c r="U10" i="31"/>
  <c r="W13" i="44"/>
  <c r="X8" i="44"/>
  <c r="W9" i="44"/>
  <c r="D32" i="1"/>
  <c r="D34" i="1"/>
  <c r="D27" i="1"/>
  <c r="M33" i="1"/>
  <c r="M26" i="1"/>
  <c r="U11" i="29"/>
  <c r="U10" i="29"/>
  <c r="M34" i="20"/>
  <c r="M27" i="20"/>
  <c r="X13" i="65"/>
  <c r="Y8" i="65"/>
  <c r="X9" i="65"/>
  <c r="H26" i="19"/>
  <c r="V11" i="20"/>
  <c r="V10" i="20"/>
  <c r="V13" i="8"/>
  <c r="W8" i="8"/>
  <c r="V9" i="8"/>
  <c r="U11" i="61"/>
  <c r="U10" i="61"/>
  <c r="M34" i="19"/>
  <c r="G26" i="19"/>
  <c r="N30" i="19"/>
  <c r="E25" i="22"/>
  <c r="E32" i="22"/>
  <c r="E31" i="22"/>
  <c r="G23" i="22"/>
  <c r="G30" i="22"/>
  <c r="G21" i="22"/>
  <c r="I25" i="22"/>
  <c r="I32" i="22"/>
  <c r="I34" i="22"/>
  <c r="I27" i="22"/>
  <c r="K22" i="22"/>
  <c r="K29" i="22"/>
  <c r="U11" i="56"/>
  <c r="U10" i="56"/>
  <c r="W13" i="50"/>
  <c r="X8" i="50"/>
  <c r="W9" i="50"/>
  <c r="U11" i="27"/>
  <c r="U10" i="27"/>
  <c r="J30" i="21"/>
  <c r="J23" i="21"/>
  <c r="L29" i="21"/>
  <c r="U11" i="93"/>
  <c r="U10" i="93"/>
  <c r="J25" i="19"/>
  <c r="N25" i="19" s="1"/>
  <c r="I23" i="23"/>
  <c r="I30" i="23"/>
  <c r="I32" i="23"/>
  <c r="I25" i="23"/>
  <c r="K29" i="19"/>
  <c r="I28" i="19"/>
  <c r="V9" i="83"/>
  <c r="V13" i="83"/>
  <c r="W8" i="83"/>
  <c r="V11" i="52"/>
  <c r="V10" i="52"/>
  <c r="V11" i="28"/>
  <c r="V10" i="28"/>
  <c r="W13" i="99"/>
  <c r="X8" i="99"/>
  <c r="W9" i="99"/>
  <c r="B25" i="1"/>
  <c r="B32" i="1" s="1"/>
  <c r="G32" i="1" s="1"/>
  <c r="C32" i="1"/>
  <c r="C25" i="1"/>
  <c r="E33" i="1"/>
  <c r="E26" i="1"/>
  <c r="G23" i="1"/>
  <c r="G30" i="1"/>
  <c r="G26" i="1"/>
  <c r="G33" i="1"/>
  <c r="L34" i="19"/>
  <c r="F32" i="19"/>
  <c r="D30" i="19"/>
  <c r="W13" i="42"/>
  <c r="X8" i="42"/>
  <c r="W9" i="42"/>
  <c r="V11" i="12"/>
  <c r="V10" i="12"/>
  <c r="W13" i="22"/>
  <c r="X8" i="22"/>
  <c r="W9" i="22"/>
  <c r="C21" i="20"/>
  <c r="B21" i="20"/>
  <c r="B28" i="20" s="1"/>
  <c r="F28" i="20" s="1"/>
  <c r="B26" i="20"/>
  <c r="B33" i="20" s="1"/>
  <c r="F33" i="20" s="1"/>
  <c r="C33" i="20"/>
  <c r="G21" i="20"/>
  <c r="G27" i="20"/>
  <c r="G34" i="20"/>
  <c r="U10" i="35"/>
  <c r="U11" i="35"/>
  <c r="U11" i="95"/>
  <c r="U10" i="95"/>
  <c r="F25" i="21"/>
  <c r="F32" i="21"/>
  <c r="F29" i="21"/>
  <c r="U11" i="101"/>
  <c r="U10" i="101"/>
  <c r="W13" i="34"/>
  <c r="X8" i="34"/>
  <c r="W9" i="34"/>
  <c r="F29" i="1"/>
  <c r="F22" i="1"/>
  <c r="F24" i="1"/>
  <c r="F31" i="1"/>
  <c r="K22" i="1"/>
  <c r="K29" i="1"/>
  <c r="V10" i="36"/>
  <c r="V11" i="36"/>
  <c r="L28" i="19"/>
  <c r="E22" i="20"/>
  <c r="E24" i="20"/>
  <c r="E31" i="20"/>
  <c r="I27" i="20"/>
  <c r="I34" i="20"/>
  <c r="Y9" i="63" l="1"/>
  <c r="Y13" i="63"/>
  <c r="Z8" i="63"/>
  <c r="Y9" i="71"/>
  <c r="Y13" i="71"/>
  <c r="Z8" i="71"/>
  <c r="V11" i="45"/>
  <c r="V10" i="45"/>
  <c r="W13" i="15"/>
  <c r="X8" i="15"/>
  <c r="W9" i="15"/>
  <c r="W11" i="12"/>
  <c r="W10" i="12"/>
  <c r="Z13" i="91"/>
  <c r="B42" i="91" s="1"/>
  <c r="B43" i="91" s="1"/>
  <c r="Z9" i="91"/>
  <c r="V11" i="43"/>
  <c r="V10" i="43"/>
  <c r="W13" i="100"/>
  <c r="X8" i="100"/>
  <c r="W9" i="100"/>
  <c r="W9" i="64"/>
  <c r="W13" i="64"/>
  <c r="X8" i="64"/>
  <c r="W9" i="14"/>
  <c r="W13" i="14"/>
  <c r="X8" i="14"/>
  <c r="H29" i="20"/>
  <c r="V11" i="90"/>
  <c r="V10" i="90"/>
  <c r="K22" i="21"/>
  <c r="G28" i="21"/>
  <c r="F28" i="22"/>
  <c r="W9" i="101"/>
  <c r="W13" i="101"/>
  <c r="X8" i="101"/>
  <c r="V11" i="84"/>
  <c r="V10" i="84"/>
  <c r="X11" i="82"/>
  <c r="X10" i="82"/>
  <c r="W11" i="76"/>
  <c r="W10" i="76"/>
  <c r="V11" i="21"/>
  <c r="V10" i="21"/>
  <c r="I21" i="21"/>
  <c r="X9" i="32"/>
  <c r="X13" i="32"/>
  <c r="Y8" i="32"/>
  <c r="Y9" i="69"/>
  <c r="Y13" i="69"/>
  <c r="Z8" i="69"/>
  <c r="M22" i="21"/>
  <c r="W9" i="93"/>
  <c r="W13" i="93"/>
  <c r="X8" i="93"/>
  <c r="I33" i="22"/>
  <c r="W9" i="62"/>
  <c r="W13" i="62"/>
  <c r="X8" i="62"/>
  <c r="W11" i="80"/>
  <c r="W10" i="80"/>
  <c r="E29" i="20"/>
  <c r="F22" i="21"/>
  <c r="C28" i="20"/>
  <c r="W11" i="50"/>
  <c r="W10" i="50"/>
  <c r="G28" i="22"/>
  <c r="E24" i="22"/>
  <c r="V11" i="8"/>
  <c r="V10" i="8"/>
  <c r="D25" i="1"/>
  <c r="H28" i="21"/>
  <c r="W13" i="25"/>
  <c r="X8" i="25"/>
  <c r="W9" i="25"/>
  <c r="V11" i="33"/>
  <c r="V10" i="33"/>
  <c r="X11" i="1"/>
  <c r="X10" i="1"/>
  <c r="C29" i="21"/>
  <c r="K21" i="20"/>
  <c r="D28" i="20"/>
  <c r="M31" i="23"/>
  <c r="D28" i="21"/>
  <c r="D34" i="22"/>
  <c r="J22" i="20"/>
  <c r="G29" i="21"/>
  <c r="E27" i="21"/>
  <c r="L34" i="22"/>
  <c r="H21" i="22"/>
  <c r="W11" i="36"/>
  <c r="W10" i="36"/>
  <c r="V11" i="35"/>
  <c r="V10" i="35"/>
  <c r="C22" i="1"/>
  <c r="V11" i="56"/>
  <c r="V10" i="56"/>
  <c r="K26" i="22"/>
  <c r="G31" i="22"/>
  <c r="V11" i="31"/>
  <c r="V10" i="31"/>
  <c r="W9" i="41"/>
  <c r="W13" i="41"/>
  <c r="X8" i="41"/>
  <c r="W9" i="18"/>
  <c r="W13" i="18"/>
  <c r="X8" i="18"/>
  <c r="L32" i="1"/>
  <c r="V10" i="59"/>
  <c r="V11" i="59"/>
  <c r="M25" i="22"/>
  <c r="D24" i="22"/>
  <c r="V11" i="81"/>
  <c r="V10" i="81"/>
  <c r="L21" i="20"/>
  <c r="J33" i="22"/>
  <c r="C29" i="20"/>
  <c r="W11" i="54"/>
  <c r="W10" i="54"/>
  <c r="G29" i="1"/>
  <c r="E32" i="1"/>
  <c r="C28" i="1"/>
  <c r="V11" i="23"/>
  <c r="V10" i="23"/>
  <c r="K25" i="22"/>
  <c r="G33" i="22"/>
  <c r="E22" i="22"/>
  <c r="N22" i="22" s="1"/>
  <c r="M32" i="1"/>
  <c r="E33" i="23"/>
  <c r="V11" i="17"/>
  <c r="V10" i="17"/>
  <c r="J32" i="1"/>
  <c r="J21" i="23"/>
  <c r="F21" i="23"/>
  <c r="C28" i="21"/>
  <c r="M21" i="22"/>
  <c r="D22" i="20"/>
  <c r="I32" i="1"/>
  <c r="C25" i="23"/>
  <c r="J32" i="20"/>
  <c r="L32" i="20"/>
  <c r="W11" i="26"/>
  <c r="W10" i="26"/>
  <c r="X11" i="67"/>
  <c r="X10" i="67"/>
  <c r="X9" i="78"/>
  <c r="X13" i="78"/>
  <c r="Y8" i="78"/>
  <c r="L21" i="23"/>
  <c r="H25" i="23"/>
  <c r="D31" i="23"/>
  <c r="W11" i="46"/>
  <c r="W10" i="46"/>
  <c r="K29" i="21"/>
  <c r="G21" i="21"/>
  <c r="J22" i="22"/>
  <c r="H32" i="22"/>
  <c r="F22" i="22"/>
  <c r="V11" i="85"/>
  <c r="V10" i="85"/>
  <c r="E29" i="1"/>
  <c r="J27" i="21"/>
  <c r="G25" i="22"/>
  <c r="Y11" i="75"/>
  <c r="Y10" i="75"/>
  <c r="M24" i="22"/>
  <c r="M34" i="23"/>
  <c r="W11" i="53"/>
  <c r="W10" i="53"/>
  <c r="L24" i="23"/>
  <c r="L29" i="22"/>
  <c r="F31" i="22"/>
  <c r="I33" i="20"/>
  <c r="E33" i="20"/>
  <c r="F30" i="21"/>
  <c r="G32" i="20"/>
  <c r="Y9" i="57"/>
  <c r="Z8" i="57"/>
  <c r="Y13" i="57"/>
  <c r="E23" i="1"/>
  <c r="C23" i="1"/>
  <c r="V11" i="10"/>
  <c r="V10" i="10"/>
  <c r="X9" i="52"/>
  <c r="X13" i="52"/>
  <c r="Y8" i="52"/>
  <c r="W11" i="74"/>
  <c r="W10" i="74"/>
  <c r="I31" i="23"/>
  <c r="L31" i="21"/>
  <c r="W9" i="47"/>
  <c r="W13" i="47"/>
  <c r="X8" i="47"/>
  <c r="K31" i="22"/>
  <c r="I21" i="22"/>
  <c r="E34" i="22"/>
  <c r="V11" i="58"/>
  <c r="V10" i="58"/>
  <c r="X9" i="76"/>
  <c r="X13" i="76"/>
  <c r="Y8" i="76"/>
  <c r="V11" i="70"/>
  <c r="V10" i="70"/>
  <c r="V11" i="92"/>
  <c r="V10" i="92"/>
  <c r="M30" i="1"/>
  <c r="N30" i="1" s="1"/>
  <c r="D33" i="1"/>
  <c r="N33" i="1" s="1"/>
  <c r="K26" i="23"/>
  <c r="N26" i="19"/>
  <c r="F21" i="20"/>
  <c r="N21" i="20" s="1"/>
  <c r="L24" i="1"/>
  <c r="J30" i="1"/>
  <c r="F32" i="23"/>
  <c r="I28" i="21"/>
  <c r="C31" i="22"/>
  <c r="K25" i="20"/>
  <c r="G27" i="23"/>
  <c r="N29" i="23"/>
  <c r="D33" i="21"/>
  <c r="D25" i="22"/>
  <c r="Z13" i="51"/>
  <c r="B42" i="51" s="1"/>
  <c r="B43" i="51" s="1"/>
  <c r="Z9" i="51"/>
  <c r="J28" i="20"/>
  <c r="L22" i="20"/>
  <c r="H25" i="20"/>
  <c r="Y11" i="73"/>
  <c r="Y10" i="73"/>
  <c r="V11" i="11"/>
  <c r="V10" i="11"/>
  <c r="L22" i="23"/>
  <c r="H27" i="23"/>
  <c r="K27" i="21"/>
  <c r="G26" i="21"/>
  <c r="E24" i="21"/>
  <c r="Y11" i="77"/>
  <c r="Y10" i="77"/>
  <c r="L26" i="22"/>
  <c r="H34" i="22"/>
  <c r="F27" i="22"/>
  <c r="C23" i="20"/>
  <c r="N23" i="20" s="1"/>
  <c r="E24" i="1"/>
  <c r="W11" i="28"/>
  <c r="W10" i="28"/>
  <c r="E23" i="22"/>
  <c r="N23" i="22" s="1"/>
  <c r="D24" i="1"/>
  <c r="K32" i="23"/>
  <c r="H33" i="1"/>
  <c r="F23" i="23"/>
  <c r="I27" i="1"/>
  <c r="N27" i="1" s="1"/>
  <c r="W11" i="40"/>
  <c r="W10" i="40"/>
  <c r="D23" i="23"/>
  <c r="G25" i="21"/>
  <c r="X9" i="42"/>
  <c r="X13" i="42"/>
  <c r="Y8" i="42"/>
  <c r="Y9" i="65"/>
  <c r="Y13" i="65"/>
  <c r="Z8" i="65"/>
  <c r="V11" i="86"/>
  <c r="V10" i="86"/>
  <c r="W11" i="20"/>
  <c r="W10" i="20"/>
  <c r="V11" i="18"/>
  <c r="V10" i="18"/>
  <c r="X9" i="30"/>
  <c r="X13" i="30"/>
  <c r="Y8" i="30"/>
  <c r="W9" i="87"/>
  <c r="W13" i="87"/>
  <c r="X8" i="87"/>
  <c r="B40" i="21"/>
  <c r="C40" i="21" s="1"/>
  <c r="B38" i="21"/>
  <c r="C38" i="21" s="1"/>
  <c r="B36" i="21"/>
  <c r="C36" i="21" s="1"/>
  <c r="B39" i="21"/>
  <c r="C39" i="21" s="1"/>
  <c r="B35" i="21"/>
  <c r="C35" i="21" s="1"/>
  <c r="B41" i="21"/>
  <c r="C41" i="21" s="1"/>
  <c r="B37" i="21"/>
  <c r="C37" i="21" s="1"/>
  <c r="N28" i="21"/>
  <c r="M28" i="22"/>
  <c r="W9" i="89"/>
  <c r="W13" i="89"/>
  <c r="X8" i="89"/>
  <c r="X9" i="48"/>
  <c r="X13" i="48"/>
  <c r="Y8" i="48"/>
  <c r="J28" i="22"/>
  <c r="W9" i="37"/>
  <c r="X8" i="37"/>
  <c r="W13" i="37"/>
  <c r="W11" i="52"/>
  <c r="W10" i="52"/>
  <c r="H29" i="21"/>
  <c r="X11" i="97"/>
  <c r="X10" i="97"/>
  <c r="K21" i="21"/>
  <c r="L33" i="22"/>
  <c r="F21" i="21"/>
  <c r="W13" i="83"/>
  <c r="X8" i="83"/>
  <c r="W9" i="83"/>
  <c r="L21" i="21"/>
  <c r="G28" i="20"/>
  <c r="C26" i="20"/>
  <c r="W11" i="22"/>
  <c r="W10" i="22"/>
  <c r="W11" i="99"/>
  <c r="W10" i="99"/>
  <c r="L28" i="21"/>
  <c r="X9" i="50"/>
  <c r="X13" i="50"/>
  <c r="Y8" i="50"/>
  <c r="W9" i="8"/>
  <c r="W13" i="8"/>
  <c r="X8" i="8"/>
  <c r="M21" i="20"/>
  <c r="W11" i="44"/>
  <c r="W10" i="44"/>
  <c r="W13" i="86"/>
  <c r="X8" i="86"/>
  <c r="W9" i="86"/>
  <c r="W11" i="103"/>
  <c r="W10" i="103"/>
  <c r="X9" i="96"/>
  <c r="X13" i="96"/>
  <c r="Y8" i="96"/>
  <c r="I29" i="21"/>
  <c r="C34" i="22"/>
  <c r="N34" i="22" s="1"/>
  <c r="W9" i="45"/>
  <c r="W13" i="45"/>
  <c r="X8" i="45"/>
  <c r="K28" i="20"/>
  <c r="D21" i="20"/>
  <c r="G31" i="23"/>
  <c r="D22" i="21"/>
  <c r="D28" i="22"/>
  <c r="L33" i="20"/>
  <c r="H33" i="20"/>
  <c r="W13" i="49"/>
  <c r="X8" i="49"/>
  <c r="W9" i="49"/>
  <c r="V11" i="9"/>
  <c r="V10" i="9"/>
  <c r="L33" i="23"/>
  <c r="V10" i="6"/>
  <c r="V11" i="6"/>
  <c r="M21" i="21"/>
  <c r="L28" i="22"/>
  <c r="H33" i="22"/>
  <c r="F25" i="22"/>
  <c r="X9" i="36"/>
  <c r="X13" i="36"/>
  <c r="Y8" i="36"/>
  <c r="V11" i="95"/>
  <c r="V10" i="95"/>
  <c r="X13" i="12"/>
  <c r="Y8" i="12"/>
  <c r="X9" i="12"/>
  <c r="W13" i="27"/>
  <c r="X8" i="27"/>
  <c r="W9" i="27"/>
  <c r="W9" i="56"/>
  <c r="W13" i="56"/>
  <c r="X8" i="56"/>
  <c r="X13" i="20"/>
  <c r="Y8" i="20"/>
  <c r="X9" i="20"/>
  <c r="V11" i="7"/>
  <c r="V10" i="7"/>
  <c r="L25" i="1"/>
  <c r="W13" i="59"/>
  <c r="X8" i="59"/>
  <c r="W9" i="59"/>
  <c r="C29" i="22"/>
  <c r="B40" i="23"/>
  <c r="C40" i="23" s="1"/>
  <c r="B38" i="23"/>
  <c r="C38" i="23" s="1"/>
  <c r="B36" i="23"/>
  <c r="C36" i="23" s="1"/>
  <c r="B39" i="23"/>
  <c r="C39" i="23" s="1"/>
  <c r="B35" i="23"/>
  <c r="C35" i="23" s="1"/>
  <c r="B37" i="23"/>
  <c r="C37" i="23" s="1"/>
  <c r="B41" i="23"/>
  <c r="C41" i="23" s="1"/>
  <c r="D31" i="22"/>
  <c r="H28" i="20"/>
  <c r="E21" i="21"/>
  <c r="X9" i="104"/>
  <c r="X13" i="104"/>
  <c r="Y8" i="104"/>
  <c r="L24" i="22"/>
  <c r="F26" i="22"/>
  <c r="E25" i="20"/>
  <c r="N25" i="20" s="1"/>
  <c r="K32" i="1"/>
  <c r="F25" i="1"/>
  <c r="F27" i="21"/>
  <c r="C22" i="20"/>
  <c r="X9" i="54"/>
  <c r="X13" i="54"/>
  <c r="Y8" i="54"/>
  <c r="Y11" i="91"/>
  <c r="Y10" i="91"/>
  <c r="G22" i="1"/>
  <c r="E25" i="1"/>
  <c r="C24" i="1"/>
  <c r="I28" i="23"/>
  <c r="L34" i="21"/>
  <c r="W9" i="43"/>
  <c r="W13" i="43"/>
  <c r="X8" i="43"/>
  <c r="K32" i="22"/>
  <c r="G26" i="22"/>
  <c r="E29" i="22"/>
  <c r="N29" i="22" s="1"/>
  <c r="M25" i="1"/>
  <c r="E26" i="23"/>
  <c r="L28" i="1"/>
  <c r="J22" i="1"/>
  <c r="H28" i="1"/>
  <c r="V11" i="39"/>
  <c r="V10" i="39"/>
  <c r="C23" i="21"/>
  <c r="N23" i="21" s="1"/>
  <c r="C21" i="21"/>
  <c r="M27" i="22"/>
  <c r="C21" i="22"/>
  <c r="D29" i="20"/>
  <c r="N29" i="20" s="1"/>
  <c r="I25" i="1"/>
  <c r="M33" i="23"/>
  <c r="G28" i="23"/>
  <c r="N28" i="23" s="1"/>
  <c r="D34" i="21"/>
  <c r="N34" i="21" s="1"/>
  <c r="W11" i="16"/>
  <c r="W10" i="16"/>
  <c r="L25" i="20"/>
  <c r="X9" i="26"/>
  <c r="X13" i="26"/>
  <c r="Y8" i="26"/>
  <c r="W13" i="90"/>
  <c r="X8" i="90"/>
  <c r="W9" i="90"/>
  <c r="Y9" i="67"/>
  <c r="Y13" i="67"/>
  <c r="Z8" i="67"/>
  <c r="L28" i="23"/>
  <c r="H32" i="23"/>
  <c r="D24" i="23"/>
  <c r="N24" i="23" s="1"/>
  <c r="X9" i="46"/>
  <c r="X13" i="46"/>
  <c r="Y8" i="46"/>
  <c r="M34" i="21"/>
  <c r="E29" i="21"/>
  <c r="W11" i="24"/>
  <c r="W10" i="24"/>
  <c r="J29" i="22"/>
  <c r="H25" i="22"/>
  <c r="F29" i="22"/>
  <c r="W9" i="85"/>
  <c r="W13" i="85"/>
  <c r="X8" i="85"/>
  <c r="V11" i="101"/>
  <c r="V10" i="101"/>
  <c r="G24" i="1"/>
  <c r="J34" i="21"/>
  <c r="G32" i="22"/>
  <c r="M26" i="20"/>
  <c r="V11" i="29"/>
  <c r="V10" i="29"/>
  <c r="D22" i="1"/>
  <c r="H27" i="21"/>
  <c r="Z9" i="75"/>
  <c r="Z13" i="75"/>
  <c r="B42" i="75" s="1"/>
  <c r="B43" i="75" s="1"/>
  <c r="M27" i="23"/>
  <c r="N27" i="23" s="1"/>
  <c r="X9" i="53"/>
  <c r="X13" i="53"/>
  <c r="Y8" i="53"/>
  <c r="H33" i="23"/>
  <c r="N33" i="23" s="1"/>
  <c r="Y11" i="102"/>
  <c r="Y10" i="102"/>
  <c r="L22" i="22"/>
  <c r="F24" i="22"/>
  <c r="I32" i="20"/>
  <c r="E21" i="20"/>
  <c r="K21" i="1"/>
  <c r="F21" i="1"/>
  <c r="V11" i="60"/>
  <c r="V10" i="60"/>
  <c r="V11" i="37"/>
  <c r="V10" i="37"/>
  <c r="W13" i="84"/>
  <c r="X8" i="84"/>
  <c r="W9" i="84"/>
  <c r="G33" i="20"/>
  <c r="N31" i="20"/>
  <c r="C26" i="1"/>
  <c r="W11" i="94"/>
  <c r="W10" i="94"/>
  <c r="W9" i="10"/>
  <c r="W13" i="10"/>
  <c r="X8" i="10"/>
  <c r="X9" i="74"/>
  <c r="X13" i="74"/>
  <c r="Y8" i="74"/>
  <c r="I33" i="23"/>
  <c r="Y13" i="82"/>
  <c r="Z8" i="82"/>
  <c r="Y9" i="82"/>
  <c r="L24" i="21"/>
  <c r="J22" i="21"/>
  <c r="K21" i="22"/>
  <c r="V10" i="61"/>
  <c r="V11" i="61"/>
  <c r="W9" i="58"/>
  <c r="W13" i="58"/>
  <c r="X8" i="58"/>
  <c r="W9" i="70"/>
  <c r="W13" i="70"/>
  <c r="X8" i="70"/>
  <c r="M24" i="20"/>
  <c r="N24" i="20" s="1"/>
  <c r="W9" i="92"/>
  <c r="W13" i="92"/>
  <c r="X8" i="92"/>
  <c r="M23" i="1"/>
  <c r="D26" i="1"/>
  <c r="K33" i="23"/>
  <c r="H24" i="21"/>
  <c r="W13" i="88"/>
  <c r="X8" i="88"/>
  <c r="W9" i="88"/>
  <c r="W9" i="21"/>
  <c r="X8" i="21"/>
  <c r="W13" i="21"/>
  <c r="L31" i="1"/>
  <c r="J23" i="1"/>
  <c r="F25" i="23"/>
  <c r="I24" i="21"/>
  <c r="N24" i="21" s="1"/>
  <c r="C33" i="21"/>
  <c r="N33" i="21" s="1"/>
  <c r="M26" i="22"/>
  <c r="C26" i="22"/>
  <c r="W13" i="72"/>
  <c r="W9" i="72"/>
  <c r="X8" i="72"/>
  <c r="K34" i="20"/>
  <c r="D33" i="20"/>
  <c r="N33" i="20" s="1"/>
  <c r="X11" i="79"/>
  <c r="X10" i="79"/>
  <c r="G34" i="23"/>
  <c r="D31" i="21"/>
  <c r="D33" i="22"/>
  <c r="N33" i="22" s="1"/>
  <c r="V11" i="68"/>
  <c r="V10" i="68"/>
  <c r="H27" i="20"/>
  <c r="W11" i="38"/>
  <c r="W10" i="38"/>
  <c r="Z9" i="73"/>
  <c r="Z13" i="73"/>
  <c r="B42" i="73" s="1"/>
  <c r="B43" i="73" s="1"/>
  <c r="W13" i="11"/>
  <c r="X8" i="11"/>
  <c r="W9" i="11"/>
  <c r="H21" i="23"/>
  <c r="D25" i="23"/>
  <c r="Y13" i="97"/>
  <c r="Z8" i="97"/>
  <c r="Y9" i="97"/>
  <c r="K34" i="21"/>
  <c r="G33" i="21"/>
  <c r="E31" i="21"/>
  <c r="N31" i="21" s="1"/>
  <c r="Z9" i="77"/>
  <c r="Z13" i="77"/>
  <c r="B42" i="77" s="1"/>
  <c r="B43" i="77" s="1"/>
  <c r="L32" i="22"/>
  <c r="J34" i="22"/>
  <c r="H24" i="22"/>
  <c r="N22" i="19"/>
  <c r="F23" i="1"/>
  <c r="G22" i="20"/>
  <c r="N34" i="1"/>
  <c r="X9" i="28"/>
  <c r="X13" i="28"/>
  <c r="Y8" i="28"/>
  <c r="V11" i="93"/>
  <c r="V10" i="93"/>
  <c r="J21" i="21"/>
  <c r="E30" i="22"/>
  <c r="N30" i="22" s="1"/>
  <c r="K25" i="23"/>
  <c r="F26" i="20"/>
  <c r="H26" i="1"/>
  <c r="F30" i="23"/>
  <c r="N30" i="23" s="1"/>
  <c r="C32" i="21"/>
  <c r="N32" i="21" s="1"/>
  <c r="D27" i="20"/>
  <c r="N27" i="20" s="1"/>
  <c r="G30" i="23"/>
  <c r="W11" i="98"/>
  <c r="W10" i="98"/>
  <c r="J26" i="20"/>
  <c r="X9" i="80"/>
  <c r="X13" i="80"/>
  <c r="Y8" i="80"/>
  <c r="X9" i="40"/>
  <c r="X13" i="40"/>
  <c r="Y8" i="40"/>
  <c r="M24" i="21"/>
  <c r="E30" i="21"/>
  <c r="N30" i="21" s="1"/>
  <c r="H23" i="22"/>
  <c r="X9" i="34"/>
  <c r="X13" i="34"/>
  <c r="Y8" i="34"/>
  <c r="W10" i="96"/>
  <c r="W11" i="96"/>
  <c r="W13" i="19"/>
  <c r="X8" i="19"/>
  <c r="W9" i="19"/>
  <c r="V11" i="49"/>
  <c r="V10" i="49"/>
  <c r="G22" i="21"/>
  <c r="W9" i="95"/>
  <c r="W13" i="95"/>
  <c r="X8" i="95"/>
  <c r="V11" i="27"/>
  <c r="V10" i="27"/>
  <c r="W11" i="104"/>
  <c r="W10" i="104"/>
  <c r="W9" i="66"/>
  <c r="W13" i="66"/>
  <c r="X8" i="66"/>
  <c r="W9" i="39"/>
  <c r="X8" i="39"/>
  <c r="W13" i="39"/>
  <c r="B41" i="22"/>
  <c r="C41" i="22" s="1"/>
  <c r="B39" i="22"/>
  <c r="C39" i="22" s="1"/>
  <c r="B37" i="22"/>
  <c r="C37" i="22" s="1"/>
  <c r="B35" i="22"/>
  <c r="C35" i="22" s="1"/>
  <c r="B40" i="22"/>
  <c r="C40" i="22" s="1"/>
  <c r="B36" i="22"/>
  <c r="C36" i="22" s="1"/>
  <c r="B38" i="22"/>
  <c r="C38" i="22" s="1"/>
  <c r="K22" i="20"/>
  <c r="X9" i="16"/>
  <c r="X13" i="16"/>
  <c r="Y8" i="16"/>
  <c r="W11" i="78"/>
  <c r="W10" i="78"/>
  <c r="W13" i="13"/>
  <c r="X8" i="13"/>
  <c r="W9" i="13"/>
  <c r="W13" i="29"/>
  <c r="X8" i="29"/>
  <c r="W9" i="29"/>
  <c r="X8" i="5"/>
  <c r="W13" i="5"/>
  <c r="W9" i="5"/>
  <c r="X11" i="57"/>
  <c r="X10" i="57"/>
  <c r="I28" i="22"/>
  <c r="M29" i="20"/>
  <c r="V11" i="88"/>
  <c r="V10" i="88"/>
  <c r="X9" i="55"/>
  <c r="X13" i="55"/>
  <c r="Y8" i="55"/>
  <c r="N26" i="21"/>
  <c r="Y13" i="79"/>
  <c r="Z8" i="79"/>
  <c r="Y9" i="79"/>
  <c r="N22" i="23"/>
  <c r="L29" i="20"/>
  <c r="W10" i="34"/>
  <c r="W11" i="34"/>
  <c r="N28" i="20"/>
  <c r="B41" i="20"/>
  <c r="C41" i="20" s="1"/>
  <c r="B39" i="20"/>
  <c r="C39" i="20" s="1"/>
  <c r="B37" i="20"/>
  <c r="C37" i="20" s="1"/>
  <c r="B35" i="20"/>
  <c r="C35" i="20" s="1"/>
  <c r="B38" i="20"/>
  <c r="C38" i="20" s="1"/>
  <c r="B36" i="20"/>
  <c r="C36" i="20" s="1"/>
  <c r="B40" i="20"/>
  <c r="C40" i="20" s="1"/>
  <c r="X9" i="22"/>
  <c r="X13" i="22"/>
  <c r="Y8" i="22"/>
  <c r="W11" i="42"/>
  <c r="W10" i="42"/>
  <c r="X9" i="99"/>
  <c r="X13" i="99"/>
  <c r="Y8" i="99"/>
  <c r="V11" i="83"/>
  <c r="V10" i="83"/>
  <c r="L22" i="21"/>
  <c r="X11" i="65"/>
  <c r="X10" i="65"/>
  <c r="M28" i="20"/>
  <c r="X9" i="44"/>
  <c r="X13" i="44"/>
  <c r="Y8" i="44"/>
  <c r="F22" i="20"/>
  <c r="V11" i="25"/>
  <c r="V10" i="25"/>
  <c r="X9" i="103"/>
  <c r="X13" i="103"/>
  <c r="Y8" i="103"/>
  <c r="X11" i="63"/>
  <c r="X10" i="63"/>
  <c r="X11" i="71"/>
  <c r="X10" i="71"/>
  <c r="W13" i="33"/>
  <c r="X8" i="33"/>
  <c r="W9" i="33"/>
  <c r="Y13" i="1"/>
  <c r="Z8" i="1"/>
  <c r="Y9" i="1"/>
  <c r="I22" i="21"/>
  <c r="C22" i="21"/>
  <c r="N25" i="22"/>
  <c r="V11" i="19"/>
  <c r="V10" i="19"/>
  <c r="K33" i="20"/>
  <c r="D29" i="21"/>
  <c r="N29" i="21" s="1"/>
  <c r="D21" i="22"/>
  <c r="L26" i="20"/>
  <c r="H26" i="20"/>
  <c r="V11" i="15"/>
  <c r="V10" i="15"/>
  <c r="W13" i="9"/>
  <c r="X8" i="9"/>
  <c r="W9" i="9"/>
  <c r="H31" i="23"/>
  <c r="W9" i="6"/>
  <c r="W13" i="6"/>
  <c r="X8" i="6"/>
  <c r="M28" i="21"/>
  <c r="L21" i="22"/>
  <c r="H26" i="22"/>
  <c r="F32" i="22"/>
  <c r="N32" i="22" s="1"/>
  <c r="W9" i="35"/>
  <c r="W13" i="35"/>
  <c r="X8" i="35"/>
  <c r="W13" i="31"/>
  <c r="X8" i="31"/>
  <c r="W9" i="31"/>
  <c r="W13" i="7"/>
  <c r="X8" i="7"/>
  <c r="W9" i="7"/>
  <c r="V11" i="41"/>
  <c r="V10" i="41"/>
  <c r="H32" i="1"/>
  <c r="N32" i="1" s="1"/>
  <c r="D29" i="22"/>
  <c r="W13" i="81"/>
  <c r="X8" i="81"/>
  <c r="W9" i="81"/>
  <c r="H21" i="20"/>
  <c r="E28" i="21"/>
  <c r="W11" i="30"/>
  <c r="W10" i="30"/>
  <c r="L31" i="22"/>
  <c r="F33" i="22"/>
  <c r="I22" i="20"/>
  <c r="K25" i="1"/>
  <c r="N25" i="1" s="1"/>
  <c r="F32" i="1"/>
  <c r="F34" i="21"/>
  <c r="B39" i="1"/>
  <c r="C39" i="1" s="1"/>
  <c r="B37" i="1"/>
  <c r="C37" i="1" s="1"/>
  <c r="B41" i="1"/>
  <c r="C41" i="1" s="1"/>
  <c r="B35" i="1"/>
  <c r="C35" i="1" s="1"/>
  <c r="B38" i="1"/>
  <c r="C38" i="1" s="1"/>
  <c r="B40" i="1"/>
  <c r="C40" i="1" s="1"/>
  <c r="B36" i="1"/>
  <c r="C36" i="1" s="1"/>
  <c r="W13" i="23"/>
  <c r="X8" i="23"/>
  <c r="W9" i="23"/>
  <c r="I21" i="23"/>
  <c r="N21" i="23" s="1"/>
  <c r="V11" i="87"/>
  <c r="V10" i="87"/>
  <c r="L27" i="21"/>
  <c r="K34" i="22"/>
  <c r="I22" i="22"/>
  <c r="G34" i="22"/>
  <c r="V11" i="66"/>
  <c r="V10" i="66"/>
  <c r="V11" i="100"/>
  <c r="V10" i="100"/>
  <c r="K28" i="23"/>
  <c r="W13" i="17"/>
  <c r="X8" i="17"/>
  <c r="W9" i="17"/>
  <c r="F25" i="20"/>
  <c r="V11" i="64"/>
  <c r="V10" i="64"/>
  <c r="L21" i="1"/>
  <c r="J29" i="1"/>
  <c r="H21" i="1"/>
  <c r="I34" i="21"/>
  <c r="V11" i="14"/>
  <c r="V10" i="14"/>
  <c r="M34" i="22"/>
  <c r="C28" i="22"/>
  <c r="N28" i="22" s="1"/>
  <c r="V11" i="89"/>
  <c r="V10" i="89"/>
  <c r="K29" i="20"/>
  <c r="I31" i="1"/>
  <c r="W11" i="48"/>
  <c r="W10" i="48"/>
  <c r="M26" i="23"/>
  <c r="G21" i="23"/>
  <c r="N32" i="23"/>
  <c r="D27" i="21"/>
  <c r="N27" i="21" s="1"/>
  <c r="H22" i="20"/>
  <c r="D34" i="23"/>
  <c r="N34" i="23" s="1"/>
  <c r="M27" i="21"/>
  <c r="E22" i="21"/>
  <c r="X9" i="24"/>
  <c r="X13" i="24"/>
  <c r="Y8" i="24"/>
  <c r="J31" i="22"/>
  <c r="H29" i="22"/>
  <c r="F21" i="22"/>
  <c r="V11" i="13"/>
  <c r="V10" i="13"/>
  <c r="G31" i="1"/>
  <c r="N31" i="1" s="1"/>
  <c r="E26" i="22"/>
  <c r="M33" i="20"/>
  <c r="M31" i="1"/>
  <c r="E34" i="23"/>
  <c r="J25" i="23"/>
  <c r="D32" i="20"/>
  <c r="N32" i="20" s="1"/>
  <c r="H26" i="23"/>
  <c r="Z9" i="102"/>
  <c r="Z13" i="102"/>
  <c r="B42" i="102" s="1"/>
  <c r="B43" i="102" s="1"/>
  <c r="G27" i="21"/>
  <c r="J21" i="22"/>
  <c r="V11" i="5"/>
  <c r="V10" i="5"/>
  <c r="I25" i="20"/>
  <c r="E28" i="20"/>
  <c r="K28" i="1"/>
  <c r="F28" i="1"/>
  <c r="W9" i="60"/>
  <c r="W13" i="60"/>
  <c r="X8" i="60"/>
  <c r="G26" i="20"/>
  <c r="E21" i="1"/>
  <c r="N21" i="1" s="1"/>
  <c r="X9" i="94"/>
  <c r="X13" i="94"/>
  <c r="Y8" i="94"/>
  <c r="I26" i="23"/>
  <c r="J24" i="21"/>
  <c r="V11" i="47"/>
  <c r="V10" i="47"/>
  <c r="K28" i="22"/>
  <c r="I24" i="22"/>
  <c r="G22" i="22"/>
  <c r="E21" i="22"/>
  <c r="W13" i="61"/>
  <c r="X8" i="61"/>
  <c r="W9" i="61"/>
  <c r="M22" i="20"/>
  <c r="M22" i="1"/>
  <c r="D28" i="1"/>
  <c r="N28" i="1" s="1"/>
  <c r="K31" i="23"/>
  <c r="N31" i="23" s="1"/>
  <c r="H22" i="21"/>
  <c r="W11" i="55"/>
  <c r="W10" i="55"/>
  <c r="L29" i="1"/>
  <c r="N29" i="1" s="1"/>
  <c r="J21" i="1"/>
  <c r="H23" i="1"/>
  <c r="F27" i="23"/>
  <c r="I31" i="21"/>
  <c r="W11" i="32"/>
  <c r="W10" i="32"/>
  <c r="M33" i="22"/>
  <c r="C24" i="22"/>
  <c r="V11" i="72"/>
  <c r="V10" i="72"/>
  <c r="K27" i="20"/>
  <c r="D26" i="20"/>
  <c r="I22" i="1"/>
  <c r="G26" i="23"/>
  <c r="N26" i="23" s="1"/>
  <c r="X11" i="69"/>
  <c r="X10" i="69"/>
  <c r="D24" i="21"/>
  <c r="D26" i="22"/>
  <c r="W9" i="68"/>
  <c r="W13" i="68"/>
  <c r="X8" i="68"/>
  <c r="Y11" i="51"/>
  <c r="Y10" i="51"/>
  <c r="H34" i="20"/>
  <c r="X9" i="38"/>
  <c r="X13" i="38"/>
  <c r="Y8" i="38"/>
  <c r="H28" i="23"/>
  <c r="D32" i="23"/>
  <c r="M29" i="21"/>
  <c r="K28" i="21"/>
  <c r="L25" i="22"/>
  <c r="J27" i="22"/>
  <c r="N27" i="22" s="1"/>
  <c r="H31" i="22"/>
  <c r="N31" i="22" s="1"/>
  <c r="I21" i="20"/>
  <c r="F28" i="21"/>
  <c r="N30" i="20"/>
  <c r="I26" i="22"/>
  <c r="M32" i="20"/>
  <c r="J33" i="23"/>
  <c r="I30" i="21"/>
  <c r="C25" i="21"/>
  <c r="N25" i="21" s="1"/>
  <c r="V11" i="62"/>
  <c r="V10" i="62"/>
  <c r="D34" i="20"/>
  <c r="N34" i="20" s="1"/>
  <c r="G23" i="23"/>
  <c r="N23" i="23" s="1"/>
  <c r="X9" i="98"/>
  <c r="X13" i="98"/>
  <c r="Y8" i="98"/>
  <c r="J33" i="20"/>
  <c r="M31" i="21"/>
  <c r="E23" i="21"/>
  <c r="H30" i="22"/>
  <c r="X11" i="94" l="1"/>
  <c r="X10" i="94"/>
  <c r="X11" i="24"/>
  <c r="X10" i="24"/>
  <c r="Y13" i="99"/>
  <c r="Z8" i="99"/>
  <c r="Y9" i="99"/>
  <c r="X11" i="34"/>
  <c r="X10" i="34"/>
  <c r="Y13" i="28"/>
  <c r="Z8" i="28"/>
  <c r="Y9" i="28"/>
  <c r="Z9" i="97"/>
  <c r="Z13" i="97"/>
  <c r="B42" i="97" s="1"/>
  <c r="B43" i="97" s="1"/>
  <c r="W11" i="70"/>
  <c r="W10" i="70"/>
  <c r="Y13" i="96"/>
  <c r="Z8" i="96"/>
  <c r="Y9" i="96"/>
  <c r="X11" i="50"/>
  <c r="X10" i="50"/>
  <c r="X9" i="87"/>
  <c r="X13" i="87"/>
  <c r="Y8" i="87"/>
  <c r="Y13" i="78"/>
  <c r="Z8" i="78"/>
  <c r="Y9" i="78"/>
  <c r="X13" i="18"/>
  <c r="Y8" i="18"/>
  <c r="X9" i="18"/>
  <c r="W11" i="62"/>
  <c r="W10" i="62"/>
  <c r="W11" i="93"/>
  <c r="W10" i="93"/>
  <c r="X11" i="32"/>
  <c r="X10" i="32"/>
  <c r="W11" i="101"/>
  <c r="W10" i="101"/>
  <c r="W11" i="64"/>
  <c r="W10" i="64"/>
  <c r="W11" i="15"/>
  <c r="W10" i="15"/>
  <c r="Y13" i="98"/>
  <c r="Z8" i="98"/>
  <c r="Y9" i="98"/>
  <c r="X11" i="38"/>
  <c r="X10" i="38"/>
  <c r="X13" i="68"/>
  <c r="Y8" i="68"/>
  <c r="X9" i="68"/>
  <c r="W11" i="23"/>
  <c r="W10" i="23"/>
  <c r="W10" i="35"/>
  <c r="W11" i="35"/>
  <c r="N22" i="21"/>
  <c r="Y13" i="103"/>
  <c r="Z8" i="103"/>
  <c r="Y9" i="103"/>
  <c r="X11" i="44"/>
  <c r="X10" i="44"/>
  <c r="Y10" i="79"/>
  <c r="Y11" i="79"/>
  <c r="X13" i="5"/>
  <c r="Y8" i="5"/>
  <c r="X9" i="5"/>
  <c r="X11" i="16"/>
  <c r="X10" i="16"/>
  <c r="W11" i="39"/>
  <c r="W10" i="39"/>
  <c r="W11" i="95"/>
  <c r="W10" i="95"/>
  <c r="W11" i="19"/>
  <c r="W10" i="19"/>
  <c r="X10" i="80"/>
  <c r="X11" i="80"/>
  <c r="X13" i="11"/>
  <c r="Y8" i="11"/>
  <c r="X9" i="11"/>
  <c r="N26" i="22"/>
  <c r="X13" i="21"/>
  <c r="Y8" i="21"/>
  <c r="X9" i="21"/>
  <c r="X13" i="58"/>
  <c r="Y8" i="58"/>
  <c r="X9" i="58"/>
  <c r="Y11" i="82"/>
  <c r="Y10" i="82"/>
  <c r="Y13" i="74"/>
  <c r="Z8" i="74"/>
  <c r="Y9" i="74"/>
  <c r="N26" i="1"/>
  <c r="W10" i="84"/>
  <c r="W11" i="84"/>
  <c r="Y13" i="53"/>
  <c r="Z8" i="53"/>
  <c r="Y9" i="53"/>
  <c r="W11" i="85"/>
  <c r="W10" i="85"/>
  <c r="Y9" i="46"/>
  <c r="Y13" i="46"/>
  <c r="Z8" i="46"/>
  <c r="Y11" i="67"/>
  <c r="Y10" i="67"/>
  <c r="Y13" i="26"/>
  <c r="Z8" i="26"/>
  <c r="Y9" i="26"/>
  <c r="N21" i="22"/>
  <c r="W11" i="43"/>
  <c r="W10" i="43"/>
  <c r="Y13" i="54"/>
  <c r="Z8" i="54"/>
  <c r="Y9" i="54"/>
  <c r="X11" i="104"/>
  <c r="X10" i="104"/>
  <c r="Y13" i="20"/>
  <c r="Z8" i="20"/>
  <c r="Y9" i="20"/>
  <c r="W11" i="56"/>
  <c r="W10" i="56"/>
  <c r="X11" i="12"/>
  <c r="X10" i="12"/>
  <c r="X13" i="45"/>
  <c r="Y8" i="45"/>
  <c r="X9" i="45"/>
  <c r="W10" i="86"/>
  <c r="W11" i="86"/>
  <c r="W11" i="8"/>
  <c r="W10" i="8"/>
  <c r="W11" i="83"/>
  <c r="W10" i="83"/>
  <c r="X13" i="37"/>
  <c r="Y8" i="37"/>
  <c r="X9" i="37"/>
  <c r="Y13" i="48"/>
  <c r="Z8" i="48"/>
  <c r="Y9" i="48"/>
  <c r="Y13" i="30"/>
  <c r="Z8" i="30"/>
  <c r="Y9" i="30"/>
  <c r="X11" i="42"/>
  <c r="X10" i="42"/>
  <c r="Y13" i="76"/>
  <c r="Z8" i="76"/>
  <c r="Y9" i="76"/>
  <c r="X13" i="47"/>
  <c r="Y8" i="47"/>
  <c r="X9" i="47"/>
  <c r="N23" i="1"/>
  <c r="Z13" i="57"/>
  <c r="B42" i="57" s="1"/>
  <c r="B43" i="57" s="1"/>
  <c r="Z9" i="57"/>
  <c r="N25" i="23"/>
  <c r="W11" i="41"/>
  <c r="W10" i="41"/>
  <c r="Y11" i="69"/>
  <c r="Y10" i="69"/>
  <c r="W11" i="14"/>
  <c r="W10" i="14"/>
  <c r="W11" i="100"/>
  <c r="W10" i="100"/>
  <c r="X13" i="15"/>
  <c r="Y8" i="15"/>
  <c r="X9" i="15"/>
  <c r="Z13" i="63"/>
  <c r="B42" i="63" s="1"/>
  <c r="B43" i="63" s="1"/>
  <c r="Z9" i="63"/>
  <c r="Z11" i="102"/>
  <c r="Z10" i="102"/>
  <c r="Z13" i="1"/>
  <c r="B42" i="1" s="1"/>
  <c r="B43" i="1" s="1"/>
  <c r="Z9" i="1"/>
  <c r="X11" i="22"/>
  <c r="X10" i="22"/>
  <c r="W11" i="66"/>
  <c r="W10" i="66"/>
  <c r="Z11" i="73"/>
  <c r="Z10" i="73"/>
  <c r="W11" i="92"/>
  <c r="W10" i="92"/>
  <c r="N24" i="1"/>
  <c r="Y13" i="52"/>
  <c r="Z8" i="52"/>
  <c r="Y9" i="52"/>
  <c r="N22" i="1"/>
  <c r="Y11" i="71"/>
  <c r="Y10" i="71"/>
  <c r="N24" i="22"/>
  <c r="Y9" i="94"/>
  <c r="Y13" i="94"/>
  <c r="Z8" i="94"/>
  <c r="W11" i="60"/>
  <c r="W10" i="60"/>
  <c r="Y13" i="24"/>
  <c r="Z8" i="24"/>
  <c r="Y9" i="24"/>
  <c r="W11" i="17"/>
  <c r="W10" i="17"/>
  <c r="X13" i="23"/>
  <c r="Y8" i="23"/>
  <c r="X9" i="23"/>
  <c r="W11" i="31"/>
  <c r="W10" i="31"/>
  <c r="X13" i="6"/>
  <c r="Y8" i="6"/>
  <c r="X9" i="6"/>
  <c r="W11" i="9"/>
  <c r="W10" i="9"/>
  <c r="W11" i="33"/>
  <c r="W10" i="33"/>
  <c r="X11" i="99"/>
  <c r="X10" i="99"/>
  <c r="Y9" i="22"/>
  <c r="Y13" i="22"/>
  <c r="Z8" i="22"/>
  <c r="Z13" i="79"/>
  <c r="B42" i="79" s="1"/>
  <c r="B43" i="79" s="1"/>
  <c r="Z9" i="79"/>
  <c r="Y13" i="55"/>
  <c r="Z8" i="55"/>
  <c r="Y9" i="55"/>
  <c r="W11" i="13"/>
  <c r="W10" i="13"/>
  <c r="X13" i="66"/>
  <c r="Y8" i="66"/>
  <c r="X9" i="66"/>
  <c r="X13" i="19"/>
  <c r="Y8" i="19"/>
  <c r="X9" i="19"/>
  <c r="Y9" i="34"/>
  <c r="Y13" i="34"/>
  <c r="Z8" i="34"/>
  <c r="X11" i="40"/>
  <c r="X10" i="40"/>
  <c r="X11" i="28"/>
  <c r="X10" i="28"/>
  <c r="B44" i="77"/>
  <c r="B45" i="77" s="1"/>
  <c r="AA62" i="2" s="1"/>
  <c r="C43" i="77"/>
  <c r="X13" i="72"/>
  <c r="X9" i="72"/>
  <c r="Y8" i="72"/>
  <c r="W11" i="21"/>
  <c r="W10" i="21"/>
  <c r="X13" i="92"/>
  <c r="Y8" i="92"/>
  <c r="X9" i="92"/>
  <c r="X13" i="70"/>
  <c r="Y8" i="70"/>
  <c r="X9" i="70"/>
  <c r="Z13" i="82"/>
  <c r="B42" i="82" s="1"/>
  <c r="B43" i="82" s="1"/>
  <c r="Z9" i="82"/>
  <c r="W11" i="10"/>
  <c r="W10" i="10"/>
  <c r="X13" i="84"/>
  <c r="Y8" i="84"/>
  <c r="X9" i="84"/>
  <c r="B44" i="75"/>
  <c r="B45" i="75" s="1"/>
  <c r="AA64" i="2" s="1"/>
  <c r="C43" i="75"/>
  <c r="W10" i="90"/>
  <c r="W11" i="90"/>
  <c r="W11" i="59"/>
  <c r="W10" i="59"/>
  <c r="W11" i="27"/>
  <c r="W10" i="27"/>
  <c r="Y13" i="12"/>
  <c r="Z8" i="12"/>
  <c r="Y9" i="12"/>
  <c r="Y9" i="36"/>
  <c r="Y13" i="36"/>
  <c r="Z8" i="36"/>
  <c r="W10" i="49"/>
  <c r="W11" i="49"/>
  <c r="X11" i="96"/>
  <c r="X10" i="96"/>
  <c r="X13" i="86"/>
  <c r="Y8" i="86"/>
  <c r="X9" i="86"/>
  <c r="Y13" i="50"/>
  <c r="Z8" i="50"/>
  <c r="Y9" i="50"/>
  <c r="N26" i="20"/>
  <c r="X13" i="83"/>
  <c r="Y8" i="83"/>
  <c r="X9" i="83"/>
  <c r="W11" i="37"/>
  <c r="W10" i="37"/>
  <c r="W11" i="89"/>
  <c r="W10" i="89"/>
  <c r="W11" i="87"/>
  <c r="W10" i="87"/>
  <c r="Y11" i="65"/>
  <c r="Y10" i="65"/>
  <c r="Z10" i="51"/>
  <c r="Z11" i="51"/>
  <c r="X11" i="52"/>
  <c r="X10" i="52"/>
  <c r="Y11" i="57"/>
  <c r="Y10" i="57"/>
  <c r="X11" i="78"/>
  <c r="X10" i="78"/>
  <c r="W11" i="18"/>
  <c r="W10" i="18"/>
  <c r="W11" i="25"/>
  <c r="W10" i="25"/>
  <c r="X13" i="62"/>
  <c r="Y8" i="62"/>
  <c r="X9" i="62"/>
  <c r="X13" i="93"/>
  <c r="Y8" i="93"/>
  <c r="X9" i="93"/>
  <c r="Y13" i="32"/>
  <c r="Z8" i="32"/>
  <c r="Y9" i="32"/>
  <c r="X13" i="101"/>
  <c r="Y8" i="101"/>
  <c r="X9" i="101"/>
  <c r="X13" i="64"/>
  <c r="Y8" i="64"/>
  <c r="X9" i="64"/>
  <c r="X13" i="100"/>
  <c r="Y8" i="100"/>
  <c r="X9" i="100"/>
  <c r="Z10" i="91"/>
  <c r="Z11" i="91"/>
  <c r="Z13" i="71"/>
  <c r="B42" i="71" s="1"/>
  <c r="B43" i="71" s="1"/>
  <c r="Z9" i="71"/>
  <c r="X13" i="61"/>
  <c r="Y8" i="61"/>
  <c r="X9" i="61"/>
  <c r="X13" i="60"/>
  <c r="Y8" i="60"/>
  <c r="X9" i="60"/>
  <c r="X13" i="81"/>
  <c r="Y8" i="81"/>
  <c r="X9" i="81"/>
  <c r="X13" i="7"/>
  <c r="Y8" i="7"/>
  <c r="X9" i="7"/>
  <c r="W11" i="6"/>
  <c r="W10" i="6"/>
  <c r="X11" i="55"/>
  <c r="X10" i="55"/>
  <c r="X13" i="29"/>
  <c r="Y8" i="29"/>
  <c r="X9" i="29"/>
  <c r="X13" i="39"/>
  <c r="Y8" i="39"/>
  <c r="X9" i="39"/>
  <c r="Y9" i="40"/>
  <c r="Y13" i="40"/>
  <c r="Z8" i="40"/>
  <c r="W11" i="11"/>
  <c r="W10" i="11"/>
  <c r="X13" i="88"/>
  <c r="Y8" i="88"/>
  <c r="X9" i="88"/>
  <c r="X13" i="10"/>
  <c r="Y8" i="10"/>
  <c r="X9" i="10"/>
  <c r="N22" i="20"/>
  <c r="X11" i="20"/>
  <c r="X10" i="20"/>
  <c r="X11" i="36"/>
  <c r="X10" i="36"/>
  <c r="X9" i="89"/>
  <c r="X13" i="89"/>
  <c r="Y8" i="89"/>
  <c r="Z13" i="65"/>
  <c r="B42" i="65" s="1"/>
  <c r="B43" i="65" s="1"/>
  <c r="Z9" i="65"/>
  <c r="X11" i="98"/>
  <c r="X10" i="98"/>
  <c r="Y9" i="38"/>
  <c r="Z8" i="38"/>
  <c r="Y13" i="38"/>
  <c r="W11" i="68"/>
  <c r="W10" i="68"/>
  <c r="W11" i="61"/>
  <c r="W10" i="61"/>
  <c r="B44" i="102"/>
  <c r="B45" i="102" s="1"/>
  <c r="AA37" i="2" s="1"/>
  <c r="C43" i="102"/>
  <c r="X13" i="17"/>
  <c r="Y8" i="17"/>
  <c r="X9" i="17"/>
  <c r="W11" i="81"/>
  <c r="W10" i="81"/>
  <c r="W11" i="7"/>
  <c r="W10" i="7"/>
  <c r="X13" i="31"/>
  <c r="Y8" i="31"/>
  <c r="X9" i="31"/>
  <c r="X9" i="35"/>
  <c r="X13" i="35"/>
  <c r="Y8" i="35"/>
  <c r="X13" i="9"/>
  <c r="Y8" i="9"/>
  <c r="X9" i="9"/>
  <c r="Y11" i="1"/>
  <c r="Y10" i="1"/>
  <c r="X13" i="33"/>
  <c r="Y8" i="33"/>
  <c r="X9" i="33"/>
  <c r="X11" i="103"/>
  <c r="X10" i="103"/>
  <c r="Y9" i="44"/>
  <c r="Y13" i="44"/>
  <c r="Z8" i="44"/>
  <c r="W11" i="5"/>
  <c r="W10" i="5"/>
  <c r="W11" i="29"/>
  <c r="W10" i="29"/>
  <c r="X13" i="13"/>
  <c r="Y8" i="13"/>
  <c r="X9" i="13"/>
  <c r="Y13" i="16"/>
  <c r="Z8" i="16"/>
  <c r="Y9" i="16"/>
  <c r="X13" i="95"/>
  <c r="Y8" i="95"/>
  <c r="X9" i="95"/>
  <c r="Y9" i="80"/>
  <c r="Y13" i="80"/>
  <c r="Z8" i="80"/>
  <c r="Z11" i="77"/>
  <c r="Z10" i="77"/>
  <c r="Y10" i="97"/>
  <c r="Y11" i="97"/>
  <c r="B44" i="73"/>
  <c r="B45" i="73" s="1"/>
  <c r="AA66" i="2" s="1"/>
  <c r="C43" i="73"/>
  <c r="W11" i="72"/>
  <c r="W10" i="72"/>
  <c r="W10" i="88"/>
  <c r="W11" i="88"/>
  <c r="W11" i="58"/>
  <c r="W10" i="58"/>
  <c r="X11" i="74"/>
  <c r="X10" i="74"/>
  <c r="X11" i="53"/>
  <c r="X10" i="53"/>
  <c r="Z11" i="75"/>
  <c r="Z10" i="75"/>
  <c r="X9" i="85"/>
  <c r="X13" i="85"/>
  <c r="Y8" i="85"/>
  <c r="X11" i="46"/>
  <c r="X10" i="46"/>
  <c r="Z13" i="67"/>
  <c r="B42" i="67" s="1"/>
  <c r="B43" i="67" s="1"/>
  <c r="Z9" i="67"/>
  <c r="X13" i="90"/>
  <c r="Y8" i="90"/>
  <c r="X9" i="90"/>
  <c r="X11" i="26"/>
  <c r="X10" i="26"/>
  <c r="N21" i="21"/>
  <c r="X13" i="43"/>
  <c r="Y8" i="43"/>
  <c r="X9" i="43"/>
  <c r="X11" i="54"/>
  <c r="X10" i="54"/>
  <c r="Y13" i="104"/>
  <c r="Z8" i="104"/>
  <c r="Y9" i="104"/>
  <c r="X13" i="59"/>
  <c r="Y8" i="59"/>
  <c r="X9" i="59"/>
  <c r="X13" i="56"/>
  <c r="Y8" i="56"/>
  <c r="X9" i="56"/>
  <c r="X13" i="27"/>
  <c r="Y8" i="27"/>
  <c r="X9" i="27"/>
  <c r="X13" i="49"/>
  <c r="Y8" i="49"/>
  <c r="X9" i="49"/>
  <c r="W11" i="45"/>
  <c r="W10" i="45"/>
  <c r="X13" i="8"/>
  <c r="Y8" i="8"/>
  <c r="X9" i="8"/>
  <c r="X11" i="48"/>
  <c r="X10" i="48"/>
  <c r="X11" i="30"/>
  <c r="X10" i="30"/>
  <c r="Y9" i="42"/>
  <c r="Y13" i="42"/>
  <c r="Z8" i="42"/>
  <c r="B44" i="51"/>
  <c r="B45" i="51" s="1"/>
  <c r="AA88" i="2" s="1"/>
  <c r="C43" i="51"/>
  <c r="X11" i="76"/>
  <c r="X10" i="76"/>
  <c r="W11" i="47"/>
  <c r="W10" i="47"/>
  <c r="X13" i="41"/>
  <c r="Y8" i="41"/>
  <c r="X9" i="41"/>
  <c r="X13" i="25"/>
  <c r="Y8" i="25"/>
  <c r="X9" i="25"/>
  <c r="Z13" i="69"/>
  <c r="B42" i="69" s="1"/>
  <c r="B43" i="69" s="1"/>
  <c r="Z9" i="69"/>
  <c r="X9" i="14"/>
  <c r="X13" i="14"/>
  <c r="Y8" i="14"/>
  <c r="B44" i="91"/>
  <c r="B45" i="91" s="1"/>
  <c r="AA48" i="2" s="1"/>
  <c r="C43" i="91"/>
  <c r="Y11" i="63"/>
  <c r="Y10" i="63"/>
  <c r="Y11" i="44" l="1"/>
  <c r="Y10" i="44"/>
  <c r="Y13" i="33"/>
  <c r="Z8" i="33"/>
  <c r="Y9" i="33"/>
  <c r="B44" i="65"/>
  <c r="B45" i="65" s="1"/>
  <c r="AA74" i="2" s="1"/>
  <c r="C43" i="65"/>
  <c r="X11" i="39"/>
  <c r="X10" i="39"/>
  <c r="Y11" i="42"/>
  <c r="Y10" i="42"/>
  <c r="X11" i="56"/>
  <c r="X10" i="56"/>
  <c r="Y9" i="59"/>
  <c r="Z8" i="59"/>
  <c r="Y13" i="59"/>
  <c r="Z10" i="67"/>
  <c r="Z11" i="67"/>
  <c r="X10" i="95"/>
  <c r="X11" i="95"/>
  <c r="Z13" i="16"/>
  <c r="B42" i="16" s="1"/>
  <c r="B43" i="16" s="1"/>
  <c r="Z9" i="16"/>
  <c r="Y9" i="9"/>
  <c r="Y13" i="9"/>
  <c r="Z8" i="9"/>
  <c r="X11" i="10"/>
  <c r="X10" i="10"/>
  <c r="Z13" i="40"/>
  <c r="B42" i="40" s="1"/>
  <c r="B43" i="40" s="1"/>
  <c r="Z9" i="40"/>
  <c r="Y13" i="39"/>
  <c r="Z8" i="39"/>
  <c r="Y9" i="39"/>
  <c r="X11" i="81"/>
  <c r="X10" i="81"/>
  <c r="Y13" i="60"/>
  <c r="Z8" i="60"/>
  <c r="Y9" i="60"/>
  <c r="X10" i="64"/>
  <c r="X11" i="64"/>
  <c r="Z13" i="50"/>
  <c r="B42" i="50" s="1"/>
  <c r="B43" i="50" s="1"/>
  <c r="Z9" i="50"/>
  <c r="Y11" i="12"/>
  <c r="Y10" i="12"/>
  <c r="Z11" i="82"/>
  <c r="Z10" i="82"/>
  <c r="X11" i="15"/>
  <c r="X10" i="15"/>
  <c r="Z10" i="57"/>
  <c r="Z11" i="57"/>
  <c r="Y13" i="47"/>
  <c r="Z8" i="47"/>
  <c r="Y9" i="47"/>
  <c r="Z13" i="30"/>
  <c r="B42" i="30" s="1"/>
  <c r="B43" i="30" s="1"/>
  <c r="Z9" i="30"/>
  <c r="Y11" i="26"/>
  <c r="Y10" i="26"/>
  <c r="Y11" i="74"/>
  <c r="Y10" i="74"/>
  <c r="X10" i="21"/>
  <c r="X11" i="21"/>
  <c r="X10" i="68"/>
  <c r="X11" i="68"/>
  <c r="X11" i="18"/>
  <c r="X10" i="18"/>
  <c r="Z13" i="78"/>
  <c r="B42" i="78" s="1"/>
  <c r="B43" i="78" s="1"/>
  <c r="Z9" i="78"/>
  <c r="X11" i="87"/>
  <c r="X10" i="87"/>
  <c r="Z9" i="96"/>
  <c r="Z13" i="96"/>
  <c r="B42" i="96" s="1"/>
  <c r="B43" i="96" s="1"/>
  <c r="Z13" i="99"/>
  <c r="B42" i="99" s="1"/>
  <c r="B43" i="99" s="1"/>
  <c r="Z9" i="99"/>
  <c r="Y13" i="14"/>
  <c r="Z8" i="14"/>
  <c r="Y9" i="14"/>
  <c r="B44" i="69"/>
  <c r="B45" i="69" s="1"/>
  <c r="AA70" i="2" s="1"/>
  <c r="C43" i="69"/>
  <c r="X10" i="41"/>
  <c r="X11" i="41"/>
  <c r="X11" i="8"/>
  <c r="X10" i="8"/>
  <c r="X11" i="27"/>
  <c r="X10" i="27"/>
  <c r="Y13" i="56"/>
  <c r="Z8" i="56"/>
  <c r="Y9" i="56"/>
  <c r="X11" i="90"/>
  <c r="X10" i="90"/>
  <c r="B44" i="67"/>
  <c r="B45" i="67" s="1"/>
  <c r="AA72" i="2" s="1"/>
  <c r="C43" i="67"/>
  <c r="Z13" i="80"/>
  <c r="B42" i="80" s="1"/>
  <c r="B43" i="80" s="1"/>
  <c r="Z9" i="80"/>
  <c r="Y13" i="95"/>
  <c r="Z8" i="95"/>
  <c r="Y9" i="95"/>
  <c r="Z13" i="44"/>
  <c r="B42" i="44" s="1"/>
  <c r="B43" i="44" s="1"/>
  <c r="Z9" i="44"/>
  <c r="X11" i="31"/>
  <c r="X10" i="31"/>
  <c r="Y9" i="17"/>
  <c r="Y13" i="17"/>
  <c r="Z8" i="17"/>
  <c r="Y13" i="10"/>
  <c r="Z8" i="10"/>
  <c r="Y9" i="10"/>
  <c r="X11" i="7"/>
  <c r="X10" i="7"/>
  <c r="Y13" i="81"/>
  <c r="Z8" i="81"/>
  <c r="Y9" i="81"/>
  <c r="Z11" i="71"/>
  <c r="Z10" i="71"/>
  <c r="X11" i="100"/>
  <c r="X10" i="100"/>
  <c r="Y13" i="64"/>
  <c r="Z8" i="64"/>
  <c r="Y9" i="64"/>
  <c r="X10" i="93"/>
  <c r="X11" i="93"/>
  <c r="Y13" i="62"/>
  <c r="Z8" i="62"/>
  <c r="Y9" i="62"/>
  <c r="Z13" i="36"/>
  <c r="B42" i="36" s="1"/>
  <c r="B43" i="36" s="1"/>
  <c r="Z9" i="36"/>
  <c r="Z13" i="12"/>
  <c r="B42" i="12" s="1"/>
  <c r="B43" i="12" s="1"/>
  <c r="Z9" i="12"/>
  <c r="E45" i="75"/>
  <c r="F45" i="75"/>
  <c r="D45" i="75"/>
  <c r="C45" i="75"/>
  <c r="D46" i="75"/>
  <c r="C46" i="75"/>
  <c r="F46" i="75"/>
  <c r="E46" i="75"/>
  <c r="B44" i="82"/>
  <c r="B45" i="82" s="1"/>
  <c r="AA57" i="2" s="1"/>
  <c r="C43" i="82"/>
  <c r="X11" i="92"/>
  <c r="X10" i="92"/>
  <c r="G46" i="77"/>
  <c r="C46" i="77"/>
  <c r="E46" i="77"/>
  <c r="F45" i="77"/>
  <c r="E45" i="77"/>
  <c r="F46" i="77"/>
  <c r="D45" i="77"/>
  <c r="G45" i="77"/>
  <c r="C45" i="77"/>
  <c r="D46" i="77"/>
  <c r="Y10" i="34"/>
  <c r="Y11" i="34"/>
  <c r="X10" i="66"/>
  <c r="X11" i="66"/>
  <c r="Z10" i="79"/>
  <c r="Z11" i="79"/>
  <c r="Y11" i="22"/>
  <c r="Y10" i="22"/>
  <c r="Z8" i="6"/>
  <c r="Y13" i="6"/>
  <c r="Y9" i="6"/>
  <c r="X11" i="23"/>
  <c r="X10" i="23"/>
  <c r="Y11" i="94"/>
  <c r="Y10" i="94"/>
  <c r="Y9" i="15"/>
  <c r="Y13" i="15"/>
  <c r="Z8" i="15"/>
  <c r="B44" i="57"/>
  <c r="B45" i="57" s="1"/>
  <c r="AA82" i="2" s="1"/>
  <c r="C43" i="57"/>
  <c r="X10" i="37"/>
  <c r="X11" i="37"/>
  <c r="Y11" i="20"/>
  <c r="Y10" i="20"/>
  <c r="Z13" i="26"/>
  <c r="B42" i="26" s="1"/>
  <c r="B43" i="26" s="1"/>
  <c r="Z9" i="26"/>
  <c r="Z13" i="46"/>
  <c r="B42" i="46" s="1"/>
  <c r="B43" i="46" s="1"/>
  <c r="Z9" i="46"/>
  <c r="Z13" i="74"/>
  <c r="B42" i="74" s="1"/>
  <c r="B43" i="74" s="1"/>
  <c r="Z9" i="74"/>
  <c r="X11" i="58"/>
  <c r="X10" i="58"/>
  <c r="Y13" i="21"/>
  <c r="Z8" i="21"/>
  <c r="Y9" i="21"/>
  <c r="Y9" i="11"/>
  <c r="Z8" i="11"/>
  <c r="Y13" i="11"/>
  <c r="X10" i="5"/>
  <c r="X11" i="5"/>
  <c r="Z9" i="103"/>
  <c r="Z13" i="103"/>
  <c r="B42" i="103" s="1"/>
  <c r="B43" i="103" s="1"/>
  <c r="Y13" i="68"/>
  <c r="Z8" i="68"/>
  <c r="Y9" i="68"/>
  <c r="Y10" i="98"/>
  <c r="Y11" i="98"/>
  <c r="Y13" i="18"/>
  <c r="Z8" i="18"/>
  <c r="Y9" i="18"/>
  <c r="Z11" i="97"/>
  <c r="Z10" i="97"/>
  <c r="E45" i="91"/>
  <c r="G45" i="91"/>
  <c r="F45" i="91"/>
  <c r="E46" i="91"/>
  <c r="G46" i="91"/>
  <c r="F46" i="91"/>
  <c r="C45" i="91"/>
  <c r="D46" i="91"/>
  <c r="C46" i="91"/>
  <c r="D45" i="91"/>
  <c r="X11" i="14"/>
  <c r="X10" i="14"/>
  <c r="Y13" i="25"/>
  <c r="Z8" i="25"/>
  <c r="Y9" i="25"/>
  <c r="Y13" i="49"/>
  <c r="Z8" i="49"/>
  <c r="Y9" i="49"/>
  <c r="X11" i="59"/>
  <c r="X10" i="59"/>
  <c r="Z13" i="104"/>
  <c r="B42" i="104" s="1"/>
  <c r="B43" i="104" s="1"/>
  <c r="Z9" i="104"/>
  <c r="X11" i="43"/>
  <c r="X10" i="43"/>
  <c r="F46" i="73"/>
  <c r="D45" i="73"/>
  <c r="D46" i="73"/>
  <c r="C45" i="73"/>
  <c r="E46" i="73"/>
  <c r="F45" i="73"/>
  <c r="C46" i="73"/>
  <c r="E45" i="73"/>
  <c r="Y11" i="80"/>
  <c r="Y10" i="80"/>
  <c r="Y11" i="16"/>
  <c r="Y10" i="16"/>
  <c r="Y9" i="13"/>
  <c r="Y13" i="13"/>
  <c r="Z8" i="13"/>
  <c r="X11" i="9"/>
  <c r="X10" i="9"/>
  <c r="G46" i="102"/>
  <c r="D45" i="102"/>
  <c r="G45" i="102"/>
  <c r="E46" i="102"/>
  <c r="D46" i="102"/>
  <c r="C45" i="102"/>
  <c r="E45" i="102"/>
  <c r="F45" i="102"/>
  <c r="C46" i="102"/>
  <c r="F46" i="102"/>
  <c r="Y11" i="38"/>
  <c r="Y10" i="38"/>
  <c r="X10" i="88"/>
  <c r="X11" i="88"/>
  <c r="Y13" i="29"/>
  <c r="Z8" i="29"/>
  <c r="Y9" i="29"/>
  <c r="Z10" i="69"/>
  <c r="Z11" i="69"/>
  <c r="E45" i="51"/>
  <c r="D45" i="51"/>
  <c r="C46" i="51"/>
  <c r="D46" i="51"/>
  <c r="C45" i="51"/>
  <c r="E46" i="51"/>
  <c r="Y13" i="43"/>
  <c r="Z8" i="43"/>
  <c r="Y9" i="43"/>
  <c r="Y13" i="85"/>
  <c r="Z8" i="85"/>
  <c r="Y9" i="85"/>
  <c r="X11" i="35"/>
  <c r="X10" i="35"/>
  <c r="X11" i="17"/>
  <c r="X10" i="17"/>
  <c r="Y13" i="89"/>
  <c r="Z8" i="89"/>
  <c r="Y9" i="89"/>
  <c r="Y9" i="88"/>
  <c r="Y13" i="88"/>
  <c r="Z8" i="88"/>
  <c r="Y13" i="101"/>
  <c r="Z8" i="101"/>
  <c r="Y9" i="101"/>
  <c r="X11" i="62"/>
  <c r="X10" i="62"/>
  <c r="Y13" i="83"/>
  <c r="Z8" i="83"/>
  <c r="Y9" i="83"/>
  <c r="Y9" i="84"/>
  <c r="Y13" i="84"/>
  <c r="Z8" i="84"/>
  <c r="X11" i="6"/>
  <c r="X10" i="6"/>
  <c r="X11" i="11"/>
  <c r="X10" i="11"/>
  <c r="Y11" i="103"/>
  <c r="Y10" i="103"/>
  <c r="B44" i="97"/>
  <c r="B45" i="97" s="1"/>
  <c r="AA42" i="2" s="1"/>
  <c r="C43" i="97"/>
  <c r="X11" i="25"/>
  <c r="X10" i="25"/>
  <c r="Y13" i="41"/>
  <c r="Z8" i="41"/>
  <c r="Y9" i="41"/>
  <c r="Z13" i="42"/>
  <c r="B42" i="42" s="1"/>
  <c r="B43" i="42" s="1"/>
  <c r="Z9" i="42"/>
  <c r="Y13" i="8"/>
  <c r="Z8" i="8"/>
  <c r="Y9" i="8"/>
  <c r="X11" i="49"/>
  <c r="X10" i="49"/>
  <c r="Y13" i="27"/>
  <c r="Z8" i="27"/>
  <c r="Y9" i="27"/>
  <c r="Y10" i="104"/>
  <c r="Y11" i="104"/>
  <c r="Y13" i="90"/>
  <c r="Z8" i="90"/>
  <c r="Y9" i="90"/>
  <c r="X11" i="85"/>
  <c r="X10" i="85"/>
  <c r="X11" i="13"/>
  <c r="X10" i="13"/>
  <c r="X11" i="33"/>
  <c r="X10" i="33"/>
  <c r="Y13" i="35"/>
  <c r="Z8" i="35"/>
  <c r="Y9" i="35"/>
  <c r="Y13" i="31"/>
  <c r="Z8" i="31"/>
  <c r="Y9" i="31"/>
  <c r="Z13" i="38"/>
  <c r="B42" i="38" s="1"/>
  <c r="B43" i="38" s="1"/>
  <c r="Z9" i="38"/>
  <c r="Z10" i="65"/>
  <c r="Z11" i="65"/>
  <c r="X11" i="89"/>
  <c r="X10" i="89"/>
  <c r="Y11" i="40"/>
  <c r="Y10" i="40"/>
  <c r="X11" i="29"/>
  <c r="X10" i="29"/>
  <c r="Y9" i="7"/>
  <c r="Y13" i="7"/>
  <c r="Z8" i="7"/>
  <c r="X11" i="61"/>
  <c r="X10" i="61"/>
  <c r="B44" i="71"/>
  <c r="B45" i="71" s="1"/>
  <c r="AA68" i="2" s="1"/>
  <c r="C43" i="71"/>
  <c r="Y9" i="100"/>
  <c r="Y13" i="100"/>
  <c r="Z8" i="100"/>
  <c r="Y11" i="32"/>
  <c r="Y10" i="32"/>
  <c r="Y13" i="93"/>
  <c r="Z8" i="93"/>
  <c r="Y9" i="93"/>
  <c r="X10" i="86"/>
  <c r="X11" i="86"/>
  <c r="X11" i="70"/>
  <c r="X10" i="70"/>
  <c r="Y13" i="92"/>
  <c r="Z8" i="92"/>
  <c r="Y9" i="92"/>
  <c r="Y13" i="72"/>
  <c r="Y9" i="72"/>
  <c r="Z8" i="72"/>
  <c r="X11" i="19"/>
  <c r="X10" i="19"/>
  <c r="Y13" i="66"/>
  <c r="Z8" i="66"/>
  <c r="Y9" i="66"/>
  <c r="Y10" i="55"/>
  <c r="Y11" i="55"/>
  <c r="C43" i="79"/>
  <c r="B44" i="79"/>
  <c r="B45" i="79" s="1"/>
  <c r="AA60" i="2" s="1"/>
  <c r="Y13" i="23"/>
  <c r="Z8" i="23"/>
  <c r="Y9" i="23"/>
  <c r="Y11" i="24"/>
  <c r="Y10" i="24"/>
  <c r="Y11" i="52"/>
  <c r="Y10" i="52"/>
  <c r="Z10" i="1"/>
  <c r="Z11" i="1"/>
  <c r="Z11" i="63"/>
  <c r="Z10" i="63"/>
  <c r="Y10" i="76"/>
  <c r="Y11" i="76"/>
  <c r="Y10" i="48"/>
  <c r="Y11" i="48"/>
  <c r="Y13" i="37"/>
  <c r="Z8" i="37"/>
  <c r="Y9" i="37"/>
  <c r="X11" i="45"/>
  <c r="X10" i="45"/>
  <c r="Z13" i="20"/>
  <c r="B42" i="20" s="1"/>
  <c r="B43" i="20" s="1"/>
  <c r="Z9" i="20"/>
  <c r="Y11" i="54"/>
  <c r="Y10" i="54"/>
  <c r="Y10" i="53"/>
  <c r="Y11" i="53"/>
  <c r="Y13" i="58"/>
  <c r="Z8" i="58"/>
  <c r="Y9" i="58"/>
  <c r="Y9" i="5"/>
  <c r="Y13" i="5"/>
  <c r="Z8" i="5"/>
  <c r="Z9" i="98"/>
  <c r="Z13" i="98"/>
  <c r="B42" i="98" s="1"/>
  <c r="B43" i="98" s="1"/>
  <c r="Y13" i="87"/>
  <c r="Z8" i="87"/>
  <c r="Y9" i="87"/>
  <c r="Y11" i="28"/>
  <c r="Y10" i="28"/>
  <c r="X11" i="60"/>
  <c r="X10" i="60"/>
  <c r="Y9" i="61"/>
  <c r="Y13" i="61"/>
  <c r="Z8" i="61"/>
  <c r="X10" i="101"/>
  <c r="X11" i="101"/>
  <c r="Z13" i="32"/>
  <c r="B42" i="32" s="1"/>
  <c r="B43" i="32" s="1"/>
  <c r="Z9" i="32"/>
  <c r="X11" i="83"/>
  <c r="X10" i="83"/>
  <c r="Y10" i="50"/>
  <c r="Y11" i="50"/>
  <c r="Y9" i="86"/>
  <c r="Z8" i="86"/>
  <c r="Y13" i="86"/>
  <c r="Y11" i="36"/>
  <c r="Y10" i="36"/>
  <c r="X10" i="84"/>
  <c r="X11" i="84"/>
  <c r="Y13" i="70"/>
  <c r="Z8" i="70"/>
  <c r="Y9" i="70"/>
  <c r="X11" i="72"/>
  <c r="X10" i="72"/>
  <c r="Z9" i="34"/>
  <c r="Z13" i="34"/>
  <c r="B42" i="34" s="1"/>
  <c r="B43" i="34" s="1"/>
  <c r="Y9" i="19"/>
  <c r="Y13" i="19"/>
  <c r="Z8" i="19"/>
  <c r="Z9" i="55"/>
  <c r="Z13" i="55"/>
  <c r="B42" i="55" s="1"/>
  <c r="B43" i="55" s="1"/>
  <c r="Z13" i="22"/>
  <c r="B42" i="22" s="1"/>
  <c r="B43" i="22" s="1"/>
  <c r="Z9" i="22"/>
  <c r="Z13" i="24"/>
  <c r="B42" i="24" s="1"/>
  <c r="B43" i="24" s="1"/>
  <c r="Z9" i="24"/>
  <c r="Z13" i="94"/>
  <c r="B42" i="94" s="1"/>
  <c r="B43" i="94" s="1"/>
  <c r="Z9" i="94"/>
  <c r="Z9" i="52"/>
  <c r="Z13" i="52"/>
  <c r="B42" i="52" s="1"/>
  <c r="B43" i="52" s="1"/>
  <c r="B44" i="1"/>
  <c r="B45" i="1" s="1"/>
  <c r="AA21" i="2" s="1"/>
  <c r="C43" i="1"/>
  <c r="B44" i="63"/>
  <c r="B45" i="63" s="1"/>
  <c r="AA76" i="2" s="1"/>
  <c r="C43" i="63"/>
  <c r="X10" i="47"/>
  <c r="X11" i="47"/>
  <c r="Z13" i="76"/>
  <c r="B42" i="76" s="1"/>
  <c r="B43" i="76" s="1"/>
  <c r="Z9" i="76"/>
  <c r="Y11" i="30"/>
  <c r="Y10" i="30"/>
  <c r="Z13" i="48"/>
  <c r="B42" i="48" s="1"/>
  <c r="B43" i="48" s="1"/>
  <c r="Z9" i="48"/>
  <c r="Y13" i="45"/>
  <c r="Z8" i="45"/>
  <c r="Y9" i="45"/>
  <c r="Z9" i="54"/>
  <c r="Z13" i="54"/>
  <c r="B42" i="54" s="1"/>
  <c r="B43" i="54" s="1"/>
  <c r="Y11" i="46"/>
  <c r="Y10" i="46"/>
  <c r="Z9" i="53"/>
  <c r="Z13" i="53"/>
  <c r="B42" i="53" s="1"/>
  <c r="B43" i="53" s="1"/>
  <c r="Y11" i="78"/>
  <c r="Y10" i="78"/>
  <c r="Y11" i="96"/>
  <c r="Y10" i="96"/>
  <c r="Z13" i="28"/>
  <c r="B42" i="28" s="1"/>
  <c r="B43" i="28" s="1"/>
  <c r="Z9" i="28"/>
  <c r="Y11" i="99"/>
  <c r="Y10" i="99"/>
  <c r="B44" i="20" l="1"/>
  <c r="B45" i="20" s="1"/>
  <c r="AA17" i="2" s="1"/>
  <c r="AB17" i="2" s="1"/>
  <c r="C43" i="20"/>
  <c r="B44" i="48"/>
  <c r="B45" i="48" s="1"/>
  <c r="AA91" i="2" s="1"/>
  <c r="C43" i="48"/>
  <c r="Z11" i="52"/>
  <c r="Z10" i="52"/>
  <c r="B44" i="34"/>
  <c r="B45" i="34" s="1"/>
  <c r="AA32" i="2" s="1"/>
  <c r="C43" i="34"/>
  <c r="Y11" i="61"/>
  <c r="Y10" i="61"/>
  <c r="Y11" i="5"/>
  <c r="Y10" i="5"/>
  <c r="Z11" i="20"/>
  <c r="Z10" i="20"/>
  <c r="Y11" i="72"/>
  <c r="Y10" i="72"/>
  <c r="Z10" i="38"/>
  <c r="Z11" i="38"/>
  <c r="B44" i="42"/>
  <c r="B45" i="42" s="1"/>
  <c r="AA97" i="2" s="1"/>
  <c r="C43" i="42"/>
  <c r="Y10" i="89"/>
  <c r="Y11" i="89"/>
  <c r="Z13" i="85"/>
  <c r="B42" i="85" s="1"/>
  <c r="B43" i="85" s="1"/>
  <c r="Z9" i="85"/>
  <c r="Y11" i="25"/>
  <c r="Y10" i="25"/>
  <c r="Y11" i="21"/>
  <c r="Y10" i="21"/>
  <c r="Y11" i="6"/>
  <c r="Y10" i="6"/>
  <c r="Y11" i="95"/>
  <c r="Y10" i="95"/>
  <c r="C43" i="99"/>
  <c r="B44" i="99"/>
  <c r="B45" i="99" s="1"/>
  <c r="AA40" i="2" s="1"/>
  <c r="Y11" i="9"/>
  <c r="Y10" i="9"/>
  <c r="B44" i="53"/>
  <c r="B45" i="53" s="1"/>
  <c r="AA86" i="2" s="1"/>
  <c r="C43" i="53"/>
  <c r="Z9" i="45"/>
  <c r="Z13" i="45"/>
  <c r="B42" i="45" s="1"/>
  <c r="B43" i="45" s="1"/>
  <c r="C46" i="1"/>
  <c r="D45" i="1"/>
  <c r="F46" i="1"/>
  <c r="E46" i="1"/>
  <c r="C45" i="1"/>
  <c r="D46" i="1"/>
  <c r="F45" i="1"/>
  <c r="E45" i="1"/>
  <c r="Z11" i="22"/>
  <c r="Z10" i="22"/>
  <c r="Z9" i="19"/>
  <c r="Z13" i="19"/>
  <c r="B42" i="19" s="1"/>
  <c r="B43" i="19" s="1"/>
  <c r="Z13" i="70"/>
  <c r="B42" i="70" s="1"/>
  <c r="B43" i="70" s="1"/>
  <c r="Z9" i="70"/>
  <c r="Y11" i="86"/>
  <c r="Y10" i="86"/>
  <c r="Z11" i="98"/>
  <c r="Z10" i="98"/>
  <c r="Z9" i="37"/>
  <c r="Z13" i="37"/>
  <c r="B42" i="37" s="1"/>
  <c r="B43" i="37" s="1"/>
  <c r="G46" i="71"/>
  <c r="F45" i="71"/>
  <c r="F46" i="71"/>
  <c r="E45" i="71"/>
  <c r="C45" i="71"/>
  <c r="D46" i="71"/>
  <c r="E46" i="71"/>
  <c r="G45" i="71"/>
  <c r="C46" i="71"/>
  <c r="D45" i="71"/>
  <c r="Z9" i="7"/>
  <c r="Z13" i="7"/>
  <c r="B42" i="7" s="1"/>
  <c r="B43" i="7" s="1"/>
  <c r="Y11" i="35"/>
  <c r="Y10" i="35"/>
  <c r="Y11" i="41"/>
  <c r="Y10" i="41"/>
  <c r="Z13" i="89"/>
  <c r="B42" i="89" s="1"/>
  <c r="B43" i="89" s="1"/>
  <c r="Z9" i="89"/>
  <c r="Z11" i="28"/>
  <c r="Z10" i="28"/>
  <c r="Z11" i="48"/>
  <c r="Z10" i="48"/>
  <c r="Z11" i="76"/>
  <c r="Z10" i="76"/>
  <c r="C45" i="63"/>
  <c r="D46" i="63"/>
  <c r="C46" i="63"/>
  <c r="D45" i="63"/>
  <c r="E45" i="63"/>
  <c r="E46" i="63"/>
  <c r="B44" i="52"/>
  <c r="B45" i="52" s="1"/>
  <c r="AA87" i="2" s="1"/>
  <c r="C43" i="52"/>
  <c r="Z11" i="24"/>
  <c r="Z10" i="24"/>
  <c r="B44" i="55"/>
  <c r="B45" i="55" s="1"/>
  <c r="AA84" i="2" s="1"/>
  <c r="C43" i="55"/>
  <c r="Y11" i="19"/>
  <c r="Y10" i="19"/>
  <c r="B44" i="32"/>
  <c r="B45" i="32" s="1"/>
  <c r="AA30" i="2" s="1"/>
  <c r="C43" i="32"/>
  <c r="Y11" i="23"/>
  <c r="Y10" i="23"/>
  <c r="C46" i="79"/>
  <c r="C45" i="79"/>
  <c r="E45" i="79"/>
  <c r="D46" i="79"/>
  <c r="E46" i="79"/>
  <c r="D45" i="79"/>
  <c r="Z13" i="66"/>
  <c r="B42" i="66" s="1"/>
  <c r="B43" i="66" s="1"/>
  <c r="Z9" i="66"/>
  <c r="Z13" i="72"/>
  <c r="B42" i="72" s="1"/>
  <c r="B43" i="72" s="1"/>
  <c r="Z9" i="72"/>
  <c r="Z13" i="92"/>
  <c r="B42" i="92" s="1"/>
  <c r="B43" i="92" s="1"/>
  <c r="Z9" i="92"/>
  <c r="Y11" i="7"/>
  <c r="Y10" i="7"/>
  <c r="Z9" i="31"/>
  <c r="Z13" i="31"/>
  <c r="B42" i="31" s="1"/>
  <c r="B43" i="31" s="1"/>
  <c r="Z9" i="90"/>
  <c r="Z13" i="90"/>
  <c r="B42" i="90" s="1"/>
  <c r="B43" i="90" s="1"/>
  <c r="Y11" i="27"/>
  <c r="Y10" i="27"/>
  <c r="Z11" i="42"/>
  <c r="Z10" i="42"/>
  <c r="Z9" i="101"/>
  <c r="Z13" i="101"/>
  <c r="B42" i="101" s="1"/>
  <c r="B43" i="101" s="1"/>
  <c r="Y11" i="88"/>
  <c r="Y10" i="88"/>
  <c r="Y10" i="85"/>
  <c r="Y11" i="85"/>
  <c r="Z9" i="43"/>
  <c r="Z13" i="43"/>
  <c r="B42" i="43" s="1"/>
  <c r="B43" i="43" s="1"/>
  <c r="Z13" i="68"/>
  <c r="B42" i="68" s="1"/>
  <c r="B43" i="68" s="1"/>
  <c r="Z9" i="68"/>
  <c r="Y11" i="11"/>
  <c r="Y10" i="11"/>
  <c r="Z10" i="46"/>
  <c r="Z11" i="46"/>
  <c r="D45" i="57"/>
  <c r="C46" i="57"/>
  <c r="D46" i="57"/>
  <c r="C45" i="57"/>
  <c r="Y11" i="15"/>
  <c r="Y10" i="15"/>
  <c r="E45" i="82"/>
  <c r="D46" i="82"/>
  <c r="D45" i="82"/>
  <c r="E46" i="82"/>
  <c r="C46" i="82"/>
  <c r="C45" i="82"/>
  <c r="Z11" i="36"/>
  <c r="Z10" i="36"/>
  <c r="Z13" i="64"/>
  <c r="B42" i="64" s="1"/>
  <c r="B43" i="64" s="1"/>
  <c r="Z9" i="64"/>
  <c r="Z13" i="10"/>
  <c r="B42" i="10" s="1"/>
  <c r="B43" i="10" s="1"/>
  <c r="Z9" i="10"/>
  <c r="Y11" i="17"/>
  <c r="Y10" i="17"/>
  <c r="B44" i="44"/>
  <c r="B45" i="44" s="1"/>
  <c r="AA95" i="2" s="1"/>
  <c r="C43" i="44"/>
  <c r="Z11" i="80"/>
  <c r="Z10" i="80"/>
  <c r="Z11" i="99"/>
  <c r="Z10" i="99"/>
  <c r="Y11" i="47"/>
  <c r="Y10" i="47"/>
  <c r="B44" i="50"/>
  <c r="B45" i="50" s="1"/>
  <c r="AA89" i="2" s="1"/>
  <c r="C43" i="50"/>
  <c r="Z13" i="60"/>
  <c r="B42" i="60" s="1"/>
  <c r="B43" i="60" s="1"/>
  <c r="Z9" i="60"/>
  <c r="Y11" i="39"/>
  <c r="Y10" i="39"/>
  <c r="B44" i="40"/>
  <c r="B45" i="40" s="1"/>
  <c r="AA99" i="2" s="1"/>
  <c r="C43" i="40"/>
  <c r="Z9" i="33"/>
  <c r="Z13" i="33"/>
  <c r="B42" i="33" s="1"/>
  <c r="B43" i="33" s="1"/>
  <c r="Z13" i="59"/>
  <c r="B42" i="59" s="1"/>
  <c r="B43" i="59" s="1"/>
  <c r="Z9" i="59"/>
  <c r="C46" i="65"/>
  <c r="E45" i="65"/>
  <c r="C45" i="65"/>
  <c r="D45" i="65"/>
  <c r="E46" i="65"/>
  <c r="D46" i="65"/>
  <c r="Z11" i="16"/>
  <c r="Z10" i="16"/>
  <c r="Y11" i="59"/>
  <c r="Y10" i="59"/>
  <c r="B44" i="28"/>
  <c r="B45" i="28" s="1"/>
  <c r="AA26" i="2" s="1"/>
  <c r="C43" i="28"/>
  <c r="Y11" i="45"/>
  <c r="Y10" i="45"/>
  <c r="B44" i="76"/>
  <c r="B45" i="76" s="1"/>
  <c r="AA63" i="2" s="1"/>
  <c r="C43" i="76"/>
  <c r="B44" i="24"/>
  <c r="B45" i="24" s="1"/>
  <c r="AA22" i="2" s="1"/>
  <c r="C43" i="24"/>
  <c r="Z11" i="55"/>
  <c r="Z10" i="55"/>
  <c r="Y11" i="70"/>
  <c r="Y10" i="70"/>
  <c r="Z9" i="86"/>
  <c r="Z13" i="86"/>
  <c r="B42" i="86" s="1"/>
  <c r="B43" i="86" s="1"/>
  <c r="B44" i="98"/>
  <c r="B45" i="98" s="1"/>
  <c r="AA41" i="2" s="1"/>
  <c r="C43" i="98"/>
  <c r="Y11" i="37"/>
  <c r="Y10" i="37"/>
  <c r="Z9" i="23"/>
  <c r="Z13" i="23"/>
  <c r="B42" i="23" s="1"/>
  <c r="B43" i="23" s="1"/>
  <c r="Y11" i="100"/>
  <c r="Y10" i="100"/>
  <c r="Z9" i="27"/>
  <c r="Z13" i="27"/>
  <c r="B42" i="27" s="1"/>
  <c r="B43" i="27" s="1"/>
  <c r="Y11" i="8"/>
  <c r="Y10" i="8"/>
  <c r="Y11" i="84"/>
  <c r="Y10" i="84"/>
  <c r="Z9" i="13"/>
  <c r="Z13" i="13"/>
  <c r="B42" i="13" s="1"/>
  <c r="B43" i="13" s="1"/>
  <c r="B44" i="46"/>
  <c r="B45" i="46" s="1"/>
  <c r="AA93" i="2" s="1"/>
  <c r="C43" i="46"/>
  <c r="B44" i="36"/>
  <c r="B45" i="36" s="1"/>
  <c r="AA34" i="2" s="1"/>
  <c r="C43" i="36"/>
  <c r="B44" i="80"/>
  <c r="B45" i="80" s="1"/>
  <c r="AA59" i="2" s="1"/>
  <c r="C43" i="80"/>
  <c r="Y11" i="14"/>
  <c r="Y10" i="14"/>
  <c r="Z9" i="47"/>
  <c r="Z13" i="47"/>
  <c r="B42" i="47" s="1"/>
  <c r="B43" i="47" s="1"/>
  <c r="Z9" i="39"/>
  <c r="Z13" i="39"/>
  <c r="B42" i="39" s="1"/>
  <c r="B43" i="39" s="1"/>
  <c r="B44" i="54"/>
  <c r="B45" i="54" s="1"/>
  <c r="AA85" i="2" s="1"/>
  <c r="C43" i="54"/>
  <c r="Z10" i="94"/>
  <c r="Z11" i="94"/>
  <c r="Z11" i="34"/>
  <c r="Z10" i="34"/>
  <c r="Y10" i="87"/>
  <c r="Y11" i="87"/>
  <c r="Y11" i="58"/>
  <c r="Y10" i="58"/>
  <c r="Y11" i="93"/>
  <c r="Y10" i="93"/>
  <c r="B44" i="38"/>
  <c r="B45" i="38" s="1"/>
  <c r="AA101" i="2" s="1"/>
  <c r="C43" i="38"/>
  <c r="Z13" i="8"/>
  <c r="B42" i="8" s="1"/>
  <c r="B43" i="8" s="1"/>
  <c r="Z9" i="8"/>
  <c r="Y11" i="83"/>
  <c r="Y10" i="83"/>
  <c r="Z9" i="88"/>
  <c r="Z13" i="88"/>
  <c r="B42" i="88" s="1"/>
  <c r="B43" i="88" s="1"/>
  <c r="Y11" i="29"/>
  <c r="Y10" i="29"/>
  <c r="Z11" i="104"/>
  <c r="Z10" i="104"/>
  <c r="Y11" i="49"/>
  <c r="Y10" i="49"/>
  <c r="Z9" i="25"/>
  <c r="Z13" i="25"/>
  <c r="B42" i="25" s="1"/>
  <c r="B43" i="25" s="1"/>
  <c r="Y11" i="18"/>
  <c r="Y10" i="18"/>
  <c r="C43" i="103"/>
  <c r="B44" i="103"/>
  <c r="B45" i="103" s="1"/>
  <c r="AA36" i="2" s="1"/>
  <c r="Z9" i="21"/>
  <c r="Z13" i="21"/>
  <c r="B42" i="21" s="1"/>
  <c r="B43" i="21" s="1"/>
  <c r="Z11" i="74"/>
  <c r="Z10" i="74"/>
  <c r="Z11" i="26"/>
  <c r="Z10" i="26"/>
  <c r="Z13" i="15"/>
  <c r="B42" i="15" s="1"/>
  <c r="B43" i="15" s="1"/>
  <c r="Z9" i="15"/>
  <c r="Z11" i="12"/>
  <c r="Z10" i="12"/>
  <c r="Y11" i="62"/>
  <c r="Y10" i="62"/>
  <c r="Y11" i="81"/>
  <c r="Y10" i="81"/>
  <c r="Z13" i="17"/>
  <c r="B42" i="17" s="1"/>
  <c r="B43" i="17" s="1"/>
  <c r="Z9" i="17"/>
  <c r="Z9" i="95"/>
  <c r="Z13" i="95"/>
  <c r="B42" i="95" s="1"/>
  <c r="B43" i="95" s="1"/>
  <c r="E45" i="67"/>
  <c r="C45" i="67"/>
  <c r="C46" i="67"/>
  <c r="E46" i="67"/>
  <c r="D45" i="67"/>
  <c r="D46" i="67"/>
  <c r="Y11" i="56"/>
  <c r="Y10" i="56"/>
  <c r="Z13" i="14"/>
  <c r="B42" i="14" s="1"/>
  <c r="B43" i="14" s="1"/>
  <c r="Z9" i="14"/>
  <c r="B44" i="96"/>
  <c r="B45" i="96" s="1"/>
  <c r="AA43" i="2" s="1"/>
  <c r="C43" i="96"/>
  <c r="Z11" i="78"/>
  <c r="Z10" i="78"/>
  <c r="Z11" i="30"/>
  <c r="Z10" i="30"/>
  <c r="Z11" i="53"/>
  <c r="Z10" i="53"/>
  <c r="Z11" i="54"/>
  <c r="Z10" i="54"/>
  <c r="B44" i="94"/>
  <c r="B45" i="94" s="1"/>
  <c r="AA45" i="2" s="1"/>
  <c r="C43" i="94"/>
  <c r="B44" i="22"/>
  <c r="B45" i="22" s="1"/>
  <c r="AA19" i="2" s="1"/>
  <c r="C43" i="22"/>
  <c r="Z11" i="32"/>
  <c r="Z10" i="32"/>
  <c r="Z13" i="61"/>
  <c r="B42" i="61" s="1"/>
  <c r="B43" i="61" s="1"/>
  <c r="Z9" i="61"/>
  <c r="Z13" i="87"/>
  <c r="B42" i="87" s="1"/>
  <c r="B43" i="87" s="1"/>
  <c r="Z9" i="87"/>
  <c r="Z9" i="5"/>
  <c r="Z13" i="5"/>
  <c r="B42" i="5" s="1"/>
  <c r="Z13" i="58"/>
  <c r="B42" i="58" s="1"/>
  <c r="B43" i="58" s="1"/>
  <c r="Z9" i="58"/>
  <c r="Y11" i="66"/>
  <c r="Y10" i="66"/>
  <c r="Y11" i="92"/>
  <c r="Y10" i="92"/>
  <c r="Z9" i="93"/>
  <c r="Z13" i="93"/>
  <c r="B42" i="93" s="1"/>
  <c r="B43" i="93" s="1"/>
  <c r="Z13" i="100"/>
  <c r="B42" i="100" s="1"/>
  <c r="B43" i="100" s="1"/>
  <c r="Z9" i="100"/>
  <c r="Y11" i="31"/>
  <c r="Y10" i="31"/>
  <c r="Z9" i="35"/>
  <c r="Z13" i="35"/>
  <c r="B42" i="35" s="1"/>
  <c r="B43" i="35" s="1"/>
  <c r="Y11" i="90"/>
  <c r="Y10" i="90"/>
  <c r="Z9" i="41"/>
  <c r="Z13" i="41"/>
  <c r="B42" i="41" s="1"/>
  <c r="B43" i="41" s="1"/>
  <c r="C45" i="97"/>
  <c r="E46" i="97"/>
  <c r="D46" i="97"/>
  <c r="D45" i="97"/>
  <c r="E45" i="97"/>
  <c r="C46" i="97"/>
  <c r="Z9" i="84"/>
  <c r="Z13" i="84"/>
  <c r="B42" i="84" s="1"/>
  <c r="B43" i="84" s="1"/>
  <c r="Z9" i="83"/>
  <c r="Z13" i="83"/>
  <c r="B42" i="83" s="1"/>
  <c r="B43" i="83" s="1"/>
  <c r="Y10" i="101"/>
  <c r="Y11" i="101"/>
  <c r="Y11" i="43"/>
  <c r="Y10" i="43"/>
  <c r="Z9" i="29"/>
  <c r="Z13" i="29"/>
  <c r="B42" i="29" s="1"/>
  <c r="B43" i="29" s="1"/>
  <c r="Y11" i="13"/>
  <c r="Y10" i="13"/>
  <c r="B44" i="104"/>
  <c r="B45" i="104" s="1"/>
  <c r="AA35" i="2" s="1"/>
  <c r="C43" i="104"/>
  <c r="Z9" i="49"/>
  <c r="Z13" i="49"/>
  <c r="B42" i="49" s="1"/>
  <c r="B43" i="49" s="1"/>
  <c r="Z13" i="18"/>
  <c r="B42" i="18" s="1"/>
  <c r="B43" i="18" s="1"/>
  <c r="Z9" i="18"/>
  <c r="Y11" i="68"/>
  <c r="Y10" i="68"/>
  <c r="Z11" i="103"/>
  <c r="Z10" i="103"/>
  <c r="Z13" i="11"/>
  <c r="B42" i="11" s="1"/>
  <c r="B43" i="11" s="1"/>
  <c r="Z9" i="11"/>
  <c r="B44" i="74"/>
  <c r="B45" i="74" s="1"/>
  <c r="AA65" i="2" s="1"/>
  <c r="C43" i="74"/>
  <c r="B44" i="26"/>
  <c r="B45" i="26" s="1"/>
  <c r="AA24" i="2" s="1"/>
  <c r="C43" i="26"/>
  <c r="Z13" i="6"/>
  <c r="B42" i="6" s="1"/>
  <c r="B43" i="6" s="1"/>
  <c r="Z9" i="6"/>
  <c r="C43" i="12"/>
  <c r="B44" i="12"/>
  <c r="B45" i="12" s="1"/>
  <c r="AA9" i="2" s="1"/>
  <c r="AB9" i="2" s="1"/>
  <c r="Z13" i="62"/>
  <c r="B42" i="62" s="1"/>
  <c r="B43" i="62" s="1"/>
  <c r="Z9" i="62"/>
  <c r="Y11" i="64"/>
  <c r="Y10" i="64"/>
  <c r="Z9" i="81"/>
  <c r="Z13" i="81"/>
  <c r="B42" i="81" s="1"/>
  <c r="B43" i="81" s="1"/>
  <c r="Y11" i="10"/>
  <c r="Y10" i="10"/>
  <c r="Z11" i="44"/>
  <c r="Z10" i="44"/>
  <c r="Z13" i="56"/>
  <c r="B42" i="56" s="1"/>
  <c r="B43" i="56" s="1"/>
  <c r="Z9" i="56"/>
  <c r="F46" i="69"/>
  <c r="E46" i="69"/>
  <c r="C45" i="69"/>
  <c r="C46" i="69"/>
  <c r="D46" i="69"/>
  <c r="F45" i="69"/>
  <c r="E45" i="69"/>
  <c r="D45" i="69"/>
  <c r="Z11" i="96"/>
  <c r="Z10" i="96"/>
  <c r="B44" i="78"/>
  <c r="B45" i="78" s="1"/>
  <c r="AA61" i="2" s="1"/>
  <c r="C43" i="78"/>
  <c r="B44" i="30"/>
  <c r="B45" i="30" s="1"/>
  <c r="AA28" i="2" s="1"/>
  <c r="C43" i="30"/>
  <c r="Z11" i="50"/>
  <c r="Z10" i="50"/>
  <c r="Y11" i="60"/>
  <c r="Y10" i="60"/>
  <c r="Z10" i="40"/>
  <c r="Z11" i="40"/>
  <c r="Z9" i="9"/>
  <c r="Z13" i="9"/>
  <c r="B42" i="9" s="1"/>
  <c r="B43" i="9" s="1"/>
  <c r="C43" i="16"/>
  <c r="B44" i="16"/>
  <c r="B45" i="16" s="1"/>
  <c r="AA12" i="2" s="1"/>
  <c r="AB12" i="2" s="1"/>
  <c r="Y11" i="33"/>
  <c r="Y10" i="33"/>
  <c r="E45" i="26" l="1"/>
  <c r="D46" i="26"/>
  <c r="C46" i="26"/>
  <c r="E46" i="26"/>
  <c r="D45" i="26"/>
  <c r="C45" i="26"/>
  <c r="C43" i="83"/>
  <c r="B44" i="83"/>
  <c r="B45" i="83" s="1"/>
  <c r="AA56" i="2" s="1"/>
  <c r="C7" i="3"/>
  <c r="B43" i="5"/>
  <c r="F46" i="22"/>
  <c r="C46" i="22"/>
  <c r="E46" i="22"/>
  <c r="D45" i="22"/>
  <c r="C45" i="22"/>
  <c r="E45" i="22"/>
  <c r="D46" i="22"/>
  <c r="F45" i="22"/>
  <c r="G46" i="96"/>
  <c r="E45" i="96"/>
  <c r="D46" i="96"/>
  <c r="G45" i="96"/>
  <c r="C46" i="96"/>
  <c r="E46" i="96"/>
  <c r="F46" i="96"/>
  <c r="C45" i="96"/>
  <c r="D45" i="96"/>
  <c r="F45" i="96"/>
  <c r="C43" i="21"/>
  <c r="B44" i="21"/>
  <c r="B45" i="21" s="1"/>
  <c r="AA18" i="2" s="1"/>
  <c r="AB18" i="2" s="1"/>
  <c r="F46" i="54"/>
  <c r="D45" i="54"/>
  <c r="D46" i="54"/>
  <c r="E46" i="54"/>
  <c r="C46" i="54"/>
  <c r="E45" i="54"/>
  <c r="C45" i="54"/>
  <c r="F45" i="54"/>
  <c r="B44" i="27"/>
  <c r="B45" i="27" s="1"/>
  <c r="AA25" i="2" s="1"/>
  <c r="C43" i="27"/>
  <c r="F46" i="98"/>
  <c r="C46" i="98"/>
  <c r="D45" i="98"/>
  <c r="E46" i="98"/>
  <c r="C45" i="98"/>
  <c r="D46" i="98"/>
  <c r="E45" i="98"/>
  <c r="F45" i="98"/>
  <c r="C45" i="24"/>
  <c r="E46" i="24"/>
  <c r="D46" i="24"/>
  <c r="C46" i="24"/>
  <c r="D45" i="24"/>
  <c r="E45" i="24"/>
  <c r="E45" i="50"/>
  <c r="E46" i="50"/>
  <c r="F45" i="50"/>
  <c r="C46" i="50"/>
  <c r="D45" i="50"/>
  <c r="F46" i="50"/>
  <c r="G46" i="50"/>
  <c r="C45" i="50"/>
  <c r="D46" i="50"/>
  <c r="G45" i="50"/>
  <c r="F45" i="55"/>
  <c r="E46" i="55"/>
  <c r="D46" i="55"/>
  <c r="F46" i="55"/>
  <c r="D45" i="55"/>
  <c r="C45" i="55"/>
  <c r="G45" i="55"/>
  <c r="C46" i="55"/>
  <c r="G46" i="55"/>
  <c r="E45" i="55"/>
  <c r="C43" i="45"/>
  <c r="B44" i="45"/>
  <c r="B45" i="45" s="1"/>
  <c r="AA94" i="2" s="1"/>
  <c r="E46" i="16"/>
  <c r="F45" i="16"/>
  <c r="D46" i="16"/>
  <c r="E45" i="16"/>
  <c r="C46" i="16"/>
  <c r="D45" i="16"/>
  <c r="C45" i="16"/>
  <c r="F46" i="16"/>
  <c r="F46" i="12"/>
  <c r="C45" i="12"/>
  <c r="E45" i="12"/>
  <c r="F45" i="12"/>
  <c r="D45" i="12"/>
  <c r="E46" i="12"/>
  <c r="C46" i="12"/>
  <c r="D46" i="12"/>
  <c r="B44" i="11"/>
  <c r="B45" i="11" s="1"/>
  <c r="AA8" i="2" s="1"/>
  <c r="AB8" i="2" s="1"/>
  <c r="C43" i="11"/>
  <c r="Z11" i="49"/>
  <c r="Z10" i="49"/>
  <c r="Z11" i="83"/>
  <c r="Z10" i="83"/>
  <c r="Z11" i="93"/>
  <c r="Z10" i="93"/>
  <c r="Z11" i="5"/>
  <c r="Z10" i="5"/>
  <c r="B44" i="61"/>
  <c r="B45" i="61" s="1"/>
  <c r="AA78" i="2" s="1"/>
  <c r="C43" i="61"/>
  <c r="Z11" i="95"/>
  <c r="Z10" i="95"/>
  <c r="Z11" i="21"/>
  <c r="Z10" i="21"/>
  <c r="Z11" i="47"/>
  <c r="Z10" i="47"/>
  <c r="Z11" i="27"/>
  <c r="Z10" i="27"/>
  <c r="Z11" i="23"/>
  <c r="Z10" i="23"/>
  <c r="Z11" i="33"/>
  <c r="Z10" i="33"/>
  <c r="C43" i="10"/>
  <c r="B44" i="10"/>
  <c r="B45" i="10" s="1"/>
  <c r="AA7" i="2" s="1"/>
  <c r="AB7" i="2" s="1"/>
  <c r="Z11" i="43"/>
  <c r="Z10" i="43"/>
  <c r="Z11" i="90"/>
  <c r="Z10" i="90"/>
  <c r="B44" i="72"/>
  <c r="B45" i="72" s="1"/>
  <c r="AA67" i="2" s="1"/>
  <c r="C43" i="72"/>
  <c r="Z11" i="7"/>
  <c r="Z10" i="7"/>
  <c r="Z11" i="37"/>
  <c r="Z10" i="37"/>
  <c r="Z11" i="19"/>
  <c r="Z10" i="19"/>
  <c r="Z11" i="45"/>
  <c r="Z10" i="45"/>
  <c r="C43" i="85"/>
  <c r="B44" i="85"/>
  <c r="B45" i="85" s="1"/>
  <c r="AA54" i="2" s="1"/>
  <c r="G45" i="78"/>
  <c r="F45" i="78"/>
  <c r="D45" i="78"/>
  <c r="F46" i="78"/>
  <c r="E46" i="78"/>
  <c r="C46" i="78"/>
  <c r="D46" i="78"/>
  <c r="E45" i="78"/>
  <c r="C45" i="78"/>
  <c r="G46" i="78"/>
  <c r="Z11" i="56"/>
  <c r="Z10" i="56"/>
  <c r="B44" i="49"/>
  <c r="B45" i="49" s="1"/>
  <c r="AA90" i="2" s="1"/>
  <c r="C43" i="49"/>
  <c r="C43" i="95"/>
  <c r="B44" i="95"/>
  <c r="B45" i="95" s="1"/>
  <c r="AA44" i="2" s="1"/>
  <c r="C43" i="47"/>
  <c r="B44" i="47"/>
  <c r="B45" i="47" s="1"/>
  <c r="AA92" i="2" s="1"/>
  <c r="B44" i="33"/>
  <c r="B45" i="33" s="1"/>
  <c r="AA31" i="2" s="1"/>
  <c r="C43" i="33"/>
  <c r="Z11" i="10"/>
  <c r="Z10" i="10"/>
  <c r="C43" i="43"/>
  <c r="B44" i="43"/>
  <c r="B45" i="43" s="1"/>
  <c r="AA96" i="2" s="1"/>
  <c r="Z11" i="72"/>
  <c r="Z10" i="72"/>
  <c r="D46" i="32"/>
  <c r="C45" i="32"/>
  <c r="D45" i="32"/>
  <c r="C46" i="32"/>
  <c r="C45" i="52"/>
  <c r="E45" i="52"/>
  <c r="D45" i="52"/>
  <c r="D46" i="52"/>
  <c r="E46" i="52"/>
  <c r="C46" i="52"/>
  <c r="C43" i="37"/>
  <c r="B44" i="37"/>
  <c r="B45" i="37" s="1"/>
  <c r="AA102" i="2" s="1"/>
  <c r="Z10" i="85"/>
  <c r="Z11" i="85"/>
  <c r="E45" i="34"/>
  <c r="C45" i="34"/>
  <c r="C46" i="34"/>
  <c r="D46" i="34"/>
  <c r="D45" i="34"/>
  <c r="E46" i="34"/>
  <c r="B44" i="9"/>
  <c r="B45" i="9" s="1"/>
  <c r="AA6" i="2" s="1"/>
  <c r="AB6" i="2" s="1"/>
  <c r="C43" i="9"/>
  <c r="E45" i="30"/>
  <c r="D45" i="30"/>
  <c r="C46" i="30"/>
  <c r="C45" i="30"/>
  <c r="D46" i="30"/>
  <c r="E46" i="30"/>
  <c r="Z11" i="62"/>
  <c r="Z10" i="62"/>
  <c r="C45" i="74"/>
  <c r="E45" i="74"/>
  <c r="F45" i="74"/>
  <c r="C46" i="74"/>
  <c r="D45" i="74"/>
  <c r="E46" i="74"/>
  <c r="F46" i="74"/>
  <c r="D46" i="74"/>
  <c r="Z11" i="18"/>
  <c r="Z10" i="18"/>
  <c r="F46" i="104"/>
  <c r="D45" i="104"/>
  <c r="E46" i="104"/>
  <c r="E45" i="104"/>
  <c r="F45" i="104"/>
  <c r="D46" i="104"/>
  <c r="G45" i="104"/>
  <c r="C46" i="104"/>
  <c r="G46" i="104"/>
  <c r="C45" i="104"/>
  <c r="C43" i="41"/>
  <c r="B44" i="41"/>
  <c r="B45" i="41" s="1"/>
  <c r="AA98" i="2" s="1"/>
  <c r="Z11" i="58"/>
  <c r="Z10" i="58"/>
  <c r="C45" i="94"/>
  <c r="E46" i="94"/>
  <c r="E45" i="94"/>
  <c r="D46" i="94"/>
  <c r="D45" i="94"/>
  <c r="C46" i="94"/>
  <c r="E45" i="20"/>
  <c r="C45" i="20"/>
  <c r="D45" i="20"/>
  <c r="E46" i="20"/>
  <c r="F45" i="20"/>
  <c r="C46" i="20"/>
  <c r="D46" i="20"/>
  <c r="F46" i="20"/>
  <c r="Z10" i="11"/>
  <c r="Z11" i="11"/>
  <c r="C43" i="93"/>
  <c r="B44" i="93"/>
  <c r="B45" i="93" s="1"/>
  <c r="AA46" i="2" s="1"/>
  <c r="Z10" i="61"/>
  <c r="Z11" i="61"/>
  <c r="F45" i="80"/>
  <c r="D46" i="80"/>
  <c r="C45" i="80"/>
  <c r="E45" i="80"/>
  <c r="F46" i="80"/>
  <c r="D45" i="80"/>
  <c r="E46" i="80"/>
  <c r="C46" i="80"/>
  <c r="B44" i="23"/>
  <c r="B45" i="23" s="1"/>
  <c r="AA20" i="2" s="1"/>
  <c r="C43" i="23"/>
  <c r="C43" i="90"/>
  <c r="B44" i="90"/>
  <c r="B45" i="90" s="1"/>
  <c r="AA49" i="2" s="1"/>
  <c r="B44" i="7"/>
  <c r="B45" i="7" s="1"/>
  <c r="AA4" i="2" s="1"/>
  <c r="AB4" i="2" s="1"/>
  <c r="C43" i="7"/>
  <c r="B44" i="19"/>
  <c r="B45" i="19" s="1"/>
  <c r="AA15" i="2" s="1"/>
  <c r="AB15" i="2" s="1"/>
  <c r="C43" i="19"/>
  <c r="C45" i="48"/>
  <c r="D45" i="48"/>
  <c r="C46" i="48"/>
  <c r="F45" i="48"/>
  <c r="D46" i="48"/>
  <c r="E45" i="48"/>
  <c r="F46" i="48"/>
  <c r="E46" i="48"/>
  <c r="C43" i="56"/>
  <c r="B44" i="56"/>
  <c r="B45" i="56" s="1"/>
  <c r="AA83" i="2" s="1"/>
  <c r="B44" i="81"/>
  <c r="B45" i="81" s="1"/>
  <c r="AA58" i="2" s="1"/>
  <c r="C43" i="81"/>
  <c r="Z11" i="6"/>
  <c r="Z10" i="6"/>
  <c r="B44" i="29"/>
  <c r="B45" i="29" s="1"/>
  <c r="AA27" i="2" s="1"/>
  <c r="C43" i="29"/>
  <c r="B44" i="84"/>
  <c r="B45" i="84" s="1"/>
  <c r="AA55" i="2" s="1"/>
  <c r="C43" i="84"/>
  <c r="B44" i="35"/>
  <c r="B45" i="35" s="1"/>
  <c r="AA33" i="2" s="1"/>
  <c r="C43" i="35"/>
  <c r="Z10" i="100"/>
  <c r="Z11" i="100"/>
  <c r="Z10" i="87"/>
  <c r="Z11" i="87"/>
  <c r="Z11" i="14"/>
  <c r="Z10" i="14"/>
  <c r="Z11" i="17"/>
  <c r="Z10" i="17"/>
  <c r="Z11" i="15"/>
  <c r="Z10" i="15"/>
  <c r="B44" i="25"/>
  <c r="B45" i="25" s="1"/>
  <c r="AA23" i="2" s="1"/>
  <c r="C43" i="25"/>
  <c r="B44" i="88"/>
  <c r="B45" i="88" s="1"/>
  <c r="AA51" i="2" s="1"/>
  <c r="C43" i="88"/>
  <c r="Z11" i="8"/>
  <c r="Z10" i="8"/>
  <c r="C43" i="39"/>
  <c r="B44" i="39"/>
  <c r="B45" i="39" s="1"/>
  <c r="AA100" i="2" s="1"/>
  <c r="B44" i="13"/>
  <c r="B45" i="13" s="1"/>
  <c r="AA10" i="2" s="1"/>
  <c r="AB10" i="2" s="1"/>
  <c r="C43" i="13"/>
  <c r="B44" i="86"/>
  <c r="B45" i="86" s="1"/>
  <c r="AA53" i="2" s="1"/>
  <c r="C43" i="86"/>
  <c r="E46" i="76"/>
  <c r="G46" i="76"/>
  <c r="F45" i="76"/>
  <c r="D45" i="76"/>
  <c r="E45" i="76"/>
  <c r="C45" i="76"/>
  <c r="G45" i="76"/>
  <c r="F46" i="76"/>
  <c r="C46" i="76"/>
  <c r="D46" i="76"/>
  <c r="C46" i="28"/>
  <c r="E45" i="28"/>
  <c r="F45" i="28"/>
  <c r="C45" i="28"/>
  <c r="E46" i="28"/>
  <c r="F46" i="28"/>
  <c r="D46" i="28"/>
  <c r="D45" i="28"/>
  <c r="Z10" i="59"/>
  <c r="Z11" i="59"/>
  <c r="Z11" i="60"/>
  <c r="Z10" i="60"/>
  <c r="Z11" i="64"/>
  <c r="Z10" i="64"/>
  <c r="Z11" i="68"/>
  <c r="Z10" i="68"/>
  <c r="B44" i="101"/>
  <c r="B45" i="101" s="1"/>
  <c r="AA38" i="2" s="1"/>
  <c r="C43" i="101"/>
  <c r="B44" i="31"/>
  <c r="B45" i="31" s="1"/>
  <c r="AA29" i="2" s="1"/>
  <c r="C43" i="31"/>
  <c r="Z11" i="92"/>
  <c r="Z10" i="92"/>
  <c r="Z11" i="66"/>
  <c r="Z10" i="66"/>
  <c r="Z10" i="89"/>
  <c r="Z11" i="89"/>
  <c r="Z11" i="70"/>
  <c r="Z10" i="70"/>
  <c r="D45" i="53"/>
  <c r="C45" i="53"/>
  <c r="C46" i="53"/>
  <c r="D46" i="53"/>
  <c r="Z11" i="9"/>
  <c r="Z10" i="9"/>
  <c r="Z11" i="81"/>
  <c r="Z10" i="81"/>
  <c r="C43" i="62"/>
  <c r="B44" i="62"/>
  <c r="B45" i="62" s="1"/>
  <c r="AA77" i="2" s="1"/>
  <c r="C43" i="6"/>
  <c r="B44" i="6"/>
  <c r="B45" i="6" s="1"/>
  <c r="AA3" i="2" s="1"/>
  <c r="AB3" i="2" s="1"/>
  <c r="C43" i="18"/>
  <c r="B44" i="18"/>
  <c r="B45" i="18" s="1"/>
  <c r="AA14" i="2" s="1"/>
  <c r="AB14" i="2" s="1"/>
  <c r="Z11" i="29"/>
  <c r="Z10" i="29"/>
  <c r="Z11" i="84"/>
  <c r="Z10" i="84"/>
  <c r="Z11" i="41"/>
  <c r="Z10" i="41"/>
  <c r="Z11" i="35"/>
  <c r="Z10" i="35"/>
  <c r="B44" i="100"/>
  <c r="B45" i="100" s="1"/>
  <c r="AA39" i="2" s="1"/>
  <c r="C43" i="100"/>
  <c r="C43" i="58"/>
  <c r="B44" i="58"/>
  <c r="B45" i="58" s="1"/>
  <c r="AA81" i="2" s="1"/>
  <c r="C43" i="87"/>
  <c r="B44" i="87"/>
  <c r="B45" i="87" s="1"/>
  <c r="AA52" i="2" s="1"/>
  <c r="C43" i="14"/>
  <c r="B44" i="14"/>
  <c r="B45" i="14" s="1"/>
  <c r="AA16" i="2" s="1"/>
  <c r="AB16" i="2" s="1"/>
  <c r="B44" i="17"/>
  <c r="B45" i="17" s="1"/>
  <c r="AA13" i="2" s="1"/>
  <c r="AB13" i="2" s="1"/>
  <c r="C43" i="17"/>
  <c r="B44" i="15"/>
  <c r="B45" i="15" s="1"/>
  <c r="AA11" i="2" s="1"/>
  <c r="AB11" i="2" s="1"/>
  <c r="C43" i="15"/>
  <c r="C46" i="103"/>
  <c r="E46" i="103"/>
  <c r="E45" i="103"/>
  <c r="G46" i="103"/>
  <c r="C45" i="103"/>
  <c r="F46" i="103"/>
  <c r="G45" i="103"/>
  <c r="D45" i="103"/>
  <c r="F45" i="103"/>
  <c r="D46" i="103"/>
  <c r="Z11" i="25"/>
  <c r="Z10" i="25"/>
  <c r="Z11" i="88"/>
  <c r="Z10" i="88"/>
  <c r="C43" i="8"/>
  <c r="B44" i="8"/>
  <c r="B45" i="8" s="1"/>
  <c r="AA5" i="2" s="1"/>
  <c r="AB5" i="2" s="1"/>
  <c r="Z11" i="39"/>
  <c r="Z10" i="39"/>
  <c r="Z11" i="13"/>
  <c r="Z10" i="13"/>
  <c r="Z11" i="86"/>
  <c r="Z10" i="86"/>
  <c r="B44" i="59"/>
  <c r="B45" i="59" s="1"/>
  <c r="AA80" i="2" s="1"/>
  <c r="C43" i="59"/>
  <c r="C43" i="60"/>
  <c r="B44" i="60"/>
  <c r="B45" i="60" s="1"/>
  <c r="AA79" i="2" s="1"/>
  <c r="C43" i="64"/>
  <c r="B44" i="64"/>
  <c r="B45" i="64" s="1"/>
  <c r="AA75" i="2" s="1"/>
  <c r="C43" i="68"/>
  <c r="B44" i="68"/>
  <c r="B45" i="68" s="1"/>
  <c r="AA71" i="2" s="1"/>
  <c r="Z11" i="101"/>
  <c r="Z10" i="101"/>
  <c r="Z11" i="31"/>
  <c r="Z10" i="31"/>
  <c r="C43" i="92"/>
  <c r="B44" i="92"/>
  <c r="B45" i="92" s="1"/>
  <c r="AA47" i="2" s="1"/>
  <c r="C43" i="66"/>
  <c r="B44" i="66"/>
  <c r="B45" i="66" s="1"/>
  <c r="AA73" i="2" s="1"/>
  <c r="C43" i="89"/>
  <c r="B44" i="89"/>
  <c r="B45" i="89" s="1"/>
  <c r="AA50" i="2" s="1"/>
  <c r="C43" i="70"/>
  <c r="B44" i="70"/>
  <c r="B45" i="70" s="1"/>
  <c r="AA69" i="2" s="1"/>
  <c r="F46" i="99"/>
  <c r="D45" i="99"/>
  <c r="C46" i="99"/>
  <c r="H45" i="99"/>
  <c r="G45" i="99"/>
  <c r="F45" i="99"/>
  <c r="H46" i="99"/>
  <c r="E45" i="99"/>
  <c r="G46" i="99"/>
  <c r="C45" i="99"/>
  <c r="D46" i="99"/>
  <c r="E46" i="99"/>
  <c r="D45" i="59" l="1"/>
  <c r="C45" i="59"/>
  <c r="C46" i="59"/>
  <c r="D46" i="59"/>
  <c r="C45" i="15"/>
  <c r="D45" i="15"/>
  <c r="E45" i="15"/>
  <c r="C46" i="15"/>
  <c r="F45" i="15"/>
  <c r="E46" i="15"/>
  <c r="F46" i="15"/>
  <c r="D46" i="15"/>
  <c r="C46" i="101"/>
  <c r="F46" i="101"/>
  <c r="E46" i="101"/>
  <c r="G46" i="101"/>
  <c r="D45" i="101"/>
  <c r="C45" i="101"/>
  <c r="G45" i="101"/>
  <c r="D46" i="101"/>
  <c r="F45" i="101"/>
  <c r="E45" i="101"/>
  <c r="E46" i="86"/>
  <c r="E45" i="86"/>
  <c r="D46" i="86"/>
  <c r="C45" i="86"/>
  <c r="D45" i="86"/>
  <c r="C46" i="86"/>
  <c r="E46" i="88"/>
  <c r="F46" i="88"/>
  <c r="D45" i="88"/>
  <c r="E45" i="88"/>
  <c r="F45" i="88"/>
  <c r="C45" i="88"/>
  <c r="D46" i="88"/>
  <c r="C46" i="88"/>
  <c r="E46" i="84"/>
  <c r="E45" i="84"/>
  <c r="C45" i="84"/>
  <c r="D46" i="84"/>
  <c r="C46" i="84"/>
  <c r="D45" i="84"/>
  <c r="G45" i="7"/>
  <c r="E46" i="7"/>
  <c r="C45" i="7"/>
  <c r="D46" i="7"/>
  <c r="G46" i="7"/>
  <c r="C46" i="7"/>
  <c r="D45" i="7"/>
  <c r="F45" i="7"/>
  <c r="E45" i="7"/>
  <c r="F46" i="7"/>
  <c r="H45" i="7"/>
  <c r="H46" i="7"/>
  <c r="C46" i="23"/>
  <c r="D46" i="23"/>
  <c r="C45" i="23"/>
  <c r="D45" i="23"/>
  <c r="E46" i="49"/>
  <c r="D45" i="49"/>
  <c r="D46" i="49"/>
  <c r="C46" i="49"/>
  <c r="E45" i="49"/>
  <c r="F45" i="49"/>
  <c r="C45" i="49"/>
  <c r="F46" i="49"/>
  <c r="E45" i="72"/>
  <c r="C45" i="72"/>
  <c r="E46" i="72"/>
  <c r="D45" i="72"/>
  <c r="C46" i="72"/>
  <c r="F45" i="72"/>
  <c r="D46" i="72"/>
  <c r="F46" i="72"/>
  <c r="E46" i="27"/>
  <c r="E45" i="27"/>
  <c r="D45" i="27"/>
  <c r="C45" i="27"/>
  <c r="D46" i="27"/>
  <c r="C46" i="27"/>
  <c r="F46" i="89"/>
  <c r="E45" i="89"/>
  <c r="D45" i="89"/>
  <c r="C45" i="89"/>
  <c r="F45" i="89"/>
  <c r="E46" i="89"/>
  <c r="D46" i="89"/>
  <c r="C46" i="89"/>
  <c r="C45" i="92"/>
  <c r="C46" i="92"/>
  <c r="F46" i="92"/>
  <c r="E45" i="92"/>
  <c r="D45" i="92"/>
  <c r="F45" i="92"/>
  <c r="E46" i="92"/>
  <c r="D46" i="92"/>
  <c r="E45" i="64"/>
  <c r="D46" i="64"/>
  <c r="E46" i="64"/>
  <c r="F46" i="64"/>
  <c r="D45" i="64"/>
  <c r="C45" i="64"/>
  <c r="F45" i="64"/>
  <c r="C46" i="64"/>
  <c r="F46" i="8"/>
  <c r="E45" i="8"/>
  <c r="D45" i="8"/>
  <c r="C45" i="8"/>
  <c r="F45" i="8"/>
  <c r="E46" i="8"/>
  <c r="D46" i="8"/>
  <c r="C46" i="8"/>
  <c r="G45" i="8"/>
  <c r="G46" i="8"/>
  <c r="E46" i="14"/>
  <c r="D46" i="14"/>
  <c r="C45" i="14"/>
  <c r="F46" i="14"/>
  <c r="D45" i="14"/>
  <c r="C46" i="14"/>
  <c r="F45" i="14"/>
  <c r="E45" i="14"/>
  <c r="D45" i="58"/>
  <c r="C45" i="58"/>
  <c r="D46" i="58"/>
  <c r="C46" i="58"/>
  <c r="E45" i="18"/>
  <c r="F45" i="18"/>
  <c r="D45" i="18"/>
  <c r="C45" i="18"/>
  <c r="F46" i="18"/>
  <c r="E46" i="18"/>
  <c r="D46" i="18"/>
  <c r="C46" i="18"/>
  <c r="E46" i="62"/>
  <c r="F45" i="62"/>
  <c r="C45" i="62"/>
  <c r="D45" i="62"/>
  <c r="C46" i="62"/>
  <c r="D46" i="62"/>
  <c r="E45" i="62"/>
  <c r="F46" i="62"/>
  <c r="D46" i="56"/>
  <c r="F46" i="56"/>
  <c r="E46" i="56"/>
  <c r="C45" i="56"/>
  <c r="D45" i="56"/>
  <c r="F45" i="56"/>
  <c r="E45" i="56"/>
  <c r="G45" i="56"/>
  <c r="C46" i="56"/>
  <c r="G46" i="56"/>
  <c r="E46" i="93"/>
  <c r="F46" i="93"/>
  <c r="G45" i="93"/>
  <c r="E45" i="93"/>
  <c r="F45" i="93"/>
  <c r="G46" i="93"/>
  <c r="C45" i="93"/>
  <c r="D45" i="93"/>
  <c r="C46" i="93"/>
  <c r="D46" i="93"/>
  <c r="E45" i="47"/>
  <c r="D46" i="47"/>
  <c r="D45" i="47"/>
  <c r="C45" i="47"/>
  <c r="F46" i="47"/>
  <c r="C46" i="47"/>
  <c r="F45" i="47"/>
  <c r="E46" i="47"/>
  <c r="E45" i="83"/>
  <c r="E46" i="83"/>
  <c r="D46" i="83"/>
  <c r="C46" i="83"/>
  <c r="D45" i="83"/>
  <c r="C45" i="83"/>
  <c r="E45" i="17"/>
  <c r="D46" i="17"/>
  <c r="C45" i="17"/>
  <c r="D45" i="17"/>
  <c r="E46" i="17"/>
  <c r="C46" i="17"/>
  <c r="E46" i="100"/>
  <c r="C45" i="100"/>
  <c r="C46" i="100"/>
  <c r="E45" i="100"/>
  <c r="F45" i="100"/>
  <c r="D46" i="100"/>
  <c r="F46" i="100"/>
  <c r="D45" i="100"/>
  <c r="B105" i="2"/>
  <c r="D46" i="31"/>
  <c r="C45" i="31"/>
  <c r="C46" i="31"/>
  <c r="D45" i="31"/>
  <c r="D45" i="13"/>
  <c r="C45" i="13"/>
  <c r="D46" i="13"/>
  <c r="E45" i="13"/>
  <c r="C46" i="13"/>
  <c r="E46" i="13"/>
  <c r="C46" i="25"/>
  <c r="D45" i="25"/>
  <c r="C45" i="25"/>
  <c r="E46" i="25"/>
  <c r="D46" i="25"/>
  <c r="E45" i="25"/>
  <c r="C45" i="35"/>
  <c r="E46" i="35"/>
  <c r="D45" i="35"/>
  <c r="E45" i="35"/>
  <c r="D46" i="35"/>
  <c r="C46" i="35"/>
  <c r="E46" i="29"/>
  <c r="C45" i="29"/>
  <c r="D46" i="29"/>
  <c r="F46" i="29"/>
  <c r="E45" i="29"/>
  <c r="C46" i="29"/>
  <c r="F45" i="29"/>
  <c r="D45" i="29"/>
  <c r="C45" i="81"/>
  <c r="C46" i="81"/>
  <c r="E45" i="81"/>
  <c r="D45" i="81"/>
  <c r="E46" i="81"/>
  <c r="D46" i="81"/>
  <c r="C46" i="19"/>
  <c r="D45" i="19"/>
  <c r="E45" i="19"/>
  <c r="C45" i="19"/>
  <c r="D46" i="19"/>
  <c r="E46" i="19"/>
  <c r="D46" i="9"/>
  <c r="E46" i="9"/>
  <c r="D45" i="9"/>
  <c r="C45" i="9"/>
  <c r="F46" i="9"/>
  <c r="F45" i="9"/>
  <c r="C46" i="9"/>
  <c r="E45" i="9"/>
  <c r="E46" i="33"/>
  <c r="D45" i="33"/>
  <c r="D46" i="33"/>
  <c r="E45" i="33"/>
  <c r="C45" i="33"/>
  <c r="C46" i="33"/>
  <c r="F45" i="11"/>
  <c r="D46" i="11"/>
  <c r="F46" i="11"/>
  <c r="E46" i="11"/>
  <c r="D45" i="11"/>
  <c r="E45" i="11"/>
  <c r="C45" i="11"/>
  <c r="C46" i="11"/>
  <c r="B44" i="5"/>
  <c r="C43" i="5"/>
  <c r="E46" i="70"/>
  <c r="C46" i="70"/>
  <c r="F45" i="70"/>
  <c r="C45" i="70"/>
  <c r="D45" i="70"/>
  <c r="F46" i="70"/>
  <c r="D46" i="70"/>
  <c r="E45" i="70"/>
  <c r="E45" i="66"/>
  <c r="F46" i="66"/>
  <c r="F45" i="66"/>
  <c r="C46" i="66"/>
  <c r="D46" i="66"/>
  <c r="E46" i="66"/>
  <c r="C45" i="66"/>
  <c r="D45" i="66"/>
  <c r="C46" i="68"/>
  <c r="E45" i="68"/>
  <c r="D45" i="68"/>
  <c r="F46" i="68"/>
  <c r="C45" i="68"/>
  <c r="D46" i="68"/>
  <c r="F45" i="68"/>
  <c r="E46" i="68"/>
  <c r="G46" i="87"/>
  <c r="E45" i="87"/>
  <c r="G45" i="87"/>
  <c r="E46" i="87"/>
  <c r="D46" i="87"/>
  <c r="C45" i="87"/>
  <c r="F46" i="87"/>
  <c r="D45" i="87"/>
  <c r="C46" i="87"/>
  <c r="F45" i="87"/>
  <c r="H46" i="87"/>
  <c r="H45" i="87"/>
  <c r="E46" i="6"/>
  <c r="C113" i="2" s="1"/>
  <c r="C46" i="6"/>
  <c r="C111" i="2" s="1"/>
  <c r="E45" i="6"/>
  <c r="B113" i="2" s="1"/>
  <c r="C45" i="6"/>
  <c r="B111" i="2" s="1"/>
  <c r="F45" i="6"/>
  <c r="B114" i="2" s="1"/>
  <c r="D46" i="6"/>
  <c r="C112" i="2" s="1"/>
  <c r="F46" i="6"/>
  <c r="C114" i="2" s="1"/>
  <c r="D45" i="6"/>
  <c r="B112" i="2" s="1"/>
  <c r="E45" i="90"/>
  <c r="D45" i="90"/>
  <c r="C46" i="90"/>
  <c r="E46" i="90"/>
  <c r="D46" i="90"/>
  <c r="C45" i="90"/>
  <c r="G45" i="95"/>
  <c r="C46" i="95"/>
  <c r="F45" i="95"/>
  <c r="G46" i="95"/>
  <c r="E46" i="95"/>
  <c r="D45" i="95"/>
  <c r="E45" i="95"/>
  <c r="D46" i="95"/>
  <c r="C45" i="95"/>
  <c r="F46" i="95"/>
  <c r="H45" i="95"/>
  <c r="H46" i="95"/>
  <c r="I46" i="95"/>
  <c r="I45" i="95"/>
  <c r="D45" i="85"/>
  <c r="E46" i="85"/>
  <c r="C45" i="85"/>
  <c r="C46" i="85"/>
  <c r="E45" i="85"/>
  <c r="D46" i="85"/>
  <c r="E45" i="10"/>
  <c r="C45" i="10"/>
  <c r="E46" i="10"/>
  <c r="D45" i="10"/>
  <c r="F45" i="10"/>
  <c r="C46" i="10"/>
  <c r="F46" i="10"/>
  <c r="D46" i="10"/>
  <c r="D45" i="21"/>
  <c r="E45" i="21"/>
  <c r="D46" i="21"/>
  <c r="C45" i="21"/>
  <c r="E46" i="21"/>
  <c r="C46" i="21"/>
  <c r="B45" i="5" l="1"/>
  <c r="B8" i="3" s="1"/>
  <c r="B7" i="3"/>
  <c r="B108" i="2"/>
  <c r="H45" i="5"/>
  <c r="B19" i="3" s="1"/>
  <c r="D46" i="5"/>
  <c r="C15" i="3" s="1"/>
  <c r="C46" i="5"/>
  <c r="C14" i="3" s="1"/>
  <c r="H46" i="5"/>
  <c r="C19" i="3" s="1"/>
  <c r="F46" i="5"/>
  <c r="C17" i="3" s="1"/>
  <c r="D45" i="5"/>
  <c r="B15" i="3" s="1"/>
  <c r="G45" i="5"/>
  <c r="B18" i="3" s="1"/>
  <c r="F45" i="5"/>
  <c r="B17" i="3" s="1"/>
  <c r="E45" i="5"/>
  <c r="B16" i="3" s="1"/>
  <c r="G46" i="5"/>
  <c r="C18" i="3" s="1"/>
  <c r="C45" i="5"/>
  <c r="B14" i="3" s="1"/>
  <c r="E46" i="5"/>
  <c r="C16" i="3" s="1"/>
  <c r="I46" i="5"/>
  <c r="C20" i="3" s="1"/>
  <c r="I45" i="5"/>
  <c r="B20" i="3" s="1"/>
  <c r="B11" i="3" l="1"/>
</calcChain>
</file>

<file path=xl/sharedStrings.xml><?xml version="1.0" encoding="utf-8"?>
<sst xmlns="http://schemas.openxmlformats.org/spreadsheetml/2006/main" count="6473" uniqueCount="207">
  <si>
    <t>Deduct Raw</t>
  </si>
  <si>
    <t>Truncated?</t>
  </si>
  <si>
    <t>Deduct Real</t>
  </si>
  <si>
    <t>ith</t>
  </si>
  <si>
    <t>ith Deduct</t>
  </si>
  <si>
    <t>ith Column</t>
  </si>
  <si>
    <t>ith Name</t>
  </si>
  <si>
    <t>mi</t>
  </si>
  <si>
    <t>ith Deduct Adj</t>
  </si>
  <si>
    <t>q1</t>
  </si>
  <si>
    <t>q2</t>
  </si>
  <si>
    <t>q3</t>
  </si>
  <si>
    <t>q4</t>
  </si>
  <si>
    <t>q5</t>
  </si>
  <si>
    <t>q6</t>
  </si>
  <si>
    <t>q7</t>
  </si>
  <si>
    <t>q1 - Sum</t>
  </si>
  <si>
    <t>q2 - Sum</t>
  </si>
  <si>
    <t>q3 - Sum</t>
  </si>
  <si>
    <t>q4 - Sum</t>
  </si>
  <si>
    <t>q5 - Sum</t>
  </si>
  <si>
    <t>q6 - Sum</t>
  </si>
  <si>
    <t>q7 - Sum</t>
  </si>
  <si>
    <t>q1 - CDV</t>
  </si>
  <si>
    <t>q2 - CDV</t>
  </si>
  <si>
    <t>q3 - CDV</t>
  </si>
  <si>
    <t>q4 - CDV</t>
  </si>
  <si>
    <t>q5 - CDV</t>
  </si>
  <si>
    <t>q6 - CDV</t>
  </si>
  <si>
    <t>q7 - CDV</t>
  </si>
  <si>
    <t>x1 - CDV</t>
  </si>
  <si>
    <t>x2 - CDV</t>
  </si>
  <si>
    <t>x3 - CDV</t>
  </si>
  <si>
    <t>x4 - CDV</t>
  </si>
  <si>
    <t>x5 - CDV</t>
  </si>
  <si>
    <t>x6 - CDV</t>
  </si>
  <si>
    <t>x7 - CDV</t>
  </si>
  <si>
    <t>xi raw</t>
  </si>
  <si>
    <t>xi real</t>
  </si>
  <si>
    <t>CDV</t>
  </si>
  <si>
    <t>PCI</t>
  </si>
  <si>
    <t>Mode</t>
  </si>
  <si>
    <t>Area</t>
  </si>
  <si>
    <t>Amount</t>
  </si>
  <si>
    <t>3600</t>
  </si>
  <si>
    <t>0</t>
  </si>
  <si>
    <t>330</t>
  </si>
  <si>
    <t>75</t>
  </si>
  <si>
    <t>1600</t>
  </si>
  <si>
    <t>2000</t>
  </si>
  <si>
    <t>50</t>
  </si>
  <si>
    <t>40</t>
  </si>
  <si>
    <t>20</t>
  </si>
  <si>
    <t>70</t>
  </si>
  <si>
    <t>1765</t>
  </si>
  <si>
    <t>10</t>
  </si>
  <si>
    <t>1000</t>
  </si>
  <si>
    <t>460</t>
  </si>
  <si>
    <t>1570</t>
  </si>
  <si>
    <t>3000</t>
  </si>
  <si>
    <t>90</t>
  </si>
  <si>
    <t>2500</t>
  </si>
  <si>
    <t>500</t>
  </si>
  <si>
    <t>350</t>
  </si>
  <si>
    <t>2150</t>
  </si>
  <si>
    <t>120</t>
  </si>
  <si>
    <t>300</t>
  </si>
  <si>
    <t>2200</t>
  </si>
  <si>
    <t>2800</t>
  </si>
  <si>
    <t>400</t>
  </si>
  <si>
    <t>1200</t>
  </si>
  <si>
    <t>30</t>
  </si>
  <si>
    <t>1400</t>
  </si>
  <si>
    <t>2900</t>
  </si>
  <si>
    <t>250</t>
  </si>
  <si>
    <t>210</t>
  </si>
  <si>
    <t>1450</t>
  </si>
  <si>
    <t>1500</t>
  </si>
  <si>
    <t>80</t>
  </si>
  <si>
    <t>105</t>
  </si>
  <si>
    <t>1800</t>
  </si>
  <si>
    <t>16</t>
  </si>
  <si>
    <t>86</t>
  </si>
  <si>
    <t>1790</t>
  </si>
  <si>
    <t>38</t>
  </si>
  <si>
    <t>32</t>
  </si>
  <si>
    <t>2700</t>
  </si>
  <si>
    <t>28</t>
  </si>
  <si>
    <t>1350</t>
  </si>
  <si>
    <t>24</t>
  </si>
  <si>
    <t>3300</t>
  </si>
  <si>
    <t>160</t>
  </si>
  <si>
    <t>1650</t>
  </si>
  <si>
    <t>45</t>
  </si>
  <si>
    <t>60</t>
  </si>
  <si>
    <t>150</t>
  </si>
  <si>
    <t>1575</t>
  </si>
  <si>
    <t>115</t>
  </si>
  <si>
    <t>18</t>
  </si>
  <si>
    <t>27</t>
  </si>
  <si>
    <t>1100</t>
  </si>
  <si>
    <t>190</t>
  </si>
  <si>
    <t>4</t>
  </si>
  <si>
    <t>700</t>
  </si>
  <si>
    <t>1300</t>
  </si>
  <si>
    <t>1750</t>
  </si>
  <si>
    <t>900</t>
  </si>
  <si>
    <t>220</t>
  </si>
  <si>
    <t>130</t>
  </si>
  <si>
    <t>1740</t>
  </si>
  <si>
    <t>110</t>
  </si>
  <si>
    <t>180</t>
  </si>
  <si>
    <t>240</t>
  </si>
  <si>
    <t>100</t>
  </si>
  <si>
    <t>170</t>
  </si>
  <si>
    <t>140</t>
  </si>
  <si>
    <t>770</t>
  </si>
  <si>
    <t>1900</t>
  </si>
  <si>
    <t>5</t>
  </si>
  <si>
    <t>200</t>
  </si>
  <si>
    <t>12</t>
  </si>
  <si>
    <t>2600</t>
  </si>
  <si>
    <t>108</t>
  </si>
  <si>
    <t>95</t>
  </si>
  <si>
    <t>63</t>
  </si>
  <si>
    <t>800</t>
  </si>
  <si>
    <t>1700</t>
  </si>
  <si>
    <t>1770</t>
  </si>
  <si>
    <t>3200</t>
  </si>
  <si>
    <t>2400</t>
  </si>
  <si>
    <t>25</t>
  </si>
  <si>
    <t>650</t>
  </si>
  <si>
    <t>2550</t>
  </si>
  <si>
    <t>390</t>
  </si>
  <si>
    <t>2810</t>
  </si>
  <si>
    <t>290</t>
  </si>
  <si>
    <t>2050</t>
  </si>
  <si>
    <t>965</t>
  </si>
  <si>
    <t>3100</t>
  </si>
  <si>
    <t>42</t>
  </si>
  <si>
    <t xml:space="preserve"> 2500 </t>
  </si>
  <si>
    <t xml:space="preserve"> 0 </t>
  </si>
  <si>
    <t xml:space="preserve"> 75 </t>
  </si>
  <si>
    <t xml:space="preserve"> 30 </t>
  </si>
  <si>
    <t xml:space="preserve"> 180 </t>
  </si>
  <si>
    <t xml:space="preserve"> 1160 </t>
  </si>
  <si>
    <t xml:space="preserve"> 0</t>
  </si>
  <si>
    <t xml:space="preserve"> 60 </t>
  </si>
  <si>
    <t xml:space="preserve"> 350 </t>
  </si>
  <si>
    <t xml:space="preserve"> 1075 </t>
  </si>
  <si>
    <t xml:space="preserve"> 50 </t>
  </si>
  <si>
    <t xml:space="preserve"> 500 </t>
  </si>
  <si>
    <t xml:space="preserve"> 1000 </t>
  </si>
  <si>
    <t xml:space="preserve"> 650 </t>
  </si>
  <si>
    <t xml:space="preserve"> 1850 </t>
  </si>
  <si>
    <t xml:space="preserve"> 2450 </t>
  </si>
  <si>
    <t xml:space="preserve"> 10 </t>
  </si>
  <si>
    <t xml:space="preserve"> 2400 </t>
  </si>
  <si>
    <t xml:space="preserve"> 250 </t>
  </si>
  <si>
    <t xml:space="preserve"> 2100 </t>
  </si>
  <si>
    <t xml:space="preserve"> 100 </t>
  </si>
  <si>
    <t xml:space="preserve"> 20 </t>
  </si>
  <si>
    <t xml:space="preserve"> 150 </t>
  </si>
  <si>
    <t xml:space="preserve"> 2150 </t>
  </si>
  <si>
    <t xml:space="preserve"> 320 </t>
  </si>
  <si>
    <t xml:space="preserve"> 2030 </t>
  </si>
  <si>
    <t xml:space="preserve"> 18 </t>
  </si>
  <si>
    <t xml:space="preserve"> 2250 </t>
  </si>
  <si>
    <t xml:space="preserve"> 3000 </t>
  </si>
  <si>
    <t xml:space="preserve"> 900 </t>
  </si>
  <si>
    <t xml:space="preserve"> 65 </t>
  </si>
  <si>
    <t xml:space="preserve"> 2800 </t>
  </si>
  <si>
    <t xml:space="preserve"> 200 </t>
  </si>
  <si>
    <t>PCI (100-Deduct):</t>
  </si>
  <si>
    <t>Max Deducts:</t>
  </si>
  <si>
    <t>Deducts Counted:</t>
  </si>
  <si>
    <t>Field:</t>
  </si>
  <si>
    <t>Deduct</t>
  </si>
  <si>
    <t>% Deduct</t>
  </si>
  <si>
    <t>Truncated:</t>
  </si>
  <si>
    <t>Solo Deduct:</t>
  </si>
  <si>
    <t>Total Deduct:</t>
  </si>
  <si>
    <t>Modes:</t>
  </si>
  <si>
    <t>Deduct Threshold</t>
  </si>
  <si>
    <t>% Area</t>
  </si>
  <si>
    <t>Left edge of graph</t>
  </si>
  <si>
    <t>Allig</t>
  </si>
  <si>
    <t>Block</t>
  </si>
  <si>
    <t>Distortion</t>
  </si>
  <si>
    <t>LongTrans</t>
  </si>
  <si>
    <t>Patch</t>
  </si>
  <si>
    <t>Raveling</t>
  </si>
  <si>
    <t>RuttingDepression</t>
  </si>
  <si>
    <t>Weathering</t>
  </si>
  <si>
    <t>low</t>
  </si>
  <si>
    <t>med</t>
  </si>
  <si>
    <t>high</t>
  </si>
  <si>
    <t>C1</t>
  </si>
  <si>
    <t>C2</t>
  </si>
  <si>
    <t>C3</t>
  </si>
  <si>
    <t>Cx</t>
  </si>
  <si>
    <t>C4</t>
  </si>
  <si>
    <t>C5</t>
  </si>
  <si>
    <t xml:space="preserve">All equations are of form: </t>
  </si>
  <si>
    <t>x</t>
  </si>
  <si>
    <t>y=C1+C2*x+C3*x^Cx+C4*ln(x-C5)</t>
  </si>
  <si>
    <t>y=C1+C2*x+C3*x^2+C4*x^3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</si>
</sst>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rgb="FF000000"/>
      <name val="Calibri"/>
    </font>
    <font>
      <sz val="11"/>
      <name val="Calibri"/>
    </font>
    <font>
      <sz val="11"/>
      <color rgb="FFFFFFFF"/>
      <name val="Calibri"/>
    </font>
    <font>
      <sz val="11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0CECE"/>
        <bgColor rgb="FFD0CECE"/>
      </patternFill>
    </fill>
    <fill>
      <patternFill patternType="solid">
        <fgColor rgb="FFDEEAF6"/>
        <bgColor rgb="FFDEEAF6"/>
      </patternFill>
    </fill>
    <fill>
      <patternFill patternType="solid">
        <fgColor rgb="FFFF0000"/>
        <bgColor rgb="FFFF0000"/>
      </patternFill>
    </fill>
    <fill>
      <patternFill patternType="solid">
        <fgColor rgb="FFECECEC"/>
        <bgColor rgb="FFECECEC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1"/>
  </cellStyleXfs>
  <cellXfs count="45">
    <xf numFmtId="0" fontId="0" fillId="0" borderId="0" xfId="0" applyBorder="1"/>
    <xf numFmtId="0" fontId="0" fillId="2" borderId="1" xfId="0" applyFill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3" xfId="0" applyBorder="1"/>
    <xf numFmtId="0" fontId="0" fillId="0" borderId="0" xfId="0" applyBorder="1" applyAlignment="1">
      <alignment horizontal="left"/>
    </xf>
    <xf numFmtId="0" fontId="0" fillId="2" borderId="1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0" fillId="4" borderId="4" xfId="0" applyFill="1" applyBorder="1"/>
    <xf numFmtId="164" fontId="0" fillId="2" borderId="2" xfId="0" applyNumberFormat="1" applyFill="1" applyBorder="1" applyAlignment="1">
      <alignment horizontal="center"/>
    </xf>
    <xf numFmtId="0" fontId="2" fillId="2" borderId="1" xfId="0" applyFont="1" applyFill="1" applyAlignment="1">
      <alignment horizontal="center"/>
    </xf>
    <xf numFmtId="0" fontId="3" fillId="0" borderId="0" xfId="0" applyFont="1" applyBorder="1" applyAlignment="1">
      <alignment horizontal="center"/>
    </xf>
    <xf numFmtId="0" fontId="0" fillId="2" borderId="1" xfId="0" applyFill="1"/>
    <xf numFmtId="0" fontId="0" fillId="4" borderId="6" xfId="0" applyFill="1" applyBorder="1"/>
    <xf numFmtId="164" fontId="0" fillId="4" borderId="8" xfId="0" applyNumberFormat="1" applyFill="1" applyBorder="1" applyAlignment="1">
      <alignment horizontal="center"/>
    </xf>
    <xf numFmtId="0" fontId="0" fillId="4" borderId="9" xfId="0" applyFill="1" applyBorder="1"/>
    <xf numFmtId="164" fontId="0" fillId="4" borderId="10" xfId="0" applyNumberFormat="1" applyFill="1" applyBorder="1" applyAlignment="1">
      <alignment horizontal="center"/>
    </xf>
    <xf numFmtId="0" fontId="0" fillId="2" borderId="1" xfId="0" applyFill="1" applyAlignment="1">
      <alignment horizontal="right"/>
    </xf>
    <xf numFmtId="2" fontId="0" fillId="2" borderId="1" xfId="0" applyNumberFormat="1" applyFill="1" applyAlignment="1">
      <alignment horizontal="center"/>
    </xf>
    <xf numFmtId="164" fontId="0" fillId="2" borderId="1" xfId="0" applyNumberFormat="1" applyFill="1"/>
    <xf numFmtId="0" fontId="3" fillId="0" borderId="0" xfId="0" applyFont="1" applyBorder="1" applyAlignment="1">
      <alignment horizontal="right"/>
    </xf>
    <xf numFmtId="0" fontId="0" fillId="2" borderId="11" xfId="0" applyFill="1" applyBorder="1"/>
    <xf numFmtId="0" fontId="0" fillId="2" borderId="11" xfId="0" applyFill="1" applyBorder="1" applyAlignment="1">
      <alignment horizontal="center"/>
    </xf>
    <xf numFmtId="9" fontId="0" fillId="2" borderId="1" xfId="0" applyNumberFormat="1" applyFill="1"/>
    <xf numFmtId="164" fontId="0" fillId="2" borderId="1" xfId="0" applyNumberFormat="1" applyFill="1" applyAlignment="1">
      <alignment horizontal="center"/>
    </xf>
    <xf numFmtId="9" fontId="0" fillId="2" borderId="1" xfId="0" applyNumberFormat="1" applyFill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5" borderId="1" xfId="0" applyFill="1"/>
    <xf numFmtId="0" fontId="0" fillId="6" borderId="1" xfId="0" applyFill="1"/>
    <xf numFmtId="0" fontId="0" fillId="7" borderId="1" xfId="0" applyFill="1"/>
    <xf numFmtId="0" fontId="0" fillId="8" borderId="1" xfId="0" applyFill="1"/>
    <xf numFmtId="0" fontId="0" fillId="9" borderId="1" xfId="0" applyFill="1"/>
    <xf numFmtId="0" fontId="0" fillId="10" borderId="1" xfId="0" applyFill="1"/>
    <xf numFmtId="0" fontId="0" fillId="11" borderId="1" xfId="0" applyFill="1"/>
    <xf numFmtId="0" fontId="0" fillId="12" borderId="1" xfId="0" applyFill="1"/>
    <xf numFmtId="0" fontId="0" fillId="4" borderId="1" xfId="0" applyFill="1"/>
    <xf numFmtId="164" fontId="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tabSelected="1"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CalcMany!B21</f>
        <v>2700</v>
      </c>
      <c r="C3" t="str">
        <f>CalcMany!C21</f>
        <v>0</v>
      </c>
      <c r="D3" t="str">
        <f>CalcMany!D21</f>
        <v>10</v>
      </c>
      <c r="E3" t="str">
        <f>CalcMany!E21</f>
        <v>0</v>
      </c>
      <c r="F3" t="str">
        <f>CalcMany!F21</f>
        <v>0</v>
      </c>
      <c r="G3" t="str">
        <f>CalcMany!G21</f>
        <v>0</v>
      </c>
      <c r="H3" t="str">
        <f>CalcMany!H21</f>
        <v>0</v>
      </c>
      <c r="I3" t="str">
        <f>CalcMany!I21</f>
        <v>0</v>
      </c>
      <c r="J3" t="str">
        <f>CalcMany!J21</f>
        <v>0</v>
      </c>
      <c r="K3" t="str">
        <f>CalcMany!K21</f>
        <v>0</v>
      </c>
      <c r="L3" t="str">
        <f>CalcMany!L21</f>
        <v>0</v>
      </c>
      <c r="M3" t="str">
        <f>CalcMany!M21</f>
        <v>28</v>
      </c>
      <c r="N3" t="str">
        <f>CalcMany!N21</f>
        <v>0</v>
      </c>
      <c r="O3" t="str">
        <f>CalcMany!O21</f>
        <v>0</v>
      </c>
      <c r="P3" t="str">
        <f>CalcMany!P21</f>
        <v>0</v>
      </c>
      <c r="Q3" t="str">
        <f>CalcMany!Q21</f>
        <v>0</v>
      </c>
      <c r="R3" t="str">
        <f>CalcMany!R21</f>
        <v>0</v>
      </c>
      <c r="S3" t="str">
        <f>CalcMany!S21</f>
        <v>0</v>
      </c>
      <c r="T3" t="str">
        <f>CalcMany!T21</f>
        <v>0</v>
      </c>
      <c r="U3" t="str">
        <f>CalcMany!U21</f>
        <v>0</v>
      </c>
      <c r="V3" t="str">
        <f>CalcMany!V21</f>
        <v>0</v>
      </c>
      <c r="W3" t="str">
        <f>CalcMany!W21</f>
        <v>0</v>
      </c>
      <c r="X3" t="str">
        <f>CalcMany!X21</f>
        <v>1350</v>
      </c>
      <c r="Y3" t="str">
        <f>CalcMany!Y21</f>
        <v>1350</v>
      </c>
      <c r="Z3" t="str">
        <f>CalcMany!Z21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0.37037037037037041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1.037037037037037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CoeffsDistress!B3+CoeffsDistress!B4*BackgroundII_R21!C4+CoeffsDistress!B5*BackgroundII_R21!C4^CoeffsDistress!B6+CoeffsDistress!B7*LN(BackgroundII_R21!C4-CoeffsDistress!B8)</f>
        <v>#DIV/0!</v>
      </c>
      <c r="D5">
        <f>CoeffsDistress!C3+CoeffsDistress!C4*BackgroundII_R21!D4+CoeffsDistress!C5*BackgroundII_R21!D4^CoeffsDistress!C6+CoeffsDistress!C7*LN(BackgroundII_R21!D4-CoeffsDistress!C8)</f>
        <v>12.801371273335258</v>
      </c>
      <c r="E5" t="e">
        <f>CoeffsDistress!D3+CoeffsDistress!D4*BackgroundII_R21!E4+CoeffsDistress!D5*BackgroundII_R21!E4^CoeffsDistress!D6+CoeffsDistress!D7*LN(BackgroundII_R21!E4-CoeffsDistress!D8)</f>
        <v>#DIV/0!</v>
      </c>
      <c r="F5">
        <f>CoeffsDistress!E3+CoeffsDistress!E4*BackgroundII_R21!F4+CoeffsDistress!E5*BackgroundII_R21!F4^CoeffsDistress!E6+CoeffsDistress!E7*LN(BackgroundII_R21!F4-CoeffsDistress!E8)</f>
        <v>1.3455187895966798</v>
      </c>
      <c r="G5" t="e">
        <f>CoeffsDistress!F3+CoeffsDistress!F4*BackgroundII_R21!G4+CoeffsDistress!F5*BackgroundII_R21!G4^CoeffsDistress!F6+CoeffsDistress!F7*LN(BackgroundII_R21!G4-CoeffsDistress!F8)</f>
        <v>#NUM!</v>
      </c>
      <c r="H5">
        <f>CoeffsDistress!G3+CoeffsDistress!G4*BackgroundII_R21!H4+CoeffsDistress!G5*BackgroundII_R21!H4^CoeffsDistress!G6+CoeffsDistress!G7*LN(BackgroundII_R21!H4-CoeffsDistress!G8)</f>
        <v>-2.4297516226665117</v>
      </c>
      <c r="I5">
        <f>CoeffsDistress!H3+CoeffsDistress!H4*BackgroundII_R21!I4+CoeffsDistress!H5*BackgroundII_R21!I4^CoeffsDistress!H6+CoeffsDistress!H7*LN(BackgroundII_R21!I4-CoeffsDistress!H8)</f>
        <v>6.2926559863106677</v>
      </c>
      <c r="J5">
        <f>CoeffsDistress!I3+CoeffsDistress!I4*BackgroundII_R21!J4+CoeffsDistress!I5*BackgroundII_R21!J4^CoeffsDistress!I6+CoeffsDistress!I7*LN(BackgroundII_R21!J4-CoeffsDistress!I8)</f>
        <v>1.9809699703419081</v>
      </c>
      <c r="K5" t="e">
        <f>CoeffsDistress!J3+CoeffsDistress!J4*BackgroundII_R21!K4+CoeffsDistress!J5*BackgroundII_R21!K4^CoeffsDistress!J6+CoeffsDistress!J7*LN(BackgroundII_R21!K4-CoeffsDistress!J8)</f>
        <v>#NUM!</v>
      </c>
      <c r="L5">
        <f>CoeffsDistress!K3+CoeffsDistress!K4*BackgroundII_R21!L4+CoeffsDistress!K5*BackgroundII_R21!L4^CoeffsDistress!K6+CoeffsDistress!K7*LN(BackgroundII_R21!L4-CoeffsDistress!K8)</f>
        <v>-1.4788572215220626</v>
      </c>
      <c r="M5">
        <f>CoeffsDistress!L3+CoeffsDistress!L4*BackgroundII_R21!M4+CoeffsDistress!L5*BackgroundII_R21!M4^CoeffsDistress!L6+CoeffsDistress!L7*LN(BackgroundII_R21!M4-CoeffsDistress!L8)</f>
        <v>8.5917034813682385</v>
      </c>
      <c r="N5">
        <f>CoeffsDistress!M3+CoeffsDistress!M4*BackgroundII_R21!N4+CoeffsDistress!M5*BackgroundII_R21!N4^CoeffsDistress!M6+CoeffsDistress!M7*LN(BackgroundII_R21!N4-CoeffsDistress!M8)</f>
        <v>-6.4882063576799407</v>
      </c>
      <c r="O5">
        <f>CoeffsDistress!N3+CoeffsDistress!N4*BackgroundII_R21!O4+CoeffsDistress!N5*BackgroundII_R21!O4^CoeffsDistress!N6+CoeffsDistress!N7*LN(BackgroundII_R21!O4-CoeffsDistress!N8)</f>
        <v>-0.19234986700844559</v>
      </c>
      <c r="P5">
        <f>CoeffsDistress!O3+CoeffsDistress!O4*BackgroundII_R21!P4+CoeffsDistress!O5*BackgroundII_R21!P4^CoeffsDistress!O6+CoeffsDistress!O7*LN(BackgroundII_R21!P4-CoeffsDistress!O8)</f>
        <v>7.3754817263059103E-2</v>
      </c>
      <c r="Q5">
        <f>CoeffsDistress!P3+CoeffsDistress!P4*BackgroundII_R21!Q4+CoeffsDistress!P5*BackgroundII_R21!Q4^CoeffsDistress!P6+CoeffsDistress!P7*LN(BackgroundII_R21!Q4-CoeffsDistress!P8)</f>
        <v>2.0655973451251413</v>
      </c>
      <c r="R5" t="e">
        <f>CoeffsDistress!Q3+CoeffsDistress!Q4*BackgroundII_R21!R4+CoeffsDistress!Q5*BackgroundII_R21!R4^CoeffsDistress!Q6+CoeffsDistress!Q7*LN(BackgroundII_R21!R4-CoeffsDistress!Q8)</f>
        <v>#NUM!</v>
      </c>
      <c r="S5">
        <f>CoeffsDistress!R3+CoeffsDistress!R4*BackgroundII_R21!S4+CoeffsDistress!R5*BackgroundII_R21!S4^CoeffsDistress!R6+CoeffsDistress!R7*LN(BackgroundII_R21!S4-CoeffsDistress!R8)</f>
        <v>2.8474830961496664</v>
      </c>
      <c r="T5">
        <f>CoeffsDistress!S3+CoeffsDistress!S4*BackgroundII_R21!T4+CoeffsDistress!S5*BackgroundII_R21!T4^CoeffsDistress!S6+CoeffsDistress!S7*LN(BackgroundII_R21!T4-CoeffsDistress!S8)</f>
        <v>3.1290789009871531</v>
      </c>
      <c r="U5">
        <f>CoeffsDistress!T3+CoeffsDistress!T4*BackgroundII_R21!U4+CoeffsDistress!T5*BackgroundII_R21!U4^CoeffsDistress!T6+CoeffsDistress!T7*LN(BackgroundII_R21!U4-CoeffsDistress!T8)</f>
        <v>-0.72987201948007563</v>
      </c>
      <c r="V5">
        <f>CoeffsDistress!U3+CoeffsDistress!U4*BackgroundII_R21!V4+CoeffsDistress!U5*BackgroundII_R21!V4^CoeffsDistress!U6+CoeffsDistress!U7*LN(BackgroundII_R21!V4-CoeffsDistress!U8)</f>
        <v>-0.55774509254708704</v>
      </c>
      <c r="W5">
        <f>CoeffsDistress!V3+CoeffsDistress!V4*BackgroundII_R21!W4+CoeffsDistress!V5*BackgroundII_R21!W4^CoeffsDistress!V6+CoeffsDistress!V7*LN(BackgroundII_R21!W4-CoeffsDistress!V8)</f>
        <v>-11.630944123926884</v>
      </c>
      <c r="X5">
        <f>CoeffsDistress!W3+CoeffsDistress!W4*BackgroundII_R21!X4+CoeffsDistress!W5*BackgroundII_R21!X4^CoeffsDistress!W6+CoeffsDistress!W7*LN(BackgroundII_R21!X4-CoeffsDistress!W8)</f>
        <v>4.025375731246319</v>
      </c>
      <c r="Y5">
        <f>CoeffsDistress!X3+CoeffsDistress!X4*BackgroundII_R21!Y4+CoeffsDistress!X5*BackgroundII_R21!Y4^CoeffsDistress!X6+CoeffsDistress!X7*LN(BackgroundII_R21!Y4-CoeffsDistress!X8)</f>
        <v>11.316909489038643</v>
      </c>
      <c r="Z5">
        <f>CoeffsDistress!Y3+CoeffsDistress!Y4*BackgroundII_R21!Z4+CoeffsDistress!Y5*BackgroundII_R21!Z4^CoeffsDistress!Y6+CoeffsDistress!Y7*LN(BackgroundII_R21!Z4-CoeffsDistress!Y8)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12.801371273335258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8.5917034813682385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12.801371273335258</v>
      </c>
      <c r="D9">
        <f t="shared" si="3"/>
        <v>11.316909489038643</v>
      </c>
      <c r="E9">
        <f t="shared" si="3"/>
        <v>8.5917034813682385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9.0080373320406402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12.801371273335258</v>
      </c>
      <c r="D13">
        <f t="shared" si="6"/>
        <v>11.316909489038643</v>
      </c>
      <c r="E13">
        <f t="shared" si="6"/>
        <v>8.5917034813682385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12.801371273335258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12.801371273335258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12.801371273335258</v>
      </c>
      <c r="D16" s="35">
        <f t="shared" si="8"/>
        <v>11.316909489038643</v>
      </c>
      <c r="E16" s="35">
        <f>E$13</f>
        <v>8.5917034813682385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12.801371273335258</v>
      </c>
      <c r="D17" s="35">
        <f t="shared" si="8"/>
        <v>11.316909489038643</v>
      </c>
      <c r="E17" s="35">
        <f>E$13</f>
        <v>8.5917034813682385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12.801371273335258</v>
      </c>
      <c r="D18" s="35">
        <f t="shared" si="8"/>
        <v>11.316909489038643</v>
      </c>
      <c r="E18" s="35">
        <f>E$13</f>
        <v>8.5917034813682385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12.801371273335258</v>
      </c>
      <c r="D19" s="35">
        <f t="shared" si="8"/>
        <v>11.316909489038643</v>
      </c>
      <c r="E19" s="35">
        <f>E$13</f>
        <v>8.5917034813682385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12.801371273335258</v>
      </c>
      <c r="D20" s="35">
        <f t="shared" si="8"/>
        <v>11.316909489038643</v>
      </c>
      <c r="E20" s="35">
        <f>E$13</f>
        <v>8.5917034813682385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18.801371273335256</v>
      </c>
      <c r="C21" s="37">
        <f t="shared" ref="C21:M21" si="10">C14/$B21</f>
        <v>0.68087434087802934</v>
      </c>
      <c r="D21" s="37">
        <f t="shared" si="10"/>
        <v>0.10637521970732358</v>
      </c>
      <c r="E21" s="37">
        <f t="shared" si="10"/>
        <v>0.10637521970732358</v>
      </c>
      <c r="F21" s="37">
        <f t="shared" si="10"/>
        <v>0.10637521970732358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28.1182807623739</v>
      </c>
      <c r="C22" s="37">
        <f t="shared" ref="C22:M22" si="12">C15/$B22</f>
        <v>0.45526863400785306</v>
      </c>
      <c r="D22" s="37">
        <f t="shared" si="12"/>
        <v>0.40247515787601829</v>
      </c>
      <c r="E22" s="37">
        <f t="shared" si="12"/>
        <v>7.1128104058064356E-2</v>
      </c>
      <c r="F22" s="37">
        <f t="shared" si="12"/>
        <v>7.1128104058064356E-2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34.709984243742142</v>
      </c>
      <c r="C23" s="37">
        <f t="shared" ref="C23:M23" si="13">C16/$B23</f>
        <v>0.36880948096780586</v>
      </c>
      <c r="D23" s="37">
        <f t="shared" si="13"/>
        <v>0.32604190798729527</v>
      </c>
      <c r="E23" s="37">
        <f t="shared" si="13"/>
        <v>0.24752830254935179</v>
      </c>
      <c r="F23" s="37">
        <f t="shared" si="13"/>
        <v>5.7620308495547064E-2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36.735359974988462</v>
      </c>
      <c r="C24" s="37">
        <f t="shared" ref="C24:M24" si="14">C17/$B24</f>
        <v>0.34847545476759084</v>
      </c>
      <c r="D24" s="37">
        <f t="shared" si="14"/>
        <v>0.30806583892859207</v>
      </c>
      <c r="E24" s="37">
        <f t="shared" si="14"/>
        <v>0.23388102055398294</v>
      </c>
      <c r="F24" s="37">
        <f t="shared" si="14"/>
        <v>0.10957768574983409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36.735359974988462</v>
      </c>
      <c r="C25" s="37">
        <f t="shared" ref="C25:M25" si="15">C18/$B25</f>
        <v>0.34847545476759084</v>
      </c>
      <c r="D25" s="37">
        <f t="shared" si="15"/>
        <v>0.30806583892859207</v>
      </c>
      <c r="E25" s="37">
        <f t="shared" si="15"/>
        <v>0.23388102055398294</v>
      </c>
      <c r="F25" s="37">
        <f t="shared" si="15"/>
        <v>0.10957768574983409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36.735359974988462</v>
      </c>
      <c r="C26" s="37">
        <f t="shared" ref="C26:M26" si="16">C19/$B26</f>
        <v>0.34847545476759084</v>
      </c>
      <c r="D26" s="37">
        <f t="shared" si="16"/>
        <v>0.30806583892859207</v>
      </c>
      <c r="E26" s="37">
        <f t="shared" si="16"/>
        <v>0.23388102055398294</v>
      </c>
      <c r="F26" s="37">
        <f t="shared" si="16"/>
        <v>0.10957768574983409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36.735359974988462</v>
      </c>
      <c r="C27" s="37">
        <f t="shared" ref="C27:M27" si="17">C20/$B27</f>
        <v>0.34847545476759084</v>
      </c>
      <c r="D27" s="37">
        <f t="shared" si="17"/>
        <v>0.30806583892859207</v>
      </c>
      <c r="E27" s="37">
        <f t="shared" si="17"/>
        <v>0.23388102055398294</v>
      </c>
      <c r="F27" s="37">
        <f t="shared" si="17"/>
        <v>0.10957768574983409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CoeffsDeductCorr!B2+CoeffsDeductCorr!C2*BackgroundII_R21!B21+CoeffsDeductCorr!D2*BackgroundII_R21!B21^2+CoeffsDeductCorr!E2*BackgroundII_R21!B21^3</f>
        <v>18.801371273335256</v>
      </c>
      <c r="C28" s="40">
        <f t="shared" ref="C28:M28" si="18">C14*$B28/$B21</f>
        <v>12.801371273335258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CoeffsDeductCorr!B3+CoeffsDeductCorr!C3*BackgroundII_R21!B22+CoeffsDeductCorr!D3*BackgroundII_R21!B22^2+CoeffsDeductCorr!E3*BackgroundII_R21!B22^3</f>
        <v>20.701543834668474</v>
      </c>
      <c r="C29" s="40">
        <f t="shared" ref="C29:M29" si="20">C15*$B29/$B22</f>
        <v>9.4247635834632071</v>
      </c>
      <c r="D29" s="40">
        <f t="shared" si="20"/>
        <v>8.3318571231355065</v>
      </c>
      <c r="E29" s="40">
        <f t="shared" si="20"/>
        <v>1.4724615640348799</v>
      </c>
      <c r="F29" s="40">
        <f t="shared" si="20"/>
        <v>1.4724615640348799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CoeffsDeductCorr!B4+CoeffsDeductCorr!C4*BackgroundII_R21!B23+CoeffsDeductCorr!D4*BackgroundII_R21!B23^2+CoeffsDeductCorr!E4*BackgroundII_R21!B23^3</f>
        <v>21.602945879159574</v>
      </c>
      <c r="C30" s="40">
        <f t="shared" ref="C30:M30" si="21">C16*$B30/$B23</f>
        <v>7.9673712570684421</v>
      </c>
      <c r="D30" s="40">
        <f t="shared" si="21"/>
        <v>7.043465692587465</v>
      </c>
      <c r="E30" s="40">
        <f t="shared" si="21"/>
        <v>5.3473405235338829</v>
      </c>
      <c r="F30" s="40">
        <f t="shared" si="21"/>
        <v>1.2447684059697819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CoeffsDeductCorr!B5+CoeffsDeductCorr!C5*BackgroundII_R21!B24+CoeffsDeductCorr!D5*BackgroundII_R21!B24^2+CoeffsDeductCorr!E5*BackgroundII_R21!B24^3</f>
        <v>17.192635559463422</v>
      </c>
      <c r="C31" s="40">
        <f t="shared" ref="C31:M31" si="22">C17*$B31/$B24</f>
        <v>5.9912114952374695</v>
      </c>
      <c r="D31" s="40">
        <f t="shared" si="22"/>
        <v>5.2964636970196421</v>
      </c>
      <c r="E31" s="40">
        <f t="shared" si="22"/>
        <v>4.0210311506600025</v>
      </c>
      <c r="F31" s="40">
        <f t="shared" si="22"/>
        <v>1.8839292165463062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CoeffsDeductCorr!B6+CoeffsDeductCorr!C6*BackgroundII_R21!B25+CoeffsDeductCorr!D6*BackgroundII_R21!B25^2+CoeffsDeductCorr!E6*BackgroundII_R21!B25^3</f>
        <v>15.357348882448775</v>
      </c>
      <c r="C32" s="40">
        <f t="shared" ref="C32:M32" si="23">C18*$B32/$B25</f>
        <v>5.3516591358358898</v>
      </c>
      <c r="D32" s="40">
        <f t="shared" si="23"/>
        <v>4.7310745671906584</v>
      </c>
      <c r="E32" s="40">
        <f t="shared" si="23"/>
        <v>3.5917924296306891</v>
      </c>
      <c r="F32" s="40">
        <f t="shared" si="23"/>
        <v>1.6828227497915378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CoeffsDeductCorr!B7+CoeffsDeductCorr!C7*BackgroundII_R21!B26+CoeffsDeductCorr!D7*BackgroundII_R21!B26^2+CoeffsDeductCorr!E7*BackgroundII_R21!B26^3</f>
        <v>12.865555391340067</v>
      </c>
      <c r="C33" s="40">
        <f t="shared" ref="C33:M33" si="24">C19*$B33/$B26</f>
        <v>4.4833302658348604</v>
      </c>
      <c r="D33" s="40">
        <f t="shared" si="24"/>
        <v>3.9634381149154483</v>
      </c>
      <c r="E33" s="40">
        <f t="shared" si="24"/>
        <v>3.0090092249204123</v>
      </c>
      <c r="F33" s="40">
        <f t="shared" si="24"/>
        <v>1.4097777856693456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CoeffsDeductCorr!B8+CoeffsDeductCorr!C8*BackgroundII_R21!B27+CoeffsDeductCorr!D8*BackgroundII_R21!B27^2+CoeffsDeductCorr!E8*BackgroundII_R21!B27^3</f>
        <v>12.812984196022766</v>
      </c>
      <c r="C34" s="40">
        <f t="shared" ref="C34:M34" si="25">C20*$B34/$B27</f>
        <v>4.465010494638987</v>
      </c>
      <c r="D34" s="40">
        <f t="shared" si="25"/>
        <v>3.9472427255265452</v>
      </c>
      <c r="E34" s="40">
        <f t="shared" si="25"/>
        <v>2.9967138201078591</v>
      </c>
      <c r="F34" s="40">
        <f t="shared" si="25"/>
        <v>1.4040171557493732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18.801371273335256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20.701543834668474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21.602945879159574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21.602945879159574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21.602945879159574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21.602945879159574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21.602945879159574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21.602945879159574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78.397054120840423</v>
      </c>
      <c r="C45" s="42">
        <f t="shared" ref="C45:M45" ca="1" si="28">IF(C44&lt;&gt;"",OFFSET(C27,$C$43,0),"")</f>
        <v>7.9673712570684421</v>
      </c>
      <c r="D45" s="42">
        <f t="shared" ca="1" si="28"/>
        <v>7.043465692587465</v>
      </c>
      <c r="E45" s="42">
        <f t="shared" ca="1" si="28"/>
        <v>5.3473405235338829</v>
      </c>
      <c r="F45" s="42">
        <f t="shared" ca="1" si="28"/>
        <v>1.2447684059697819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0.36880948096780586</v>
      </c>
      <c r="D46" s="42">
        <f t="shared" ca="1" si="29"/>
        <v>0.32604190798729527</v>
      </c>
      <c r="E46" s="42">
        <f t="shared" ca="1" si="29"/>
        <v>0.24752830254935179</v>
      </c>
      <c r="F46" s="42">
        <f t="shared" ca="1" si="29"/>
        <v>5.7620308495547064E-2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workbookViewId="0"/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7" width="9.140625" style="13" customWidth="1"/>
    <col min="28" max="28" width="9.140625" style="13" hidden="1" customWidth="1"/>
  </cols>
  <sheetData>
    <row r="1" spans="1:28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  <c r="AA1" s="4"/>
      <c r="AB1" s="4"/>
    </row>
    <row r="2" spans="1:28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  <c r="AA2" t="s">
        <v>40</v>
      </c>
    </row>
    <row r="3" spans="1:28">
      <c r="A3" s="7" t="s">
        <v>43</v>
      </c>
      <c r="B3" s="14" t="s">
        <v>44</v>
      </c>
      <c r="C3" s="14" t="s">
        <v>45</v>
      </c>
      <c r="D3" s="14" t="s">
        <v>46</v>
      </c>
      <c r="E3" s="14" t="s">
        <v>45</v>
      </c>
      <c r="F3" s="14" t="s">
        <v>45</v>
      </c>
      <c r="G3" s="14" t="s">
        <v>45</v>
      </c>
      <c r="H3" s="14" t="s">
        <v>45</v>
      </c>
      <c r="I3" s="14" t="s">
        <v>45</v>
      </c>
      <c r="J3" s="14" t="s">
        <v>45</v>
      </c>
      <c r="K3" s="14" t="s">
        <v>45</v>
      </c>
      <c r="L3" s="14" t="s">
        <v>45</v>
      </c>
      <c r="M3" s="14" t="s">
        <v>47</v>
      </c>
      <c r="N3" s="14" t="s">
        <v>45</v>
      </c>
      <c r="O3" s="14" t="s">
        <v>45</v>
      </c>
      <c r="P3" s="14" t="s">
        <v>45</v>
      </c>
      <c r="Q3" s="14" t="s">
        <v>45</v>
      </c>
      <c r="R3" s="14" t="s">
        <v>45</v>
      </c>
      <c r="S3" s="14" t="s">
        <v>45</v>
      </c>
      <c r="T3" s="14" t="s">
        <v>45</v>
      </c>
      <c r="U3" s="14" t="s">
        <v>45</v>
      </c>
      <c r="V3" s="14" t="s">
        <v>45</v>
      </c>
      <c r="W3" s="14" t="s">
        <v>45</v>
      </c>
      <c r="X3" s="14" t="s">
        <v>48</v>
      </c>
      <c r="Y3" s="14" t="s">
        <v>49</v>
      </c>
      <c r="Z3" s="14" t="s">
        <v>45</v>
      </c>
      <c r="AA3" s="15">
        <f ca="1">BackgroundII_R3!B45</f>
        <v>48.408850642387762</v>
      </c>
      <c r="AB3">
        <f t="shared" ref="AB3:AB18" ca="1" si="0">IF(A3="Amount",IF(B3="","",AA3),IF(SUM(C3:Z3)=0,"",AA3))</f>
        <v>48.408850642387762</v>
      </c>
    </row>
    <row r="4" spans="1:28">
      <c r="A4" s="17" t="str">
        <f t="shared" ref="A4:A10" si="1">A3</f>
        <v>Amount</v>
      </c>
      <c r="B4" s="18" t="s">
        <v>44</v>
      </c>
      <c r="C4" s="18" t="s">
        <v>50</v>
      </c>
      <c r="D4" s="18" t="s">
        <v>51</v>
      </c>
      <c r="E4" s="18" t="s">
        <v>45</v>
      </c>
      <c r="F4" s="18" t="s">
        <v>45</v>
      </c>
      <c r="G4" s="18" t="s">
        <v>45</v>
      </c>
      <c r="H4" s="18" t="s">
        <v>45</v>
      </c>
      <c r="I4" s="18" t="s">
        <v>45</v>
      </c>
      <c r="J4" s="18" t="s">
        <v>45</v>
      </c>
      <c r="K4" s="18" t="s">
        <v>45</v>
      </c>
      <c r="L4" s="18" t="s">
        <v>45</v>
      </c>
      <c r="M4" s="18" t="s">
        <v>52</v>
      </c>
      <c r="N4" s="18" t="s">
        <v>45</v>
      </c>
      <c r="O4" s="18" t="s">
        <v>53</v>
      </c>
      <c r="P4" s="18" t="s">
        <v>45</v>
      </c>
      <c r="Q4" s="18" t="s">
        <v>45</v>
      </c>
      <c r="R4" s="18" t="s">
        <v>45</v>
      </c>
      <c r="S4" s="18" t="s">
        <v>45</v>
      </c>
      <c r="T4" s="18" t="s">
        <v>45</v>
      </c>
      <c r="U4" s="18" t="s">
        <v>45</v>
      </c>
      <c r="V4" s="18" t="s">
        <v>45</v>
      </c>
      <c r="W4" s="18" t="s">
        <v>45</v>
      </c>
      <c r="X4" s="18" t="s">
        <v>54</v>
      </c>
      <c r="Y4" s="18" t="s">
        <v>54</v>
      </c>
      <c r="Z4" s="18" t="s">
        <v>45</v>
      </c>
      <c r="AA4" s="15">
        <f ca="1">BackgroundII_R4!B45</f>
        <v>66.572249588777254</v>
      </c>
      <c r="AB4">
        <f t="shared" ca="1" si="0"/>
        <v>66.572249588777254</v>
      </c>
    </row>
    <row r="5" spans="1:28">
      <c r="A5" s="17" t="str">
        <f t="shared" si="1"/>
        <v>Amount</v>
      </c>
      <c r="B5" s="18" t="s">
        <v>44</v>
      </c>
      <c r="C5" s="18" t="s">
        <v>45</v>
      </c>
      <c r="D5" s="18" t="s">
        <v>55</v>
      </c>
      <c r="E5" s="18" t="s">
        <v>45</v>
      </c>
      <c r="F5" s="18" t="s">
        <v>56</v>
      </c>
      <c r="G5" s="18" t="s">
        <v>45</v>
      </c>
      <c r="H5" s="18" t="s">
        <v>45</v>
      </c>
      <c r="I5" s="18" t="s">
        <v>45</v>
      </c>
      <c r="J5" s="18" t="s">
        <v>45</v>
      </c>
      <c r="K5" s="18" t="s">
        <v>45</v>
      </c>
      <c r="L5" s="18" t="s">
        <v>45</v>
      </c>
      <c r="M5" s="18" t="s">
        <v>45</v>
      </c>
      <c r="N5" s="18" t="s">
        <v>45</v>
      </c>
      <c r="O5" s="18" t="s">
        <v>57</v>
      </c>
      <c r="P5" s="18" t="s">
        <v>45</v>
      </c>
      <c r="Q5" s="18" t="s">
        <v>45</v>
      </c>
      <c r="R5" s="18" t="s">
        <v>45</v>
      </c>
      <c r="S5" s="18" t="s">
        <v>45</v>
      </c>
      <c r="T5" s="18" t="s">
        <v>45</v>
      </c>
      <c r="U5" s="18" t="s">
        <v>45</v>
      </c>
      <c r="V5" s="18" t="s">
        <v>45</v>
      </c>
      <c r="W5" s="18" t="s">
        <v>45</v>
      </c>
      <c r="X5" s="18" t="s">
        <v>58</v>
      </c>
      <c r="Y5" s="18" t="s">
        <v>58</v>
      </c>
      <c r="Z5" s="18" t="s">
        <v>45</v>
      </c>
      <c r="AA5" s="15">
        <f ca="1">BackgroundII_R5!B45</f>
        <v>69.395536450686464</v>
      </c>
      <c r="AB5">
        <f t="shared" ca="1" si="0"/>
        <v>69.395536450686464</v>
      </c>
    </row>
    <row r="6" spans="1:28">
      <c r="A6" s="17" t="str">
        <f t="shared" si="1"/>
        <v>Amount</v>
      </c>
      <c r="B6" s="18" t="s">
        <v>59</v>
      </c>
      <c r="C6" s="18" t="s">
        <v>45</v>
      </c>
      <c r="D6" s="18" t="s">
        <v>55</v>
      </c>
      <c r="E6" s="18" t="s">
        <v>45</v>
      </c>
      <c r="F6" s="18" t="s">
        <v>45</v>
      </c>
      <c r="G6" s="18" t="s">
        <v>45</v>
      </c>
      <c r="H6" s="18" t="s">
        <v>45</v>
      </c>
      <c r="I6" s="18" t="s">
        <v>45</v>
      </c>
      <c r="J6" s="18" t="s">
        <v>45</v>
      </c>
      <c r="K6" s="18" t="s">
        <v>45</v>
      </c>
      <c r="L6" s="18" t="s">
        <v>45</v>
      </c>
      <c r="M6" s="18" t="s">
        <v>60</v>
      </c>
      <c r="N6" s="18" t="s">
        <v>45</v>
      </c>
      <c r="O6" s="18" t="s">
        <v>45</v>
      </c>
      <c r="P6" s="18" t="s">
        <v>45</v>
      </c>
      <c r="Q6" s="18" t="s">
        <v>45</v>
      </c>
      <c r="R6" s="18" t="s">
        <v>45</v>
      </c>
      <c r="S6" s="18" t="s">
        <v>45</v>
      </c>
      <c r="T6" s="18" t="s">
        <v>45</v>
      </c>
      <c r="U6" s="18" t="s">
        <v>45</v>
      </c>
      <c r="V6" s="18" t="s">
        <v>45</v>
      </c>
      <c r="W6" s="18" t="s">
        <v>45</v>
      </c>
      <c r="X6" s="18" t="s">
        <v>61</v>
      </c>
      <c r="Y6" s="18" t="s">
        <v>62</v>
      </c>
      <c r="Z6" s="18" t="s">
        <v>45</v>
      </c>
      <c r="AA6" s="15">
        <f ca="1">BackgroundII_R6!B45</f>
        <v>75.233996928648821</v>
      </c>
      <c r="AB6">
        <f t="shared" ca="1" si="0"/>
        <v>75.233996928648821</v>
      </c>
    </row>
    <row r="7" spans="1:28">
      <c r="A7" s="17" t="str">
        <f t="shared" si="1"/>
        <v>Amount</v>
      </c>
      <c r="B7" s="18" t="s">
        <v>59</v>
      </c>
      <c r="C7" s="18" t="s">
        <v>45</v>
      </c>
      <c r="D7" s="18" t="s">
        <v>45</v>
      </c>
      <c r="E7" s="18" t="s">
        <v>45</v>
      </c>
      <c r="F7" s="18" t="s">
        <v>45</v>
      </c>
      <c r="G7" s="18" t="s">
        <v>45</v>
      </c>
      <c r="H7" s="18" t="s">
        <v>45</v>
      </c>
      <c r="I7" s="18" t="s">
        <v>45</v>
      </c>
      <c r="J7" s="18" t="s">
        <v>45</v>
      </c>
      <c r="K7" s="18" t="s">
        <v>45</v>
      </c>
      <c r="L7" s="18" t="s">
        <v>53</v>
      </c>
      <c r="M7" s="18" t="s">
        <v>45</v>
      </c>
      <c r="N7" s="18" t="s">
        <v>45</v>
      </c>
      <c r="O7" s="18" t="s">
        <v>63</v>
      </c>
      <c r="P7" s="18" t="s">
        <v>45</v>
      </c>
      <c r="Q7" s="18" t="s">
        <v>45</v>
      </c>
      <c r="R7" s="18" t="s">
        <v>45</v>
      </c>
      <c r="S7" s="18" t="s">
        <v>45</v>
      </c>
      <c r="T7" s="18" t="s">
        <v>45</v>
      </c>
      <c r="U7" s="18" t="s">
        <v>45</v>
      </c>
      <c r="V7" s="18" t="s">
        <v>45</v>
      </c>
      <c r="W7" s="18" t="s">
        <v>45</v>
      </c>
      <c r="X7" s="18" t="s">
        <v>64</v>
      </c>
      <c r="Y7" s="18" t="s">
        <v>62</v>
      </c>
      <c r="Z7" s="18" t="s">
        <v>45</v>
      </c>
      <c r="AA7" s="15">
        <f ca="1">BackgroundII_R7!B45</f>
        <v>76.651932321404999</v>
      </c>
      <c r="AB7">
        <f t="shared" ca="1" si="0"/>
        <v>76.651932321404999</v>
      </c>
    </row>
    <row r="8" spans="1:28">
      <c r="A8" s="17" t="str">
        <f t="shared" si="1"/>
        <v>Amount</v>
      </c>
      <c r="B8" s="18" t="s">
        <v>59</v>
      </c>
      <c r="C8" s="18" t="s">
        <v>45</v>
      </c>
      <c r="D8" s="18" t="s">
        <v>45</v>
      </c>
      <c r="E8" s="18" t="s">
        <v>45</v>
      </c>
      <c r="F8" s="18" t="s">
        <v>45</v>
      </c>
      <c r="G8" s="18" t="s">
        <v>45</v>
      </c>
      <c r="H8" s="18" t="s">
        <v>45</v>
      </c>
      <c r="I8" s="18" t="s">
        <v>45</v>
      </c>
      <c r="J8" s="18" t="s">
        <v>45</v>
      </c>
      <c r="K8" s="18" t="s">
        <v>45</v>
      </c>
      <c r="L8" s="18" t="s">
        <v>45</v>
      </c>
      <c r="M8" s="18" t="s">
        <v>65</v>
      </c>
      <c r="N8" s="18" t="s">
        <v>45</v>
      </c>
      <c r="O8" s="18" t="s">
        <v>66</v>
      </c>
      <c r="P8" s="18" t="s">
        <v>45</v>
      </c>
      <c r="Q8" s="18" t="s">
        <v>45</v>
      </c>
      <c r="R8" s="18" t="s">
        <v>45</v>
      </c>
      <c r="S8" s="18" t="s">
        <v>45</v>
      </c>
      <c r="T8" s="18" t="s">
        <v>45</v>
      </c>
      <c r="U8" s="18" t="s">
        <v>45</v>
      </c>
      <c r="V8" s="18" t="s">
        <v>45</v>
      </c>
      <c r="W8" s="18" t="s">
        <v>45</v>
      </c>
      <c r="X8" s="18" t="s">
        <v>67</v>
      </c>
      <c r="Y8" s="18" t="s">
        <v>62</v>
      </c>
      <c r="Z8" s="18" t="s">
        <v>45</v>
      </c>
      <c r="AA8" s="15">
        <f ca="1">BackgroundII_R8!B45</f>
        <v>70.369687458797245</v>
      </c>
      <c r="AB8">
        <f t="shared" ca="1" si="0"/>
        <v>70.369687458797245</v>
      </c>
    </row>
    <row r="9" spans="1:28">
      <c r="A9" s="17" t="str">
        <f t="shared" si="1"/>
        <v>Amount</v>
      </c>
      <c r="B9" s="18" t="s">
        <v>68</v>
      </c>
      <c r="C9" s="18" t="s">
        <v>45</v>
      </c>
      <c r="D9" s="18" t="s">
        <v>45</v>
      </c>
      <c r="E9" s="18" t="s">
        <v>45</v>
      </c>
      <c r="F9" s="18" t="s">
        <v>45</v>
      </c>
      <c r="G9" s="18" t="s">
        <v>45</v>
      </c>
      <c r="H9" s="18" t="s">
        <v>45</v>
      </c>
      <c r="I9" s="18" t="s">
        <v>45</v>
      </c>
      <c r="J9" s="18" t="s">
        <v>45</v>
      </c>
      <c r="K9" s="18" t="s">
        <v>45</v>
      </c>
      <c r="L9" s="18" t="s">
        <v>45</v>
      </c>
      <c r="M9" s="18" t="s">
        <v>55</v>
      </c>
      <c r="N9" s="18" t="s">
        <v>45</v>
      </c>
      <c r="O9" s="18" t="s">
        <v>69</v>
      </c>
      <c r="P9" s="18" t="s">
        <v>45</v>
      </c>
      <c r="Q9" s="18" t="s">
        <v>45</v>
      </c>
      <c r="R9" s="18" t="s">
        <v>45</v>
      </c>
      <c r="S9" s="18" t="s">
        <v>45</v>
      </c>
      <c r="T9" s="18" t="s">
        <v>45</v>
      </c>
      <c r="U9" s="18" t="s">
        <v>45</v>
      </c>
      <c r="V9" s="18" t="s">
        <v>45</v>
      </c>
      <c r="W9" s="18" t="s">
        <v>45</v>
      </c>
      <c r="X9" s="18" t="s">
        <v>70</v>
      </c>
      <c r="Y9" s="18" t="s">
        <v>70</v>
      </c>
      <c r="Z9" s="18" t="s">
        <v>45</v>
      </c>
      <c r="AA9" s="15">
        <f ca="1">BackgroundII_R9!B45</f>
        <v>74.573675788701863</v>
      </c>
      <c r="AB9">
        <f t="shared" ca="1" si="0"/>
        <v>74.573675788701863</v>
      </c>
    </row>
    <row r="10" spans="1:28">
      <c r="A10" s="17" t="str">
        <f t="shared" si="1"/>
        <v>Amount</v>
      </c>
      <c r="B10" s="18" t="s">
        <v>68</v>
      </c>
      <c r="C10" s="18" t="s">
        <v>45</v>
      </c>
      <c r="D10" s="18" t="s">
        <v>45</v>
      </c>
      <c r="E10" s="18" t="s">
        <v>45</v>
      </c>
      <c r="F10" s="18" t="s">
        <v>45</v>
      </c>
      <c r="G10" s="18" t="s">
        <v>45</v>
      </c>
      <c r="H10" s="18" t="s">
        <v>45</v>
      </c>
      <c r="I10" s="18" t="s">
        <v>45</v>
      </c>
      <c r="J10" s="18" t="s">
        <v>45</v>
      </c>
      <c r="K10" s="18" t="s">
        <v>45</v>
      </c>
      <c r="L10" s="18" t="s">
        <v>71</v>
      </c>
      <c r="M10" s="18" t="s">
        <v>45</v>
      </c>
      <c r="N10" s="18" t="s">
        <v>45</v>
      </c>
      <c r="O10" s="18" t="s">
        <v>45</v>
      </c>
      <c r="P10" s="18" t="s">
        <v>45</v>
      </c>
      <c r="Q10" s="18" t="s">
        <v>45</v>
      </c>
      <c r="R10" s="18" t="s">
        <v>45</v>
      </c>
      <c r="S10" s="18" t="s">
        <v>45</v>
      </c>
      <c r="T10" s="18" t="s">
        <v>45</v>
      </c>
      <c r="U10" s="18" t="s">
        <v>45</v>
      </c>
      <c r="V10" s="18" t="s">
        <v>45</v>
      </c>
      <c r="W10" s="18" t="s">
        <v>45</v>
      </c>
      <c r="X10" s="18" t="s">
        <v>72</v>
      </c>
      <c r="Y10" s="18" t="s">
        <v>72</v>
      </c>
      <c r="Z10" s="18" t="s">
        <v>45</v>
      </c>
      <c r="AA10" s="15">
        <f ca="1">BackgroundII_R10!B45</f>
        <v>84.683090510961364</v>
      </c>
      <c r="AB10">
        <f t="shared" ca="1" si="0"/>
        <v>84.683090510961364</v>
      </c>
    </row>
    <row r="11" spans="1:28">
      <c r="A11" s="17" t="str">
        <f>A16</f>
        <v>Amount</v>
      </c>
      <c r="B11" s="18" t="s">
        <v>73</v>
      </c>
      <c r="C11" s="18" t="s">
        <v>45</v>
      </c>
      <c r="D11" s="18" t="s">
        <v>45</v>
      </c>
      <c r="E11" s="18" t="s">
        <v>45</v>
      </c>
      <c r="F11" s="18" t="s">
        <v>45</v>
      </c>
      <c r="G11" s="18" t="s">
        <v>74</v>
      </c>
      <c r="H11" s="18" t="s">
        <v>45</v>
      </c>
      <c r="I11" s="18" t="s">
        <v>45</v>
      </c>
      <c r="J11" s="18" t="s">
        <v>45</v>
      </c>
      <c r="K11" s="18" t="s">
        <v>45</v>
      </c>
      <c r="L11" s="18" t="s">
        <v>45</v>
      </c>
      <c r="M11" s="18" t="s">
        <v>75</v>
      </c>
      <c r="N11" s="18" t="s">
        <v>45</v>
      </c>
      <c r="O11" s="18" t="s">
        <v>45</v>
      </c>
      <c r="P11" s="18" t="s">
        <v>45</v>
      </c>
      <c r="Q11" s="18" t="s">
        <v>45</v>
      </c>
      <c r="R11" s="18" t="s">
        <v>45</v>
      </c>
      <c r="S11" s="18" t="s">
        <v>45</v>
      </c>
      <c r="T11" s="18" t="s">
        <v>45</v>
      </c>
      <c r="U11" s="18" t="s">
        <v>45</v>
      </c>
      <c r="V11" s="18" t="s">
        <v>45</v>
      </c>
      <c r="W11" s="18" t="s">
        <v>45</v>
      </c>
      <c r="X11" s="18" t="s">
        <v>76</v>
      </c>
      <c r="Y11" s="18" t="s">
        <v>76</v>
      </c>
      <c r="Z11" s="18" t="s">
        <v>45</v>
      </c>
      <c r="AA11" s="15">
        <f ca="1">BackgroundII_R12!B45</f>
        <v>65.63831562448668</v>
      </c>
      <c r="AB11">
        <f t="shared" ca="1" si="0"/>
        <v>65.63831562448668</v>
      </c>
    </row>
    <row r="12" spans="1:28">
      <c r="A12" s="17" t="str">
        <f>A11</f>
        <v>Amount</v>
      </c>
      <c r="B12" s="18" t="s">
        <v>59</v>
      </c>
      <c r="C12" s="18" t="s">
        <v>45</v>
      </c>
      <c r="D12" s="18" t="s">
        <v>65</v>
      </c>
      <c r="E12" s="18" t="s">
        <v>45</v>
      </c>
      <c r="F12" s="18" t="s">
        <v>45</v>
      </c>
      <c r="G12" s="18" t="s">
        <v>45</v>
      </c>
      <c r="H12" s="18" t="s">
        <v>45</v>
      </c>
      <c r="I12" s="18" t="s">
        <v>45</v>
      </c>
      <c r="J12" s="18" t="s">
        <v>45</v>
      </c>
      <c r="K12" s="18" t="s">
        <v>45</v>
      </c>
      <c r="L12" s="18" t="s">
        <v>45</v>
      </c>
      <c r="M12" s="18" t="s">
        <v>55</v>
      </c>
      <c r="N12" s="18" t="s">
        <v>45</v>
      </c>
      <c r="O12" s="18" t="s">
        <v>45</v>
      </c>
      <c r="P12" s="18" t="s">
        <v>45</v>
      </c>
      <c r="Q12" s="18" t="s">
        <v>45</v>
      </c>
      <c r="R12" s="18" t="s">
        <v>45</v>
      </c>
      <c r="S12" s="18" t="s">
        <v>45</v>
      </c>
      <c r="T12" s="18" t="s">
        <v>45</v>
      </c>
      <c r="U12" s="18" t="s">
        <v>45</v>
      </c>
      <c r="V12" s="18" t="s">
        <v>45</v>
      </c>
      <c r="W12" s="18" t="s">
        <v>45</v>
      </c>
      <c r="X12" s="18" t="s">
        <v>77</v>
      </c>
      <c r="Y12" s="18" t="s">
        <v>77</v>
      </c>
      <c r="Z12" s="18" t="s">
        <v>45</v>
      </c>
      <c r="AA12" s="15">
        <f ca="1">BackgroundII_R13!B45</f>
        <v>58.179742564390466</v>
      </c>
      <c r="AB12">
        <f t="shared" ca="1" si="0"/>
        <v>58.179742564390466</v>
      </c>
    </row>
    <row r="13" spans="1:28">
      <c r="A13" s="17" t="str">
        <f>A12</f>
        <v>Amount</v>
      </c>
      <c r="B13" s="18" t="s">
        <v>59</v>
      </c>
      <c r="C13" s="18" t="s">
        <v>45</v>
      </c>
      <c r="D13" s="18" t="s">
        <v>45</v>
      </c>
      <c r="E13" s="18" t="s">
        <v>45</v>
      </c>
      <c r="F13" s="18" t="s">
        <v>45</v>
      </c>
      <c r="G13" s="18" t="s">
        <v>45</v>
      </c>
      <c r="H13" s="18" t="s">
        <v>45</v>
      </c>
      <c r="I13" s="18" t="s">
        <v>45</v>
      </c>
      <c r="J13" s="18" t="s">
        <v>45</v>
      </c>
      <c r="K13" s="18" t="s">
        <v>45</v>
      </c>
      <c r="L13" s="18" t="s">
        <v>45</v>
      </c>
      <c r="M13" s="18" t="s">
        <v>78</v>
      </c>
      <c r="N13" s="18" t="s">
        <v>45</v>
      </c>
      <c r="O13" s="18" t="s">
        <v>45</v>
      </c>
      <c r="P13" s="18" t="s">
        <v>45</v>
      </c>
      <c r="Q13" s="18" t="s">
        <v>45</v>
      </c>
      <c r="R13" s="18" t="s">
        <v>45</v>
      </c>
      <c r="S13" s="18" t="s">
        <v>45</v>
      </c>
      <c r="T13" s="18" t="s">
        <v>45</v>
      </c>
      <c r="U13" s="18" t="s">
        <v>45</v>
      </c>
      <c r="V13" s="18" t="s">
        <v>45</v>
      </c>
      <c r="W13" s="18" t="s">
        <v>45</v>
      </c>
      <c r="X13" s="18" t="s">
        <v>56</v>
      </c>
      <c r="Y13" s="18" t="s">
        <v>49</v>
      </c>
      <c r="Z13" s="18" t="s">
        <v>45</v>
      </c>
      <c r="AA13" s="15">
        <f ca="1">BackgroundII_R14!B45</f>
        <v>77.04626324919505</v>
      </c>
      <c r="AB13">
        <f t="shared" ca="1" si="0"/>
        <v>77.04626324919505</v>
      </c>
    </row>
    <row r="14" spans="1:28">
      <c r="A14" s="17" t="str">
        <f>A13</f>
        <v>Amount</v>
      </c>
      <c r="B14" s="18" t="s">
        <v>44</v>
      </c>
      <c r="C14" s="18" t="s">
        <v>45</v>
      </c>
      <c r="D14" s="18" t="s">
        <v>52</v>
      </c>
      <c r="E14" s="18" t="s">
        <v>45</v>
      </c>
      <c r="F14" s="18" t="s">
        <v>45</v>
      </c>
      <c r="G14" s="18" t="s">
        <v>45</v>
      </c>
      <c r="H14" s="18" t="s">
        <v>45</v>
      </c>
      <c r="I14" s="18" t="s">
        <v>45</v>
      </c>
      <c r="J14" s="18" t="s">
        <v>45</v>
      </c>
      <c r="K14" s="18" t="s">
        <v>45</v>
      </c>
      <c r="L14" s="18" t="s">
        <v>79</v>
      </c>
      <c r="M14" s="18" t="s">
        <v>45</v>
      </c>
      <c r="N14" s="18" t="s">
        <v>45</v>
      </c>
      <c r="O14" s="18" t="s">
        <v>45</v>
      </c>
      <c r="P14" s="18" t="s">
        <v>45</v>
      </c>
      <c r="Q14" s="18" t="s">
        <v>45</v>
      </c>
      <c r="R14" s="18" t="s">
        <v>45</v>
      </c>
      <c r="S14" s="18" t="s">
        <v>45</v>
      </c>
      <c r="T14" s="18" t="s">
        <v>45</v>
      </c>
      <c r="U14" s="18" t="s">
        <v>45</v>
      </c>
      <c r="V14" s="18" t="s">
        <v>45</v>
      </c>
      <c r="W14" s="18" t="s">
        <v>45</v>
      </c>
      <c r="X14" s="18" t="s">
        <v>80</v>
      </c>
      <c r="Y14" s="18" t="s">
        <v>80</v>
      </c>
      <c r="Z14" s="18" t="s">
        <v>45</v>
      </c>
      <c r="AA14" s="15">
        <f ca="1">BackgroundII_R15!B45</f>
        <v>77.045738241060292</v>
      </c>
      <c r="AB14">
        <f t="shared" ca="1" si="0"/>
        <v>77.045738241060292</v>
      </c>
    </row>
    <row r="15" spans="1:28">
      <c r="A15" s="17" t="str">
        <f>A14</f>
        <v>Amount</v>
      </c>
      <c r="B15" s="27" t="s">
        <v>44</v>
      </c>
      <c r="C15" s="27" t="s">
        <v>45</v>
      </c>
      <c r="D15" s="27" t="s">
        <v>45</v>
      </c>
      <c r="E15" s="27" t="s">
        <v>45</v>
      </c>
      <c r="F15" s="27" t="s">
        <v>45</v>
      </c>
      <c r="G15" s="27" t="s">
        <v>45</v>
      </c>
      <c r="H15" s="27" t="s">
        <v>45</v>
      </c>
      <c r="I15" s="27" t="s">
        <v>45</v>
      </c>
      <c r="J15" s="27" t="s">
        <v>45</v>
      </c>
      <c r="K15" s="27" t="s">
        <v>45</v>
      </c>
      <c r="L15" s="27" t="s">
        <v>81</v>
      </c>
      <c r="M15" s="27" t="s">
        <v>45</v>
      </c>
      <c r="N15" s="27" t="s">
        <v>45</v>
      </c>
      <c r="O15" s="27" t="s">
        <v>45</v>
      </c>
      <c r="P15" s="27" t="s">
        <v>45</v>
      </c>
      <c r="Q15" s="27" t="s">
        <v>45</v>
      </c>
      <c r="R15" s="27" t="s">
        <v>45</v>
      </c>
      <c r="S15" s="27" t="s">
        <v>45</v>
      </c>
      <c r="T15" s="27" t="s">
        <v>45</v>
      </c>
      <c r="U15" s="27" t="s">
        <v>45</v>
      </c>
      <c r="V15" s="27" t="s">
        <v>45</v>
      </c>
      <c r="W15" s="27" t="s">
        <v>45</v>
      </c>
      <c r="X15" s="27" t="s">
        <v>80</v>
      </c>
      <c r="Y15" s="27" t="s">
        <v>80</v>
      </c>
      <c r="Z15" s="27" t="s">
        <v>45</v>
      </c>
      <c r="AA15" s="15">
        <f ca="1">BackgroundII_R16!B45</f>
        <v>86.113718127063137</v>
      </c>
      <c r="AB15">
        <f t="shared" ca="1" si="0"/>
        <v>86.113718127063137</v>
      </c>
    </row>
    <row r="16" spans="1:28">
      <c r="A16" s="17" t="str">
        <f>A10</f>
        <v>Amount</v>
      </c>
      <c r="B16" s="27" t="s">
        <v>44</v>
      </c>
      <c r="C16" s="27" t="s">
        <v>45</v>
      </c>
      <c r="D16" s="27" t="s">
        <v>45</v>
      </c>
      <c r="E16" s="27" t="s">
        <v>45</v>
      </c>
      <c r="F16" s="27" t="s">
        <v>45</v>
      </c>
      <c r="G16" s="27" t="s">
        <v>45</v>
      </c>
      <c r="H16" s="27" t="s">
        <v>45</v>
      </c>
      <c r="I16" s="27" t="s">
        <v>45</v>
      </c>
      <c r="J16" s="27" t="s">
        <v>45</v>
      </c>
      <c r="K16" s="27" t="s">
        <v>45</v>
      </c>
      <c r="L16" s="27" t="s">
        <v>82</v>
      </c>
      <c r="M16" s="27" t="s">
        <v>45</v>
      </c>
      <c r="N16" s="27" t="s">
        <v>45</v>
      </c>
      <c r="O16" s="27" t="s">
        <v>52</v>
      </c>
      <c r="P16" s="27" t="s">
        <v>45</v>
      </c>
      <c r="Q16" s="27" t="s">
        <v>45</v>
      </c>
      <c r="R16" s="27" t="s">
        <v>45</v>
      </c>
      <c r="S16" s="27" t="s">
        <v>45</v>
      </c>
      <c r="T16" s="27" t="s">
        <v>45</v>
      </c>
      <c r="U16" s="27" t="s">
        <v>45</v>
      </c>
      <c r="V16" s="27" t="s">
        <v>45</v>
      </c>
      <c r="W16" s="27" t="s">
        <v>45</v>
      </c>
      <c r="X16" s="27" t="s">
        <v>83</v>
      </c>
      <c r="Y16" s="27" t="s">
        <v>83</v>
      </c>
      <c r="Z16" s="27" t="s">
        <v>45</v>
      </c>
      <c r="AA16" s="15">
        <f ca="1">BackgroundII_R11!B45</f>
        <v>83.468262105487312</v>
      </c>
      <c r="AB16">
        <f t="shared" ca="1" si="0"/>
        <v>83.468262105487312</v>
      </c>
    </row>
    <row r="17" spans="1:28">
      <c r="A17" s="17" t="str">
        <f>A15</f>
        <v>Amount</v>
      </c>
      <c r="B17" s="18" t="s">
        <v>44</v>
      </c>
      <c r="C17" s="18" t="s">
        <v>45</v>
      </c>
      <c r="D17" s="18" t="s">
        <v>52</v>
      </c>
      <c r="E17" s="18" t="s">
        <v>45</v>
      </c>
      <c r="F17" s="18" t="s">
        <v>45</v>
      </c>
      <c r="G17" s="18" t="s">
        <v>45</v>
      </c>
      <c r="H17" s="18" t="s">
        <v>45</v>
      </c>
      <c r="I17" s="18" t="s">
        <v>45</v>
      </c>
      <c r="J17" s="18" t="s">
        <v>45</v>
      </c>
      <c r="K17" s="18" t="s">
        <v>45</v>
      </c>
      <c r="L17" s="18" t="s">
        <v>45</v>
      </c>
      <c r="M17" s="18" t="s">
        <v>53</v>
      </c>
      <c r="N17" s="18" t="s">
        <v>45</v>
      </c>
      <c r="O17" s="18" t="s">
        <v>45</v>
      </c>
      <c r="P17" s="18" t="s">
        <v>45</v>
      </c>
      <c r="Q17" s="18" t="s">
        <v>45</v>
      </c>
      <c r="R17" s="18" t="s">
        <v>45</v>
      </c>
      <c r="S17" s="18" t="s">
        <v>45</v>
      </c>
      <c r="T17" s="18" t="s">
        <v>45</v>
      </c>
      <c r="U17" s="18" t="s">
        <v>45</v>
      </c>
      <c r="V17" s="18" t="s">
        <v>45</v>
      </c>
      <c r="W17" s="18" t="s">
        <v>45</v>
      </c>
      <c r="X17" s="18" t="s">
        <v>80</v>
      </c>
      <c r="Y17" s="18" t="s">
        <v>80</v>
      </c>
      <c r="Z17" s="18" t="s">
        <v>45</v>
      </c>
      <c r="AA17" s="15">
        <f ca="1">BackgroundII_R17!B45</f>
        <v>73.170811287759634</v>
      </c>
      <c r="AB17">
        <f t="shared" ca="1" si="0"/>
        <v>73.170811287759634</v>
      </c>
    </row>
    <row r="18" spans="1:28">
      <c r="A18" s="17" t="str">
        <f>A17</f>
        <v>Amount</v>
      </c>
      <c r="B18" s="27" t="s">
        <v>44</v>
      </c>
      <c r="C18" s="27" t="s">
        <v>45</v>
      </c>
      <c r="D18" s="27" t="s">
        <v>45</v>
      </c>
      <c r="E18" s="27" t="s">
        <v>45</v>
      </c>
      <c r="F18" s="27" t="s">
        <v>45</v>
      </c>
      <c r="G18" s="27" t="s">
        <v>45</v>
      </c>
      <c r="H18" s="27" t="s">
        <v>45</v>
      </c>
      <c r="I18" s="27" t="s">
        <v>45</v>
      </c>
      <c r="J18" s="27" t="s">
        <v>45</v>
      </c>
      <c r="K18" s="27" t="s">
        <v>45</v>
      </c>
      <c r="L18" s="27" t="s">
        <v>45</v>
      </c>
      <c r="M18" s="27" t="s">
        <v>53</v>
      </c>
      <c r="N18" s="27" t="s">
        <v>45</v>
      </c>
      <c r="O18" s="27" t="s">
        <v>45</v>
      </c>
      <c r="P18" s="27" t="s">
        <v>45</v>
      </c>
      <c r="Q18" s="27" t="s">
        <v>45</v>
      </c>
      <c r="R18" s="27" t="s">
        <v>45</v>
      </c>
      <c r="S18" s="27" t="s">
        <v>45</v>
      </c>
      <c r="T18" s="27" t="s">
        <v>45</v>
      </c>
      <c r="U18" s="27" t="s">
        <v>45</v>
      </c>
      <c r="V18" s="27" t="s">
        <v>45</v>
      </c>
      <c r="W18" s="27" t="s">
        <v>45</v>
      </c>
      <c r="X18" s="27" t="s">
        <v>80</v>
      </c>
      <c r="Y18" s="27" t="s">
        <v>80</v>
      </c>
      <c r="Z18" s="27" t="s">
        <v>45</v>
      </c>
      <c r="AA18" s="15">
        <f ca="1">BackgroundII_R18!B45</f>
        <v>80.299043593402686</v>
      </c>
      <c r="AB18">
        <f t="shared" ca="1" si="0"/>
        <v>80.299043593402686</v>
      </c>
    </row>
    <row r="19" spans="1:28">
      <c r="A19" s="17"/>
      <c r="B19" s="27" t="s">
        <v>44</v>
      </c>
      <c r="C19" s="27" t="s">
        <v>45</v>
      </c>
      <c r="D19" s="27" t="s">
        <v>55</v>
      </c>
      <c r="E19" s="27" t="s">
        <v>45</v>
      </c>
      <c r="F19" s="27" t="s">
        <v>45</v>
      </c>
      <c r="G19" s="27" t="s">
        <v>45</v>
      </c>
      <c r="H19" s="27" t="s">
        <v>45</v>
      </c>
      <c r="I19" s="27" t="s">
        <v>45</v>
      </c>
      <c r="J19" s="27" t="s">
        <v>45</v>
      </c>
      <c r="K19" s="27" t="s">
        <v>45</v>
      </c>
      <c r="L19" s="27" t="s">
        <v>45</v>
      </c>
      <c r="M19" s="27" t="s">
        <v>84</v>
      </c>
      <c r="N19" s="27" t="s">
        <v>45</v>
      </c>
      <c r="O19" s="27" t="s">
        <v>45</v>
      </c>
      <c r="P19" s="27" t="s">
        <v>45</v>
      </c>
      <c r="Q19" s="27" t="s">
        <v>45</v>
      </c>
      <c r="R19" s="27" t="s">
        <v>45</v>
      </c>
      <c r="S19" s="27" t="s">
        <v>45</v>
      </c>
      <c r="T19" s="27" t="s">
        <v>45</v>
      </c>
      <c r="U19" s="27" t="s">
        <v>45</v>
      </c>
      <c r="V19" s="27" t="s">
        <v>45</v>
      </c>
      <c r="W19" s="27" t="s">
        <v>45</v>
      </c>
      <c r="X19" s="27" t="s">
        <v>80</v>
      </c>
      <c r="Y19" s="27" t="s">
        <v>80</v>
      </c>
      <c r="Z19" s="27" t="s">
        <v>45</v>
      </c>
      <c r="AA19" s="15">
        <f ca="1">BackgroundII_R19!B45</f>
        <v>79.49339026266918</v>
      </c>
    </row>
    <row r="20" spans="1:28">
      <c r="A20" s="17"/>
      <c r="B20" s="27" t="s">
        <v>44</v>
      </c>
      <c r="C20" s="27" t="s">
        <v>45</v>
      </c>
      <c r="D20" s="27" t="s">
        <v>45</v>
      </c>
      <c r="E20" s="27" t="s">
        <v>45</v>
      </c>
      <c r="F20" s="27" t="s">
        <v>45</v>
      </c>
      <c r="G20" s="27" t="s">
        <v>45</v>
      </c>
      <c r="H20" s="27" t="s">
        <v>45</v>
      </c>
      <c r="I20" s="27" t="s">
        <v>45</v>
      </c>
      <c r="J20" s="27" t="s">
        <v>45</v>
      </c>
      <c r="K20" s="27" t="s">
        <v>45</v>
      </c>
      <c r="L20" s="27" t="s">
        <v>45</v>
      </c>
      <c r="M20" s="27" t="s">
        <v>85</v>
      </c>
      <c r="N20" s="27" t="s">
        <v>45</v>
      </c>
      <c r="O20" s="27" t="s">
        <v>45</v>
      </c>
      <c r="P20" s="27" t="s">
        <v>45</v>
      </c>
      <c r="Q20" s="27" t="s">
        <v>45</v>
      </c>
      <c r="R20" s="27" t="s">
        <v>45</v>
      </c>
      <c r="S20" s="27" t="s">
        <v>45</v>
      </c>
      <c r="T20" s="27" t="s">
        <v>45</v>
      </c>
      <c r="U20" s="27" t="s">
        <v>45</v>
      </c>
      <c r="V20" s="27" t="s">
        <v>45</v>
      </c>
      <c r="W20" s="27" t="s">
        <v>45</v>
      </c>
      <c r="X20" s="27" t="s">
        <v>45</v>
      </c>
      <c r="Y20" s="27" t="s">
        <v>44</v>
      </c>
      <c r="Z20" s="27" t="s">
        <v>45</v>
      </c>
      <c r="AA20" s="15">
        <f ca="1">BackgroundII_R20!B45</f>
        <v>83.584750268653437</v>
      </c>
    </row>
    <row r="21" spans="1:28" ht="15.75" customHeight="1">
      <c r="A21" s="17"/>
      <c r="B21" s="27" t="s">
        <v>86</v>
      </c>
      <c r="C21" s="27" t="s">
        <v>45</v>
      </c>
      <c r="D21" s="27" t="s">
        <v>55</v>
      </c>
      <c r="E21" s="27" t="s">
        <v>45</v>
      </c>
      <c r="F21" s="27" t="s">
        <v>45</v>
      </c>
      <c r="G21" s="27" t="s">
        <v>45</v>
      </c>
      <c r="H21" s="27" t="s">
        <v>45</v>
      </c>
      <c r="I21" s="27" t="s">
        <v>45</v>
      </c>
      <c r="J21" s="27" t="s">
        <v>45</v>
      </c>
      <c r="K21" s="27" t="s">
        <v>45</v>
      </c>
      <c r="L21" s="27" t="s">
        <v>45</v>
      </c>
      <c r="M21" s="27" t="s">
        <v>87</v>
      </c>
      <c r="N21" s="27" t="s">
        <v>45</v>
      </c>
      <c r="O21" s="27" t="s">
        <v>45</v>
      </c>
      <c r="P21" s="27" t="s">
        <v>45</v>
      </c>
      <c r="Q21" s="27" t="s">
        <v>45</v>
      </c>
      <c r="R21" s="27" t="s">
        <v>45</v>
      </c>
      <c r="S21" s="27" t="s">
        <v>45</v>
      </c>
      <c r="T21" s="27" t="s">
        <v>45</v>
      </c>
      <c r="U21" s="27" t="s">
        <v>45</v>
      </c>
      <c r="V21" s="27" t="s">
        <v>45</v>
      </c>
      <c r="W21" s="27" t="s">
        <v>45</v>
      </c>
      <c r="X21" s="27" t="s">
        <v>88</v>
      </c>
      <c r="Y21" s="27" t="s">
        <v>88</v>
      </c>
      <c r="Z21" s="27" t="s">
        <v>45</v>
      </c>
      <c r="AA21" s="15">
        <f ca="1">BackgroundII_R21!B45</f>
        <v>78.397054120840423</v>
      </c>
    </row>
    <row r="22" spans="1:28" ht="15.75" customHeight="1">
      <c r="A22" s="17"/>
      <c r="B22" s="27" t="s">
        <v>44</v>
      </c>
      <c r="C22" s="27" t="s">
        <v>45</v>
      </c>
      <c r="D22" s="27" t="s">
        <v>45</v>
      </c>
      <c r="E22" s="27" t="s">
        <v>45</v>
      </c>
      <c r="F22" s="27" t="s">
        <v>45</v>
      </c>
      <c r="G22" s="27" t="s">
        <v>45</v>
      </c>
      <c r="H22" s="27" t="s">
        <v>45</v>
      </c>
      <c r="I22" s="27" t="s">
        <v>45</v>
      </c>
      <c r="J22" s="27" t="s">
        <v>45</v>
      </c>
      <c r="K22" s="27" t="s">
        <v>45</v>
      </c>
      <c r="L22" s="27" t="s">
        <v>45</v>
      </c>
      <c r="M22" s="27" t="s">
        <v>52</v>
      </c>
      <c r="N22" s="27" t="s">
        <v>45</v>
      </c>
      <c r="O22" s="27" t="s">
        <v>48</v>
      </c>
      <c r="P22" s="27" t="s">
        <v>45</v>
      </c>
      <c r="Q22" s="27" t="s">
        <v>45</v>
      </c>
      <c r="R22" s="27" t="s">
        <v>45</v>
      </c>
      <c r="S22" s="27" t="s">
        <v>45</v>
      </c>
      <c r="T22" s="27" t="s">
        <v>45</v>
      </c>
      <c r="U22" s="27" t="s">
        <v>45</v>
      </c>
      <c r="V22" s="27" t="s">
        <v>45</v>
      </c>
      <c r="W22" s="27" t="s">
        <v>45</v>
      </c>
      <c r="X22" s="27" t="s">
        <v>45</v>
      </c>
      <c r="Y22" s="27" t="s">
        <v>49</v>
      </c>
      <c r="Z22" s="27" t="s">
        <v>45</v>
      </c>
      <c r="AA22" s="15">
        <f ca="1">BackgroundII_R22!B45</f>
        <v>64.327316110420696</v>
      </c>
    </row>
    <row r="23" spans="1:28" ht="15.75" customHeight="1">
      <c r="A23" s="17"/>
      <c r="B23" s="27" t="s">
        <v>44</v>
      </c>
      <c r="C23" s="27" t="s">
        <v>45</v>
      </c>
      <c r="D23" s="27" t="s">
        <v>45</v>
      </c>
      <c r="E23" s="27" t="s">
        <v>45</v>
      </c>
      <c r="F23" s="27" t="s">
        <v>45</v>
      </c>
      <c r="G23" s="27" t="s">
        <v>45</v>
      </c>
      <c r="H23" s="27" t="s">
        <v>45</v>
      </c>
      <c r="I23" s="27" t="s">
        <v>45</v>
      </c>
      <c r="J23" s="27" t="s">
        <v>45</v>
      </c>
      <c r="K23" s="27" t="s">
        <v>45</v>
      </c>
      <c r="L23" s="27" t="s">
        <v>89</v>
      </c>
      <c r="M23" s="27" t="s">
        <v>45</v>
      </c>
      <c r="N23" s="27" t="s">
        <v>45</v>
      </c>
      <c r="O23" s="27" t="s">
        <v>48</v>
      </c>
      <c r="P23" s="27" t="s">
        <v>45</v>
      </c>
      <c r="Q23" s="27" t="s">
        <v>45</v>
      </c>
      <c r="R23" s="27" t="s">
        <v>45</v>
      </c>
      <c r="S23" s="27" t="s">
        <v>45</v>
      </c>
      <c r="T23" s="27" t="s">
        <v>45</v>
      </c>
      <c r="U23" s="27" t="s">
        <v>45</v>
      </c>
      <c r="V23" s="27" t="s">
        <v>45</v>
      </c>
      <c r="W23" s="27" t="s">
        <v>45</v>
      </c>
      <c r="X23" s="27" t="s">
        <v>45</v>
      </c>
      <c r="Y23" s="27" t="s">
        <v>49</v>
      </c>
      <c r="Z23" s="27" t="s">
        <v>45</v>
      </c>
      <c r="AA23" s="15">
        <f ca="1">BackgroundII_R23!B45</f>
        <v>65.178745648038273</v>
      </c>
    </row>
    <row r="24" spans="1:28" ht="15.75" customHeight="1">
      <c r="A24" s="17"/>
      <c r="B24" s="27" t="s">
        <v>90</v>
      </c>
      <c r="C24" s="27" t="s">
        <v>45</v>
      </c>
      <c r="D24" s="27" t="s">
        <v>45</v>
      </c>
      <c r="E24" s="27" t="s">
        <v>45</v>
      </c>
      <c r="F24" s="27" t="s">
        <v>45</v>
      </c>
      <c r="G24" s="27" t="s">
        <v>45</v>
      </c>
      <c r="H24" s="27" t="s">
        <v>45</v>
      </c>
      <c r="I24" s="27" t="s">
        <v>45</v>
      </c>
      <c r="J24" s="27" t="s">
        <v>45</v>
      </c>
      <c r="K24" s="27" t="s">
        <v>45</v>
      </c>
      <c r="L24" s="27" t="s">
        <v>45</v>
      </c>
      <c r="M24" s="27" t="s">
        <v>91</v>
      </c>
      <c r="N24" s="27" t="s">
        <v>45</v>
      </c>
      <c r="O24" s="27" t="s">
        <v>45</v>
      </c>
      <c r="P24" s="27" t="s">
        <v>45</v>
      </c>
      <c r="Q24" s="27" t="s">
        <v>45</v>
      </c>
      <c r="R24" s="27" t="s">
        <v>45</v>
      </c>
      <c r="S24" s="27" t="s">
        <v>45</v>
      </c>
      <c r="T24" s="27" t="s">
        <v>45</v>
      </c>
      <c r="U24" s="27" t="s">
        <v>45</v>
      </c>
      <c r="V24" s="27" t="s">
        <v>45</v>
      </c>
      <c r="W24" s="27" t="s">
        <v>45</v>
      </c>
      <c r="X24" s="27" t="s">
        <v>92</v>
      </c>
      <c r="Y24" s="27" t="s">
        <v>92</v>
      </c>
      <c r="Z24" s="27" t="s">
        <v>45</v>
      </c>
      <c r="AA24" s="15">
        <f ca="1">BackgroundII_R24!B45</f>
        <v>73.703616337841595</v>
      </c>
    </row>
    <row r="25" spans="1:28" ht="15.75" customHeight="1">
      <c r="A25" s="17"/>
      <c r="B25" s="27" t="s">
        <v>90</v>
      </c>
      <c r="C25" s="27" t="s">
        <v>93</v>
      </c>
      <c r="D25" s="27" t="s">
        <v>45</v>
      </c>
      <c r="E25" s="27" t="s">
        <v>45</v>
      </c>
      <c r="F25" s="27" t="s">
        <v>45</v>
      </c>
      <c r="G25" s="27" t="s">
        <v>45</v>
      </c>
      <c r="H25" s="27" t="s">
        <v>45</v>
      </c>
      <c r="I25" s="27" t="s">
        <v>45</v>
      </c>
      <c r="J25" s="27" t="s">
        <v>45</v>
      </c>
      <c r="K25" s="27" t="s">
        <v>45</v>
      </c>
      <c r="L25" s="27" t="s">
        <v>45</v>
      </c>
      <c r="M25" s="27" t="s">
        <v>45</v>
      </c>
      <c r="N25" s="27" t="s">
        <v>45</v>
      </c>
      <c r="O25" s="27" t="s">
        <v>45</v>
      </c>
      <c r="P25" s="27" t="s">
        <v>45</v>
      </c>
      <c r="Q25" s="27" t="s">
        <v>45</v>
      </c>
      <c r="R25" s="27" t="s">
        <v>45</v>
      </c>
      <c r="S25" s="27" t="s">
        <v>45</v>
      </c>
      <c r="T25" s="27" t="s">
        <v>45</v>
      </c>
      <c r="U25" s="27" t="s">
        <v>45</v>
      </c>
      <c r="V25" s="27" t="s">
        <v>45</v>
      </c>
      <c r="W25" s="27" t="s">
        <v>45</v>
      </c>
      <c r="X25" s="27" t="s">
        <v>92</v>
      </c>
      <c r="Y25" s="27" t="s">
        <v>92</v>
      </c>
      <c r="Z25" s="27" t="s">
        <v>45</v>
      </c>
      <c r="AA25" s="15">
        <f ca="1">BackgroundII_R25!B45</f>
        <v>80.458983472520117</v>
      </c>
    </row>
    <row r="26" spans="1:28" ht="15.75" customHeight="1">
      <c r="A26" s="17"/>
      <c r="B26" s="27" t="s">
        <v>90</v>
      </c>
      <c r="C26" s="27" t="s">
        <v>51</v>
      </c>
      <c r="D26" s="27" t="s">
        <v>94</v>
      </c>
      <c r="E26" s="27" t="s">
        <v>45</v>
      </c>
      <c r="F26" s="27" t="s">
        <v>45</v>
      </c>
      <c r="G26" s="27" t="s">
        <v>45</v>
      </c>
      <c r="H26" s="27" t="s">
        <v>45</v>
      </c>
      <c r="I26" s="27" t="s">
        <v>45</v>
      </c>
      <c r="J26" s="27" t="s">
        <v>45</v>
      </c>
      <c r="K26" s="27" t="s">
        <v>45</v>
      </c>
      <c r="L26" s="27" t="s">
        <v>45</v>
      </c>
      <c r="M26" s="27" t="s">
        <v>45</v>
      </c>
      <c r="N26" s="27" t="s">
        <v>45</v>
      </c>
      <c r="O26" s="27" t="s">
        <v>45</v>
      </c>
      <c r="P26" s="27" t="s">
        <v>45</v>
      </c>
      <c r="Q26" s="27" t="s">
        <v>45</v>
      </c>
      <c r="R26" s="27" t="s">
        <v>45</v>
      </c>
      <c r="S26" s="27" t="s">
        <v>45</v>
      </c>
      <c r="T26" s="27" t="s">
        <v>45</v>
      </c>
      <c r="U26" s="27" t="s">
        <v>45</v>
      </c>
      <c r="V26" s="27" t="s">
        <v>45</v>
      </c>
      <c r="W26" s="27" t="s">
        <v>45</v>
      </c>
      <c r="X26" s="27" t="s">
        <v>92</v>
      </c>
      <c r="Y26" s="27" t="s">
        <v>92</v>
      </c>
      <c r="Z26" s="27" t="s">
        <v>45</v>
      </c>
      <c r="AA26" s="15">
        <f ca="1">BackgroundII_R26!B45</f>
        <v>66.435768630189941</v>
      </c>
    </row>
    <row r="27" spans="1:28" ht="15.75" customHeight="1">
      <c r="A27" s="17"/>
      <c r="B27" s="27" t="s">
        <v>90</v>
      </c>
      <c r="C27" s="27" t="s">
        <v>45</v>
      </c>
      <c r="D27" s="27" t="s">
        <v>45</v>
      </c>
      <c r="E27" s="27" t="s">
        <v>45</v>
      </c>
      <c r="F27" s="27" t="s">
        <v>45</v>
      </c>
      <c r="G27" s="27" t="s">
        <v>45</v>
      </c>
      <c r="H27" s="27" t="s">
        <v>45</v>
      </c>
      <c r="I27" s="27" t="s">
        <v>45</v>
      </c>
      <c r="J27" s="27" t="s">
        <v>45</v>
      </c>
      <c r="K27" s="27" t="s">
        <v>45</v>
      </c>
      <c r="L27" s="27" t="s">
        <v>45</v>
      </c>
      <c r="M27" s="27" t="s">
        <v>87</v>
      </c>
      <c r="N27" s="27" t="s">
        <v>45</v>
      </c>
      <c r="O27" s="27" t="s">
        <v>95</v>
      </c>
      <c r="P27" s="27" t="s">
        <v>45</v>
      </c>
      <c r="Q27" s="27" t="s">
        <v>45</v>
      </c>
      <c r="R27" s="27" t="s">
        <v>45</v>
      </c>
      <c r="S27" s="27" t="s">
        <v>45</v>
      </c>
      <c r="T27" s="27" t="s">
        <v>45</v>
      </c>
      <c r="U27" s="27" t="s">
        <v>45</v>
      </c>
      <c r="V27" s="27" t="s">
        <v>45</v>
      </c>
      <c r="W27" s="27" t="s">
        <v>45</v>
      </c>
      <c r="X27" s="27" t="s">
        <v>96</v>
      </c>
      <c r="Y27" s="27" t="s">
        <v>96</v>
      </c>
      <c r="Z27" s="27" t="s">
        <v>45</v>
      </c>
      <c r="AA27" s="15">
        <f ca="1">BackgroundII_R27!B45</f>
        <v>81.837860929338376</v>
      </c>
    </row>
    <row r="28" spans="1:28" ht="15.75" customHeight="1">
      <c r="A28" s="17"/>
      <c r="B28" s="27" t="s">
        <v>90</v>
      </c>
      <c r="C28" s="27" t="s">
        <v>45</v>
      </c>
      <c r="D28" s="27" t="s">
        <v>45</v>
      </c>
      <c r="E28" s="27" t="s">
        <v>45</v>
      </c>
      <c r="F28" s="27" t="s">
        <v>45</v>
      </c>
      <c r="G28" s="27" t="s">
        <v>45</v>
      </c>
      <c r="H28" s="27" t="s">
        <v>45</v>
      </c>
      <c r="I28" s="27" t="s">
        <v>45</v>
      </c>
      <c r="J28" s="27" t="s">
        <v>45</v>
      </c>
      <c r="K28" s="27" t="s">
        <v>45</v>
      </c>
      <c r="L28" s="27" t="s">
        <v>45</v>
      </c>
      <c r="M28" s="27" t="s">
        <v>97</v>
      </c>
      <c r="N28" s="27" t="s">
        <v>45</v>
      </c>
      <c r="O28" s="27" t="s">
        <v>45</v>
      </c>
      <c r="P28" s="27" t="s">
        <v>45</v>
      </c>
      <c r="Q28" s="27" t="s">
        <v>45</v>
      </c>
      <c r="R28" s="27" t="s">
        <v>45</v>
      </c>
      <c r="S28" s="27" t="s">
        <v>45</v>
      </c>
      <c r="T28" s="27" t="s">
        <v>45</v>
      </c>
      <c r="U28" s="27" t="s">
        <v>45</v>
      </c>
      <c r="V28" s="27" t="s">
        <v>45</v>
      </c>
      <c r="W28" s="27" t="s">
        <v>45</v>
      </c>
      <c r="X28" s="27" t="s">
        <v>92</v>
      </c>
      <c r="Y28" s="27" t="s">
        <v>92</v>
      </c>
      <c r="Z28" s="27" t="s">
        <v>45</v>
      </c>
      <c r="AA28" s="15">
        <f ca="1">BackgroundII_R28!B45</f>
        <v>76.230838988209257</v>
      </c>
    </row>
    <row r="29" spans="1:28" ht="15.75" customHeight="1">
      <c r="A29" s="17"/>
      <c r="B29" s="27" t="s">
        <v>90</v>
      </c>
      <c r="C29" s="27" t="s">
        <v>45</v>
      </c>
      <c r="D29" s="27" t="s">
        <v>45</v>
      </c>
      <c r="E29" s="27" t="s">
        <v>45</v>
      </c>
      <c r="F29" s="27" t="s">
        <v>45</v>
      </c>
      <c r="G29" s="27" t="s">
        <v>45</v>
      </c>
      <c r="H29" s="27" t="s">
        <v>45</v>
      </c>
      <c r="I29" s="27" t="s">
        <v>45</v>
      </c>
      <c r="J29" s="27" t="s">
        <v>45</v>
      </c>
      <c r="K29" s="27" t="s">
        <v>45</v>
      </c>
      <c r="L29" s="27" t="s">
        <v>45</v>
      </c>
      <c r="M29" s="27" t="s">
        <v>45</v>
      </c>
      <c r="N29" s="27" t="s">
        <v>45</v>
      </c>
      <c r="O29" s="27" t="s">
        <v>45</v>
      </c>
      <c r="P29" s="27" t="s">
        <v>45</v>
      </c>
      <c r="Q29" s="27" t="s">
        <v>45</v>
      </c>
      <c r="R29" s="27" t="s">
        <v>45</v>
      </c>
      <c r="S29" s="27" t="s">
        <v>45</v>
      </c>
      <c r="T29" s="27" t="s">
        <v>45</v>
      </c>
      <c r="U29" s="27" t="s">
        <v>45</v>
      </c>
      <c r="V29" s="27" t="s">
        <v>45</v>
      </c>
      <c r="W29" s="27" t="s">
        <v>45</v>
      </c>
      <c r="X29" s="27" t="s">
        <v>92</v>
      </c>
      <c r="Y29" s="27" t="s">
        <v>92</v>
      </c>
      <c r="Z29" s="27" t="s">
        <v>45</v>
      </c>
      <c r="AA29" s="15">
        <f ca="1">BackgroundII_R29!B45</f>
        <v>86.683090510961364</v>
      </c>
    </row>
    <row r="30" spans="1:28" ht="15.75" customHeight="1">
      <c r="A30" s="17"/>
      <c r="B30" s="27" t="s">
        <v>90</v>
      </c>
      <c r="C30" s="27" t="s">
        <v>45</v>
      </c>
      <c r="D30" s="27" t="s">
        <v>45</v>
      </c>
      <c r="E30" s="27" t="s">
        <v>45</v>
      </c>
      <c r="F30" s="27" t="s">
        <v>45</v>
      </c>
      <c r="G30" s="27" t="s">
        <v>45</v>
      </c>
      <c r="H30" s="27" t="s">
        <v>45</v>
      </c>
      <c r="I30" s="27" t="s">
        <v>45</v>
      </c>
      <c r="J30" s="27" t="s">
        <v>45</v>
      </c>
      <c r="K30" s="27" t="s">
        <v>45</v>
      </c>
      <c r="L30" s="27" t="s">
        <v>45</v>
      </c>
      <c r="M30" s="27" t="s">
        <v>45</v>
      </c>
      <c r="N30" s="27" t="s">
        <v>45</v>
      </c>
      <c r="O30" s="27" t="s">
        <v>45</v>
      </c>
      <c r="P30" s="27" t="s">
        <v>45</v>
      </c>
      <c r="Q30" s="27" t="s">
        <v>45</v>
      </c>
      <c r="R30" s="27" t="s">
        <v>45</v>
      </c>
      <c r="S30" s="27" t="s">
        <v>45</v>
      </c>
      <c r="T30" s="27" t="s">
        <v>45</v>
      </c>
      <c r="U30" s="27" t="s">
        <v>45</v>
      </c>
      <c r="V30" s="27" t="s">
        <v>45</v>
      </c>
      <c r="W30" s="27" t="s">
        <v>45</v>
      </c>
      <c r="X30" s="27" t="s">
        <v>92</v>
      </c>
      <c r="Y30" s="27" t="s">
        <v>92</v>
      </c>
      <c r="Z30" s="27" t="s">
        <v>45</v>
      </c>
      <c r="AA30" s="15">
        <f ca="1">BackgroundII_R30!B45</f>
        <v>86.683090510961364</v>
      </c>
    </row>
    <row r="31" spans="1:28" ht="15.75" customHeight="1">
      <c r="A31" s="17"/>
      <c r="B31" s="27" t="s">
        <v>90</v>
      </c>
      <c r="C31" s="27" t="s">
        <v>45</v>
      </c>
      <c r="D31" s="27" t="s">
        <v>45</v>
      </c>
      <c r="E31" s="27" t="s">
        <v>45</v>
      </c>
      <c r="F31" s="27" t="s">
        <v>45</v>
      </c>
      <c r="G31" s="27" t="s">
        <v>45</v>
      </c>
      <c r="H31" s="27" t="s">
        <v>45</v>
      </c>
      <c r="I31" s="27" t="s">
        <v>45</v>
      </c>
      <c r="J31" s="27" t="s">
        <v>45</v>
      </c>
      <c r="K31" s="27" t="s">
        <v>45</v>
      </c>
      <c r="L31" s="27" t="s">
        <v>45</v>
      </c>
      <c r="M31" s="27" t="s">
        <v>78</v>
      </c>
      <c r="N31" s="27" t="s">
        <v>45</v>
      </c>
      <c r="O31" s="27" t="s">
        <v>45</v>
      </c>
      <c r="P31" s="27" t="s">
        <v>45</v>
      </c>
      <c r="Q31" s="27" t="s">
        <v>45</v>
      </c>
      <c r="R31" s="27" t="s">
        <v>45</v>
      </c>
      <c r="S31" s="27" t="s">
        <v>45</v>
      </c>
      <c r="T31" s="27" t="s">
        <v>45</v>
      </c>
      <c r="U31" s="27" t="s">
        <v>45</v>
      </c>
      <c r="V31" s="27" t="s">
        <v>45</v>
      </c>
      <c r="W31" s="27" t="s">
        <v>45</v>
      </c>
      <c r="X31" s="27" t="s">
        <v>92</v>
      </c>
      <c r="Y31" s="27" t="s">
        <v>92</v>
      </c>
      <c r="Z31" s="27" t="s">
        <v>45</v>
      </c>
      <c r="AA31" s="15">
        <f ca="1">BackgroundII_R31!B45</f>
        <v>78.826101716488083</v>
      </c>
    </row>
    <row r="32" spans="1:28" ht="15.75" customHeight="1">
      <c r="A32" s="17"/>
      <c r="B32" s="27" t="s">
        <v>90</v>
      </c>
      <c r="C32" s="27" t="s">
        <v>45</v>
      </c>
      <c r="D32" s="27" t="s">
        <v>45</v>
      </c>
      <c r="E32" s="27" t="s">
        <v>45</v>
      </c>
      <c r="F32" s="27" t="s">
        <v>45</v>
      </c>
      <c r="G32" s="27" t="s">
        <v>45</v>
      </c>
      <c r="H32" s="27" t="s">
        <v>45</v>
      </c>
      <c r="I32" s="27" t="s">
        <v>45</v>
      </c>
      <c r="J32" s="27" t="s">
        <v>45</v>
      </c>
      <c r="K32" s="27" t="s">
        <v>45</v>
      </c>
      <c r="L32" s="27" t="s">
        <v>98</v>
      </c>
      <c r="M32" s="27" t="s">
        <v>45</v>
      </c>
      <c r="N32" s="27" t="s">
        <v>45</v>
      </c>
      <c r="O32" s="27" t="s">
        <v>45</v>
      </c>
      <c r="P32" s="27" t="s">
        <v>45</v>
      </c>
      <c r="Q32" s="27" t="s">
        <v>45</v>
      </c>
      <c r="R32" s="27" t="s">
        <v>45</v>
      </c>
      <c r="S32" s="27" t="s">
        <v>45</v>
      </c>
      <c r="T32" s="27" t="s">
        <v>45</v>
      </c>
      <c r="U32" s="27" t="s">
        <v>45</v>
      </c>
      <c r="V32" s="27" t="s">
        <v>45</v>
      </c>
      <c r="W32" s="27" t="s">
        <v>45</v>
      </c>
      <c r="X32" s="27" t="s">
        <v>92</v>
      </c>
      <c r="Y32" s="27" t="s">
        <v>92</v>
      </c>
      <c r="Z32" s="27" t="s">
        <v>45</v>
      </c>
      <c r="AA32" s="15">
        <f ca="1">BackgroundII_R32!B45</f>
        <v>85.857134561101049</v>
      </c>
    </row>
    <row r="33" spans="1:27" ht="15.75" customHeight="1">
      <c r="A33" s="17"/>
      <c r="B33" s="27" t="s">
        <v>90</v>
      </c>
      <c r="C33" s="27" t="s">
        <v>45</v>
      </c>
      <c r="D33" s="27" t="s">
        <v>45</v>
      </c>
      <c r="E33" s="27" t="s">
        <v>45</v>
      </c>
      <c r="F33" s="27" t="s">
        <v>45</v>
      </c>
      <c r="G33" s="27" t="s">
        <v>45</v>
      </c>
      <c r="H33" s="27" t="s">
        <v>45</v>
      </c>
      <c r="I33" s="27" t="s">
        <v>45</v>
      </c>
      <c r="J33" s="27" t="s">
        <v>45</v>
      </c>
      <c r="K33" s="27" t="s">
        <v>45</v>
      </c>
      <c r="L33" s="27" t="s">
        <v>99</v>
      </c>
      <c r="M33" s="27" t="s">
        <v>45</v>
      </c>
      <c r="N33" s="27" t="s">
        <v>45</v>
      </c>
      <c r="O33" s="27" t="s">
        <v>45</v>
      </c>
      <c r="P33" s="27" t="s">
        <v>45</v>
      </c>
      <c r="Q33" s="27" t="s">
        <v>45</v>
      </c>
      <c r="R33" s="27" t="s">
        <v>45</v>
      </c>
      <c r="S33" s="27" t="s">
        <v>45</v>
      </c>
      <c r="T33" s="27" t="s">
        <v>45</v>
      </c>
      <c r="U33" s="27" t="s">
        <v>45</v>
      </c>
      <c r="V33" s="27" t="s">
        <v>45</v>
      </c>
      <c r="W33" s="27" t="s">
        <v>45</v>
      </c>
      <c r="X33" s="27" t="s">
        <v>92</v>
      </c>
      <c r="Y33" s="27" t="s">
        <v>92</v>
      </c>
      <c r="Z33" s="27" t="s">
        <v>45</v>
      </c>
      <c r="AA33" s="15">
        <f ca="1">BackgroundII_R33!B45</f>
        <v>85.122206827201083</v>
      </c>
    </row>
    <row r="34" spans="1:27" ht="15.75" customHeight="1">
      <c r="A34" s="17"/>
      <c r="B34" s="27" t="s">
        <v>67</v>
      </c>
      <c r="C34" s="27" t="s">
        <v>45</v>
      </c>
      <c r="D34" s="27" t="s">
        <v>91</v>
      </c>
      <c r="E34" s="27" t="s">
        <v>45</v>
      </c>
      <c r="F34" s="27" t="s">
        <v>45</v>
      </c>
      <c r="G34" s="27" t="s">
        <v>69</v>
      </c>
      <c r="H34" s="27" t="s">
        <v>45</v>
      </c>
      <c r="I34" s="27" t="s">
        <v>45</v>
      </c>
      <c r="J34" s="27" t="s">
        <v>45</v>
      </c>
      <c r="K34" s="27" t="s">
        <v>45</v>
      </c>
      <c r="L34" s="27" t="s">
        <v>45</v>
      </c>
      <c r="M34" s="27" t="s">
        <v>53</v>
      </c>
      <c r="N34" s="27" t="s">
        <v>45</v>
      </c>
      <c r="O34" s="27" t="s">
        <v>45</v>
      </c>
      <c r="P34" s="27" t="s">
        <v>45</v>
      </c>
      <c r="Q34" s="27" t="s">
        <v>45</v>
      </c>
      <c r="R34" s="27" t="s">
        <v>45</v>
      </c>
      <c r="S34" s="27" t="s">
        <v>45</v>
      </c>
      <c r="T34" s="27" t="s">
        <v>45</v>
      </c>
      <c r="U34" s="27" t="s">
        <v>45</v>
      </c>
      <c r="V34" s="27" t="s">
        <v>45</v>
      </c>
      <c r="W34" s="27" t="s">
        <v>45</v>
      </c>
      <c r="X34" s="27" t="s">
        <v>100</v>
      </c>
      <c r="Y34" s="27" t="s">
        <v>100</v>
      </c>
      <c r="Z34" s="27" t="s">
        <v>45</v>
      </c>
      <c r="AA34" s="15">
        <f ca="1">BackgroundII_R34!B45</f>
        <v>100</v>
      </c>
    </row>
    <row r="35" spans="1:27" ht="15.75" customHeight="1">
      <c r="A35" s="17"/>
      <c r="B35" s="27" t="s">
        <v>67</v>
      </c>
      <c r="C35" s="27" t="s">
        <v>45</v>
      </c>
      <c r="D35" s="27" t="s">
        <v>78</v>
      </c>
      <c r="E35" s="27" t="s">
        <v>55</v>
      </c>
      <c r="F35" s="27" t="s">
        <v>45</v>
      </c>
      <c r="G35" s="27" t="s">
        <v>45</v>
      </c>
      <c r="H35" s="27" t="s">
        <v>45</v>
      </c>
      <c r="I35" s="27" t="s">
        <v>45</v>
      </c>
      <c r="J35" s="27" t="s">
        <v>45</v>
      </c>
      <c r="K35" s="27" t="s">
        <v>45</v>
      </c>
      <c r="L35" s="27" t="s">
        <v>45</v>
      </c>
      <c r="M35" s="27" t="s">
        <v>101</v>
      </c>
      <c r="N35" s="27" t="s">
        <v>45</v>
      </c>
      <c r="O35" s="27" t="s">
        <v>45</v>
      </c>
      <c r="P35" s="27" t="s">
        <v>45</v>
      </c>
      <c r="Q35" s="27" t="s">
        <v>45</v>
      </c>
      <c r="R35" s="27" t="s">
        <v>45</v>
      </c>
      <c r="S35" s="27" t="s">
        <v>45</v>
      </c>
      <c r="T35" s="27" t="s">
        <v>45</v>
      </c>
      <c r="U35" s="27" t="s">
        <v>45</v>
      </c>
      <c r="V35" s="27" t="s">
        <v>45</v>
      </c>
      <c r="W35" s="27" t="s">
        <v>45</v>
      </c>
      <c r="X35" s="27" t="s">
        <v>100</v>
      </c>
      <c r="Y35" s="27" t="s">
        <v>100</v>
      </c>
      <c r="Z35" s="27" t="s">
        <v>45</v>
      </c>
      <c r="AA35" s="15">
        <f ca="1">BackgroundII_R35!B45</f>
        <v>44.084759165706984</v>
      </c>
    </row>
    <row r="36" spans="1:27" ht="15.75" customHeight="1">
      <c r="A36" s="17"/>
      <c r="B36" s="27" t="s">
        <v>44</v>
      </c>
      <c r="C36" s="27" t="s">
        <v>45</v>
      </c>
      <c r="D36" s="27" t="s">
        <v>45</v>
      </c>
      <c r="E36" s="27" t="s">
        <v>102</v>
      </c>
      <c r="F36" s="27" t="s">
        <v>45</v>
      </c>
      <c r="G36" s="27" t="s">
        <v>103</v>
      </c>
      <c r="H36" s="27" t="s">
        <v>45</v>
      </c>
      <c r="I36" s="27" t="s">
        <v>45</v>
      </c>
      <c r="J36" s="27" t="s">
        <v>45</v>
      </c>
      <c r="K36" s="27" t="s">
        <v>45</v>
      </c>
      <c r="L36" s="27" t="s">
        <v>45</v>
      </c>
      <c r="M36" s="27" t="s">
        <v>60</v>
      </c>
      <c r="N36" s="27" t="s">
        <v>45</v>
      </c>
      <c r="O36" s="27" t="s">
        <v>45</v>
      </c>
      <c r="P36" s="27" t="s">
        <v>45</v>
      </c>
      <c r="Q36" s="27" t="s">
        <v>45</v>
      </c>
      <c r="R36" s="27" t="s">
        <v>45</v>
      </c>
      <c r="S36" s="27" t="s">
        <v>45</v>
      </c>
      <c r="T36" s="27" t="s">
        <v>45</v>
      </c>
      <c r="U36" s="27" t="s">
        <v>45</v>
      </c>
      <c r="V36" s="27" t="s">
        <v>45</v>
      </c>
      <c r="W36" s="27" t="s">
        <v>45</v>
      </c>
      <c r="X36" s="27" t="s">
        <v>80</v>
      </c>
      <c r="Y36" s="27" t="s">
        <v>80</v>
      </c>
      <c r="Z36" s="27" t="s">
        <v>45</v>
      </c>
      <c r="AA36" s="15">
        <f ca="1">BackgroundII_R36!B45</f>
        <v>64.904834960195018</v>
      </c>
    </row>
    <row r="37" spans="1:27" ht="15.75" customHeight="1">
      <c r="A37" s="17"/>
      <c r="B37" s="27" t="s">
        <v>44</v>
      </c>
      <c r="C37" s="27" t="s">
        <v>45</v>
      </c>
      <c r="D37" s="27" t="s">
        <v>45</v>
      </c>
      <c r="E37" s="27" t="s">
        <v>45</v>
      </c>
      <c r="F37" s="27" t="s">
        <v>45</v>
      </c>
      <c r="G37" s="27" t="s">
        <v>104</v>
      </c>
      <c r="H37" s="27" t="s">
        <v>45</v>
      </c>
      <c r="I37" s="27" t="s">
        <v>45</v>
      </c>
      <c r="J37" s="27" t="s">
        <v>45</v>
      </c>
      <c r="K37" s="27" t="s">
        <v>45</v>
      </c>
      <c r="L37" s="27" t="s">
        <v>45</v>
      </c>
      <c r="M37" s="27" t="s">
        <v>45</v>
      </c>
      <c r="N37" s="27" t="s">
        <v>45</v>
      </c>
      <c r="O37" s="27" t="s">
        <v>51</v>
      </c>
      <c r="P37" s="27" t="s">
        <v>45</v>
      </c>
      <c r="Q37" s="27" t="s">
        <v>45</v>
      </c>
      <c r="R37" s="27" t="s">
        <v>45</v>
      </c>
      <c r="S37" s="27" t="s">
        <v>45</v>
      </c>
      <c r="T37" s="27" t="s">
        <v>45</v>
      </c>
      <c r="U37" s="27" t="s">
        <v>45</v>
      </c>
      <c r="V37" s="27" t="s">
        <v>45</v>
      </c>
      <c r="W37" s="27" t="s">
        <v>45</v>
      </c>
      <c r="X37" s="27" t="s">
        <v>105</v>
      </c>
      <c r="Y37" s="27" t="s">
        <v>105</v>
      </c>
      <c r="Z37" s="27" t="s">
        <v>94</v>
      </c>
      <c r="AA37" s="15">
        <f ca="1">BackgroundII_R37!B45</f>
        <v>62.377437573943816</v>
      </c>
    </row>
    <row r="38" spans="1:27" ht="15.75" customHeight="1">
      <c r="A38" s="17"/>
      <c r="B38" s="27" t="s">
        <v>44</v>
      </c>
      <c r="C38" s="27" t="s">
        <v>45</v>
      </c>
      <c r="D38" s="27" t="s">
        <v>66</v>
      </c>
      <c r="E38" s="27" t="s">
        <v>45</v>
      </c>
      <c r="F38" s="27" t="s">
        <v>45</v>
      </c>
      <c r="G38" s="27" t="s">
        <v>106</v>
      </c>
      <c r="H38" s="27" t="s">
        <v>45</v>
      </c>
      <c r="I38" s="27" t="s">
        <v>45</v>
      </c>
      <c r="J38" s="27" t="s">
        <v>45</v>
      </c>
      <c r="K38" s="27" t="s">
        <v>45</v>
      </c>
      <c r="L38" s="27" t="s">
        <v>45</v>
      </c>
      <c r="M38" s="27" t="s">
        <v>60</v>
      </c>
      <c r="N38" s="27" t="s">
        <v>45</v>
      </c>
      <c r="O38" s="27" t="s">
        <v>45</v>
      </c>
      <c r="P38" s="27" t="s">
        <v>45</v>
      </c>
      <c r="Q38" s="27" t="s">
        <v>45</v>
      </c>
      <c r="R38" s="27" t="s">
        <v>45</v>
      </c>
      <c r="S38" s="27" t="s">
        <v>45</v>
      </c>
      <c r="T38" s="27" t="s">
        <v>45</v>
      </c>
      <c r="U38" s="27" t="s">
        <v>45</v>
      </c>
      <c r="V38" s="27" t="s">
        <v>45</v>
      </c>
      <c r="W38" s="27" t="s">
        <v>45</v>
      </c>
      <c r="X38" s="27" t="s">
        <v>80</v>
      </c>
      <c r="Y38" s="27" t="s">
        <v>80</v>
      </c>
      <c r="Z38" s="27" t="s">
        <v>45</v>
      </c>
      <c r="AA38" s="15">
        <f ca="1">BackgroundII_R38!B45</f>
        <v>43.639216043623563</v>
      </c>
    </row>
    <row r="39" spans="1:27" ht="15.75" customHeight="1">
      <c r="A39" s="17"/>
      <c r="B39" s="27" t="s">
        <v>44</v>
      </c>
      <c r="C39" s="27" t="s">
        <v>45</v>
      </c>
      <c r="D39" s="27" t="s">
        <v>107</v>
      </c>
      <c r="E39" s="27" t="s">
        <v>45</v>
      </c>
      <c r="F39" s="27" t="s">
        <v>45</v>
      </c>
      <c r="G39" s="27" t="s">
        <v>45</v>
      </c>
      <c r="H39" s="27" t="s">
        <v>45</v>
      </c>
      <c r="I39" s="27" t="s">
        <v>45</v>
      </c>
      <c r="J39" s="27" t="s">
        <v>45</v>
      </c>
      <c r="K39" s="27" t="s">
        <v>45</v>
      </c>
      <c r="L39" s="27" t="s">
        <v>45</v>
      </c>
      <c r="M39" s="27" t="s">
        <v>74</v>
      </c>
      <c r="N39" s="27" t="s">
        <v>45</v>
      </c>
      <c r="O39" s="27" t="s">
        <v>45</v>
      </c>
      <c r="P39" s="27" t="s">
        <v>45</v>
      </c>
      <c r="Q39" s="27" t="s">
        <v>45</v>
      </c>
      <c r="R39" s="27" t="s">
        <v>45</v>
      </c>
      <c r="S39" s="27" t="s">
        <v>45</v>
      </c>
      <c r="T39" s="27" t="s">
        <v>45</v>
      </c>
      <c r="U39" s="27" t="s">
        <v>45</v>
      </c>
      <c r="V39" s="27" t="s">
        <v>45</v>
      </c>
      <c r="W39" s="27" t="s">
        <v>45</v>
      </c>
      <c r="X39" s="27" t="s">
        <v>80</v>
      </c>
      <c r="Y39" s="27" t="s">
        <v>80</v>
      </c>
      <c r="Z39" s="27" t="s">
        <v>45</v>
      </c>
      <c r="AA39" s="15">
        <f ca="1">BackgroundII_R39!B45</f>
        <v>48.622742339318719</v>
      </c>
    </row>
    <row r="40" spans="1:27" ht="15.75" customHeight="1">
      <c r="A40" s="17"/>
      <c r="B40" s="27" t="s">
        <v>44</v>
      </c>
      <c r="C40" s="27" t="s">
        <v>45</v>
      </c>
      <c r="D40" s="27" t="s">
        <v>95</v>
      </c>
      <c r="E40" s="27" t="s">
        <v>52</v>
      </c>
      <c r="F40" s="27" t="s">
        <v>45</v>
      </c>
      <c r="G40" s="27" t="s">
        <v>45</v>
      </c>
      <c r="H40" s="27" t="s">
        <v>45</v>
      </c>
      <c r="I40" s="27" t="s">
        <v>45</v>
      </c>
      <c r="J40" s="27" t="s">
        <v>45</v>
      </c>
      <c r="K40" s="27" t="s">
        <v>45</v>
      </c>
      <c r="L40" s="27" t="s">
        <v>45</v>
      </c>
      <c r="M40" s="27" t="s">
        <v>108</v>
      </c>
      <c r="N40" s="27" t="s">
        <v>45</v>
      </c>
      <c r="O40" s="27" t="s">
        <v>94</v>
      </c>
      <c r="P40" s="27" t="s">
        <v>45</v>
      </c>
      <c r="Q40" s="27" t="s">
        <v>45</v>
      </c>
      <c r="R40" s="27" t="s">
        <v>45</v>
      </c>
      <c r="S40" s="27" t="s">
        <v>45</v>
      </c>
      <c r="T40" s="27" t="s">
        <v>45</v>
      </c>
      <c r="U40" s="27" t="s">
        <v>45</v>
      </c>
      <c r="V40" s="27" t="s">
        <v>45</v>
      </c>
      <c r="W40" s="27" t="s">
        <v>45</v>
      </c>
      <c r="X40" s="27" t="s">
        <v>109</v>
      </c>
      <c r="Y40" s="27" t="s">
        <v>80</v>
      </c>
      <c r="Z40" s="27" t="s">
        <v>45</v>
      </c>
      <c r="AA40" s="15">
        <f ca="1">BackgroundII_R40!B45</f>
        <v>46.281194175711995</v>
      </c>
    </row>
    <row r="41" spans="1:27" ht="15.75" customHeight="1">
      <c r="A41" s="17"/>
      <c r="B41" s="27" t="s">
        <v>44</v>
      </c>
      <c r="C41" s="27" t="s">
        <v>45</v>
      </c>
      <c r="D41" s="27" t="s">
        <v>95</v>
      </c>
      <c r="E41" s="27" t="s">
        <v>45</v>
      </c>
      <c r="F41" s="27" t="s">
        <v>45</v>
      </c>
      <c r="G41" s="27" t="s">
        <v>45</v>
      </c>
      <c r="H41" s="27" t="s">
        <v>45</v>
      </c>
      <c r="I41" s="27" t="s">
        <v>45</v>
      </c>
      <c r="J41" s="27" t="s">
        <v>45</v>
      </c>
      <c r="K41" s="27" t="s">
        <v>45</v>
      </c>
      <c r="L41" s="27" t="s">
        <v>45</v>
      </c>
      <c r="M41" s="27" t="s">
        <v>110</v>
      </c>
      <c r="N41" s="27" t="s">
        <v>45</v>
      </c>
      <c r="O41" s="27" t="s">
        <v>45</v>
      </c>
      <c r="P41" s="27" t="s">
        <v>45</v>
      </c>
      <c r="Q41" s="27" t="s">
        <v>45</v>
      </c>
      <c r="R41" s="27" t="s">
        <v>45</v>
      </c>
      <c r="S41" s="27" t="s">
        <v>45</v>
      </c>
      <c r="T41" s="27" t="s">
        <v>45</v>
      </c>
      <c r="U41" s="27" t="s">
        <v>45</v>
      </c>
      <c r="V41" s="27" t="s">
        <v>45</v>
      </c>
      <c r="W41" s="27" t="s">
        <v>45</v>
      </c>
      <c r="X41" s="27" t="s">
        <v>80</v>
      </c>
      <c r="Y41" s="27" t="s">
        <v>80</v>
      </c>
      <c r="Z41" s="27" t="s">
        <v>45</v>
      </c>
      <c r="AA41" s="15">
        <f ca="1">BackgroundII_R41!B45</f>
        <v>57.174074112121346</v>
      </c>
    </row>
    <row r="42" spans="1:27" ht="15.75" customHeight="1">
      <c r="A42" s="17"/>
      <c r="B42" s="27" t="s">
        <v>44</v>
      </c>
      <c r="C42" s="27" t="s">
        <v>45</v>
      </c>
      <c r="D42" s="27" t="s">
        <v>45</v>
      </c>
      <c r="E42" s="27" t="s">
        <v>45</v>
      </c>
      <c r="F42" s="27" t="s">
        <v>45</v>
      </c>
      <c r="G42" s="27" t="s">
        <v>45</v>
      </c>
      <c r="H42" s="27" t="s">
        <v>45</v>
      </c>
      <c r="I42" s="27" t="s">
        <v>45</v>
      </c>
      <c r="J42" s="27" t="s">
        <v>45</v>
      </c>
      <c r="K42" s="27" t="s">
        <v>45</v>
      </c>
      <c r="L42" s="27" t="s">
        <v>45</v>
      </c>
      <c r="M42" s="27" t="s">
        <v>111</v>
      </c>
      <c r="N42" s="27" t="s">
        <v>45</v>
      </c>
      <c r="O42" s="27" t="s">
        <v>45</v>
      </c>
      <c r="P42" s="27" t="s">
        <v>45</v>
      </c>
      <c r="Q42" s="27" t="s">
        <v>45</v>
      </c>
      <c r="R42" s="27" t="s">
        <v>45</v>
      </c>
      <c r="S42" s="27" t="s">
        <v>45</v>
      </c>
      <c r="T42" s="27" t="s">
        <v>45</v>
      </c>
      <c r="U42" s="27" t="s">
        <v>45</v>
      </c>
      <c r="V42" s="27" t="s">
        <v>45</v>
      </c>
      <c r="W42" s="27" t="s">
        <v>45</v>
      </c>
      <c r="X42" s="27" t="s">
        <v>80</v>
      </c>
      <c r="Y42" s="27" t="s">
        <v>80</v>
      </c>
      <c r="Z42" s="27" t="s">
        <v>45</v>
      </c>
      <c r="AA42" s="15">
        <f ca="1">BackgroundII_R42!B45</f>
        <v>73.391160094396781</v>
      </c>
    </row>
    <row r="43" spans="1:27" ht="15.75" customHeight="1">
      <c r="A43" s="17"/>
      <c r="B43" s="27" t="s">
        <v>44</v>
      </c>
      <c r="C43" s="27" t="s">
        <v>45</v>
      </c>
      <c r="D43" s="27" t="s">
        <v>112</v>
      </c>
      <c r="E43" s="27" t="s">
        <v>113</v>
      </c>
      <c r="F43" s="27" t="s">
        <v>45</v>
      </c>
      <c r="G43" s="27" t="s">
        <v>45</v>
      </c>
      <c r="H43" s="27" t="s">
        <v>45</v>
      </c>
      <c r="I43" s="27" t="s">
        <v>45</v>
      </c>
      <c r="J43" s="27" t="s">
        <v>45</v>
      </c>
      <c r="K43" s="27" t="s">
        <v>45</v>
      </c>
      <c r="L43" s="27" t="s">
        <v>45</v>
      </c>
      <c r="M43" s="27" t="s">
        <v>114</v>
      </c>
      <c r="N43" s="27" t="s">
        <v>45</v>
      </c>
      <c r="O43" s="27" t="s">
        <v>45</v>
      </c>
      <c r="P43" s="27" t="s">
        <v>45</v>
      </c>
      <c r="Q43" s="27" t="s">
        <v>45</v>
      </c>
      <c r="R43" s="27" t="s">
        <v>45</v>
      </c>
      <c r="S43" s="27" t="s">
        <v>45</v>
      </c>
      <c r="T43" s="27" t="s">
        <v>45</v>
      </c>
      <c r="U43" s="27" t="s">
        <v>45</v>
      </c>
      <c r="V43" s="27" t="s">
        <v>45</v>
      </c>
      <c r="W43" s="27" t="s">
        <v>45</v>
      </c>
      <c r="X43" s="27" t="s">
        <v>80</v>
      </c>
      <c r="Y43" s="27" t="s">
        <v>80</v>
      </c>
      <c r="Z43" s="27" t="s">
        <v>45</v>
      </c>
      <c r="AA43" s="15">
        <f ca="1">BackgroundII_R43!B45</f>
        <v>31.033166268058153</v>
      </c>
    </row>
    <row r="44" spans="1:27" ht="15.75" customHeight="1">
      <c r="A44" s="17"/>
      <c r="B44" s="27" t="s">
        <v>44</v>
      </c>
      <c r="C44" s="27" t="s">
        <v>45</v>
      </c>
      <c r="D44" s="27" t="s">
        <v>51</v>
      </c>
      <c r="E44" s="27" t="s">
        <v>55</v>
      </c>
      <c r="F44" s="27" t="s">
        <v>45</v>
      </c>
      <c r="G44" s="27" t="s">
        <v>100</v>
      </c>
      <c r="H44" s="27" t="s">
        <v>45</v>
      </c>
      <c r="I44" s="27" t="s">
        <v>45</v>
      </c>
      <c r="J44" s="27" t="s">
        <v>45</v>
      </c>
      <c r="K44" s="27" t="s">
        <v>45</v>
      </c>
      <c r="L44" s="27" t="s">
        <v>45</v>
      </c>
      <c r="M44" s="27" t="s">
        <v>111</v>
      </c>
      <c r="N44" s="27" t="s">
        <v>45</v>
      </c>
      <c r="O44" s="27" t="s">
        <v>65</v>
      </c>
      <c r="P44" s="27" t="s">
        <v>45</v>
      </c>
      <c r="Q44" s="27" t="s">
        <v>45</v>
      </c>
      <c r="R44" s="27" t="s">
        <v>45</v>
      </c>
      <c r="S44" s="27" t="s">
        <v>45</v>
      </c>
      <c r="T44" s="27" t="s">
        <v>45</v>
      </c>
      <c r="U44" s="27" t="s">
        <v>45</v>
      </c>
      <c r="V44" s="27" t="s">
        <v>45</v>
      </c>
      <c r="W44" s="27" t="s">
        <v>45</v>
      </c>
      <c r="X44" s="27" t="s">
        <v>109</v>
      </c>
      <c r="Y44" s="27" t="s">
        <v>109</v>
      </c>
      <c r="Z44" s="27" t="s">
        <v>45</v>
      </c>
      <c r="AA44" s="15">
        <f ca="1">BackgroundII_R44!B45</f>
        <v>45.763286491106498</v>
      </c>
    </row>
    <row r="45" spans="1:27" ht="15.75" customHeight="1">
      <c r="A45" s="17"/>
      <c r="B45" s="27" t="s">
        <v>68</v>
      </c>
      <c r="C45" s="27" t="s">
        <v>45</v>
      </c>
      <c r="D45" s="27" t="s">
        <v>45</v>
      </c>
      <c r="E45" s="27" t="s">
        <v>45</v>
      </c>
      <c r="F45" s="27" t="s">
        <v>45</v>
      </c>
      <c r="G45" s="27" t="s">
        <v>45</v>
      </c>
      <c r="H45" s="27" t="s">
        <v>45</v>
      </c>
      <c r="I45" s="27" t="s">
        <v>45</v>
      </c>
      <c r="J45" s="27" t="s">
        <v>45</v>
      </c>
      <c r="K45" s="27" t="s">
        <v>45</v>
      </c>
      <c r="L45" s="27" t="s">
        <v>45</v>
      </c>
      <c r="M45" s="27" t="s">
        <v>107</v>
      </c>
      <c r="N45" s="27" t="s">
        <v>45</v>
      </c>
      <c r="O45" s="27" t="s">
        <v>45</v>
      </c>
      <c r="P45" s="27" t="s">
        <v>45</v>
      </c>
      <c r="Q45" s="27" t="s">
        <v>45</v>
      </c>
      <c r="R45" s="27" t="s">
        <v>45</v>
      </c>
      <c r="S45" s="27" t="s">
        <v>45</v>
      </c>
      <c r="T45" s="27" t="s">
        <v>45</v>
      </c>
      <c r="U45" s="27" t="s">
        <v>45</v>
      </c>
      <c r="V45" s="27" t="s">
        <v>45</v>
      </c>
      <c r="W45" s="27" t="s">
        <v>45</v>
      </c>
      <c r="X45" s="27" t="s">
        <v>72</v>
      </c>
      <c r="Y45" s="27" t="s">
        <v>72</v>
      </c>
      <c r="Z45" s="27" t="s">
        <v>45</v>
      </c>
      <c r="AA45" s="15">
        <f ca="1">BackgroundII_R45!B45</f>
        <v>68.370500271870412</v>
      </c>
    </row>
    <row r="46" spans="1:27" ht="15.75" customHeight="1">
      <c r="A46" s="17"/>
      <c r="B46" s="27" t="s">
        <v>68</v>
      </c>
      <c r="C46" s="27" t="s">
        <v>45</v>
      </c>
      <c r="D46" s="27" t="s">
        <v>113</v>
      </c>
      <c r="E46" s="27" t="s">
        <v>45</v>
      </c>
      <c r="F46" s="27" t="s">
        <v>45</v>
      </c>
      <c r="G46" s="27" t="s">
        <v>63</v>
      </c>
      <c r="H46" s="27" t="s">
        <v>45</v>
      </c>
      <c r="I46" s="27" t="s">
        <v>45</v>
      </c>
      <c r="J46" s="27" t="s">
        <v>45</v>
      </c>
      <c r="K46" s="27" t="s">
        <v>45</v>
      </c>
      <c r="L46" s="27" t="s">
        <v>45</v>
      </c>
      <c r="M46" s="27" t="s">
        <v>45</v>
      </c>
      <c r="N46" s="27" t="s">
        <v>45</v>
      </c>
      <c r="O46" s="27" t="s">
        <v>56</v>
      </c>
      <c r="P46" s="27" t="s">
        <v>45</v>
      </c>
      <c r="Q46" s="27" t="s">
        <v>45</v>
      </c>
      <c r="R46" s="27" t="s">
        <v>45</v>
      </c>
      <c r="S46" s="27" t="s">
        <v>45</v>
      </c>
      <c r="T46" s="27" t="s">
        <v>45</v>
      </c>
      <c r="U46" s="27" t="s">
        <v>45</v>
      </c>
      <c r="V46" s="27" t="s">
        <v>45</v>
      </c>
      <c r="W46" s="27" t="s">
        <v>45</v>
      </c>
      <c r="X46" s="27" t="s">
        <v>103</v>
      </c>
      <c r="Y46" s="27" t="s">
        <v>103</v>
      </c>
      <c r="Z46" s="27" t="s">
        <v>45</v>
      </c>
      <c r="AA46" s="15">
        <f ca="1">BackgroundII_R46!B45</f>
        <v>45.949154257223228</v>
      </c>
    </row>
    <row r="47" spans="1:27" ht="15.75" customHeight="1">
      <c r="A47" s="17"/>
      <c r="B47" s="27" t="s">
        <v>68</v>
      </c>
      <c r="C47" s="27" t="s">
        <v>45</v>
      </c>
      <c r="D47" s="27" t="s">
        <v>45</v>
      </c>
      <c r="E47" s="27" t="s">
        <v>45</v>
      </c>
      <c r="F47" s="27" t="s">
        <v>45</v>
      </c>
      <c r="G47" s="27" t="s">
        <v>112</v>
      </c>
      <c r="H47" s="27" t="s">
        <v>45</v>
      </c>
      <c r="I47" s="27" t="s">
        <v>45</v>
      </c>
      <c r="J47" s="27" t="s">
        <v>45</v>
      </c>
      <c r="K47" s="27" t="s">
        <v>45</v>
      </c>
      <c r="L47" s="27" t="s">
        <v>45</v>
      </c>
      <c r="M47" s="27" t="s">
        <v>110</v>
      </c>
      <c r="N47" s="27" t="s">
        <v>45</v>
      </c>
      <c r="O47" s="27" t="s">
        <v>45</v>
      </c>
      <c r="P47" s="27" t="s">
        <v>45</v>
      </c>
      <c r="Q47" s="27" t="s">
        <v>45</v>
      </c>
      <c r="R47" s="27" t="s">
        <v>45</v>
      </c>
      <c r="S47" s="27" t="s">
        <v>45</v>
      </c>
      <c r="T47" s="27" t="s">
        <v>45</v>
      </c>
      <c r="U47" s="27" t="s">
        <v>45</v>
      </c>
      <c r="V47" s="27" t="s">
        <v>45</v>
      </c>
      <c r="W47" s="27" t="s">
        <v>45</v>
      </c>
      <c r="X47" s="27" t="s">
        <v>72</v>
      </c>
      <c r="Y47" s="27" t="s">
        <v>72</v>
      </c>
      <c r="Z47" s="27" t="s">
        <v>45</v>
      </c>
      <c r="AA47" s="15">
        <f ca="1">BackgroundII_R47!B45</f>
        <v>69.989963307726882</v>
      </c>
    </row>
    <row r="48" spans="1:27" ht="15.75" customHeight="1">
      <c r="A48" s="17"/>
      <c r="B48" s="27" t="s">
        <v>68</v>
      </c>
      <c r="C48" s="27" t="s">
        <v>45</v>
      </c>
      <c r="D48" s="27" t="s">
        <v>45</v>
      </c>
      <c r="E48" s="27" t="s">
        <v>45</v>
      </c>
      <c r="F48" s="27" t="s">
        <v>45</v>
      </c>
      <c r="G48" s="27" t="s">
        <v>69</v>
      </c>
      <c r="H48" s="27" t="s">
        <v>45</v>
      </c>
      <c r="I48" s="27" t="s">
        <v>45</v>
      </c>
      <c r="J48" s="27" t="s">
        <v>45</v>
      </c>
      <c r="K48" s="27" t="s">
        <v>45</v>
      </c>
      <c r="L48" s="27" t="s">
        <v>45</v>
      </c>
      <c r="M48" s="27" t="s">
        <v>115</v>
      </c>
      <c r="N48" s="27" t="s">
        <v>45</v>
      </c>
      <c r="O48" s="27" t="s">
        <v>71</v>
      </c>
      <c r="P48" s="27" t="s">
        <v>45</v>
      </c>
      <c r="Q48" s="27" t="s">
        <v>45</v>
      </c>
      <c r="R48" s="27" t="s">
        <v>45</v>
      </c>
      <c r="S48" s="27" t="s">
        <v>45</v>
      </c>
      <c r="T48" s="27" t="s">
        <v>45</v>
      </c>
      <c r="U48" s="27" t="s">
        <v>45</v>
      </c>
      <c r="V48" s="27" t="s">
        <v>45</v>
      </c>
      <c r="W48" s="27" t="s">
        <v>45</v>
      </c>
      <c r="X48" s="27" t="s">
        <v>116</v>
      </c>
      <c r="Y48" s="27" t="s">
        <v>49</v>
      </c>
      <c r="Z48" s="27" t="s">
        <v>45</v>
      </c>
      <c r="AA48" s="15">
        <f ca="1">BackgroundII_R48!B45</f>
        <v>62.749729415169853</v>
      </c>
    </row>
    <row r="49" spans="1:27" ht="15.75" customHeight="1">
      <c r="A49" s="17"/>
      <c r="B49" s="27" t="s">
        <v>67</v>
      </c>
      <c r="C49" s="27" t="s">
        <v>45</v>
      </c>
      <c r="D49" s="27" t="s">
        <v>45</v>
      </c>
      <c r="E49" s="27" t="s">
        <v>45</v>
      </c>
      <c r="F49" s="27" t="s">
        <v>45</v>
      </c>
      <c r="G49" s="27" t="s">
        <v>45</v>
      </c>
      <c r="H49" s="27" t="s">
        <v>45</v>
      </c>
      <c r="I49" s="27" t="s">
        <v>45</v>
      </c>
      <c r="J49" s="27" t="s">
        <v>45</v>
      </c>
      <c r="K49" s="27" t="s">
        <v>45</v>
      </c>
      <c r="L49" s="27" t="s">
        <v>45</v>
      </c>
      <c r="M49" s="27" t="s">
        <v>79</v>
      </c>
      <c r="N49" s="27" t="s">
        <v>45</v>
      </c>
      <c r="O49" s="27" t="s">
        <v>45</v>
      </c>
      <c r="P49" s="27" t="s">
        <v>45</v>
      </c>
      <c r="Q49" s="27" t="s">
        <v>45</v>
      </c>
      <c r="R49" s="27" t="s">
        <v>45</v>
      </c>
      <c r="S49" s="27" t="s">
        <v>45</v>
      </c>
      <c r="T49" s="27" t="s">
        <v>45</v>
      </c>
      <c r="U49" s="27" t="s">
        <v>45</v>
      </c>
      <c r="V49" s="27" t="s">
        <v>45</v>
      </c>
      <c r="W49" s="27" t="s">
        <v>45</v>
      </c>
      <c r="X49" s="27" t="s">
        <v>117</v>
      </c>
      <c r="Y49" s="27" t="s">
        <v>66</v>
      </c>
      <c r="Z49" s="27" t="s">
        <v>45</v>
      </c>
      <c r="AA49" s="15">
        <f ca="1">BackgroundII_R49!B45</f>
        <v>73.885093651725413</v>
      </c>
    </row>
    <row r="50" spans="1:27" ht="15.75" customHeight="1">
      <c r="A50" s="17"/>
      <c r="B50" s="27" t="s">
        <v>67</v>
      </c>
      <c r="C50" s="27" t="s">
        <v>45</v>
      </c>
      <c r="D50" s="27" t="s">
        <v>45</v>
      </c>
      <c r="E50" s="27" t="s">
        <v>45</v>
      </c>
      <c r="F50" s="27" t="s">
        <v>45</v>
      </c>
      <c r="G50" s="27" t="s">
        <v>62</v>
      </c>
      <c r="H50" s="27" t="s">
        <v>45</v>
      </c>
      <c r="I50" s="27" t="s">
        <v>45</v>
      </c>
      <c r="J50" s="27" t="s">
        <v>45</v>
      </c>
      <c r="K50" s="27" t="s">
        <v>45</v>
      </c>
      <c r="L50" s="27" t="s">
        <v>45</v>
      </c>
      <c r="M50" s="27" t="s">
        <v>94</v>
      </c>
      <c r="N50" s="27" t="s">
        <v>45</v>
      </c>
      <c r="O50" s="27" t="s">
        <v>45</v>
      </c>
      <c r="P50" s="27" t="s">
        <v>45</v>
      </c>
      <c r="Q50" s="27" t="s">
        <v>45</v>
      </c>
      <c r="R50" s="27" t="s">
        <v>45</v>
      </c>
      <c r="S50" s="27" t="s">
        <v>45</v>
      </c>
      <c r="T50" s="27" t="s">
        <v>45</v>
      </c>
      <c r="U50" s="27" t="s">
        <v>45</v>
      </c>
      <c r="V50" s="27" t="s">
        <v>45</v>
      </c>
      <c r="W50" s="27" t="s">
        <v>45</v>
      </c>
      <c r="X50" s="27" t="s">
        <v>80</v>
      </c>
      <c r="Y50" s="27" t="s">
        <v>69</v>
      </c>
      <c r="Z50" s="27" t="s">
        <v>45</v>
      </c>
      <c r="AA50" s="15">
        <f ca="1">BackgroundII_R50!B45</f>
        <v>67.228383677735678</v>
      </c>
    </row>
    <row r="51" spans="1:27" ht="15.75" customHeight="1">
      <c r="A51" s="17"/>
      <c r="B51" s="27" t="s">
        <v>67</v>
      </c>
      <c r="C51" s="27" t="s">
        <v>45</v>
      </c>
      <c r="D51" s="27" t="s">
        <v>45</v>
      </c>
      <c r="E51" s="27" t="s">
        <v>45</v>
      </c>
      <c r="F51" s="27" t="s">
        <v>45</v>
      </c>
      <c r="G51" s="27" t="s">
        <v>106</v>
      </c>
      <c r="H51" s="27" t="s">
        <v>45</v>
      </c>
      <c r="I51" s="27" t="s">
        <v>45</v>
      </c>
      <c r="J51" s="27" t="s">
        <v>45</v>
      </c>
      <c r="K51" s="27" t="s">
        <v>45</v>
      </c>
      <c r="L51" s="27" t="s">
        <v>45</v>
      </c>
      <c r="M51" s="27" t="s">
        <v>71</v>
      </c>
      <c r="N51" s="27" t="s">
        <v>45</v>
      </c>
      <c r="O51" s="27" t="s">
        <v>45</v>
      </c>
      <c r="P51" s="27" t="s">
        <v>45</v>
      </c>
      <c r="Q51" s="27" t="s">
        <v>45</v>
      </c>
      <c r="R51" s="27" t="s">
        <v>45</v>
      </c>
      <c r="S51" s="27" t="s">
        <v>45</v>
      </c>
      <c r="T51" s="27" t="s">
        <v>45</v>
      </c>
      <c r="U51" s="27" t="s">
        <v>45</v>
      </c>
      <c r="V51" s="27" t="s">
        <v>45</v>
      </c>
      <c r="W51" s="27" t="s">
        <v>45</v>
      </c>
      <c r="X51" s="27" t="s">
        <v>117</v>
      </c>
      <c r="Y51" s="27" t="s">
        <v>66</v>
      </c>
      <c r="Z51" s="27" t="s">
        <v>45</v>
      </c>
      <c r="AA51" s="15">
        <f ca="1">BackgroundII_R51!B45</f>
        <v>62.753305664145046</v>
      </c>
    </row>
    <row r="52" spans="1:27" ht="15.75" customHeight="1">
      <c r="A52" s="17"/>
      <c r="B52" s="27" t="s">
        <v>67</v>
      </c>
      <c r="C52" s="27" t="s">
        <v>45</v>
      </c>
      <c r="D52" s="27" t="s">
        <v>45</v>
      </c>
      <c r="E52" s="27" t="s">
        <v>118</v>
      </c>
      <c r="F52" s="27" t="s">
        <v>45</v>
      </c>
      <c r="G52" s="27" t="s">
        <v>119</v>
      </c>
      <c r="H52" s="27" t="s">
        <v>45</v>
      </c>
      <c r="I52" s="27" t="s">
        <v>45</v>
      </c>
      <c r="J52" s="27" t="s">
        <v>45</v>
      </c>
      <c r="K52" s="27" t="s">
        <v>45</v>
      </c>
      <c r="L52" s="27" t="s">
        <v>45</v>
      </c>
      <c r="M52" s="27" t="s">
        <v>78</v>
      </c>
      <c r="N52" s="27" t="s">
        <v>45</v>
      </c>
      <c r="O52" s="27" t="s">
        <v>94</v>
      </c>
      <c r="P52" s="27" t="s">
        <v>45</v>
      </c>
      <c r="Q52" s="27" t="s">
        <v>45</v>
      </c>
      <c r="R52" s="27" t="s">
        <v>45</v>
      </c>
      <c r="S52" s="27" t="s">
        <v>45</v>
      </c>
      <c r="T52" s="27" t="s">
        <v>45</v>
      </c>
      <c r="U52" s="27" t="s">
        <v>45</v>
      </c>
      <c r="V52" s="27" t="s">
        <v>45</v>
      </c>
      <c r="W52" s="27" t="s">
        <v>45</v>
      </c>
      <c r="X52" s="27" t="s">
        <v>117</v>
      </c>
      <c r="Y52" s="27" t="s">
        <v>66</v>
      </c>
      <c r="Z52" s="27" t="s">
        <v>45</v>
      </c>
      <c r="AA52" s="15">
        <f ca="1">BackgroundII_R52!B45</f>
        <v>65.2127345229311</v>
      </c>
    </row>
    <row r="53" spans="1:27" ht="15.75" customHeight="1">
      <c r="A53" s="17"/>
      <c r="B53" s="27" t="s">
        <v>68</v>
      </c>
      <c r="C53" s="27" t="s">
        <v>45</v>
      </c>
      <c r="D53" s="27" t="s">
        <v>45</v>
      </c>
      <c r="E53" s="27" t="s">
        <v>45</v>
      </c>
      <c r="F53" s="27" t="s">
        <v>45</v>
      </c>
      <c r="G53" s="27" t="s">
        <v>45</v>
      </c>
      <c r="H53" s="27" t="s">
        <v>45</v>
      </c>
      <c r="I53" s="27" t="s">
        <v>45</v>
      </c>
      <c r="J53" s="27" t="s">
        <v>45</v>
      </c>
      <c r="K53" s="27" t="s">
        <v>45</v>
      </c>
      <c r="L53" s="27" t="s">
        <v>120</v>
      </c>
      <c r="M53" s="27" t="s">
        <v>45</v>
      </c>
      <c r="N53" s="27" t="s">
        <v>45</v>
      </c>
      <c r="O53" s="27" t="s">
        <v>45</v>
      </c>
      <c r="P53" s="27" t="s">
        <v>45</v>
      </c>
      <c r="Q53" s="27" t="s">
        <v>45</v>
      </c>
      <c r="R53" s="27" t="s">
        <v>45</v>
      </c>
      <c r="S53" s="27" t="s">
        <v>45</v>
      </c>
      <c r="T53" s="27" t="s">
        <v>45</v>
      </c>
      <c r="U53" s="27" t="s">
        <v>45</v>
      </c>
      <c r="V53" s="27" t="s">
        <v>45</v>
      </c>
      <c r="W53" s="27" t="s">
        <v>45</v>
      </c>
      <c r="X53" s="27" t="s">
        <v>121</v>
      </c>
      <c r="Y53" s="27" t="s">
        <v>119</v>
      </c>
      <c r="Z53" s="27" t="s">
        <v>45</v>
      </c>
      <c r="AA53" s="15">
        <f ca="1">BackgroundII_R53!B45</f>
        <v>92.845620220064262</v>
      </c>
    </row>
    <row r="54" spans="1:27" ht="15.75" customHeight="1">
      <c r="A54" s="17"/>
      <c r="B54" s="27" t="s">
        <v>68</v>
      </c>
      <c r="C54" s="27" t="s">
        <v>45</v>
      </c>
      <c r="D54" s="27" t="s">
        <v>45</v>
      </c>
      <c r="E54" s="27" t="s">
        <v>45</v>
      </c>
      <c r="F54" s="27" t="s">
        <v>45</v>
      </c>
      <c r="G54" s="27" t="s">
        <v>45</v>
      </c>
      <c r="H54" s="27" t="s">
        <v>45</v>
      </c>
      <c r="I54" s="27" t="s">
        <v>45</v>
      </c>
      <c r="J54" s="27" t="s">
        <v>45</v>
      </c>
      <c r="K54" s="27" t="s">
        <v>45</v>
      </c>
      <c r="L54" s="27" t="s">
        <v>122</v>
      </c>
      <c r="M54" s="27" t="s">
        <v>45</v>
      </c>
      <c r="N54" s="27" t="s">
        <v>45</v>
      </c>
      <c r="O54" s="27" t="s">
        <v>45</v>
      </c>
      <c r="P54" s="27" t="s">
        <v>45</v>
      </c>
      <c r="Q54" s="27" t="s">
        <v>45</v>
      </c>
      <c r="R54" s="27" t="s">
        <v>45</v>
      </c>
      <c r="S54" s="27" t="s">
        <v>45</v>
      </c>
      <c r="T54" s="27" t="s">
        <v>45</v>
      </c>
      <c r="U54" s="27" t="s">
        <v>45</v>
      </c>
      <c r="V54" s="27" t="s">
        <v>45</v>
      </c>
      <c r="W54" s="27" t="s">
        <v>45</v>
      </c>
      <c r="X54" s="27" t="s">
        <v>121</v>
      </c>
      <c r="Y54" s="27" t="s">
        <v>119</v>
      </c>
      <c r="Z54" s="27" t="s">
        <v>45</v>
      </c>
      <c r="AA54" s="15">
        <f ca="1">BackgroundII_R54!B45</f>
        <v>87.5643638083735</v>
      </c>
    </row>
    <row r="55" spans="1:27" ht="15.75" customHeight="1">
      <c r="A55" s="17"/>
      <c r="B55" s="27" t="s">
        <v>68</v>
      </c>
      <c r="C55" s="27" t="s">
        <v>45</v>
      </c>
      <c r="D55" s="27" t="s">
        <v>45</v>
      </c>
      <c r="E55" s="27" t="s">
        <v>45</v>
      </c>
      <c r="F55" s="27" t="s">
        <v>45</v>
      </c>
      <c r="G55" s="27" t="s">
        <v>45</v>
      </c>
      <c r="H55" s="27" t="s">
        <v>45</v>
      </c>
      <c r="I55" s="27" t="s">
        <v>45</v>
      </c>
      <c r="J55" s="27" t="s">
        <v>45</v>
      </c>
      <c r="K55" s="27" t="s">
        <v>45</v>
      </c>
      <c r="L55" s="27" t="s">
        <v>123</v>
      </c>
      <c r="M55" s="27" t="s">
        <v>45</v>
      </c>
      <c r="N55" s="27" t="s">
        <v>45</v>
      </c>
      <c r="O55" s="27" t="s">
        <v>45</v>
      </c>
      <c r="P55" s="27" t="s">
        <v>45</v>
      </c>
      <c r="Q55" s="27" t="s">
        <v>45</v>
      </c>
      <c r="R55" s="27" t="s">
        <v>45</v>
      </c>
      <c r="S55" s="27" t="s">
        <v>45</v>
      </c>
      <c r="T55" s="27" t="s">
        <v>45</v>
      </c>
      <c r="U55" s="27" t="s">
        <v>45</v>
      </c>
      <c r="V55" s="27" t="s">
        <v>45</v>
      </c>
      <c r="W55" s="27" t="s">
        <v>45</v>
      </c>
      <c r="X55" s="27" t="s">
        <v>121</v>
      </c>
      <c r="Y55" s="27" t="s">
        <v>119</v>
      </c>
      <c r="Z55" s="27" t="s">
        <v>45</v>
      </c>
      <c r="AA55" s="15">
        <f ca="1">BackgroundII_R55!B45</f>
        <v>88.433879321368806</v>
      </c>
    </row>
    <row r="56" spans="1:27" ht="15.75" customHeight="1">
      <c r="A56" s="17"/>
      <c r="B56" s="27" t="s">
        <v>68</v>
      </c>
      <c r="C56" s="27" t="s">
        <v>45</v>
      </c>
      <c r="D56" s="27" t="s">
        <v>45</v>
      </c>
      <c r="E56" s="27" t="s">
        <v>45</v>
      </c>
      <c r="F56" s="27" t="s">
        <v>45</v>
      </c>
      <c r="G56" s="27" t="s">
        <v>45</v>
      </c>
      <c r="H56" s="27" t="s">
        <v>45</v>
      </c>
      <c r="I56" s="27" t="s">
        <v>45</v>
      </c>
      <c r="J56" s="27" t="s">
        <v>45</v>
      </c>
      <c r="K56" s="27" t="s">
        <v>45</v>
      </c>
      <c r="L56" s="27" t="s">
        <v>53</v>
      </c>
      <c r="M56" s="27" t="s">
        <v>45</v>
      </c>
      <c r="N56" s="27" t="s">
        <v>45</v>
      </c>
      <c r="O56" s="27" t="s">
        <v>45</v>
      </c>
      <c r="P56" s="27" t="s">
        <v>45</v>
      </c>
      <c r="Q56" s="27" t="s">
        <v>45</v>
      </c>
      <c r="R56" s="27" t="s">
        <v>45</v>
      </c>
      <c r="S56" s="27" t="s">
        <v>45</v>
      </c>
      <c r="T56" s="27" t="s">
        <v>45</v>
      </c>
      <c r="U56" s="27" t="s">
        <v>45</v>
      </c>
      <c r="V56" s="27" t="s">
        <v>45</v>
      </c>
      <c r="W56" s="27" t="s">
        <v>45</v>
      </c>
      <c r="X56" s="27" t="s">
        <v>121</v>
      </c>
      <c r="Y56" s="27" t="s">
        <v>119</v>
      </c>
      <c r="Z56" s="27" t="s">
        <v>45</v>
      </c>
      <c r="AA56" s="15">
        <f ca="1">BackgroundII_R56!B45</f>
        <v>90.266077196843185</v>
      </c>
    </row>
    <row r="57" spans="1:27" ht="15.75" customHeight="1">
      <c r="A57" s="17"/>
      <c r="B57" s="27" t="s">
        <v>68</v>
      </c>
      <c r="C57" s="27" t="s">
        <v>45</v>
      </c>
      <c r="D57" s="27" t="s">
        <v>45</v>
      </c>
      <c r="E57" s="27" t="s">
        <v>45</v>
      </c>
      <c r="F57" s="27" t="s">
        <v>45</v>
      </c>
      <c r="G57" s="27" t="s">
        <v>45</v>
      </c>
      <c r="H57" s="27" t="s">
        <v>45</v>
      </c>
      <c r="I57" s="27" t="s">
        <v>45</v>
      </c>
      <c r="J57" s="27" t="s">
        <v>45</v>
      </c>
      <c r="K57" s="27" t="s">
        <v>45</v>
      </c>
      <c r="L57" s="27" t="s">
        <v>55</v>
      </c>
      <c r="M57" s="27" t="s">
        <v>45</v>
      </c>
      <c r="N57" s="27" t="s">
        <v>45</v>
      </c>
      <c r="O57" s="27" t="s">
        <v>45</v>
      </c>
      <c r="P57" s="27" t="s">
        <v>45</v>
      </c>
      <c r="Q57" s="27" t="s">
        <v>45</v>
      </c>
      <c r="R57" s="27" t="s">
        <v>45</v>
      </c>
      <c r="S57" s="27" t="s">
        <v>45</v>
      </c>
      <c r="T57" s="27" t="s">
        <v>45</v>
      </c>
      <c r="U57" s="27" t="s">
        <v>45</v>
      </c>
      <c r="V57" s="27" t="s">
        <v>45</v>
      </c>
      <c r="W57" s="27" t="s">
        <v>45</v>
      </c>
      <c r="X57" s="27" t="s">
        <v>121</v>
      </c>
      <c r="Y57" s="27" t="s">
        <v>119</v>
      </c>
      <c r="Z57" s="27" t="s">
        <v>45</v>
      </c>
      <c r="AA57" s="15">
        <f ca="1">BackgroundII_R57!B45</f>
        <v>93.011672285243719</v>
      </c>
    </row>
    <row r="58" spans="1:27" ht="15.75" customHeight="1">
      <c r="A58" s="17"/>
      <c r="B58" s="27" t="s">
        <v>68</v>
      </c>
      <c r="C58" s="27" t="s">
        <v>45</v>
      </c>
      <c r="D58" s="27" t="s">
        <v>45</v>
      </c>
      <c r="E58" s="27" t="s">
        <v>45</v>
      </c>
      <c r="F58" s="27" t="s">
        <v>45</v>
      </c>
      <c r="G58" s="27" t="s">
        <v>45</v>
      </c>
      <c r="H58" s="27" t="s">
        <v>45</v>
      </c>
      <c r="I58" s="27" t="s">
        <v>45</v>
      </c>
      <c r="J58" s="27" t="s">
        <v>45</v>
      </c>
      <c r="K58" s="27" t="s">
        <v>45</v>
      </c>
      <c r="L58" s="27" t="s">
        <v>124</v>
      </c>
      <c r="M58" s="27" t="s">
        <v>45</v>
      </c>
      <c r="N58" s="27" t="s">
        <v>45</v>
      </c>
      <c r="O58" s="27" t="s">
        <v>45</v>
      </c>
      <c r="P58" s="27" t="s">
        <v>45</v>
      </c>
      <c r="Q58" s="27" t="s">
        <v>45</v>
      </c>
      <c r="R58" s="27" t="s">
        <v>45</v>
      </c>
      <c r="S58" s="27" t="s">
        <v>45</v>
      </c>
      <c r="T58" s="27" t="s">
        <v>45</v>
      </c>
      <c r="U58" s="27" t="s">
        <v>45</v>
      </c>
      <c r="V58" s="27" t="s">
        <v>45</v>
      </c>
      <c r="W58" s="27" t="s">
        <v>45</v>
      </c>
      <c r="X58" s="27" t="s">
        <v>121</v>
      </c>
      <c r="Y58" s="27" t="s">
        <v>119</v>
      </c>
      <c r="Z58" s="27" t="s">
        <v>45</v>
      </c>
      <c r="AA58" s="15">
        <f ca="1">BackgroundII_R58!B45</f>
        <v>90.822652720814986</v>
      </c>
    </row>
    <row r="59" spans="1:27" ht="15.75" customHeight="1">
      <c r="A59" s="17"/>
      <c r="B59" s="27" t="s">
        <v>68</v>
      </c>
      <c r="C59" s="27" t="s">
        <v>45</v>
      </c>
      <c r="D59" s="27" t="s">
        <v>45</v>
      </c>
      <c r="E59" s="27" t="s">
        <v>45</v>
      </c>
      <c r="F59" s="27" t="s">
        <v>95</v>
      </c>
      <c r="G59" s="27" t="s">
        <v>45</v>
      </c>
      <c r="H59" s="27" t="s">
        <v>45</v>
      </c>
      <c r="I59" s="27" t="s">
        <v>45</v>
      </c>
      <c r="J59" s="27" t="s">
        <v>45</v>
      </c>
      <c r="K59" s="27" t="s">
        <v>45</v>
      </c>
      <c r="L59" s="27" t="s">
        <v>115</v>
      </c>
      <c r="M59" s="27" t="s">
        <v>45</v>
      </c>
      <c r="N59" s="27" t="s">
        <v>45</v>
      </c>
      <c r="O59" s="27" t="s">
        <v>45</v>
      </c>
      <c r="P59" s="27" t="s">
        <v>45</v>
      </c>
      <c r="Q59" s="27" t="s">
        <v>45</v>
      </c>
      <c r="R59" s="27" t="s">
        <v>45</v>
      </c>
      <c r="S59" s="27" t="s">
        <v>45</v>
      </c>
      <c r="T59" s="27" t="s">
        <v>45</v>
      </c>
      <c r="U59" s="27" t="s">
        <v>45</v>
      </c>
      <c r="V59" s="27" t="s">
        <v>45</v>
      </c>
      <c r="W59" s="27" t="s">
        <v>45</v>
      </c>
      <c r="X59" s="27" t="s">
        <v>121</v>
      </c>
      <c r="Y59" s="27" t="s">
        <v>119</v>
      </c>
      <c r="Z59" s="27" t="s">
        <v>45</v>
      </c>
      <c r="AA59" s="15">
        <f ca="1">BackgroundII_R59!B45</f>
        <v>83.620507823826429</v>
      </c>
    </row>
    <row r="60" spans="1:27" ht="15.75" customHeight="1">
      <c r="A60" s="17"/>
      <c r="B60" s="27" t="s">
        <v>68</v>
      </c>
      <c r="C60" s="27" t="s">
        <v>45</v>
      </c>
      <c r="D60" s="27" t="s">
        <v>45</v>
      </c>
      <c r="E60" s="27" t="s">
        <v>45</v>
      </c>
      <c r="F60" s="27" t="s">
        <v>45</v>
      </c>
      <c r="G60" s="27" t="s">
        <v>45</v>
      </c>
      <c r="H60" s="27" t="s">
        <v>45</v>
      </c>
      <c r="I60" s="27" t="s">
        <v>45</v>
      </c>
      <c r="J60" s="27" t="s">
        <v>45</v>
      </c>
      <c r="K60" s="27" t="s">
        <v>45</v>
      </c>
      <c r="L60" s="27" t="s">
        <v>71</v>
      </c>
      <c r="M60" s="27" t="s">
        <v>45</v>
      </c>
      <c r="N60" s="27" t="s">
        <v>45</v>
      </c>
      <c r="O60" s="27" t="s">
        <v>45</v>
      </c>
      <c r="P60" s="27" t="s">
        <v>45</v>
      </c>
      <c r="Q60" s="27" t="s">
        <v>45</v>
      </c>
      <c r="R60" s="27" t="s">
        <v>45</v>
      </c>
      <c r="S60" s="27" t="s">
        <v>45</v>
      </c>
      <c r="T60" s="27" t="s">
        <v>45</v>
      </c>
      <c r="U60" s="27" t="s">
        <v>45</v>
      </c>
      <c r="V60" s="27" t="s">
        <v>45</v>
      </c>
      <c r="W60" s="27" t="s">
        <v>45</v>
      </c>
      <c r="X60" s="27" t="s">
        <v>121</v>
      </c>
      <c r="Y60" s="27" t="s">
        <v>119</v>
      </c>
      <c r="Z60" s="27" t="s">
        <v>45</v>
      </c>
      <c r="AA60" s="15">
        <f ca="1">BackgroundII_R60!B45</f>
        <v>91.376310340718192</v>
      </c>
    </row>
    <row r="61" spans="1:27" ht="15.75" customHeight="1">
      <c r="A61" s="17"/>
      <c r="B61" s="27" t="s">
        <v>44</v>
      </c>
      <c r="C61" s="27" t="s">
        <v>45</v>
      </c>
      <c r="D61" s="27" t="s">
        <v>113</v>
      </c>
      <c r="E61" s="27" t="s">
        <v>45</v>
      </c>
      <c r="F61" s="27" t="s">
        <v>45</v>
      </c>
      <c r="G61" s="27" t="s">
        <v>69</v>
      </c>
      <c r="H61" s="27" t="s">
        <v>45</v>
      </c>
      <c r="I61" s="27" t="s">
        <v>45</v>
      </c>
      <c r="J61" s="27" t="s">
        <v>45</v>
      </c>
      <c r="K61" s="27" t="s">
        <v>45</v>
      </c>
      <c r="L61" s="27" t="s">
        <v>45</v>
      </c>
      <c r="M61" s="27" t="s">
        <v>60</v>
      </c>
      <c r="N61" s="27" t="s">
        <v>45</v>
      </c>
      <c r="O61" s="27" t="s">
        <v>45</v>
      </c>
      <c r="P61" s="27" t="s">
        <v>45</v>
      </c>
      <c r="Q61" s="27" t="s">
        <v>45</v>
      </c>
      <c r="R61" s="27" t="s">
        <v>45</v>
      </c>
      <c r="S61" s="27" t="s">
        <v>45</v>
      </c>
      <c r="T61" s="27" t="s">
        <v>45</v>
      </c>
      <c r="U61" s="27" t="s">
        <v>45</v>
      </c>
      <c r="V61" s="27" t="s">
        <v>45</v>
      </c>
      <c r="W61" s="27" t="s">
        <v>45</v>
      </c>
      <c r="X61" s="27" t="s">
        <v>80</v>
      </c>
      <c r="Y61" s="27" t="s">
        <v>125</v>
      </c>
      <c r="Z61" s="27" t="s">
        <v>45</v>
      </c>
      <c r="AA61" s="15">
        <f ca="1">BackgroundII_R61!B45</f>
        <v>56.855208322619873</v>
      </c>
    </row>
    <row r="62" spans="1:27" ht="15.75" customHeight="1">
      <c r="A62" s="17"/>
      <c r="B62" s="27" t="s">
        <v>44</v>
      </c>
      <c r="C62" s="27" t="s">
        <v>45</v>
      </c>
      <c r="D62" s="27" t="s">
        <v>45</v>
      </c>
      <c r="E62" s="27" t="s">
        <v>52</v>
      </c>
      <c r="F62" s="27" t="s">
        <v>45</v>
      </c>
      <c r="G62" s="27" t="s">
        <v>45</v>
      </c>
      <c r="H62" s="27" t="s">
        <v>45</v>
      </c>
      <c r="I62" s="27" t="s">
        <v>45</v>
      </c>
      <c r="J62" s="27" t="s">
        <v>45</v>
      </c>
      <c r="K62" s="27" t="s">
        <v>45</v>
      </c>
      <c r="L62" s="27" t="s">
        <v>45</v>
      </c>
      <c r="M62" s="27" t="s">
        <v>110</v>
      </c>
      <c r="N62" s="27" t="s">
        <v>45</v>
      </c>
      <c r="O62" s="27" t="s">
        <v>113</v>
      </c>
      <c r="P62" s="27" t="s">
        <v>45</v>
      </c>
      <c r="Q62" s="27" t="s">
        <v>45</v>
      </c>
      <c r="R62" s="27" t="s">
        <v>45</v>
      </c>
      <c r="S62" s="27" t="s">
        <v>45</v>
      </c>
      <c r="T62" s="27" t="s">
        <v>45</v>
      </c>
      <c r="U62" s="27" t="s">
        <v>45</v>
      </c>
      <c r="V62" s="27" t="s">
        <v>45</v>
      </c>
      <c r="W62" s="27" t="s">
        <v>45</v>
      </c>
      <c r="X62" s="27" t="s">
        <v>80</v>
      </c>
      <c r="Y62" s="27" t="s">
        <v>126</v>
      </c>
      <c r="Z62" s="27" t="s">
        <v>45</v>
      </c>
      <c r="AA62" s="15">
        <f ca="1">BackgroundII_R62!B45</f>
        <v>64.551512133734022</v>
      </c>
    </row>
    <row r="63" spans="1:27" ht="15.75" customHeight="1">
      <c r="A63" s="17"/>
      <c r="B63" s="27" t="s">
        <v>44</v>
      </c>
      <c r="C63" s="27" t="s">
        <v>78</v>
      </c>
      <c r="D63" s="27" t="s">
        <v>45</v>
      </c>
      <c r="E63" s="27" t="s">
        <v>45</v>
      </c>
      <c r="F63" s="27" t="s">
        <v>45</v>
      </c>
      <c r="G63" s="27" t="s">
        <v>45</v>
      </c>
      <c r="H63" s="27" t="s">
        <v>45</v>
      </c>
      <c r="I63" s="27" t="s">
        <v>45</v>
      </c>
      <c r="J63" s="27" t="s">
        <v>45</v>
      </c>
      <c r="K63" s="27" t="s">
        <v>45</v>
      </c>
      <c r="L63" s="27" t="s">
        <v>45</v>
      </c>
      <c r="M63" s="27" t="s">
        <v>78</v>
      </c>
      <c r="N63" s="27" t="s">
        <v>45</v>
      </c>
      <c r="O63" s="27" t="s">
        <v>94</v>
      </c>
      <c r="P63" s="27" t="s">
        <v>45</v>
      </c>
      <c r="Q63" s="27" t="s">
        <v>45</v>
      </c>
      <c r="R63" s="27" t="s">
        <v>45</v>
      </c>
      <c r="S63" s="27" t="s">
        <v>45</v>
      </c>
      <c r="T63" s="27" t="s">
        <v>45</v>
      </c>
      <c r="U63" s="27" t="s">
        <v>45</v>
      </c>
      <c r="V63" s="27" t="s">
        <v>45</v>
      </c>
      <c r="W63" s="27" t="s">
        <v>45</v>
      </c>
      <c r="X63" s="27" t="s">
        <v>127</v>
      </c>
      <c r="Y63" s="27" t="s">
        <v>127</v>
      </c>
      <c r="Z63" s="27" t="s">
        <v>45</v>
      </c>
      <c r="AA63" s="15">
        <f ca="1">BackgroundII_R63!B45</f>
        <v>70.331407756664376</v>
      </c>
    </row>
    <row r="64" spans="1:27" ht="15.75" customHeight="1">
      <c r="A64" s="17"/>
      <c r="B64" s="27" t="s">
        <v>59</v>
      </c>
      <c r="C64" s="27" t="s">
        <v>45</v>
      </c>
      <c r="D64" s="27" t="s">
        <v>63</v>
      </c>
      <c r="E64" s="27" t="s">
        <v>45</v>
      </c>
      <c r="F64" s="27" t="s">
        <v>45</v>
      </c>
      <c r="G64" s="27" t="s">
        <v>74</v>
      </c>
      <c r="H64" s="27" t="s">
        <v>45</v>
      </c>
      <c r="I64" s="27" t="s">
        <v>45</v>
      </c>
      <c r="J64" s="27" t="s">
        <v>45</v>
      </c>
      <c r="K64" s="27" t="s">
        <v>45</v>
      </c>
      <c r="L64" s="27" t="s">
        <v>45</v>
      </c>
      <c r="M64" s="27" t="s">
        <v>45</v>
      </c>
      <c r="N64" s="27" t="s">
        <v>45</v>
      </c>
      <c r="O64" s="27" t="s">
        <v>45</v>
      </c>
      <c r="P64" s="27" t="s">
        <v>45</v>
      </c>
      <c r="Q64" s="27" t="s">
        <v>45</v>
      </c>
      <c r="R64" s="27" t="s">
        <v>45</v>
      </c>
      <c r="S64" s="27" t="s">
        <v>45</v>
      </c>
      <c r="T64" s="27" t="s">
        <v>45</v>
      </c>
      <c r="U64" s="27" t="s">
        <v>45</v>
      </c>
      <c r="V64" s="27" t="s">
        <v>45</v>
      </c>
      <c r="W64" s="27" t="s">
        <v>45</v>
      </c>
      <c r="X64" s="27" t="s">
        <v>49</v>
      </c>
      <c r="Y64" s="27" t="s">
        <v>56</v>
      </c>
      <c r="Z64" s="27" t="s">
        <v>45</v>
      </c>
      <c r="AA64" s="15">
        <f ca="1">BackgroundII_R64!B45</f>
        <v>45.484970200193146</v>
      </c>
    </row>
    <row r="65" spans="1:27" ht="15.75" customHeight="1">
      <c r="A65" s="17"/>
      <c r="B65" s="27" t="s">
        <v>128</v>
      </c>
      <c r="C65" s="27" t="s">
        <v>45</v>
      </c>
      <c r="D65" s="27" t="s">
        <v>51</v>
      </c>
      <c r="E65" s="27" t="s">
        <v>45</v>
      </c>
      <c r="F65" s="27" t="s">
        <v>45</v>
      </c>
      <c r="G65" s="27" t="s">
        <v>45</v>
      </c>
      <c r="H65" s="27" t="s">
        <v>45</v>
      </c>
      <c r="I65" s="27" t="s">
        <v>45</v>
      </c>
      <c r="J65" s="27" t="s">
        <v>45</v>
      </c>
      <c r="K65" s="27" t="s">
        <v>45</v>
      </c>
      <c r="L65" s="27" t="s">
        <v>45</v>
      </c>
      <c r="M65" s="27" t="s">
        <v>114</v>
      </c>
      <c r="N65" s="27" t="s">
        <v>45</v>
      </c>
      <c r="O65" s="27" t="s">
        <v>45</v>
      </c>
      <c r="P65" s="27" t="s">
        <v>45</v>
      </c>
      <c r="Q65" s="27" t="s">
        <v>45</v>
      </c>
      <c r="R65" s="27" t="s">
        <v>45</v>
      </c>
      <c r="S65" s="27" t="s">
        <v>45</v>
      </c>
      <c r="T65" s="27" t="s">
        <v>45</v>
      </c>
      <c r="U65" s="27" t="s">
        <v>45</v>
      </c>
      <c r="V65" s="27" t="s">
        <v>45</v>
      </c>
      <c r="W65" s="27" t="s">
        <v>45</v>
      </c>
      <c r="X65" s="27" t="s">
        <v>129</v>
      </c>
      <c r="Y65" s="27" t="s">
        <v>125</v>
      </c>
      <c r="Z65" s="27" t="s">
        <v>45</v>
      </c>
      <c r="AA65" s="15">
        <f ca="1">BackgroundII_R65!B45</f>
        <v>62.85604983691136</v>
      </c>
    </row>
    <row r="66" spans="1:27" ht="15.75" customHeight="1">
      <c r="A66" s="17"/>
      <c r="B66" s="27" t="s">
        <v>128</v>
      </c>
      <c r="C66" s="27" t="s">
        <v>45</v>
      </c>
      <c r="D66" s="27" t="s">
        <v>60</v>
      </c>
      <c r="E66" s="27" t="s">
        <v>45</v>
      </c>
      <c r="F66" s="27" t="s">
        <v>45</v>
      </c>
      <c r="G66" s="27" t="s">
        <v>72</v>
      </c>
      <c r="H66" s="27" t="s">
        <v>45</v>
      </c>
      <c r="I66" s="27" t="s">
        <v>45</v>
      </c>
      <c r="J66" s="27" t="s">
        <v>45</v>
      </c>
      <c r="K66" s="27" t="s">
        <v>45</v>
      </c>
      <c r="L66" s="27" t="s">
        <v>45</v>
      </c>
      <c r="M66" s="27" t="s">
        <v>45</v>
      </c>
      <c r="N66" s="27" t="s">
        <v>45</v>
      </c>
      <c r="O66" s="27" t="s">
        <v>45</v>
      </c>
      <c r="P66" s="27" t="s">
        <v>45</v>
      </c>
      <c r="Q66" s="27" t="s">
        <v>45</v>
      </c>
      <c r="R66" s="27" t="s">
        <v>45</v>
      </c>
      <c r="S66" s="27" t="s">
        <v>45</v>
      </c>
      <c r="T66" s="27" t="s">
        <v>45</v>
      </c>
      <c r="U66" s="27" t="s">
        <v>45</v>
      </c>
      <c r="V66" s="27" t="s">
        <v>45</v>
      </c>
      <c r="W66" s="27" t="s">
        <v>45</v>
      </c>
      <c r="X66" s="27" t="s">
        <v>129</v>
      </c>
      <c r="Y66" s="27" t="s">
        <v>125</v>
      </c>
      <c r="Z66" s="27" t="s">
        <v>45</v>
      </c>
      <c r="AA66" s="15">
        <f ca="1">BackgroundII_R66!B45</f>
        <v>50.65057673030195</v>
      </c>
    </row>
    <row r="67" spans="1:27" ht="15.75" customHeight="1">
      <c r="A67" s="17"/>
      <c r="B67" s="27" t="s">
        <v>49</v>
      </c>
      <c r="C67" s="27" t="s">
        <v>45</v>
      </c>
      <c r="D67" s="27" t="s">
        <v>55</v>
      </c>
      <c r="E67" s="27" t="s">
        <v>45</v>
      </c>
      <c r="F67" s="27" t="s">
        <v>45</v>
      </c>
      <c r="G67" s="27" t="s">
        <v>45</v>
      </c>
      <c r="H67" s="27" t="s">
        <v>45</v>
      </c>
      <c r="I67" s="27" t="s">
        <v>45</v>
      </c>
      <c r="J67" s="27" t="s">
        <v>45</v>
      </c>
      <c r="K67" s="27" t="s">
        <v>45</v>
      </c>
      <c r="L67" s="27" t="s">
        <v>45</v>
      </c>
      <c r="M67" s="27" t="s">
        <v>51</v>
      </c>
      <c r="N67" s="27" t="s">
        <v>45</v>
      </c>
      <c r="O67" s="27" t="s">
        <v>45</v>
      </c>
      <c r="P67" s="27" t="s">
        <v>45</v>
      </c>
      <c r="Q67" s="27" t="s">
        <v>45</v>
      </c>
      <c r="R67" s="27" t="s">
        <v>45</v>
      </c>
      <c r="S67" s="27" t="s">
        <v>45</v>
      </c>
      <c r="T67" s="27" t="s">
        <v>45</v>
      </c>
      <c r="U67" s="27" t="s">
        <v>45</v>
      </c>
      <c r="V67" s="27" t="s">
        <v>45</v>
      </c>
      <c r="W67" s="27" t="s">
        <v>45</v>
      </c>
      <c r="X67" s="27" t="s">
        <v>56</v>
      </c>
      <c r="Y67" s="27" t="s">
        <v>56</v>
      </c>
      <c r="Z67" s="27" t="s">
        <v>45</v>
      </c>
      <c r="AA67" s="15">
        <f ca="1">BackgroundII_R67!B45</f>
        <v>73.559836845039996</v>
      </c>
    </row>
    <row r="68" spans="1:27" ht="15.75" customHeight="1">
      <c r="A68" s="17"/>
      <c r="B68" s="27" t="s">
        <v>49</v>
      </c>
      <c r="C68" s="27" t="s">
        <v>45</v>
      </c>
      <c r="D68" s="27" t="s">
        <v>55</v>
      </c>
      <c r="E68" s="27" t="s">
        <v>45</v>
      </c>
      <c r="F68" s="27" t="s">
        <v>45</v>
      </c>
      <c r="G68" s="27" t="s">
        <v>45</v>
      </c>
      <c r="H68" s="27" t="s">
        <v>45</v>
      </c>
      <c r="I68" s="27" t="s">
        <v>45</v>
      </c>
      <c r="J68" s="27" t="s">
        <v>45</v>
      </c>
      <c r="K68" s="27" t="s">
        <v>45</v>
      </c>
      <c r="L68" s="27" t="s">
        <v>53</v>
      </c>
      <c r="M68" s="27" t="s">
        <v>71</v>
      </c>
      <c r="N68" s="27" t="s">
        <v>45</v>
      </c>
      <c r="O68" s="27" t="s">
        <v>45</v>
      </c>
      <c r="P68" s="27" t="s">
        <v>45</v>
      </c>
      <c r="Q68" s="27" t="s">
        <v>45</v>
      </c>
      <c r="R68" s="27" t="s">
        <v>45</v>
      </c>
      <c r="S68" s="27" t="s">
        <v>45</v>
      </c>
      <c r="T68" s="27" t="s">
        <v>45</v>
      </c>
      <c r="U68" s="27" t="s">
        <v>45</v>
      </c>
      <c r="V68" s="27" t="s">
        <v>45</v>
      </c>
      <c r="W68" s="27" t="s">
        <v>45</v>
      </c>
      <c r="X68" s="27" t="s">
        <v>56</v>
      </c>
      <c r="Y68" s="27" t="s">
        <v>56</v>
      </c>
      <c r="Z68" s="27" t="s">
        <v>45</v>
      </c>
      <c r="AA68" s="15">
        <f ca="1">BackgroundII_R68!B45</f>
        <v>73.816324877214456</v>
      </c>
    </row>
    <row r="69" spans="1:27" ht="15.75" customHeight="1">
      <c r="A69" s="17"/>
      <c r="B69" s="27" t="s">
        <v>44</v>
      </c>
      <c r="C69" s="27" t="s">
        <v>45</v>
      </c>
      <c r="D69" s="27" t="s">
        <v>55</v>
      </c>
      <c r="E69" s="27" t="s">
        <v>45</v>
      </c>
      <c r="F69" s="27" t="s">
        <v>45</v>
      </c>
      <c r="G69" s="27" t="s">
        <v>45</v>
      </c>
      <c r="H69" s="27" t="s">
        <v>45</v>
      </c>
      <c r="I69" s="27" t="s">
        <v>45</v>
      </c>
      <c r="J69" s="27" t="s">
        <v>45</v>
      </c>
      <c r="K69" s="27" t="s">
        <v>45</v>
      </c>
      <c r="L69" s="27" t="s">
        <v>95</v>
      </c>
      <c r="M69" s="27" t="s">
        <v>45</v>
      </c>
      <c r="N69" s="27" t="s">
        <v>45</v>
      </c>
      <c r="O69" s="27" t="s">
        <v>45</v>
      </c>
      <c r="P69" s="27" t="s">
        <v>45</v>
      </c>
      <c r="Q69" s="27" t="s">
        <v>45</v>
      </c>
      <c r="R69" s="27" t="s">
        <v>45</v>
      </c>
      <c r="S69" s="27" t="s">
        <v>45</v>
      </c>
      <c r="T69" s="27" t="s">
        <v>45</v>
      </c>
      <c r="U69" s="27" t="s">
        <v>45</v>
      </c>
      <c r="V69" s="27" t="s">
        <v>45</v>
      </c>
      <c r="W69" s="27" t="s">
        <v>45</v>
      </c>
      <c r="X69" s="27" t="s">
        <v>80</v>
      </c>
      <c r="Y69" s="27" t="s">
        <v>80</v>
      </c>
      <c r="Z69" s="27" t="s">
        <v>45</v>
      </c>
      <c r="AA69" s="15">
        <f ca="1">BackgroundII_R69!B45</f>
        <v>79.311288860097989</v>
      </c>
    </row>
    <row r="70" spans="1:27" ht="15.75" customHeight="1">
      <c r="A70" s="17"/>
      <c r="B70" s="27" t="s">
        <v>44</v>
      </c>
      <c r="C70" s="27" t="s">
        <v>45</v>
      </c>
      <c r="D70" s="27" t="s">
        <v>107</v>
      </c>
      <c r="E70" s="27" t="s">
        <v>45</v>
      </c>
      <c r="F70" s="27" t="s">
        <v>45</v>
      </c>
      <c r="G70" s="27" t="s">
        <v>45</v>
      </c>
      <c r="H70" s="27" t="s">
        <v>45</v>
      </c>
      <c r="I70" s="27" t="s">
        <v>45</v>
      </c>
      <c r="J70" s="27" t="s">
        <v>45</v>
      </c>
      <c r="K70" s="27" t="s">
        <v>45</v>
      </c>
      <c r="L70" s="27" t="s">
        <v>45</v>
      </c>
      <c r="M70" s="27" t="s">
        <v>91</v>
      </c>
      <c r="N70" s="27" t="s">
        <v>45</v>
      </c>
      <c r="O70" s="27" t="s">
        <v>45</v>
      </c>
      <c r="P70" s="27" t="s">
        <v>45</v>
      </c>
      <c r="Q70" s="27" t="s">
        <v>45</v>
      </c>
      <c r="R70" s="27" t="s">
        <v>45</v>
      </c>
      <c r="S70" s="27" t="s">
        <v>45</v>
      </c>
      <c r="T70" s="27" t="s">
        <v>45</v>
      </c>
      <c r="U70" s="27" t="s">
        <v>45</v>
      </c>
      <c r="V70" s="27" t="s">
        <v>45</v>
      </c>
      <c r="W70" s="27" t="s">
        <v>45</v>
      </c>
      <c r="X70" s="27" t="s">
        <v>80</v>
      </c>
      <c r="Y70" s="27" t="s">
        <v>80</v>
      </c>
      <c r="Z70" s="27" t="s">
        <v>45</v>
      </c>
      <c r="AA70" s="15">
        <f ca="1">BackgroundII_R70!B45</f>
        <v>51.896411483439529</v>
      </c>
    </row>
    <row r="71" spans="1:27" ht="15.75" customHeight="1">
      <c r="A71" s="17"/>
      <c r="B71" s="27" t="s">
        <v>44</v>
      </c>
      <c r="C71" s="27" t="s">
        <v>45</v>
      </c>
      <c r="D71" s="27" t="s">
        <v>45</v>
      </c>
      <c r="E71" s="27" t="s">
        <v>45</v>
      </c>
      <c r="F71" s="27" t="s">
        <v>119</v>
      </c>
      <c r="G71" s="27" t="s">
        <v>45</v>
      </c>
      <c r="H71" s="27" t="s">
        <v>45</v>
      </c>
      <c r="I71" s="27" t="s">
        <v>45</v>
      </c>
      <c r="J71" s="27" t="s">
        <v>45</v>
      </c>
      <c r="K71" s="27" t="s">
        <v>45</v>
      </c>
      <c r="L71" s="27" t="s">
        <v>45</v>
      </c>
      <c r="M71" s="27" t="s">
        <v>107</v>
      </c>
      <c r="N71" s="27" t="s">
        <v>45</v>
      </c>
      <c r="O71" s="27" t="s">
        <v>45</v>
      </c>
      <c r="P71" s="27" t="s">
        <v>45</v>
      </c>
      <c r="Q71" s="27" t="s">
        <v>45</v>
      </c>
      <c r="R71" s="27" t="s">
        <v>45</v>
      </c>
      <c r="S71" s="27" t="s">
        <v>45</v>
      </c>
      <c r="T71" s="27" t="s">
        <v>45</v>
      </c>
      <c r="U71" s="27" t="s">
        <v>45</v>
      </c>
      <c r="V71" s="27" t="s">
        <v>45</v>
      </c>
      <c r="W71" s="27" t="s">
        <v>45</v>
      </c>
      <c r="X71" s="27" t="s">
        <v>80</v>
      </c>
      <c r="Y71" s="27" t="s">
        <v>80</v>
      </c>
      <c r="Z71" s="27" t="s">
        <v>45</v>
      </c>
      <c r="AA71" s="15">
        <f ca="1">BackgroundII_R71!B45</f>
        <v>69.211719212265677</v>
      </c>
    </row>
    <row r="72" spans="1:27" ht="15.75" customHeight="1">
      <c r="A72" s="17"/>
      <c r="B72" s="27" t="s">
        <v>128</v>
      </c>
      <c r="C72" s="27" t="s">
        <v>45</v>
      </c>
      <c r="D72" s="27" t="s">
        <v>45</v>
      </c>
      <c r="E72" s="27" t="s">
        <v>45</v>
      </c>
      <c r="F72" s="27" t="s">
        <v>45</v>
      </c>
      <c r="G72" s="27" t="s">
        <v>45</v>
      </c>
      <c r="H72" s="27" t="s">
        <v>45</v>
      </c>
      <c r="I72" s="27" t="s">
        <v>45</v>
      </c>
      <c r="J72" s="27" t="s">
        <v>45</v>
      </c>
      <c r="K72" s="27" t="s">
        <v>45</v>
      </c>
      <c r="L72" s="27" t="s">
        <v>130</v>
      </c>
      <c r="M72" s="27" t="s">
        <v>45</v>
      </c>
      <c r="N72" s="27" t="s">
        <v>45</v>
      </c>
      <c r="O72" s="27" t="s">
        <v>69</v>
      </c>
      <c r="P72" s="27" t="s">
        <v>45</v>
      </c>
      <c r="Q72" s="27" t="s">
        <v>45</v>
      </c>
      <c r="R72" s="27" t="s">
        <v>45</v>
      </c>
      <c r="S72" s="27" t="s">
        <v>45</v>
      </c>
      <c r="T72" s="27" t="s">
        <v>45</v>
      </c>
      <c r="U72" s="27" t="s">
        <v>45</v>
      </c>
      <c r="V72" s="27" t="s">
        <v>45</v>
      </c>
      <c r="W72" s="27" t="s">
        <v>45</v>
      </c>
      <c r="X72" s="27" t="s">
        <v>68</v>
      </c>
      <c r="Y72" s="27" t="s">
        <v>45</v>
      </c>
      <c r="Z72" s="27" t="s">
        <v>45</v>
      </c>
      <c r="AA72" s="15">
        <f ca="1">BackgroundII_R72!B45</f>
        <v>78.493825994909272</v>
      </c>
    </row>
    <row r="73" spans="1:27" ht="15.75" customHeight="1">
      <c r="A73" s="17"/>
      <c r="B73" s="27" t="s">
        <v>128</v>
      </c>
      <c r="C73" s="27" t="s">
        <v>45</v>
      </c>
      <c r="D73" s="27" t="s">
        <v>45</v>
      </c>
      <c r="E73" s="27" t="s">
        <v>45</v>
      </c>
      <c r="F73" s="27" t="s">
        <v>45</v>
      </c>
      <c r="G73" s="27" t="s">
        <v>45</v>
      </c>
      <c r="H73" s="27" t="s">
        <v>45</v>
      </c>
      <c r="I73" s="27" t="s">
        <v>45</v>
      </c>
      <c r="J73" s="27" t="s">
        <v>45</v>
      </c>
      <c r="K73" s="27" t="s">
        <v>45</v>
      </c>
      <c r="L73" s="27" t="s">
        <v>55</v>
      </c>
      <c r="M73" s="27" t="s">
        <v>51</v>
      </c>
      <c r="N73" s="27" t="s">
        <v>45</v>
      </c>
      <c r="O73" s="27" t="s">
        <v>131</v>
      </c>
      <c r="P73" s="27" t="s">
        <v>45</v>
      </c>
      <c r="Q73" s="27" t="s">
        <v>45</v>
      </c>
      <c r="R73" s="27" t="s">
        <v>45</v>
      </c>
      <c r="S73" s="27" t="s">
        <v>45</v>
      </c>
      <c r="T73" s="27" t="s">
        <v>45</v>
      </c>
      <c r="U73" s="27" t="s">
        <v>45</v>
      </c>
      <c r="V73" s="27" t="s">
        <v>45</v>
      </c>
      <c r="W73" s="27" t="s">
        <v>45</v>
      </c>
      <c r="X73" s="27" t="s">
        <v>132</v>
      </c>
      <c r="Y73" s="27" t="s">
        <v>45</v>
      </c>
      <c r="Z73" s="27" t="s">
        <v>45</v>
      </c>
      <c r="AA73" s="15">
        <f ca="1">BackgroundII_R73!B45</f>
        <v>72.527478743165261</v>
      </c>
    </row>
    <row r="74" spans="1:27" ht="15.75" customHeight="1">
      <c r="A74" s="17"/>
      <c r="B74" s="27" t="s">
        <v>128</v>
      </c>
      <c r="C74" s="27" t="s">
        <v>45</v>
      </c>
      <c r="D74" s="27" t="s">
        <v>45</v>
      </c>
      <c r="E74" s="27" t="s">
        <v>45</v>
      </c>
      <c r="F74" s="27" t="s">
        <v>45</v>
      </c>
      <c r="G74" s="27" t="s">
        <v>45</v>
      </c>
      <c r="H74" s="27" t="s">
        <v>45</v>
      </c>
      <c r="I74" s="27" t="s">
        <v>45</v>
      </c>
      <c r="J74" s="27" t="s">
        <v>45</v>
      </c>
      <c r="K74" s="27" t="s">
        <v>45</v>
      </c>
      <c r="L74" s="27" t="s">
        <v>79</v>
      </c>
      <c r="M74" s="27" t="s">
        <v>45</v>
      </c>
      <c r="N74" s="27" t="s">
        <v>45</v>
      </c>
      <c r="O74" s="27" t="s">
        <v>133</v>
      </c>
      <c r="P74" s="27" t="s">
        <v>45</v>
      </c>
      <c r="Q74" s="27" t="s">
        <v>45</v>
      </c>
      <c r="R74" s="27" t="s">
        <v>45</v>
      </c>
      <c r="S74" s="27" t="s">
        <v>45</v>
      </c>
      <c r="T74" s="27" t="s">
        <v>45</v>
      </c>
      <c r="U74" s="27" t="s">
        <v>45</v>
      </c>
      <c r="V74" s="27" t="s">
        <v>45</v>
      </c>
      <c r="W74" s="27" t="s">
        <v>45</v>
      </c>
      <c r="X74" s="27" t="s">
        <v>134</v>
      </c>
      <c r="Y74" s="27" t="s">
        <v>45</v>
      </c>
      <c r="Z74" s="27" t="s">
        <v>45</v>
      </c>
      <c r="AA74" s="15">
        <f ca="1">BackgroundII_R74!B45</f>
        <v>78.211283443240433</v>
      </c>
    </row>
    <row r="75" spans="1:27" ht="15.75" customHeight="1">
      <c r="A75" s="17"/>
      <c r="B75" s="27" t="s">
        <v>68</v>
      </c>
      <c r="C75" s="27" t="s">
        <v>78</v>
      </c>
      <c r="D75" s="27" t="s">
        <v>45</v>
      </c>
      <c r="E75" s="27" t="s">
        <v>45</v>
      </c>
      <c r="F75" s="27" t="s">
        <v>45</v>
      </c>
      <c r="G75" s="27" t="s">
        <v>45</v>
      </c>
      <c r="H75" s="27" t="s">
        <v>45</v>
      </c>
      <c r="I75" s="27" t="s">
        <v>45</v>
      </c>
      <c r="J75" s="27" t="s">
        <v>45</v>
      </c>
      <c r="K75" s="27" t="s">
        <v>45</v>
      </c>
      <c r="L75" s="27" t="s">
        <v>45</v>
      </c>
      <c r="M75" s="27" t="s">
        <v>79</v>
      </c>
      <c r="N75" s="27" t="s">
        <v>45</v>
      </c>
      <c r="O75" s="27" t="s">
        <v>45</v>
      </c>
      <c r="P75" s="27" t="s">
        <v>45</v>
      </c>
      <c r="Q75" s="27" t="s">
        <v>45</v>
      </c>
      <c r="R75" s="27" t="s">
        <v>45</v>
      </c>
      <c r="S75" s="27" t="s">
        <v>45</v>
      </c>
      <c r="T75" s="27" t="s">
        <v>45</v>
      </c>
      <c r="U75" s="27" t="s">
        <v>45</v>
      </c>
      <c r="V75" s="27" t="s">
        <v>45</v>
      </c>
      <c r="W75" s="27" t="s">
        <v>45</v>
      </c>
      <c r="X75" s="27" t="s">
        <v>72</v>
      </c>
      <c r="Y75" s="27" t="s">
        <v>72</v>
      </c>
      <c r="Z75" s="27" t="s">
        <v>45</v>
      </c>
      <c r="AA75" s="15">
        <f ca="1">BackgroundII_R75!B45</f>
        <v>66.881713528157576</v>
      </c>
    </row>
    <row r="76" spans="1:27" ht="15.75" customHeight="1">
      <c r="A76" s="17"/>
      <c r="B76" s="27" t="s">
        <v>68</v>
      </c>
      <c r="C76" s="27" t="s">
        <v>45</v>
      </c>
      <c r="D76" s="27" t="s">
        <v>45</v>
      </c>
      <c r="E76" s="27" t="s">
        <v>45</v>
      </c>
      <c r="F76" s="27" t="s">
        <v>45</v>
      </c>
      <c r="G76" s="27" t="s">
        <v>45</v>
      </c>
      <c r="H76" s="27" t="s">
        <v>45</v>
      </c>
      <c r="I76" s="27" t="s">
        <v>45</v>
      </c>
      <c r="J76" s="27" t="s">
        <v>45</v>
      </c>
      <c r="K76" s="27" t="s">
        <v>45</v>
      </c>
      <c r="L76" s="27" t="s">
        <v>45</v>
      </c>
      <c r="M76" s="27" t="s">
        <v>135</v>
      </c>
      <c r="N76" s="27" t="s">
        <v>45</v>
      </c>
      <c r="O76" s="27" t="s">
        <v>45</v>
      </c>
      <c r="P76" s="27" t="s">
        <v>45</v>
      </c>
      <c r="Q76" s="27" t="s">
        <v>45</v>
      </c>
      <c r="R76" s="27" t="s">
        <v>45</v>
      </c>
      <c r="S76" s="27" t="s">
        <v>45</v>
      </c>
      <c r="T76" s="27" t="s">
        <v>45</v>
      </c>
      <c r="U76" s="27" t="s">
        <v>45</v>
      </c>
      <c r="V76" s="27" t="s">
        <v>45</v>
      </c>
      <c r="W76" s="27" t="s">
        <v>45</v>
      </c>
      <c r="X76" s="27" t="s">
        <v>72</v>
      </c>
      <c r="Y76" s="27" t="s">
        <v>72</v>
      </c>
      <c r="Z76" s="27" t="s">
        <v>45</v>
      </c>
      <c r="AA76" s="15">
        <f ca="1">BackgroundII_R76!B45</f>
        <v>65.099198475430995</v>
      </c>
    </row>
    <row r="77" spans="1:27" ht="15.75" customHeight="1">
      <c r="A77" s="17"/>
      <c r="B77" s="27" t="s">
        <v>136</v>
      </c>
      <c r="C77" s="27" t="s">
        <v>45</v>
      </c>
      <c r="D77" s="27" t="s">
        <v>45</v>
      </c>
      <c r="E77" s="27" t="s">
        <v>45</v>
      </c>
      <c r="F77" s="27" t="s">
        <v>45</v>
      </c>
      <c r="G77" s="27" t="s">
        <v>45</v>
      </c>
      <c r="H77" s="27" t="s">
        <v>45</v>
      </c>
      <c r="I77" s="27" t="s">
        <v>45</v>
      </c>
      <c r="J77" s="27" t="s">
        <v>45</v>
      </c>
      <c r="K77" s="27" t="s">
        <v>45</v>
      </c>
      <c r="L77" s="27" t="s">
        <v>45</v>
      </c>
      <c r="M77" s="27" t="s">
        <v>65</v>
      </c>
      <c r="N77" s="27" t="s">
        <v>45</v>
      </c>
      <c r="O77" s="27" t="s">
        <v>65</v>
      </c>
      <c r="P77" s="27" t="s">
        <v>45</v>
      </c>
      <c r="Q77" s="27" t="s">
        <v>45</v>
      </c>
      <c r="R77" s="27" t="s">
        <v>45</v>
      </c>
      <c r="S77" s="27" t="s">
        <v>45</v>
      </c>
      <c r="T77" s="27" t="s">
        <v>45</v>
      </c>
      <c r="U77" s="27" t="s">
        <v>45</v>
      </c>
      <c r="V77" s="27" t="s">
        <v>45</v>
      </c>
      <c r="W77" s="27" t="s">
        <v>45</v>
      </c>
      <c r="X77" s="27" t="s">
        <v>137</v>
      </c>
      <c r="Y77" s="27" t="s">
        <v>137</v>
      </c>
      <c r="Z77" s="27" t="s">
        <v>45</v>
      </c>
      <c r="AA77" s="15">
        <f ca="1">BackgroundII_R77!B45</f>
        <v>69.338479861968281</v>
      </c>
    </row>
    <row r="78" spans="1:27" ht="15.75" customHeight="1">
      <c r="A78" s="17"/>
      <c r="B78" s="27" t="s">
        <v>44</v>
      </c>
      <c r="C78" s="27" t="s">
        <v>45</v>
      </c>
      <c r="D78" s="27" t="s">
        <v>45</v>
      </c>
      <c r="E78" s="27" t="s">
        <v>45</v>
      </c>
      <c r="F78" s="27" t="s">
        <v>45</v>
      </c>
      <c r="G78" s="27" t="s">
        <v>45</v>
      </c>
      <c r="H78" s="27" t="s">
        <v>45</v>
      </c>
      <c r="I78" s="27" t="s">
        <v>45</v>
      </c>
      <c r="J78" s="27" t="s">
        <v>45</v>
      </c>
      <c r="K78" s="27" t="s">
        <v>45</v>
      </c>
      <c r="L78" s="27" t="s">
        <v>45</v>
      </c>
      <c r="M78" s="27" t="s">
        <v>45</v>
      </c>
      <c r="N78" s="27" t="s">
        <v>45</v>
      </c>
      <c r="O78" s="27" t="s">
        <v>45</v>
      </c>
      <c r="P78" s="27" t="s">
        <v>45</v>
      </c>
      <c r="Q78" s="27" t="s">
        <v>45</v>
      </c>
      <c r="R78" s="27" t="s">
        <v>45</v>
      </c>
      <c r="S78" s="27" t="s">
        <v>45</v>
      </c>
      <c r="T78" s="27" t="s">
        <v>45</v>
      </c>
      <c r="U78" s="27" t="s">
        <v>45</v>
      </c>
      <c r="V78" s="27" t="s">
        <v>45</v>
      </c>
      <c r="W78" s="27" t="s">
        <v>45</v>
      </c>
      <c r="X78" s="27" t="s">
        <v>45</v>
      </c>
      <c r="Y78" s="27" t="s">
        <v>45</v>
      </c>
      <c r="Z78" s="27" t="s">
        <v>45</v>
      </c>
      <c r="AA78" s="15">
        <f ca="1">BackgroundII_R78!B45</f>
        <v>100</v>
      </c>
    </row>
    <row r="79" spans="1:27" ht="15.75" customHeight="1">
      <c r="A79" s="17"/>
      <c r="B79" s="27" t="s">
        <v>44</v>
      </c>
      <c r="C79" s="27" t="s">
        <v>45</v>
      </c>
      <c r="D79" s="27" t="s">
        <v>45</v>
      </c>
      <c r="E79" s="27" t="s">
        <v>45</v>
      </c>
      <c r="F79" s="27" t="s">
        <v>45</v>
      </c>
      <c r="G79" s="27" t="s">
        <v>45</v>
      </c>
      <c r="H79" s="27" t="s">
        <v>45</v>
      </c>
      <c r="I79" s="27" t="s">
        <v>45</v>
      </c>
      <c r="J79" s="27" t="s">
        <v>45</v>
      </c>
      <c r="K79" s="27" t="s">
        <v>45</v>
      </c>
      <c r="L79" s="27" t="s">
        <v>45</v>
      </c>
      <c r="M79" s="27" t="s">
        <v>45</v>
      </c>
      <c r="N79" s="27" t="s">
        <v>45</v>
      </c>
      <c r="O79" s="27" t="s">
        <v>45</v>
      </c>
      <c r="P79" s="27" t="s">
        <v>45</v>
      </c>
      <c r="Q79" s="27" t="s">
        <v>45</v>
      </c>
      <c r="R79" s="27" t="s">
        <v>45</v>
      </c>
      <c r="S79" s="27" t="s">
        <v>45</v>
      </c>
      <c r="T79" s="27" t="s">
        <v>45</v>
      </c>
      <c r="U79" s="27" t="s">
        <v>45</v>
      </c>
      <c r="V79" s="27" t="s">
        <v>45</v>
      </c>
      <c r="W79" s="27" t="s">
        <v>45</v>
      </c>
      <c r="X79" s="27" t="s">
        <v>45</v>
      </c>
      <c r="Y79" s="27" t="s">
        <v>45</v>
      </c>
      <c r="Z79" s="27" t="s">
        <v>45</v>
      </c>
      <c r="AA79" s="15">
        <f ca="1">BackgroundII_R79!B45</f>
        <v>100</v>
      </c>
    </row>
    <row r="80" spans="1:27" ht="15.75" customHeight="1">
      <c r="A80" s="17"/>
      <c r="B80" s="27" t="s">
        <v>138</v>
      </c>
      <c r="C80" s="27" t="s">
        <v>45</v>
      </c>
      <c r="D80" s="27" t="s">
        <v>45</v>
      </c>
      <c r="E80" s="27" t="s">
        <v>45</v>
      </c>
      <c r="F80" s="27" t="s">
        <v>45</v>
      </c>
      <c r="G80" s="27" t="s">
        <v>95</v>
      </c>
      <c r="H80" s="27" t="s">
        <v>45</v>
      </c>
      <c r="I80" s="27" t="s">
        <v>45</v>
      </c>
      <c r="J80" s="27" t="s">
        <v>45</v>
      </c>
      <c r="K80" s="27" t="s">
        <v>45</v>
      </c>
      <c r="L80" s="27" t="s">
        <v>45</v>
      </c>
      <c r="M80" s="27" t="s">
        <v>45</v>
      </c>
      <c r="N80" s="27" t="s">
        <v>45</v>
      </c>
      <c r="O80" s="27" t="s">
        <v>45</v>
      </c>
      <c r="P80" s="27" t="s">
        <v>45</v>
      </c>
      <c r="Q80" s="27" t="s">
        <v>45</v>
      </c>
      <c r="R80" s="27" t="s">
        <v>45</v>
      </c>
      <c r="S80" s="27" t="s">
        <v>45</v>
      </c>
      <c r="T80" s="27" t="s">
        <v>45</v>
      </c>
      <c r="U80" s="27" t="s">
        <v>45</v>
      </c>
      <c r="V80" s="27" t="s">
        <v>45</v>
      </c>
      <c r="W80" s="27" t="s">
        <v>45</v>
      </c>
      <c r="X80" s="27" t="s">
        <v>138</v>
      </c>
      <c r="Y80" s="27" t="s">
        <v>45</v>
      </c>
      <c r="Z80" s="27" t="s">
        <v>45</v>
      </c>
      <c r="AA80" s="15">
        <f ca="1">BackgroundII_R80!B45</f>
        <v>88.279233457047539</v>
      </c>
    </row>
    <row r="81" spans="1:27" ht="15.75" customHeight="1">
      <c r="A81" s="17"/>
      <c r="B81" s="27" t="s">
        <v>128</v>
      </c>
      <c r="C81" s="27" t="s">
        <v>45</v>
      </c>
      <c r="D81" s="27" t="s">
        <v>45</v>
      </c>
      <c r="E81" s="27" t="s">
        <v>45</v>
      </c>
      <c r="F81" s="27" t="s">
        <v>45</v>
      </c>
      <c r="G81" s="27" t="s">
        <v>45</v>
      </c>
      <c r="H81" s="27" t="s">
        <v>45</v>
      </c>
      <c r="I81" s="27" t="s">
        <v>45</v>
      </c>
      <c r="J81" s="27" t="s">
        <v>45</v>
      </c>
      <c r="K81" s="27" t="s">
        <v>45</v>
      </c>
      <c r="L81" s="27" t="s">
        <v>139</v>
      </c>
      <c r="M81" s="27" t="s">
        <v>45</v>
      </c>
      <c r="N81" s="27" t="s">
        <v>45</v>
      </c>
      <c r="O81" s="27" t="s">
        <v>45</v>
      </c>
      <c r="P81" s="27" t="s">
        <v>45</v>
      </c>
      <c r="Q81" s="27" t="s">
        <v>45</v>
      </c>
      <c r="R81" s="27" t="s">
        <v>45</v>
      </c>
      <c r="S81" s="27" t="s">
        <v>45</v>
      </c>
      <c r="T81" s="27" t="s">
        <v>45</v>
      </c>
      <c r="U81" s="27" t="s">
        <v>45</v>
      </c>
      <c r="V81" s="27" t="s">
        <v>45</v>
      </c>
      <c r="W81" s="27" t="s">
        <v>45</v>
      </c>
      <c r="X81" s="27" t="s">
        <v>128</v>
      </c>
      <c r="Y81" s="27" t="s">
        <v>45</v>
      </c>
      <c r="Z81" s="27" t="s">
        <v>45</v>
      </c>
      <c r="AA81" s="15">
        <f ca="1">BackgroundII_R81!B45</f>
        <v>93.424671139810414</v>
      </c>
    </row>
    <row r="82" spans="1:27" ht="15.75" customHeight="1">
      <c r="A82" s="17"/>
      <c r="B82" s="27" t="s">
        <v>128</v>
      </c>
      <c r="C82" s="27" t="s">
        <v>45</v>
      </c>
      <c r="D82" s="27" t="s">
        <v>45</v>
      </c>
      <c r="E82" s="27" t="s">
        <v>45</v>
      </c>
      <c r="F82" s="27" t="s">
        <v>45</v>
      </c>
      <c r="G82" s="27" t="s">
        <v>45</v>
      </c>
      <c r="H82" s="27" t="s">
        <v>45</v>
      </c>
      <c r="I82" s="27" t="s">
        <v>45</v>
      </c>
      <c r="J82" s="27" t="s">
        <v>45</v>
      </c>
      <c r="K82" s="27" t="s">
        <v>45</v>
      </c>
      <c r="L82" s="27" t="s">
        <v>98</v>
      </c>
      <c r="M82" s="27" t="s">
        <v>45</v>
      </c>
      <c r="N82" s="27" t="s">
        <v>45</v>
      </c>
      <c r="O82" s="27" t="s">
        <v>45</v>
      </c>
      <c r="P82" s="27" t="s">
        <v>45</v>
      </c>
      <c r="Q82" s="27" t="s">
        <v>45</v>
      </c>
      <c r="R82" s="27" t="s">
        <v>45</v>
      </c>
      <c r="S82" s="27" t="s">
        <v>45</v>
      </c>
      <c r="T82" s="27" t="s">
        <v>45</v>
      </c>
      <c r="U82" s="27" t="s">
        <v>45</v>
      </c>
      <c r="V82" s="27" t="s">
        <v>45</v>
      </c>
      <c r="W82" s="27" t="s">
        <v>45</v>
      </c>
      <c r="X82" s="27" t="s">
        <v>128</v>
      </c>
      <c r="Y82" s="27" t="s">
        <v>45</v>
      </c>
      <c r="Z82" s="27" t="s">
        <v>45</v>
      </c>
      <c r="AA82" s="15">
        <f ca="1">BackgroundII_R82!B45</f>
        <v>94.554071571712683</v>
      </c>
    </row>
    <row r="83" spans="1:27" ht="15.75" customHeight="1">
      <c r="A83" s="17"/>
      <c r="B83" s="27" t="s">
        <v>140</v>
      </c>
      <c r="C83" s="27" t="s">
        <v>141</v>
      </c>
      <c r="D83" s="27" t="s">
        <v>142</v>
      </c>
      <c r="E83" s="27" t="s">
        <v>141</v>
      </c>
      <c r="F83" s="27" t="s">
        <v>141</v>
      </c>
      <c r="G83" s="27" t="s">
        <v>141</v>
      </c>
      <c r="H83" s="27" t="s">
        <v>141</v>
      </c>
      <c r="I83" s="27" t="s">
        <v>141</v>
      </c>
      <c r="J83" s="27" t="s">
        <v>141</v>
      </c>
      <c r="K83" s="27" t="s">
        <v>141</v>
      </c>
      <c r="L83" s="27" t="s">
        <v>141</v>
      </c>
      <c r="M83" s="27" t="s">
        <v>143</v>
      </c>
      <c r="N83" s="27" t="s">
        <v>141</v>
      </c>
      <c r="O83" s="27" t="s">
        <v>144</v>
      </c>
      <c r="P83" s="27" t="s">
        <v>141</v>
      </c>
      <c r="Q83" s="27" t="s">
        <v>141</v>
      </c>
      <c r="R83" s="27" t="s">
        <v>141</v>
      </c>
      <c r="S83" s="27" t="s">
        <v>141</v>
      </c>
      <c r="T83" s="27" t="s">
        <v>141</v>
      </c>
      <c r="U83" s="27" t="s">
        <v>141</v>
      </c>
      <c r="V83" s="27" t="s">
        <v>141</v>
      </c>
      <c r="W83" s="27" t="s">
        <v>141</v>
      </c>
      <c r="X83" s="27" t="s">
        <v>145</v>
      </c>
      <c r="Y83" s="27" t="s">
        <v>145</v>
      </c>
      <c r="Z83" s="27" t="s">
        <v>146</v>
      </c>
      <c r="AA83" s="15">
        <f ca="1">BackgroundII_R83!B45</f>
        <v>59.447920419381397</v>
      </c>
    </row>
    <row r="84" spans="1:27" ht="15.75" customHeight="1">
      <c r="A84" s="17"/>
      <c r="B84" s="27" t="s">
        <v>140</v>
      </c>
      <c r="C84" s="27" t="s">
        <v>141</v>
      </c>
      <c r="D84" s="27" t="s">
        <v>141</v>
      </c>
      <c r="E84" s="27" t="s">
        <v>147</v>
      </c>
      <c r="F84" s="27" t="s">
        <v>141</v>
      </c>
      <c r="G84" s="27" t="s">
        <v>141</v>
      </c>
      <c r="H84" s="27" t="s">
        <v>141</v>
      </c>
      <c r="I84" s="27" t="s">
        <v>141</v>
      </c>
      <c r="J84" s="27" t="s">
        <v>141</v>
      </c>
      <c r="K84" s="27" t="s">
        <v>141</v>
      </c>
      <c r="L84" s="27" t="s">
        <v>141</v>
      </c>
      <c r="M84" s="27" t="s">
        <v>147</v>
      </c>
      <c r="N84" s="27" t="s">
        <v>141</v>
      </c>
      <c r="O84" s="27" t="s">
        <v>148</v>
      </c>
      <c r="P84" s="27" t="s">
        <v>141</v>
      </c>
      <c r="Q84" s="27" t="s">
        <v>141</v>
      </c>
      <c r="R84" s="27" t="s">
        <v>141</v>
      </c>
      <c r="S84" s="27" t="s">
        <v>141</v>
      </c>
      <c r="T84" s="27" t="s">
        <v>141</v>
      </c>
      <c r="U84" s="27" t="s">
        <v>141</v>
      </c>
      <c r="V84" s="27" t="s">
        <v>141</v>
      </c>
      <c r="W84" s="27" t="s">
        <v>141</v>
      </c>
      <c r="X84" s="27" t="s">
        <v>149</v>
      </c>
      <c r="Y84" s="27" t="s">
        <v>149</v>
      </c>
      <c r="Z84" s="27" t="s">
        <v>146</v>
      </c>
      <c r="AA84" s="15">
        <f ca="1">BackgroundII_R84!B45</f>
        <v>49.014624587873485</v>
      </c>
    </row>
    <row r="85" spans="1:27" ht="15.75" customHeight="1">
      <c r="A85" s="17"/>
      <c r="B85" s="27" t="s">
        <v>140</v>
      </c>
      <c r="C85" s="27" t="s">
        <v>141</v>
      </c>
      <c r="D85" s="27" t="s">
        <v>141</v>
      </c>
      <c r="E85" s="27" t="s">
        <v>141</v>
      </c>
      <c r="F85" s="27" t="s">
        <v>141</v>
      </c>
      <c r="G85" s="27" t="s">
        <v>141</v>
      </c>
      <c r="H85" s="27" t="s">
        <v>141</v>
      </c>
      <c r="I85" s="27" t="s">
        <v>141</v>
      </c>
      <c r="J85" s="27" t="s">
        <v>141</v>
      </c>
      <c r="K85" s="27" t="s">
        <v>141</v>
      </c>
      <c r="L85" s="27" t="s">
        <v>150</v>
      </c>
      <c r="M85" s="27" t="s">
        <v>141</v>
      </c>
      <c r="N85" s="27" t="s">
        <v>141</v>
      </c>
      <c r="O85" s="27" t="s">
        <v>151</v>
      </c>
      <c r="P85" s="27" t="s">
        <v>141</v>
      </c>
      <c r="Q85" s="27" t="s">
        <v>141</v>
      </c>
      <c r="R85" s="27" t="s">
        <v>141</v>
      </c>
      <c r="S85" s="27" t="s">
        <v>141</v>
      </c>
      <c r="T85" s="27" t="s">
        <v>141</v>
      </c>
      <c r="U85" s="27" t="s">
        <v>141</v>
      </c>
      <c r="V85" s="27" t="s">
        <v>141</v>
      </c>
      <c r="W85" s="27" t="s">
        <v>141</v>
      </c>
      <c r="X85" s="27" t="s">
        <v>152</v>
      </c>
      <c r="Y85" s="27" t="s">
        <v>152</v>
      </c>
      <c r="Z85" s="27" t="s">
        <v>146</v>
      </c>
      <c r="AA85" s="15">
        <f ca="1">BackgroundII_R85!B45</f>
        <v>70.96635144974988</v>
      </c>
    </row>
    <row r="86" spans="1:27" ht="15.75" customHeight="1">
      <c r="A86" s="17"/>
      <c r="B86" s="27" t="s">
        <v>140</v>
      </c>
      <c r="C86" s="27" t="s">
        <v>141</v>
      </c>
      <c r="D86" s="27" t="s">
        <v>141</v>
      </c>
      <c r="E86" s="27" t="s">
        <v>141</v>
      </c>
      <c r="F86" s="27" t="s">
        <v>141</v>
      </c>
      <c r="G86" s="27" t="s">
        <v>141</v>
      </c>
      <c r="H86" s="27" t="s">
        <v>141</v>
      </c>
      <c r="I86" s="27" t="s">
        <v>141</v>
      </c>
      <c r="J86" s="27" t="s">
        <v>141</v>
      </c>
      <c r="K86" s="27" t="s">
        <v>141</v>
      </c>
      <c r="L86" s="27" t="s">
        <v>141</v>
      </c>
      <c r="M86" s="27" t="s">
        <v>141</v>
      </c>
      <c r="N86" s="27" t="s">
        <v>141</v>
      </c>
      <c r="O86" s="27" t="s">
        <v>153</v>
      </c>
      <c r="P86" s="27" t="s">
        <v>141</v>
      </c>
      <c r="Q86" s="27" t="s">
        <v>141</v>
      </c>
      <c r="R86" s="27" t="s">
        <v>141</v>
      </c>
      <c r="S86" s="27" t="s">
        <v>141</v>
      </c>
      <c r="T86" s="27" t="s">
        <v>141</v>
      </c>
      <c r="U86" s="27" t="s">
        <v>141</v>
      </c>
      <c r="V86" s="27" t="s">
        <v>141</v>
      </c>
      <c r="W86" s="27" t="s">
        <v>141</v>
      </c>
      <c r="X86" s="27" t="s">
        <v>154</v>
      </c>
      <c r="Y86" s="27" t="s">
        <v>141</v>
      </c>
      <c r="Z86" s="27" t="s">
        <v>146</v>
      </c>
      <c r="AA86" s="15">
        <f ca="1">BackgroundII_R86!B45</f>
        <v>72.086505299548648</v>
      </c>
    </row>
    <row r="87" spans="1:27" ht="15.75" customHeight="1">
      <c r="A87" s="17"/>
      <c r="B87" s="27" t="s">
        <v>155</v>
      </c>
      <c r="C87" s="27" t="s">
        <v>141</v>
      </c>
      <c r="D87" s="27" t="s">
        <v>141</v>
      </c>
      <c r="E87" s="27" t="s">
        <v>141</v>
      </c>
      <c r="F87" s="27" t="s">
        <v>141</v>
      </c>
      <c r="G87" s="27" t="s">
        <v>141</v>
      </c>
      <c r="H87" s="27" t="s">
        <v>141</v>
      </c>
      <c r="I87" s="27" t="s">
        <v>141</v>
      </c>
      <c r="J87" s="27" t="s">
        <v>141</v>
      </c>
      <c r="K87" s="27" t="s">
        <v>141</v>
      </c>
      <c r="L87" s="27" t="s">
        <v>141</v>
      </c>
      <c r="M87" s="27" t="s">
        <v>156</v>
      </c>
      <c r="N87" s="27" t="s">
        <v>141</v>
      </c>
      <c r="O87" s="27" t="s">
        <v>141</v>
      </c>
      <c r="P87" s="27" t="s">
        <v>141</v>
      </c>
      <c r="Q87" s="27" t="s">
        <v>141</v>
      </c>
      <c r="R87" s="27" t="s">
        <v>141</v>
      </c>
      <c r="S87" s="27" t="s">
        <v>141</v>
      </c>
      <c r="T87" s="27" t="s">
        <v>141</v>
      </c>
      <c r="U87" s="27" t="s">
        <v>141</v>
      </c>
      <c r="V87" s="27" t="s">
        <v>141</v>
      </c>
      <c r="W87" s="27" t="s">
        <v>141</v>
      </c>
      <c r="X87" s="27" t="s">
        <v>157</v>
      </c>
      <c r="Y87" s="27" t="s">
        <v>150</v>
      </c>
      <c r="Z87" s="27" t="s">
        <v>146</v>
      </c>
      <c r="AA87" s="15">
        <f ca="1">BackgroundII_R87!B45</f>
        <v>92.710024315397902</v>
      </c>
    </row>
    <row r="88" spans="1:27" ht="15.75" customHeight="1">
      <c r="A88" s="17"/>
      <c r="B88" s="27" t="s">
        <v>155</v>
      </c>
      <c r="C88" s="27" t="s">
        <v>141</v>
      </c>
      <c r="D88" s="27" t="s">
        <v>141</v>
      </c>
      <c r="E88" s="27" t="s">
        <v>141</v>
      </c>
      <c r="F88" s="27" t="s">
        <v>141</v>
      </c>
      <c r="G88" s="27" t="s">
        <v>141</v>
      </c>
      <c r="H88" s="27" t="s">
        <v>141</v>
      </c>
      <c r="I88" s="27" t="s">
        <v>141</v>
      </c>
      <c r="J88" s="27" t="s">
        <v>141</v>
      </c>
      <c r="K88" s="27" t="s">
        <v>141</v>
      </c>
      <c r="L88" s="27" t="s">
        <v>141</v>
      </c>
      <c r="M88" s="27" t="s">
        <v>141</v>
      </c>
      <c r="N88" s="27" t="s">
        <v>141</v>
      </c>
      <c r="O88" s="27" t="s">
        <v>158</v>
      </c>
      <c r="P88" s="27" t="s">
        <v>141</v>
      </c>
      <c r="Q88" s="27" t="s">
        <v>141</v>
      </c>
      <c r="R88" s="27" t="s">
        <v>141</v>
      </c>
      <c r="S88" s="27" t="s">
        <v>141</v>
      </c>
      <c r="T88" s="27" t="s">
        <v>141</v>
      </c>
      <c r="U88" s="27" t="s">
        <v>141</v>
      </c>
      <c r="V88" s="27" t="s">
        <v>141</v>
      </c>
      <c r="W88" s="27" t="s">
        <v>141</v>
      </c>
      <c r="X88" s="27" t="s">
        <v>159</v>
      </c>
      <c r="Y88" s="27" t="s">
        <v>160</v>
      </c>
      <c r="Z88" s="27" t="s">
        <v>146</v>
      </c>
      <c r="AA88" s="15">
        <f ca="1">BackgroundII_R88!B45</f>
        <v>80.470525034862419</v>
      </c>
    </row>
    <row r="89" spans="1:27" ht="15.75" customHeight="1">
      <c r="A89" s="17"/>
      <c r="B89" s="27" t="s">
        <v>155</v>
      </c>
      <c r="C89" s="27" t="s">
        <v>141</v>
      </c>
      <c r="D89" s="27" t="s">
        <v>156</v>
      </c>
      <c r="E89" s="27" t="s">
        <v>141</v>
      </c>
      <c r="F89" s="27" t="s">
        <v>141</v>
      </c>
      <c r="G89" s="27" t="s">
        <v>141</v>
      </c>
      <c r="H89" s="27" t="s">
        <v>141</v>
      </c>
      <c r="I89" s="27" t="s">
        <v>141</v>
      </c>
      <c r="J89" s="27" t="s">
        <v>141</v>
      </c>
      <c r="K89" s="27" t="s">
        <v>141</v>
      </c>
      <c r="L89" s="27" t="s">
        <v>141</v>
      </c>
      <c r="M89" s="27" t="s">
        <v>161</v>
      </c>
      <c r="N89" s="27" t="s">
        <v>141</v>
      </c>
      <c r="O89" s="27" t="s">
        <v>162</v>
      </c>
      <c r="P89" s="27" t="s">
        <v>141</v>
      </c>
      <c r="Q89" s="27" t="s">
        <v>141</v>
      </c>
      <c r="R89" s="27" t="s">
        <v>141</v>
      </c>
      <c r="S89" s="27" t="s">
        <v>141</v>
      </c>
      <c r="T89" s="27" t="s">
        <v>141</v>
      </c>
      <c r="U89" s="27" t="s">
        <v>141</v>
      </c>
      <c r="V89" s="27" t="s">
        <v>141</v>
      </c>
      <c r="W89" s="27" t="s">
        <v>141</v>
      </c>
      <c r="X89" s="27" t="s">
        <v>163</v>
      </c>
      <c r="Y89" s="27" t="s">
        <v>162</v>
      </c>
      <c r="Z89" s="27" t="s">
        <v>146</v>
      </c>
      <c r="AA89" s="15">
        <f ca="1">BackgroundII_R89!B45</f>
        <v>77.184053131600024</v>
      </c>
    </row>
    <row r="90" spans="1:27" ht="15.75" customHeight="1">
      <c r="A90" s="17"/>
      <c r="B90" s="27" t="s">
        <v>155</v>
      </c>
      <c r="C90" s="27" t="s">
        <v>141</v>
      </c>
      <c r="D90" s="27" t="s">
        <v>141</v>
      </c>
      <c r="E90" s="27" t="s">
        <v>141</v>
      </c>
      <c r="F90" s="27" t="s">
        <v>141</v>
      </c>
      <c r="G90" s="27" t="s">
        <v>141</v>
      </c>
      <c r="H90" s="27" t="s">
        <v>141</v>
      </c>
      <c r="I90" s="27" t="s">
        <v>141</v>
      </c>
      <c r="J90" s="27" t="s">
        <v>141</v>
      </c>
      <c r="K90" s="27" t="s">
        <v>141</v>
      </c>
      <c r="L90" s="27" t="s">
        <v>143</v>
      </c>
      <c r="M90" s="27" t="s">
        <v>141</v>
      </c>
      <c r="N90" s="27" t="s">
        <v>141</v>
      </c>
      <c r="O90" s="27" t="s">
        <v>164</v>
      </c>
      <c r="P90" s="27" t="s">
        <v>141</v>
      </c>
      <c r="Q90" s="27" t="s">
        <v>141</v>
      </c>
      <c r="R90" s="27" t="s">
        <v>141</v>
      </c>
      <c r="S90" s="27" t="s">
        <v>141</v>
      </c>
      <c r="T90" s="27" t="s">
        <v>141</v>
      </c>
      <c r="U90" s="27" t="s">
        <v>141</v>
      </c>
      <c r="V90" s="27" t="s">
        <v>141</v>
      </c>
      <c r="W90" s="27" t="s">
        <v>141</v>
      </c>
      <c r="X90" s="27" t="s">
        <v>165</v>
      </c>
      <c r="Y90" s="27" t="s">
        <v>160</v>
      </c>
      <c r="Z90" s="27" t="s">
        <v>146</v>
      </c>
      <c r="AA90" s="15">
        <f ca="1">BackgroundII_R90!B45</f>
        <v>76.000268997602319</v>
      </c>
    </row>
    <row r="91" spans="1:27" ht="15.75" customHeight="1">
      <c r="A91" s="17"/>
      <c r="B91" s="27" t="s">
        <v>155</v>
      </c>
      <c r="C91" s="27" t="s">
        <v>141</v>
      </c>
      <c r="D91" s="27" t="s">
        <v>141</v>
      </c>
      <c r="E91" s="27" t="s">
        <v>141</v>
      </c>
      <c r="F91" s="27" t="s">
        <v>141</v>
      </c>
      <c r="G91" s="27" t="s">
        <v>141</v>
      </c>
      <c r="H91" s="27" t="s">
        <v>141</v>
      </c>
      <c r="I91" s="27" t="s">
        <v>141</v>
      </c>
      <c r="J91" s="27" t="s">
        <v>141</v>
      </c>
      <c r="K91" s="27" t="s">
        <v>141</v>
      </c>
      <c r="L91" s="27" t="s">
        <v>141</v>
      </c>
      <c r="M91" s="27" t="s">
        <v>166</v>
      </c>
      <c r="N91" s="27" t="s">
        <v>141</v>
      </c>
      <c r="O91" s="27" t="s">
        <v>161</v>
      </c>
      <c r="P91" s="27" t="s">
        <v>141</v>
      </c>
      <c r="Q91" s="27" t="s">
        <v>141</v>
      </c>
      <c r="R91" s="27" t="s">
        <v>141</v>
      </c>
      <c r="S91" s="27" t="s">
        <v>141</v>
      </c>
      <c r="T91" s="27" t="s">
        <v>141</v>
      </c>
      <c r="U91" s="27" t="s">
        <v>141</v>
      </c>
      <c r="V91" s="27" t="s">
        <v>141</v>
      </c>
      <c r="W91" s="27" t="s">
        <v>141</v>
      </c>
      <c r="X91" s="27" t="s">
        <v>167</v>
      </c>
      <c r="Y91" s="27" t="s">
        <v>144</v>
      </c>
      <c r="Z91" s="27" t="s">
        <v>146</v>
      </c>
      <c r="AA91" s="15">
        <f ca="1">BackgroundII_R91!B45</f>
        <v>87.704333031190018</v>
      </c>
    </row>
    <row r="92" spans="1:27" ht="15.75" customHeight="1">
      <c r="A92" s="17"/>
      <c r="B92" s="27" t="s">
        <v>168</v>
      </c>
      <c r="C92" s="27" t="s">
        <v>141</v>
      </c>
      <c r="D92" s="27" t="s">
        <v>141</v>
      </c>
      <c r="E92" s="27" t="s">
        <v>141</v>
      </c>
      <c r="F92" s="27" t="s">
        <v>141</v>
      </c>
      <c r="G92" s="27" t="s">
        <v>169</v>
      </c>
      <c r="H92" s="27" t="s">
        <v>141</v>
      </c>
      <c r="I92" s="27" t="s">
        <v>141</v>
      </c>
      <c r="J92" s="27" t="s">
        <v>141</v>
      </c>
      <c r="K92" s="27" t="s">
        <v>141</v>
      </c>
      <c r="L92" s="27" t="s">
        <v>141</v>
      </c>
      <c r="M92" s="27" t="s">
        <v>170</v>
      </c>
      <c r="N92" s="27" t="s">
        <v>141</v>
      </c>
      <c r="O92" s="27" t="s">
        <v>141</v>
      </c>
      <c r="P92" s="27" t="s">
        <v>141</v>
      </c>
      <c r="Q92" s="27" t="s">
        <v>141</v>
      </c>
      <c r="R92" s="27" t="s">
        <v>141</v>
      </c>
      <c r="S92" s="27" t="s">
        <v>141</v>
      </c>
      <c r="T92" s="27" t="s">
        <v>141</v>
      </c>
      <c r="U92" s="27" t="s">
        <v>141</v>
      </c>
      <c r="V92" s="27" t="s">
        <v>141</v>
      </c>
      <c r="W92" s="27" t="s">
        <v>141</v>
      </c>
      <c r="X92" s="27" t="s">
        <v>171</v>
      </c>
      <c r="Y92" s="27" t="s">
        <v>172</v>
      </c>
      <c r="Z92" s="27" t="s">
        <v>146</v>
      </c>
      <c r="AA92" s="15">
        <f ca="1">BackgroundII_R92!B45</f>
        <v>66.300098126998591</v>
      </c>
    </row>
    <row r="93" spans="1:27" ht="15.75" customHeight="1">
      <c r="A93" s="1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15">
        <f ca="1">BackgroundII_R93!B45</f>
        <v>100</v>
      </c>
    </row>
    <row r="94" spans="1:27" ht="15.75" customHeight="1">
      <c r="A94" s="1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15">
        <f ca="1">BackgroundII_R94!B45</f>
        <v>100</v>
      </c>
    </row>
    <row r="95" spans="1:27" ht="15.75" customHeight="1">
      <c r="A95" s="1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15">
        <f ca="1">BackgroundII_R95!B45</f>
        <v>100</v>
      </c>
    </row>
    <row r="96" spans="1:27" ht="15.75" customHeight="1">
      <c r="A96" s="1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15">
        <f ca="1">BackgroundII_R96!B45</f>
        <v>100</v>
      </c>
    </row>
    <row r="97" spans="1:27" ht="15.75" customHeight="1">
      <c r="A97" s="1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15">
        <f ca="1">BackgroundII_R97!B45</f>
        <v>100</v>
      </c>
    </row>
    <row r="98" spans="1:27" ht="15.75" customHeight="1">
      <c r="A98" s="1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15">
        <f ca="1">BackgroundII_R98!B45</f>
        <v>100</v>
      </c>
    </row>
    <row r="99" spans="1:27" ht="15.75" customHeight="1">
      <c r="A99" s="1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15">
        <f ca="1">BackgroundII_R99!B45</f>
        <v>100</v>
      </c>
    </row>
    <row r="100" spans="1:27" ht="15.75" customHeight="1">
      <c r="A100" s="1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15">
        <f ca="1">BackgroundII_R100!B45</f>
        <v>100</v>
      </c>
    </row>
    <row r="101" spans="1:27" ht="15.75" customHeight="1">
      <c r="A101" s="1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15">
        <f ca="1">BackgroundII_R101!B45</f>
        <v>100</v>
      </c>
    </row>
    <row r="102" spans="1:27" ht="15.75" customHeight="1">
      <c r="A102" s="17"/>
      <c r="B102" s="7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5">
        <f ca="1">BackgroundII_R102!B45</f>
        <v>100</v>
      </c>
    </row>
    <row r="103" spans="1:27" ht="15.75" customHeight="1">
      <c r="A103" s="5"/>
      <c r="B103" s="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9"/>
    </row>
    <row r="104" spans="1:27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</row>
    <row r="105" spans="1:27" ht="15.75" customHeight="1">
      <c r="A105" s="22" t="s">
        <v>173</v>
      </c>
      <c r="B105" s="23">
        <f ca="1">AVERAGE(AB3:AB17)</f>
        <v>72.436791392653888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</row>
    <row r="106" spans="1:27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</row>
    <row r="107" spans="1:27" ht="15.75" hidden="1" customHeight="1">
      <c r="A107" s="24" t="s">
        <v>174</v>
      </c>
      <c r="B107" s="25">
        <f>BackgroundII_R3!C12</f>
        <v>5.9967311814437743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</row>
    <row r="108" spans="1:27" ht="15.75" hidden="1" customHeight="1">
      <c r="A108" s="24" t="s">
        <v>175</v>
      </c>
      <c r="B108" s="5">
        <f ca="1">COUNT(B111:B121)</f>
        <v>4</v>
      </c>
      <c r="C108" s="19"/>
      <c r="D108" s="19"/>
      <c r="E108" s="19"/>
      <c r="F108" s="19"/>
      <c r="G108" s="19"/>
      <c r="H108" s="19"/>
      <c r="I108" s="19"/>
      <c r="J108" s="19"/>
      <c r="K108" s="26"/>
      <c r="L108" s="26"/>
      <c r="M108" s="26"/>
      <c r="N108" s="26"/>
      <c r="O108" s="26"/>
      <c r="P108" s="26"/>
      <c r="Q108" s="26"/>
      <c r="R108" s="19"/>
      <c r="S108" s="19"/>
      <c r="T108" s="19"/>
      <c r="U108" s="19"/>
      <c r="V108" s="19"/>
      <c r="W108" s="19"/>
      <c r="X108" s="19"/>
      <c r="Y108" s="19"/>
      <c r="Z108" s="19"/>
      <c r="AA108" s="19"/>
    </row>
    <row r="109" spans="1:27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26"/>
      <c r="L109" s="26"/>
      <c r="M109" s="26"/>
      <c r="N109" s="26"/>
      <c r="O109" s="26"/>
      <c r="P109" s="26"/>
      <c r="Q109" s="26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 ht="15.75" hidden="1" customHeight="1">
      <c r="A110" s="28" t="s">
        <v>176</v>
      </c>
      <c r="B110" s="29" t="s">
        <v>177</v>
      </c>
      <c r="C110" s="29" t="s">
        <v>178</v>
      </c>
      <c r="D110" s="19"/>
      <c r="E110" s="19"/>
      <c r="F110" s="19"/>
      <c r="G110" s="19"/>
      <c r="H110" s="19"/>
      <c r="I110" s="19"/>
      <c r="J110" s="19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19"/>
      <c r="W110" s="19"/>
      <c r="X110" s="19"/>
      <c r="Y110" s="19"/>
      <c r="Z110" s="19"/>
      <c r="AA110" s="19"/>
    </row>
    <row r="111" spans="1:27" ht="15.75" hidden="1" customHeight="1">
      <c r="A111" s="19" t="str">
        <f ca="1">BackgroundII_R3!C44</f>
        <v>Allig med</v>
      </c>
      <c r="B111" s="31">
        <f ca="1">BackgroundII_R3!C45</f>
        <v>45.591149357612238</v>
      </c>
      <c r="C111" s="32">
        <f ca="1">BackgroundII_R3!C46</f>
        <v>0.8837009821508327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</row>
    <row r="112" spans="1:27" ht="15.75" hidden="1" customHeight="1">
      <c r="A112" s="19" t="str">
        <f ca="1">BackgroundII_R3!D44</f>
        <v>LongTrans med</v>
      </c>
      <c r="B112" s="31">
        <f ca="1">BackgroundII_R3!D45</f>
        <v>2</v>
      </c>
      <c r="C112" s="32">
        <f ca="1">BackgroundII_R3!D46</f>
        <v>3.8766339283055756E-2</v>
      </c>
      <c r="D112" s="30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</row>
    <row r="113" spans="1:27" ht="15.75" hidden="1" customHeight="1">
      <c r="A113" s="19" t="str">
        <f ca="1">BackgroundII_R3!E44</f>
        <v>Weathering med</v>
      </c>
      <c r="B113" s="31">
        <f ca="1">BackgroundII_R3!E45</f>
        <v>2</v>
      </c>
      <c r="C113" s="32">
        <f ca="1">BackgroundII_R3!E46</f>
        <v>3.8766339283055756E-2</v>
      </c>
      <c r="D113" s="30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</row>
    <row r="114" spans="1:27" ht="15.75" hidden="1" customHeight="1">
      <c r="A114" s="19" t="str">
        <f ca="1">BackgroundII_R3!F44</f>
        <v>Weathering low</v>
      </c>
      <c r="B114" s="31">
        <f ca="1">BackgroundII_R3!F45</f>
        <v>2</v>
      </c>
      <c r="C114" s="32">
        <f ca="1">BackgroundII_R3!F46</f>
        <v>3.8766339283055756E-2</v>
      </c>
      <c r="D114" s="30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</row>
    <row r="115" spans="1:27" ht="15.75" hidden="1" customHeight="1">
      <c r="A115" s="19" t="str">
        <f ca="1">BackgroundII_R3!G44</f>
        <v/>
      </c>
      <c r="B115" s="31" t="str">
        <f ca="1">BackgroundII_R3!G45</f>
        <v/>
      </c>
      <c r="C115" s="32" t="str">
        <f ca="1">BackgroundII_R3!G46</f>
        <v/>
      </c>
      <c r="D115" s="30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</row>
    <row r="116" spans="1:27" ht="15.75" hidden="1" customHeight="1">
      <c r="A116" s="19" t="str">
        <f ca="1">BackgroundII_R3!H44</f>
        <v/>
      </c>
      <c r="B116" s="31" t="str">
        <f ca="1">BackgroundII_R3!H45</f>
        <v/>
      </c>
      <c r="C116" s="32" t="str">
        <f ca="1">BackgroundII_R3!H46</f>
        <v/>
      </c>
      <c r="D116" s="30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</row>
    <row r="117" spans="1:27" ht="15.75" hidden="1" customHeight="1">
      <c r="A117" s="19" t="str">
        <f>BackgroundII_R3!I44</f>
        <v/>
      </c>
      <c r="B117" s="31" t="str">
        <f ca="1">BackgroundII_R3!I45</f>
        <v/>
      </c>
      <c r="C117" s="32" t="str">
        <f ca="1">BackgroundII_R3!I46</f>
        <v/>
      </c>
      <c r="D117" s="30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</row>
    <row r="118" spans="1:27" ht="15.75" hidden="1" customHeight="1">
      <c r="A118" s="19" t="str">
        <f>BackgroundII_R3!J44</f>
        <v/>
      </c>
      <c r="B118" s="31" t="str">
        <f ca="1">BackgroundII_R3!J45</f>
        <v/>
      </c>
      <c r="C118" s="32" t="str">
        <f ca="1">BackgroundII_R3!J46</f>
        <v/>
      </c>
      <c r="D118" s="30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</row>
    <row r="119" spans="1:27" ht="15.75" hidden="1" customHeight="1">
      <c r="A119" s="19" t="str">
        <f>BackgroundII_R3!K44</f>
        <v/>
      </c>
      <c r="B119" s="31" t="str">
        <f ca="1">BackgroundII_R3!K45</f>
        <v/>
      </c>
      <c r="C119" s="32" t="str">
        <f ca="1">BackgroundII_R3!K46</f>
        <v/>
      </c>
      <c r="D119" s="30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</row>
    <row r="120" spans="1:27" ht="15.75" hidden="1" customHeight="1">
      <c r="A120" s="19" t="str">
        <f>BackgroundII_R3!L44</f>
        <v/>
      </c>
      <c r="B120" s="31" t="str">
        <f ca="1">BackgroundII_R3!L45</f>
        <v/>
      </c>
      <c r="C120" s="32" t="str">
        <f ca="1">BackgroundII_R3!L46</f>
        <v/>
      </c>
      <c r="D120" s="30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</row>
    <row r="121" spans="1:27" ht="15.75" hidden="1" customHeight="1">
      <c r="A121" s="19" t="str">
        <f>BackgroundII_R3!M44</f>
        <v/>
      </c>
      <c r="B121" s="31" t="str">
        <f ca="1">BackgroundII_R3!M45</f>
        <v/>
      </c>
      <c r="C121" s="32" t="str">
        <f ca="1">BackgroundII_R3!M46</f>
        <v/>
      </c>
      <c r="D121" s="30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</row>
    <row r="122" spans="1:27" ht="15" hidden="1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6" width="9.140625" style="13" customWidth="1"/>
  </cols>
  <sheetData>
    <row r="1" spans="1:26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</row>
    <row r="2" spans="1:26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</row>
    <row r="3" spans="1:26">
      <c r="A3" s="7" t="s">
        <v>43</v>
      </c>
      <c r="B3" s="8">
        <v>200</v>
      </c>
      <c r="C3" s="9">
        <v>5</v>
      </c>
      <c r="D3" s="9">
        <v>1</v>
      </c>
      <c r="E3" s="9">
        <v>0</v>
      </c>
      <c r="F3" s="9">
        <v>2</v>
      </c>
      <c r="G3" s="9">
        <v>1</v>
      </c>
      <c r="H3" s="9">
        <v>3</v>
      </c>
      <c r="I3" s="9">
        <v>1</v>
      </c>
      <c r="J3" s="9">
        <v>2</v>
      </c>
      <c r="K3" s="9">
        <v>3</v>
      </c>
      <c r="L3" s="9">
        <v>0.15</v>
      </c>
      <c r="M3" s="9">
        <v>0</v>
      </c>
      <c r="N3" s="9">
        <v>0</v>
      </c>
      <c r="O3" s="9">
        <v>2</v>
      </c>
      <c r="P3" s="9">
        <v>3</v>
      </c>
      <c r="Q3" s="9">
        <v>0</v>
      </c>
      <c r="R3" s="9">
        <v>0</v>
      </c>
      <c r="S3" s="9">
        <v>5</v>
      </c>
      <c r="T3" s="9">
        <v>0</v>
      </c>
      <c r="U3" s="9">
        <v>0.8</v>
      </c>
      <c r="V3" s="9">
        <v>0.2</v>
      </c>
      <c r="W3" s="9">
        <v>0</v>
      </c>
      <c r="X3" s="9">
        <v>15</v>
      </c>
      <c r="Y3" s="9">
        <v>5</v>
      </c>
      <c r="Z3" s="10">
        <v>10</v>
      </c>
    </row>
    <row r="4" spans="1:26">
      <c r="A4" s="5"/>
      <c r="B4" s="11" t="s">
        <v>179</v>
      </c>
      <c r="C4" s="12" t="str">
        <f>IF(BackgroundII!C6,"Yes","")</f>
        <v/>
      </c>
      <c r="D4" s="12" t="str">
        <f>IF(BackgroundII!D6,"Yes","")</f>
        <v/>
      </c>
      <c r="E4" s="12" t="str">
        <f>IF(BackgroundII!E6,"Yes","")</f>
        <v>Yes</v>
      </c>
      <c r="F4" s="12" t="str">
        <f>IF(BackgroundII!F6,"Yes","")</f>
        <v/>
      </c>
      <c r="G4" s="12" t="str">
        <f>IF(BackgroundII!G6,"Yes","")</f>
        <v/>
      </c>
      <c r="H4" s="12" t="str">
        <f>IF(BackgroundII!H6,"Yes","")</f>
        <v/>
      </c>
      <c r="I4" s="12" t="str">
        <f>IF(BackgroundII!I6,"Yes","")</f>
        <v/>
      </c>
      <c r="J4" s="12" t="str">
        <f>IF(BackgroundII!J6,"Yes","")</f>
        <v/>
      </c>
      <c r="K4" s="12" t="str">
        <f>IF(BackgroundII!K6,"Yes","")</f>
        <v/>
      </c>
      <c r="L4" s="12" t="str">
        <f>IF(BackgroundII!L6,"Yes","")</f>
        <v>Yes</v>
      </c>
      <c r="M4" s="12" t="str">
        <f>IF(BackgroundII!M6,"Yes","")</f>
        <v>Yes</v>
      </c>
      <c r="N4" s="12" t="str">
        <f>IF(BackgroundII!N6,"Yes","")</f>
        <v>Yes</v>
      </c>
      <c r="O4" s="12" t="str">
        <f>IF(BackgroundII!O6,"Yes","")</f>
        <v/>
      </c>
      <c r="P4" s="12" t="str">
        <f>IF(BackgroundII!P6,"Yes","")</f>
        <v/>
      </c>
      <c r="Q4" s="12" t="str">
        <f>IF(BackgroundII!Q6,"Yes","")</f>
        <v>Yes</v>
      </c>
      <c r="R4" s="12" t="str">
        <f>IF(BackgroundII!R6,"Yes","")</f>
        <v>Yes</v>
      </c>
      <c r="S4" s="12" t="str">
        <f>IF(BackgroundII!S6,"Yes","")</f>
        <v/>
      </c>
      <c r="T4" s="12" t="str">
        <f>IF(BackgroundII!T6,"Yes","")</f>
        <v>Yes</v>
      </c>
      <c r="U4" s="12" t="str">
        <f>IF(BackgroundII!U6,"Yes","")</f>
        <v/>
      </c>
      <c r="V4" s="12" t="str">
        <f>IF(BackgroundII!V6,"Yes","")</f>
        <v/>
      </c>
      <c r="W4" s="12" t="str">
        <f>IF(BackgroundII!W6,"Yes","")</f>
        <v>Yes</v>
      </c>
      <c r="X4" s="12" t="str">
        <f>IF(BackgroundII!X6,"Yes","")</f>
        <v/>
      </c>
      <c r="Y4" s="12" t="str">
        <f>IF(BackgroundII!Y6,"Yes","")</f>
        <v/>
      </c>
      <c r="Z4" s="12" t="str">
        <f>IF(BackgroundII!Z6,"Yes","")</f>
        <v/>
      </c>
    </row>
    <row r="5" spans="1:26">
      <c r="A5" s="5"/>
      <c r="B5" s="5" t="s">
        <v>180</v>
      </c>
      <c r="C5" s="16">
        <f>IF(BackgroundII!C7&gt;0,BackgroundII!C7,"")</f>
        <v>18.032408441009803</v>
      </c>
      <c r="D5" s="16">
        <f>IF(BackgroundII!D7&gt;0,BackgroundII!D7,"")</f>
        <v>14.969385404866745</v>
      </c>
      <c r="E5" s="16" t="str">
        <f>IF(BackgroundII!E7&gt;0,BackgroundII!E7,"")</f>
        <v/>
      </c>
      <c r="F5" s="16">
        <f>IF(BackgroundII!F7&gt;0,BackgroundII!F7,"")</f>
        <v>0.62975145157753853</v>
      </c>
      <c r="G5" s="16">
        <f>IF(BackgroundII!G7&gt;0,BackgroundII!G7,"")</f>
        <v>1.0204145053854861</v>
      </c>
      <c r="H5" s="16">
        <f>IF(BackgroundII!H7&gt;0,BackgroundII!H7,"")</f>
        <v>8.5069862292999314</v>
      </c>
      <c r="I5" s="16">
        <f>IF(BackgroundII!I7&gt;0,BackgroundII!I7,"")</f>
        <v>0.7245528634613978</v>
      </c>
      <c r="J5" s="16">
        <f>IF(BackgroundII!J7&gt;0,BackgroundII!J7,"")</f>
        <v>15.258523398306565</v>
      </c>
      <c r="K5" s="16">
        <f>IF(BackgroundII!K7&gt;0,BackgroundII!K7,"")</f>
        <v>37.801428304400126</v>
      </c>
      <c r="L5" s="16" t="str">
        <f>IF(BackgroundII!L7&gt;0,BackgroundII!L7,"")</f>
        <v/>
      </c>
      <c r="M5" s="16" t="str">
        <f>IF(BackgroundII!M7&gt;0,BackgroundII!M7,"")</f>
        <v/>
      </c>
      <c r="N5" s="16" t="str">
        <f>IF(BackgroundII!N7&gt;0,BackgroundII!N7,"")</f>
        <v/>
      </c>
      <c r="O5" s="16">
        <f>IF(BackgroundII!O7&gt;0,BackgroundII!O7,"")</f>
        <v>2.3622424919564047</v>
      </c>
      <c r="P5" s="16">
        <f>IF(BackgroundII!P7&gt;0,BackgroundII!P7,"")</f>
        <v>11.840980132532373</v>
      </c>
      <c r="Q5" s="16" t="str">
        <f>IF(BackgroundII!Q7&gt;0,BackgroundII!Q7,"")</f>
        <v/>
      </c>
      <c r="R5" s="16" t="str">
        <f>IF(BackgroundII!R7&gt;0,BackgroundII!R7,"")</f>
        <v/>
      </c>
      <c r="S5" s="16">
        <f>IF(BackgroundII!S7&gt;0,BackgroundII!S7,"")</f>
        <v>10.71159852833285</v>
      </c>
      <c r="T5" s="16" t="str">
        <f>IF(BackgroundII!T7&gt;0,BackgroundII!T7,"")</f>
        <v/>
      </c>
      <c r="U5" s="16">
        <f>IF(BackgroundII!U7&gt;0,BackgroundII!U7,"")</f>
        <v>3.6783459216880345</v>
      </c>
      <c r="V5" s="16">
        <f>IF(BackgroundII!V7&gt;0,BackgroundII!V7,"")</f>
        <v>4.1660963139763698</v>
      </c>
      <c r="W5" s="16" t="str">
        <f>IF(BackgroundII!W7&gt;0,BackgroundII!W7,"")</f>
        <v/>
      </c>
      <c r="X5" s="16">
        <f>IF(BackgroundII!X7&gt;0,BackgroundII!X7,"")</f>
        <v>0.64979345043318482</v>
      </c>
      <c r="Y5" s="16">
        <f>IF(BackgroundII!Y7&gt;0,BackgroundII!Y7,"")</f>
        <v>0.87127556063803224</v>
      </c>
      <c r="Z5" s="16">
        <f>IF(BackgroundII!Z7&gt;0,BackgroundII!Z7,"")</f>
        <v>6.7937854474624721</v>
      </c>
    </row>
    <row r="6" spans="1:26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20" t="s">
        <v>181</v>
      </c>
      <c r="B7" s="21">
        <f ca="1">BackgroundII!B44</f>
        <v>55.542413191621478</v>
      </c>
      <c r="C7" s="19" t="str">
        <f>IF(BackgroundII!B42=0,"Due to the threshold of 2, distress may be incorrectly accounted for","")</f>
        <v/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22" t="s">
        <v>173</v>
      </c>
      <c r="B8" s="23">
        <f ca="1">BackgroundII!B45</f>
        <v>44.457586808378522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24" t="s">
        <v>174</v>
      </c>
      <c r="B10" s="25">
        <f>BackgroundII!C12</f>
        <v>6.7121137271469271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24" t="s">
        <v>175</v>
      </c>
      <c r="B11" s="5">
        <f ca="1">COUNT(B14:B24)</f>
        <v>7</v>
      </c>
      <c r="C11" s="19"/>
      <c r="D11" s="19"/>
      <c r="E11" s="19"/>
      <c r="F11" s="19"/>
      <c r="G11" s="19"/>
      <c r="H11" s="19"/>
      <c r="I11" s="19"/>
      <c r="J11" s="19"/>
      <c r="K11" s="26"/>
      <c r="L11" s="26"/>
      <c r="M11" s="26"/>
      <c r="N11" s="26"/>
      <c r="O11" s="26"/>
      <c r="P11" s="26"/>
      <c r="Q11" s="26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26"/>
      <c r="L12" s="26"/>
      <c r="M12" s="26"/>
      <c r="N12" s="26"/>
      <c r="O12" s="26"/>
      <c r="P12" s="26"/>
      <c r="Q12" s="26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28" t="s">
        <v>176</v>
      </c>
      <c r="B13" s="29" t="s">
        <v>177</v>
      </c>
      <c r="C13" s="29" t="s">
        <v>178</v>
      </c>
      <c r="D13" s="19"/>
      <c r="E13" s="19"/>
      <c r="F13" s="19"/>
      <c r="G13" s="19"/>
      <c r="H13" s="19"/>
      <c r="I13" s="19"/>
      <c r="J13" s="1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19"/>
      <c r="W13" s="19"/>
      <c r="X13" s="19"/>
      <c r="Y13" s="19"/>
      <c r="Z13" s="19"/>
    </row>
    <row r="14" spans="1:26">
      <c r="A14" s="19" t="str">
        <f ca="1">BackgroundII!C44</f>
        <v>Distortion high</v>
      </c>
      <c r="B14" s="31">
        <f ca="1">BackgroundII!C45</f>
        <v>18.309418881753782</v>
      </c>
      <c r="C14" s="32">
        <f ca="1">BackgroundII!C46</f>
        <v>0.32964752213027249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19" t="str">
        <f ca="1">BackgroundII!D44</f>
        <v>Allig low</v>
      </c>
      <c r="B15" s="31">
        <f ca="1">BackgroundII!D45</f>
        <v>8.7341387456222073</v>
      </c>
      <c r="C15" s="32">
        <f ca="1">BackgroundII!D46</f>
        <v>0.15725169728382893</v>
      </c>
      <c r="D15" s="3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19" t="str">
        <f ca="1">BackgroundII!E44</f>
        <v>Distortion med</v>
      </c>
      <c r="B16" s="31">
        <f ca="1">BackgroundII!E45</f>
        <v>7.3905857251461722</v>
      </c>
      <c r="C16" s="32">
        <f ca="1">BackgroundII!E46</f>
        <v>0.13306202054362729</v>
      </c>
      <c r="D16" s="30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19" t="str">
        <f ca="1">BackgroundII!F44</f>
        <v>Allig med</v>
      </c>
      <c r="B17" s="31">
        <f ca="1">BackgroundII!F45</f>
        <v>7.2505394656797488</v>
      </c>
      <c r="C17" s="32">
        <f ca="1">BackgroundII!F46</f>
        <v>0.13054059139752117</v>
      </c>
      <c r="D17" s="3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19" t="str">
        <f ca="1">BackgroundII!G44</f>
        <v>Patch med</v>
      </c>
      <c r="B18" s="31">
        <f ca="1">BackgroundII!G45</f>
        <v>5.7352717857971438</v>
      </c>
      <c r="C18" s="32">
        <f ca="1">BackgroundII!G46</f>
        <v>0.10325931943234876</v>
      </c>
      <c r="D18" s="3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19" t="str">
        <f ca="1">BackgroundII!H44</f>
        <v>Raveling med</v>
      </c>
      <c r="B19" s="31">
        <f ca="1">BackgroundII!H45</f>
        <v>5.1882469299604352</v>
      </c>
      <c r="C19" s="32">
        <f ca="1">BackgroundII!H46</f>
        <v>9.3410542175417721E-2</v>
      </c>
      <c r="D19" s="30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19" t="str">
        <f ca="1">BackgroundII!I44</f>
        <v>Block high</v>
      </c>
      <c r="B20" s="31">
        <f ca="1">BackgroundII!I45</f>
        <v>2.934211657661991</v>
      </c>
      <c r="C20" s="32">
        <f ca="1">BackgroundII!I46</f>
        <v>5.2828307036983657E-2</v>
      </c>
      <c r="D20" s="3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19" t="str">
        <f>BackgroundII!J44</f>
        <v/>
      </c>
      <c r="B21" s="31" t="str">
        <f ca="1">BackgroundII!J45</f>
        <v/>
      </c>
      <c r="C21" s="32" t="str">
        <f ca="1">BackgroundII!J46</f>
        <v/>
      </c>
      <c r="D21" s="3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19" t="str">
        <f>BackgroundII!K44</f>
        <v/>
      </c>
      <c r="B22" s="31" t="str">
        <f ca="1">BackgroundII!K45</f>
        <v/>
      </c>
      <c r="C22" s="32" t="str">
        <f ca="1">BackgroundII!K46</f>
        <v/>
      </c>
      <c r="D22" s="3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19" t="str">
        <f>BackgroundII!L44</f>
        <v/>
      </c>
      <c r="B23" s="31" t="str">
        <f ca="1">BackgroundII!L45</f>
        <v/>
      </c>
      <c r="C23" s="32" t="str">
        <f ca="1">BackgroundII!L46</f>
        <v/>
      </c>
      <c r="D23" s="3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19" t="str">
        <f>BackgroundII!M44</f>
        <v/>
      </c>
      <c r="B24" s="31" t="str">
        <f ca="1">BackgroundII!M45</f>
        <v/>
      </c>
      <c r="C24" s="32" t="str">
        <f ca="1">BackgroundII!M46</f>
        <v/>
      </c>
      <c r="D24" s="30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/>
    <row r="26" spans="1:26" ht="15.75" customHeight="1"/>
    <row r="27" spans="1:26" ht="15.75" customHeight="1"/>
    <row r="28" spans="1:26" ht="15.75" customHeight="1"/>
    <row r="29" spans="1:26" ht="15.75" customHeight="1"/>
    <row r="30" spans="1:26" ht="15.75" customHeight="1"/>
    <row r="31" spans="1:26" ht="15.75" customHeight="1"/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" customHeight="1"/>
  <cols>
    <col min="1" max="26" width="8.7109375" style="13" customWidth="1"/>
  </cols>
  <sheetData>
    <row r="1" spans="1:3">
      <c r="A1" t="s">
        <v>182</v>
      </c>
      <c r="C1" t="s">
        <v>183</v>
      </c>
    </row>
    <row r="2" spans="1:3">
      <c r="A2" t="s">
        <v>43</v>
      </c>
      <c r="C2">
        <v>2</v>
      </c>
    </row>
    <row r="3" spans="1:3">
      <c r="A3" t="s">
        <v>184</v>
      </c>
      <c r="C3" t="s">
        <v>185</v>
      </c>
    </row>
    <row r="4" spans="1:3">
      <c r="C4">
        <v>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Calc!B3</f>
        <v>200</v>
      </c>
      <c r="C3">
        <f>Calc!C3</f>
        <v>5</v>
      </c>
      <c r="D3">
        <f>Calc!D3</f>
        <v>1</v>
      </c>
      <c r="E3">
        <f>Calc!E3</f>
        <v>0</v>
      </c>
      <c r="F3">
        <f>Calc!F3</f>
        <v>2</v>
      </c>
      <c r="G3">
        <f>Calc!G3</f>
        <v>1</v>
      </c>
      <c r="H3">
        <f>Calc!H3</f>
        <v>3</v>
      </c>
      <c r="I3">
        <f>Calc!I3</f>
        <v>1</v>
      </c>
      <c r="J3">
        <f>Calc!J3</f>
        <v>2</v>
      </c>
      <c r="K3">
        <f>Calc!K3</f>
        <v>3</v>
      </c>
      <c r="L3">
        <f>Calc!L3</f>
        <v>0.15</v>
      </c>
      <c r="M3">
        <f>Calc!M3</f>
        <v>0</v>
      </c>
      <c r="N3">
        <f>Calc!N3</f>
        <v>0</v>
      </c>
      <c r="O3">
        <f>Calc!O3</f>
        <v>2</v>
      </c>
      <c r="P3">
        <f>Calc!P3</f>
        <v>3</v>
      </c>
      <c r="Q3">
        <f>Calc!Q3</f>
        <v>0</v>
      </c>
      <c r="R3">
        <f>Calc!R3</f>
        <v>0</v>
      </c>
      <c r="S3">
        <f>Calc!S3</f>
        <v>5</v>
      </c>
      <c r="T3">
        <f>Calc!T3</f>
        <v>0</v>
      </c>
      <c r="U3">
        <f>Calc!U3</f>
        <v>0.8</v>
      </c>
      <c r="V3">
        <f>Calc!V3</f>
        <v>0.2</v>
      </c>
      <c r="W3">
        <f>Calc!W3</f>
        <v>0</v>
      </c>
      <c r="X3">
        <f>Calc!X3</f>
        <v>15</v>
      </c>
      <c r="Y3">
        <f>Calc!Y3</f>
        <v>5</v>
      </c>
      <c r="Z3">
        <f>Calc!Z3</f>
        <v>10</v>
      </c>
      <c r="AA3" s="3"/>
    </row>
    <row r="4" spans="1:27">
      <c r="B4" t="str">
        <f>BackgroundI!$A$3</f>
        <v>% Area</v>
      </c>
      <c r="C4">
        <f>IFERROR(IF($A$3=BackgroundI!$A$2,C3/$B$3*100,C3),0)</f>
        <v>2.5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1</v>
      </c>
      <c r="G4">
        <f>IFERROR(IF($A$3=BackgroundI!$A$2,G3/$B$3*100,G3),0)</f>
        <v>0.5</v>
      </c>
      <c r="H4">
        <f>IFERROR(IF($A$3=BackgroundI!$A$2,H3/$B$3*100,H3),0)</f>
        <v>1.5</v>
      </c>
      <c r="I4">
        <f>IFERROR(IF($A$3=BackgroundI!$A$2,I3/$B$3*100,I3),0)</f>
        <v>0.5</v>
      </c>
      <c r="J4">
        <f>IFERROR(IF($A$3=BackgroundI!$A$2,J3/$B$3*100,J3),0)</f>
        <v>1</v>
      </c>
      <c r="K4">
        <f>IFERROR(IF($A$3=BackgroundI!$A$2,K3/$B$3*100,K3),0)</f>
        <v>1.5</v>
      </c>
      <c r="L4">
        <f>IFERROR(IF($A$3=BackgroundI!$A$2,L3/$B$3*100,L3),0)</f>
        <v>7.4999999999999997E-2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</v>
      </c>
      <c r="P4">
        <f>IFERROR(IF($A$3=BackgroundI!$A$2,P3/$B$3*100,P3),0)</f>
        <v>1.5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2.5</v>
      </c>
      <c r="T4">
        <f>IFERROR(IF($A$3=BackgroundI!$A$2,T3/$B$3*100,T3),0)</f>
        <v>0</v>
      </c>
      <c r="U4">
        <f>IFERROR(IF($A$3=BackgroundI!$A$2,U3/$B$3*100,U3),0)</f>
        <v>0.4</v>
      </c>
      <c r="V4">
        <f>IFERROR(IF($A$3=BackgroundI!$A$2,V3/$B$3*100,V3),0)</f>
        <v>0.1</v>
      </c>
      <c r="W4">
        <f>IFERROR(IF($A$3=BackgroundI!$A$2,W3/$B$3*100,W3),0)</f>
        <v>0</v>
      </c>
      <c r="X4">
        <f>IFERROR(IF($A$3=BackgroundI!$A$2,X3/$B$3*100,X3),0)</f>
        <v>7.5</v>
      </c>
      <c r="Y4">
        <f>IFERROR(IF($A$3=BackgroundI!$A$2,Y3/$B$3*100,Y3),0)</f>
        <v>2.5</v>
      </c>
      <c r="Z4">
        <f>IFERROR(IF($A$3=BackgroundI!$A$2,Z3/$B$3*100,Z3),0)</f>
        <v>5</v>
      </c>
      <c r="AA4" s="3"/>
    </row>
    <row r="5" spans="1:27">
      <c r="B5" t="s">
        <v>0</v>
      </c>
      <c r="C5">
        <f>CoeffsDistress!B3+CoeffsDistress!B4*BackgroundII!C4+CoeffsDistress!B5*BackgroundII!C4^CoeffsDistress!B6+CoeffsDistress!B7*LN(BackgroundII!C4-CoeffsDistress!B8)</f>
        <v>18.032408441009803</v>
      </c>
      <c r="D5">
        <f>CoeffsDistress!C3+CoeffsDistress!C4*BackgroundII!D4+CoeffsDistress!C5*BackgroundII!D4^CoeffsDistress!C6+CoeffsDistress!C7*LN(BackgroundII!D4-CoeffsDistress!C8)</f>
        <v>14.969385404866745</v>
      </c>
      <c r="E5" t="e">
        <f>CoeffsDistress!D3+CoeffsDistress!D4*BackgroundII!E4+CoeffsDistress!D5*BackgroundII!E4^CoeffsDistress!D6+CoeffsDistress!D7*LN(BackgroundII!E4-CoeffsDistress!D8)</f>
        <v>#DIV/0!</v>
      </c>
      <c r="F5">
        <f>CoeffsDistress!E3+CoeffsDistress!E4*BackgroundII!F4+CoeffsDistress!E5*BackgroundII!F4^CoeffsDistress!E6+CoeffsDistress!E7*LN(BackgroundII!F4-CoeffsDistress!E8)</f>
        <v>0.62975145157753853</v>
      </c>
      <c r="G5">
        <f>CoeffsDistress!F3+CoeffsDistress!F4*BackgroundII!G4+CoeffsDistress!F5*BackgroundII!G4^CoeffsDistress!F6+CoeffsDistress!F7*LN(BackgroundII!G4-CoeffsDistress!F8)</f>
        <v>1.0204145053854861</v>
      </c>
      <c r="H5">
        <f>CoeffsDistress!G3+CoeffsDistress!G4*BackgroundII!H4+CoeffsDistress!G5*BackgroundII!H4^CoeffsDistress!G6+CoeffsDistress!G7*LN(BackgroundII!H4-CoeffsDistress!G8)</f>
        <v>8.5069862292999314</v>
      </c>
      <c r="I5">
        <f>CoeffsDistress!H3+CoeffsDistress!H4*BackgroundII!I4+CoeffsDistress!H5*BackgroundII!I4^CoeffsDistress!H6+CoeffsDistress!H7*LN(BackgroundII!I4-CoeffsDistress!H8)</f>
        <v>0.7245528634613978</v>
      </c>
      <c r="J5">
        <f>CoeffsDistress!I3+CoeffsDistress!I4*BackgroundII!J4+CoeffsDistress!I5*BackgroundII!J4^CoeffsDistress!I6+CoeffsDistress!I7*LN(BackgroundII!J4-CoeffsDistress!I8)</f>
        <v>15.258523398306565</v>
      </c>
      <c r="K5">
        <f>CoeffsDistress!J3+CoeffsDistress!J4*BackgroundII!K4+CoeffsDistress!J5*BackgroundII!K4^CoeffsDistress!J6+CoeffsDistress!J7*LN(BackgroundII!K4-CoeffsDistress!J8)</f>
        <v>37.801428304400126</v>
      </c>
      <c r="L5">
        <f>CoeffsDistress!K3+CoeffsDistress!K4*BackgroundII!L4+CoeffsDistress!K5*BackgroundII!L4^CoeffsDistress!K6+CoeffsDistress!K7*LN(BackgroundII!L4-CoeffsDistress!K8)</f>
        <v>-2.7081622572532993E-2</v>
      </c>
      <c r="M5">
        <f>CoeffsDistress!L3+CoeffsDistress!L4*BackgroundII!M4+CoeffsDistress!L5*BackgroundII!M4^CoeffsDistress!L6+CoeffsDistress!L7*LN(BackgroundII!M4-CoeffsDistress!L8)</f>
        <v>-1.8831691837876274</v>
      </c>
      <c r="N5">
        <f>CoeffsDistress!M3+CoeffsDistress!M4*BackgroundII!N4+CoeffsDistress!M5*BackgroundII!N4^CoeffsDistress!M6+CoeffsDistress!M7*LN(BackgroundII!N4-CoeffsDistress!M8)</f>
        <v>-6.4882063576799407</v>
      </c>
      <c r="O5">
        <f>CoeffsDistress!N3+CoeffsDistress!N4*BackgroundII!O4+CoeffsDistress!N5*BackgroundII!O4^CoeffsDistress!N6+CoeffsDistress!N7*LN(BackgroundII!O4-CoeffsDistress!N8)</f>
        <v>2.3622424919564047</v>
      </c>
      <c r="P5">
        <f>CoeffsDistress!O3+CoeffsDistress!O4*BackgroundII!P4+CoeffsDistress!O5*BackgroundII!P4^CoeffsDistress!O6+CoeffsDistress!O7*LN(BackgroundII!P4-CoeffsDistress!O8)</f>
        <v>11.840980132532373</v>
      </c>
      <c r="Q5">
        <f>CoeffsDistress!P3+CoeffsDistress!P4*BackgroundII!Q4+CoeffsDistress!P5*BackgroundII!Q4^CoeffsDistress!P6+CoeffsDistress!P7*LN(BackgroundII!Q4-CoeffsDistress!P8)</f>
        <v>2.0655973451251413</v>
      </c>
      <c r="R5" t="e">
        <f>CoeffsDistress!Q3+CoeffsDistress!Q4*BackgroundII!R4+CoeffsDistress!Q5*BackgroundII!R4^CoeffsDistress!Q6+CoeffsDistress!Q7*LN(BackgroundII!R4-CoeffsDistress!Q8)</f>
        <v>#NUM!</v>
      </c>
      <c r="S5">
        <f>CoeffsDistress!R3+CoeffsDistress!R4*BackgroundII!S4+CoeffsDistress!R5*BackgroundII!S4^CoeffsDistress!R6+CoeffsDistress!R7*LN(BackgroundII!S4-CoeffsDistress!R8)</f>
        <v>10.71159852833285</v>
      </c>
      <c r="T5">
        <f>CoeffsDistress!S3+CoeffsDistress!S4*BackgroundII!T4+CoeffsDistress!S5*BackgroundII!T4^CoeffsDistress!S6+CoeffsDistress!S7*LN(BackgroundII!T4-CoeffsDistress!S8)</f>
        <v>3.1290789009871531</v>
      </c>
      <c r="U5">
        <f>CoeffsDistress!T3+CoeffsDistress!T4*BackgroundII!U4+CoeffsDistress!T5*BackgroundII!U4^CoeffsDistress!T6+CoeffsDistress!T7*LN(BackgroundII!U4-CoeffsDistress!T8)</f>
        <v>3.6783459216880345</v>
      </c>
      <c r="V5">
        <f>CoeffsDistress!U3+CoeffsDistress!U4*BackgroundII!V4+CoeffsDistress!U5*BackgroundII!V4^CoeffsDistress!U6+CoeffsDistress!U7*LN(BackgroundII!V4-CoeffsDistress!U8)</f>
        <v>4.1660963139763698</v>
      </c>
      <c r="W5">
        <f>CoeffsDistress!V3+CoeffsDistress!V4*BackgroundII!W4+CoeffsDistress!V5*BackgroundII!W4^CoeffsDistress!V6+CoeffsDistress!V7*LN(BackgroundII!W4-CoeffsDistress!V8)</f>
        <v>-11.630944123926884</v>
      </c>
      <c r="X5">
        <f>CoeffsDistress!W3+CoeffsDistress!W4*BackgroundII!X4+CoeffsDistress!W5*BackgroundII!X4^CoeffsDistress!W6+CoeffsDistress!W7*LN(BackgroundII!X4-CoeffsDistress!W8)</f>
        <v>0.64979345043318482</v>
      </c>
      <c r="Y5">
        <f>CoeffsDistress!X3+CoeffsDistress!X4*BackgroundII!Y4+CoeffsDistress!X5*BackgroundII!Y4^CoeffsDistress!X6+CoeffsDistress!X7*LN(BackgroundII!Y4-CoeffsDistress!X8)</f>
        <v>0.87127556063803224</v>
      </c>
      <c r="Z5">
        <f>CoeffsDistress!Y3+CoeffsDistress!Y4*BackgroundII!Z4+CoeffsDistress!Y5*BackgroundII!Z4^CoeffsDistress!Y6+CoeffsDistress!Y7*LN(BackgroundII!Z4-CoeffsDistress!Y8)</f>
        <v>6.7937854474624721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0</v>
      </c>
      <c r="H6" t="b">
        <f t="shared" si="0"/>
        <v>0</v>
      </c>
      <c r="I6" t="b">
        <f t="shared" si="0"/>
        <v>0</v>
      </c>
      <c r="J6" t="b">
        <f t="shared" si="0"/>
        <v>0</v>
      </c>
      <c r="K6" t="b">
        <f t="shared" si="0"/>
        <v>0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0</v>
      </c>
      <c r="Q6" t="b">
        <f t="shared" si="0"/>
        <v>1</v>
      </c>
      <c r="R6" t="b">
        <f t="shared" si="0"/>
        <v>1</v>
      </c>
      <c r="S6" t="b">
        <f t="shared" si="0"/>
        <v>0</v>
      </c>
      <c r="T6" t="b">
        <f t="shared" si="0"/>
        <v>1</v>
      </c>
      <c r="U6" t="b">
        <f t="shared" si="0"/>
        <v>0</v>
      </c>
      <c r="V6" t="b">
        <f t="shared" si="0"/>
        <v>0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18.032408441009803</v>
      </c>
      <c r="D7" s="33">
        <f t="shared" si="1"/>
        <v>14.969385404866745</v>
      </c>
      <c r="E7" s="33">
        <f t="shared" si="1"/>
        <v>0</v>
      </c>
      <c r="F7" s="33">
        <f t="shared" si="1"/>
        <v>0.62975145157753853</v>
      </c>
      <c r="G7" s="33">
        <f t="shared" si="1"/>
        <v>1.0204145053854861</v>
      </c>
      <c r="H7" s="33">
        <f t="shared" si="1"/>
        <v>8.5069862292999314</v>
      </c>
      <c r="I7" s="33">
        <f t="shared" si="1"/>
        <v>0.7245528634613978</v>
      </c>
      <c r="J7" s="33">
        <f t="shared" si="1"/>
        <v>15.258523398306565</v>
      </c>
      <c r="K7" s="33">
        <f t="shared" si="1"/>
        <v>37.801428304400126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2.3622424919564047</v>
      </c>
      <c r="P7" s="33">
        <f t="shared" si="1"/>
        <v>11.840980132532373</v>
      </c>
      <c r="Q7" s="33">
        <f t="shared" si="1"/>
        <v>0</v>
      </c>
      <c r="R7" s="33">
        <f t="shared" si="1"/>
        <v>0</v>
      </c>
      <c r="S7" s="33">
        <f t="shared" si="1"/>
        <v>10.71159852833285</v>
      </c>
      <c r="T7" s="33">
        <f t="shared" si="1"/>
        <v>0</v>
      </c>
      <c r="U7" s="33">
        <f t="shared" si="1"/>
        <v>3.6783459216880345</v>
      </c>
      <c r="V7" s="33">
        <f t="shared" si="1"/>
        <v>4.1660963139763698</v>
      </c>
      <c r="W7" s="33">
        <f t="shared" si="1"/>
        <v>0</v>
      </c>
      <c r="X7" s="33">
        <f t="shared" si="1"/>
        <v>0.64979345043318482</v>
      </c>
      <c r="Y7" s="33">
        <f t="shared" si="1"/>
        <v>0.87127556063803224</v>
      </c>
      <c r="Z7" s="33">
        <f t="shared" si="1"/>
        <v>6.7937854474624721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37.801428304400126</v>
      </c>
      <c r="D9">
        <f t="shared" si="3"/>
        <v>18.032408441009803</v>
      </c>
      <c r="E9">
        <f t="shared" si="3"/>
        <v>15.258523398306565</v>
      </c>
      <c r="F9">
        <f t="shared" si="3"/>
        <v>14.969385404866745</v>
      </c>
      <c r="G9">
        <f t="shared" si="3"/>
        <v>11.840980132532373</v>
      </c>
      <c r="H9">
        <f t="shared" si="3"/>
        <v>10.71159852833285</v>
      </c>
      <c r="I9">
        <f t="shared" si="3"/>
        <v>8.5069862292999314</v>
      </c>
      <c r="J9">
        <f t="shared" si="3"/>
        <v>6.7937854474624721</v>
      </c>
      <c r="K9">
        <f t="shared" si="3"/>
        <v>4.1660963139763698</v>
      </c>
      <c r="L9">
        <f t="shared" si="3"/>
        <v>3.6783459216880345</v>
      </c>
      <c r="M9">
        <f t="shared" si="3"/>
        <v>2.3622424919564047</v>
      </c>
      <c r="N9">
        <f t="shared" si="3"/>
        <v>1.0204145053854861</v>
      </c>
      <c r="O9">
        <f t="shared" si="3"/>
        <v>0.87127556063803224</v>
      </c>
      <c r="P9">
        <f t="shared" si="3"/>
        <v>0.7245528634613978</v>
      </c>
      <c r="Q9">
        <f t="shared" si="3"/>
        <v>0.64979345043318482</v>
      </c>
      <c r="R9">
        <f t="shared" si="3"/>
        <v>0.62975145157753853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9</v>
      </c>
      <c r="D10">
        <f t="shared" si="4"/>
        <v>1</v>
      </c>
      <c r="E10">
        <f t="shared" si="4"/>
        <v>8</v>
      </c>
      <c r="F10">
        <f t="shared" si="4"/>
        <v>2</v>
      </c>
      <c r="G10">
        <f t="shared" si="4"/>
        <v>14</v>
      </c>
      <c r="H10">
        <f t="shared" si="4"/>
        <v>17</v>
      </c>
      <c r="I10">
        <f t="shared" si="4"/>
        <v>6</v>
      </c>
      <c r="J10">
        <f t="shared" si="4"/>
        <v>24</v>
      </c>
      <c r="K10">
        <f t="shared" si="4"/>
        <v>20</v>
      </c>
      <c r="L10">
        <f t="shared" si="4"/>
        <v>19</v>
      </c>
      <c r="M10">
        <f t="shared" si="4"/>
        <v>13</v>
      </c>
      <c r="N10">
        <f t="shared" si="4"/>
        <v>5</v>
      </c>
      <c r="O10">
        <f t="shared" si="4"/>
        <v>23</v>
      </c>
      <c r="P10">
        <f t="shared" si="4"/>
        <v>7</v>
      </c>
      <c r="Q10">
        <f t="shared" si="4"/>
        <v>22</v>
      </c>
      <c r="R10">
        <f t="shared" si="4"/>
        <v>4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Distortion high</v>
      </c>
      <c r="D11" t="str">
        <f t="shared" ca="1" si="5"/>
        <v>Allig low</v>
      </c>
      <c r="E11" t="str">
        <f t="shared" ca="1" si="5"/>
        <v>Distortion med</v>
      </c>
      <c r="F11" t="str">
        <f t="shared" ca="1" si="5"/>
        <v>Allig med</v>
      </c>
      <c r="G11" t="str">
        <f t="shared" ca="1" si="5"/>
        <v>Patch med</v>
      </c>
      <c r="H11" t="str">
        <f t="shared" ca="1" si="5"/>
        <v>Raveling med</v>
      </c>
      <c r="I11" t="str">
        <f t="shared" ca="1" si="5"/>
        <v>Block high</v>
      </c>
      <c r="J11" t="str">
        <f t="shared" ca="1" si="5"/>
        <v>Weathering high</v>
      </c>
      <c r="K11" t="str">
        <f t="shared" ca="1" si="5"/>
        <v>RuttingDepression med</v>
      </c>
      <c r="L11" t="str">
        <f t="shared" ca="1" si="5"/>
        <v>RuttingDepression low</v>
      </c>
      <c r="M11" t="str">
        <f t="shared" ca="1" si="5"/>
        <v>Patch low</v>
      </c>
      <c r="N11" t="str">
        <f t="shared" ca="1" si="5"/>
        <v>Block med</v>
      </c>
      <c r="O11" t="str">
        <f t="shared" ca="1" si="5"/>
        <v>Weathering med</v>
      </c>
      <c r="P11" t="str">
        <f t="shared" ca="1" si="5"/>
        <v>Distortion low</v>
      </c>
      <c r="Q11" t="str">
        <f t="shared" ca="1" si="5"/>
        <v>Weathering low</v>
      </c>
      <c r="R11" t="str">
        <f t="shared" ca="1" si="5"/>
        <v>Block low</v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6.7121137271469271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37.801428304400126</v>
      </c>
      <c r="D13">
        <f t="shared" si="6"/>
        <v>18.032408441009803</v>
      </c>
      <c r="E13">
        <f t="shared" si="6"/>
        <v>15.258523398306565</v>
      </c>
      <c r="F13">
        <f t="shared" si="6"/>
        <v>14.969385404866745</v>
      </c>
      <c r="G13">
        <f t="shared" si="6"/>
        <v>11.840980132532373</v>
      </c>
      <c r="H13">
        <f t="shared" si="6"/>
        <v>10.71159852833285</v>
      </c>
      <c r="I13">
        <f t="shared" si="6"/>
        <v>6.0579416705343574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37.801428304400126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37.801428304400126</v>
      </c>
      <c r="D15" s="35">
        <f t="shared" ref="D15:D20" si="8">D$13</f>
        <v>18.032408441009803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37.801428304400126</v>
      </c>
      <c r="D16" s="35">
        <f t="shared" si="8"/>
        <v>18.032408441009803</v>
      </c>
      <c r="E16" s="35">
        <f>E$13</f>
        <v>15.258523398306565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37.801428304400126</v>
      </c>
      <c r="D17" s="35">
        <f t="shared" si="8"/>
        <v>18.032408441009803</v>
      </c>
      <c r="E17" s="35">
        <f>E$13</f>
        <v>15.258523398306565</v>
      </c>
      <c r="F17" s="35">
        <f>F$13</f>
        <v>14.969385404866745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37.801428304400126</v>
      </c>
      <c r="D18" s="35">
        <f t="shared" si="8"/>
        <v>18.032408441009803</v>
      </c>
      <c r="E18" s="35">
        <f>E$13</f>
        <v>15.258523398306565</v>
      </c>
      <c r="F18" s="35">
        <f>F$13</f>
        <v>14.969385404866745</v>
      </c>
      <c r="G18" s="35">
        <f>G$13</f>
        <v>11.840980132532373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37.801428304400126</v>
      </c>
      <c r="D19" s="35">
        <f t="shared" si="8"/>
        <v>18.032408441009803</v>
      </c>
      <c r="E19" s="35">
        <f>E$13</f>
        <v>15.258523398306565</v>
      </c>
      <c r="F19" s="35">
        <f>F$13</f>
        <v>14.969385404866745</v>
      </c>
      <c r="G19" s="35">
        <f>G$13</f>
        <v>11.840980132532373</v>
      </c>
      <c r="H19" s="35">
        <f>H$13</f>
        <v>10.71159852833285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37.801428304400126</v>
      </c>
      <c r="D20" s="35">
        <f t="shared" si="8"/>
        <v>18.032408441009803</v>
      </c>
      <c r="E20" s="35">
        <f>E$13</f>
        <v>15.258523398306565</v>
      </c>
      <c r="F20" s="35">
        <f>F$13</f>
        <v>14.969385404866745</v>
      </c>
      <c r="G20" s="35">
        <f>G$13</f>
        <v>11.840980132532373</v>
      </c>
      <c r="H20" s="35">
        <f>H$13</f>
        <v>10.71159852833285</v>
      </c>
      <c r="I20" s="35">
        <f>I$13</f>
        <v>6.0579416705343574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49.801428304400126</v>
      </c>
      <c r="C21" s="37">
        <f t="shared" ref="C21:M21" si="10">C14/$B21</f>
        <v>0.75904305541895956</v>
      </c>
      <c r="D21" s="37">
        <f t="shared" si="10"/>
        <v>4.0159490763506743E-2</v>
      </c>
      <c r="E21" s="37">
        <f t="shared" si="10"/>
        <v>4.0159490763506743E-2</v>
      </c>
      <c r="F21" s="37">
        <f t="shared" si="10"/>
        <v>4.0159490763506743E-2</v>
      </c>
      <c r="G21" s="37">
        <f t="shared" si="10"/>
        <v>4.0159490763506743E-2</v>
      </c>
      <c r="H21" s="37">
        <f t="shared" si="10"/>
        <v>4.0159490763506743E-2</v>
      </c>
      <c r="I21" s="37">
        <f t="shared" si="10"/>
        <v>4.0159490763506743E-2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65.833836745409926</v>
      </c>
      <c r="C22" s="37">
        <f t="shared" ref="C22:M22" si="12">C15/$B22</f>
        <v>0.57419452022193929</v>
      </c>
      <c r="D22" s="37">
        <f t="shared" si="12"/>
        <v>0.27390790712599722</v>
      </c>
      <c r="E22" s="37">
        <f t="shared" si="12"/>
        <v>3.0379514530412724E-2</v>
      </c>
      <c r="F22" s="37">
        <f t="shared" si="12"/>
        <v>3.0379514530412724E-2</v>
      </c>
      <c r="G22" s="37">
        <f t="shared" si="12"/>
        <v>3.0379514530412724E-2</v>
      </c>
      <c r="H22" s="37">
        <f t="shared" si="12"/>
        <v>3.0379514530412724E-2</v>
      </c>
      <c r="I22" s="37">
        <f t="shared" si="12"/>
        <v>3.0379514530412724E-2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79.09236014371649</v>
      </c>
      <c r="C23" s="37">
        <f t="shared" ref="C23:M23" si="13">C16/$B23</f>
        <v>0.47794032490258503</v>
      </c>
      <c r="D23" s="37">
        <f t="shared" si="13"/>
        <v>0.2279917859100882</v>
      </c>
      <c r="E23" s="37">
        <f t="shared" si="13"/>
        <v>0.19292031961849077</v>
      </c>
      <c r="F23" s="37">
        <f t="shared" si="13"/>
        <v>2.5286892392209014E-2</v>
      </c>
      <c r="G23" s="37">
        <f t="shared" si="13"/>
        <v>2.5286892392209014E-2</v>
      </c>
      <c r="H23" s="37">
        <f t="shared" si="13"/>
        <v>2.5286892392209014E-2</v>
      </c>
      <c r="I23" s="37">
        <f t="shared" si="13"/>
        <v>2.5286892392209014E-2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92.061745548583232</v>
      </c>
      <c r="C24" s="37">
        <f t="shared" ref="C24:M24" si="14">C17/$B24</f>
        <v>0.41060951081414582</v>
      </c>
      <c r="D24" s="37">
        <f t="shared" si="14"/>
        <v>0.19587297996097261</v>
      </c>
      <c r="E24" s="37">
        <f t="shared" si="14"/>
        <v>0.16574227772223013</v>
      </c>
      <c r="F24" s="37">
        <f t="shared" si="14"/>
        <v>0.16260158131552085</v>
      </c>
      <c r="G24" s="37">
        <f t="shared" si="14"/>
        <v>2.1724550062376898E-2</v>
      </c>
      <c r="H24" s="37">
        <f t="shared" si="14"/>
        <v>2.1724550062376898E-2</v>
      </c>
      <c r="I24" s="37">
        <f t="shared" si="14"/>
        <v>2.1724550062376898E-2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101.90272568111561</v>
      </c>
      <c r="C25" s="37">
        <f t="shared" ref="C25:M25" si="15">C18/$B25</f>
        <v>0.37095600781761429</v>
      </c>
      <c r="D25" s="37">
        <f t="shared" si="15"/>
        <v>0.17695707666778857</v>
      </c>
      <c r="E25" s="37">
        <f t="shared" si="15"/>
        <v>0.14973616550802665</v>
      </c>
      <c r="F25" s="37">
        <f t="shared" si="15"/>
        <v>0.14689877336265245</v>
      </c>
      <c r="G25" s="37">
        <f t="shared" si="15"/>
        <v>0.11619885585383039</v>
      </c>
      <c r="H25" s="37">
        <f t="shared" si="15"/>
        <v>1.9626560395043836E-2</v>
      </c>
      <c r="I25" s="37">
        <f t="shared" si="15"/>
        <v>1.9626560395043836E-2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110.61432420944845</v>
      </c>
      <c r="C26" s="37">
        <f t="shared" ref="C26:M26" si="16">C19/$B26</f>
        <v>0.34174080594501527</v>
      </c>
      <c r="D26" s="37">
        <f t="shared" si="16"/>
        <v>0.16302055425358292</v>
      </c>
      <c r="E26" s="37">
        <f t="shared" si="16"/>
        <v>0.13794346715362577</v>
      </c>
      <c r="F26" s="37">
        <f t="shared" si="16"/>
        <v>0.13532953812132129</v>
      </c>
      <c r="G26" s="37">
        <f t="shared" si="16"/>
        <v>0.10704743908312862</v>
      </c>
      <c r="H26" s="37">
        <f t="shared" si="16"/>
        <v>9.6837354518845273E-2</v>
      </c>
      <c r="I26" s="37">
        <f t="shared" si="16"/>
        <v>1.8080840924480954E-2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114.67226587998282</v>
      </c>
      <c r="C27" s="37">
        <f t="shared" ref="C27:M27" si="17">C20/$B27</f>
        <v>0.32964752213027249</v>
      </c>
      <c r="D27" s="37">
        <f t="shared" si="17"/>
        <v>0.15725169728382893</v>
      </c>
      <c r="E27" s="37">
        <f t="shared" si="17"/>
        <v>0.13306202054362729</v>
      </c>
      <c r="F27" s="37">
        <f t="shared" si="17"/>
        <v>0.13054059139752117</v>
      </c>
      <c r="G27" s="37">
        <f t="shared" si="17"/>
        <v>0.10325931943234876</v>
      </c>
      <c r="H27" s="37">
        <f t="shared" si="17"/>
        <v>9.3410542175417721E-2</v>
      </c>
      <c r="I27" s="37">
        <f t="shared" si="17"/>
        <v>5.2828307036983657E-2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CoeffsDeductCorr!B2+CoeffsDeductCorr!C2*BackgroundII!B21+CoeffsDeductCorr!D2*BackgroundII!B21^2+CoeffsDeductCorr!E2*BackgroundII!B21^3</f>
        <v>49.801428304400126</v>
      </c>
      <c r="C28" s="40">
        <f t="shared" ref="C28:M28" si="18">C14*$B28/$B21</f>
        <v>37.801428304400126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CoeffsDeductCorr!B3+CoeffsDeductCorr!C3*BackgroundII!B22+CoeffsDeductCorr!D3*BackgroundII!B22^2+CoeffsDeductCorr!E3*BackgroundII!B22^3</f>
        <v>47.906779965447242</v>
      </c>
      <c r="C29" s="40">
        <f t="shared" ref="C29:M29" si="20">C15*$B29/$B22</f>
        <v>27.50781053763799</v>
      </c>
      <c r="D29" s="40">
        <f t="shared" si="20"/>
        <v>13.122045837481306</v>
      </c>
      <c r="E29" s="40">
        <f t="shared" si="20"/>
        <v>1.4553847180655897</v>
      </c>
      <c r="F29" s="40">
        <f t="shared" si="20"/>
        <v>1.4553847180655897</v>
      </c>
      <c r="G29" s="40">
        <f t="shared" si="20"/>
        <v>1.4553847180655897</v>
      </c>
      <c r="H29" s="40">
        <f t="shared" si="20"/>
        <v>1.4553847180655897</v>
      </c>
      <c r="I29" s="40">
        <f t="shared" si="20"/>
        <v>1.4553847180655897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CoeffsDeductCorr!B4+CoeffsDeductCorr!C4*BackgroundII!B23+CoeffsDeductCorr!D4*BackgroundII!B23^2+CoeffsDeductCorr!E4*BackgroundII!B23^3</f>
        <v>50.255402076652118</v>
      </c>
      <c r="C30" s="40">
        <f t="shared" ref="C30:M30" si="21">C16*$B30/$B23</f>
        <v>24.019083196625161</v>
      </c>
      <c r="D30" s="40">
        <f t="shared" si="21"/>
        <v>11.457818871085472</v>
      </c>
      <c r="E30" s="40">
        <f t="shared" si="21"/>
        <v>9.6952882311834898</v>
      </c>
      <c r="F30" s="40">
        <f t="shared" si="21"/>
        <v>1.2708029444394995</v>
      </c>
      <c r="G30" s="40">
        <f t="shared" si="21"/>
        <v>1.2708029444394995</v>
      </c>
      <c r="H30" s="40">
        <f t="shared" si="21"/>
        <v>1.2708029444394995</v>
      </c>
      <c r="I30" s="40">
        <f t="shared" si="21"/>
        <v>1.2708029444394995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CoeffsDeductCorr!B5+CoeffsDeductCorr!C5*BackgroundII!B24+CoeffsDeductCorr!D5*BackgroundII!B24^2+CoeffsDeductCorr!E5*BackgroundII!B24^3</f>
        <v>52.585445347455433</v>
      </c>
      <c r="C31" s="40">
        <f t="shared" ref="C31:M31" si="22">C17*$B31/$B24</f>
        <v>21.592083990062676</v>
      </c>
      <c r="D31" s="40">
        <f t="shared" si="22"/>
        <v>10.30006788278096</v>
      </c>
      <c r="E31" s="40">
        <f t="shared" si="22"/>
        <v>8.7156314869251119</v>
      </c>
      <c r="F31" s="40">
        <f t="shared" si="22"/>
        <v>8.5504765676771513</v>
      </c>
      <c r="G31" s="40">
        <f t="shared" si="22"/>
        <v>1.14239514000318</v>
      </c>
      <c r="H31" s="40">
        <f t="shared" si="22"/>
        <v>1.14239514000318</v>
      </c>
      <c r="I31" s="40">
        <f t="shared" si="22"/>
        <v>1.14239514000318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CoeffsDeductCorr!B6+CoeffsDeductCorr!C6*BackgroundII!B25+CoeffsDeductCorr!D6*BackgroundII!B25^2+CoeffsDeductCorr!E6*BackgroundII!B25^3</f>
        <v>53.308004563939342</v>
      </c>
      <c r="C32" s="40">
        <f t="shared" ref="C32:M32" si="23">C18*$B32/$B25</f>
        <v>19.774924557762098</v>
      </c>
      <c r="D32" s="40">
        <f t="shared" si="23"/>
        <v>9.4332286506278376</v>
      </c>
      <c r="E32" s="40">
        <f t="shared" si="23"/>
        <v>7.9821361942886604</v>
      </c>
      <c r="F32" s="40">
        <f t="shared" si="23"/>
        <v>7.8308804808533674</v>
      </c>
      <c r="G32" s="40">
        <f t="shared" si="23"/>
        <v>6.1943291381805201</v>
      </c>
      <c r="H32" s="40">
        <f t="shared" si="23"/>
        <v>1.046252771113428</v>
      </c>
      <c r="I32" s="40">
        <f t="shared" si="23"/>
        <v>1.046252771113428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CoeffsDeductCorr!B7+CoeffsDeductCorr!C7*BackgroundII!B26+CoeffsDeductCorr!D7*BackgroundII!B26^2+CoeffsDeductCorr!E7*BackgroundII!B26^3</f>
        <v>54.408153443000693</v>
      </c>
      <c r="C33" s="40">
        <f t="shared" ref="C33:M33" si="24">C19*$B33/$B26</f>
        <v>18.593486207591113</v>
      </c>
      <c r="D33" s="40">
        <f t="shared" si="24"/>
        <v>8.8696473301919596</v>
      </c>
      <c r="E33" s="40">
        <f t="shared" si="24"/>
        <v>7.5052493273539964</v>
      </c>
      <c r="F33" s="40">
        <f t="shared" si="24"/>
        <v>7.3630302754752588</v>
      </c>
      <c r="G33" s="40">
        <f t="shared" si="24"/>
        <v>5.8242534913151314</v>
      </c>
      <c r="H33" s="40">
        <f t="shared" si="24"/>
        <v>5.2687416436755905</v>
      </c>
      <c r="I33" s="40">
        <f t="shared" si="24"/>
        <v>0.98374516739764628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CoeffsDeductCorr!B8+CoeffsDeductCorr!C8*BackgroundII!B27+CoeffsDeductCorr!D8*BackgroundII!B27^2+CoeffsDeductCorr!E8*BackgroundII!B27^3</f>
        <v>55.542413191621478</v>
      </c>
      <c r="C34" s="40">
        <f t="shared" ref="C34:M34" si="25">C20*$B34/$B27</f>
        <v>18.309418881753782</v>
      </c>
      <c r="D34" s="40">
        <f t="shared" si="25"/>
        <v>8.7341387456222073</v>
      </c>
      <c r="E34" s="40">
        <f t="shared" si="25"/>
        <v>7.3905857251461722</v>
      </c>
      <c r="F34" s="40">
        <f t="shared" si="25"/>
        <v>7.2505394656797488</v>
      </c>
      <c r="G34" s="40">
        <f t="shared" si="25"/>
        <v>5.7352717857971438</v>
      </c>
      <c r="H34" s="40">
        <f t="shared" si="25"/>
        <v>5.1882469299604352</v>
      </c>
      <c r="I34" s="40">
        <f t="shared" si="25"/>
        <v>2.934211657661991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49.801428304400126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49.801428304400126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50.255402076652118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52.585445347455433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53.308004563939342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54.408153443000693</v>
      </c>
      <c r="C40">
        <f t="shared" si="26"/>
        <v>6</v>
      </c>
      <c r="AA40" s="3"/>
    </row>
    <row r="41" spans="1:27" ht="15.75" customHeight="1">
      <c r="A41" t="s">
        <v>36</v>
      </c>
      <c r="B41" s="35">
        <f>MAX($B$28:B34)</f>
        <v>55.542413191621478</v>
      </c>
      <c r="C41">
        <f t="shared" si="26"/>
        <v>7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7</v>
      </c>
      <c r="AA43" s="3"/>
    </row>
    <row r="44" spans="1:27" ht="15.75" customHeight="1">
      <c r="A44" t="s">
        <v>39</v>
      </c>
      <c r="B44" s="41">
        <f ca="1">OFFSET(B34,B43,0)</f>
        <v>55.542413191621478</v>
      </c>
      <c r="C44" s="42" t="str">
        <f t="shared" ref="C44:M44" ca="1" si="27">IF(C8&lt;=$C$12+1,C11,"")</f>
        <v>Distortion high</v>
      </c>
      <c r="D44" s="42" t="str">
        <f t="shared" ca="1" si="27"/>
        <v>Allig low</v>
      </c>
      <c r="E44" s="42" t="str">
        <f t="shared" ca="1" si="27"/>
        <v>Distortion med</v>
      </c>
      <c r="F44" s="42" t="str">
        <f t="shared" ca="1" si="27"/>
        <v>Allig med</v>
      </c>
      <c r="G44" s="42" t="str">
        <f t="shared" ca="1" si="27"/>
        <v>Patch med</v>
      </c>
      <c r="H44" s="42" t="str">
        <f t="shared" ca="1" si="27"/>
        <v>Raveling med</v>
      </c>
      <c r="I44" s="42" t="str">
        <f t="shared" ca="1" si="27"/>
        <v>Block high</v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44.457586808378522</v>
      </c>
      <c r="C45" s="42">
        <f t="shared" ref="C45:M45" ca="1" si="28">IF(C44&lt;&gt;"",OFFSET(C27,$C$43,0),"")</f>
        <v>18.309418881753782</v>
      </c>
      <c r="D45" s="42">
        <f t="shared" ca="1" si="28"/>
        <v>8.7341387456222073</v>
      </c>
      <c r="E45" s="42">
        <f t="shared" ca="1" si="28"/>
        <v>7.3905857251461722</v>
      </c>
      <c r="F45" s="42">
        <f t="shared" ca="1" si="28"/>
        <v>7.2505394656797488</v>
      </c>
      <c r="G45" s="42">
        <f t="shared" ca="1" si="28"/>
        <v>5.7352717857971438</v>
      </c>
      <c r="H45" s="42">
        <f t="shared" ca="1" si="28"/>
        <v>5.1882469299604352</v>
      </c>
      <c r="I45" s="42">
        <f t="shared" ca="1" si="28"/>
        <v>2.934211657661991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0.32964752213027249</v>
      </c>
      <c r="D46" s="42">
        <f t="shared" ca="1" si="29"/>
        <v>0.15725169728382893</v>
      </c>
      <c r="E46" s="42">
        <f t="shared" ca="1" si="29"/>
        <v>0.13306202054362729</v>
      </c>
      <c r="F46" s="42">
        <f t="shared" ca="1" si="29"/>
        <v>0.13054059139752117</v>
      </c>
      <c r="G46" s="42">
        <f t="shared" ca="1" si="29"/>
        <v>0.10325931943234876</v>
      </c>
      <c r="H46" s="42">
        <f t="shared" ca="1" si="29"/>
        <v>9.3410542175417721E-2</v>
      </c>
      <c r="I46" s="42">
        <f t="shared" ca="1" si="29"/>
        <v>5.2828307036983657E-2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3" width="11.7109375" style="13" customWidth="1"/>
    <col min="4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CalcMany!A3</f>
        <v>Amount</v>
      </c>
      <c r="B3" t="str">
        <f>CalcMany!B3</f>
        <v>3600</v>
      </c>
      <c r="C3" t="str">
        <f>CalcMany!C3</f>
        <v>0</v>
      </c>
      <c r="D3" t="str">
        <f>CalcMany!D3</f>
        <v>330</v>
      </c>
      <c r="E3" t="str">
        <f>CalcMany!E3</f>
        <v>0</v>
      </c>
      <c r="F3" t="str">
        <f>CalcMany!F3</f>
        <v>0</v>
      </c>
      <c r="G3" t="str">
        <f>CalcMany!G3</f>
        <v>0</v>
      </c>
      <c r="H3" t="str">
        <f>CalcMany!H3</f>
        <v>0</v>
      </c>
      <c r="I3" t="str">
        <f>CalcMany!I3</f>
        <v>0</v>
      </c>
      <c r="J3" t="str">
        <f>CalcMany!J3</f>
        <v>0</v>
      </c>
      <c r="K3" t="str">
        <f>CalcMany!K3</f>
        <v>0</v>
      </c>
      <c r="L3" t="str">
        <f>CalcMany!L3</f>
        <v>0</v>
      </c>
      <c r="M3" t="str">
        <f>CalcMany!M3</f>
        <v>75</v>
      </c>
      <c r="N3" t="str">
        <f>CalcMany!N3</f>
        <v>0</v>
      </c>
      <c r="O3" t="str">
        <f>CalcMany!O3</f>
        <v>0</v>
      </c>
      <c r="P3" t="str">
        <f>CalcMany!P3</f>
        <v>0</v>
      </c>
      <c r="Q3" t="str">
        <f>CalcMany!Q3</f>
        <v>0</v>
      </c>
      <c r="R3" t="str">
        <f>CalcMany!R3</f>
        <v>0</v>
      </c>
      <c r="S3" t="str">
        <f>CalcMany!S3</f>
        <v>0</v>
      </c>
      <c r="T3" t="str">
        <f>CalcMany!T3</f>
        <v>0</v>
      </c>
      <c r="U3" t="str">
        <f>CalcMany!U3</f>
        <v>0</v>
      </c>
      <c r="V3" t="str">
        <f>CalcMany!V3</f>
        <v>0</v>
      </c>
      <c r="W3" t="str">
        <f>CalcMany!W3</f>
        <v>0</v>
      </c>
      <c r="X3" t="str">
        <f>CalcMany!X3</f>
        <v>1600</v>
      </c>
      <c r="Y3" t="str">
        <f>CalcMany!Y3</f>
        <v>2000</v>
      </c>
      <c r="Z3" t="str">
        <f>CalcMany!Z3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9.1666666666666661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2.083333333333333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44.444444444444443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CoeffsDistress!B3+CoeffsDistress!B4*BackgroundII_R3!C4+CoeffsDistress!B5*BackgroundII_R3!C4^CoeffsDistress!B6+CoeffsDistress!B7*LN(BackgroundII_R3!C4-CoeffsDistress!B8)</f>
        <v>#DIV/0!</v>
      </c>
      <c r="D5">
        <f>CoeffsDistress!C3+CoeffsDistress!C4*BackgroundII_R3!D4+CoeffsDistress!C5*BackgroundII_R3!D4^CoeffsDistress!C6+CoeffsDistress!C7*LN(BackgroundII_R3!D4-CoeffsDistress!C8)</f>
        <v>45.591149357612238</v>
      </c>
      <c r="E5" t="e">
        <f>CoeffsDistress!D3+CoeffsDistress!D4*BackgroundII_R3!E4+CoeffsDistress!D5*BackgroundII_R3!E4^CoeffsDistress!D6+CoeffsDistress!D7*LN(BackgroundII_R3!E4-CoeffsDistress!D8)</f>
        <v>#DIV/0!</v>
      </c>
      <c r="F5">
        <f>CoeffsDistress!E3+CoeffsDistress!E4*BackgroundII_R3!F4+CoeffsDistress!E5*BackgroundII_R3!F4^CoeffsDistress!E6+CoeffsDistress!E7*LN(BackgroundII_R3!F4-CoeffsDistress!E8)</f>
        <v>1.3455187895966798</v>
      </c>
      <c r="G5" t="e">
        <f>CoeffsDistress!F3+CoeffsDistress!F4*BackgroundII_R3!G4+CoeffsDistress!F5*BackgroundII_R3!G4^CoeffsDistress!F6+CoeffsDistress!F7*LN(BackgroundII_R3!G4-CoeffsDistress!F8)</f>
        <v>#NUM!</v>
      </c>
      <c r="H5">
        <f>CoeffsDistress!G3+CoeffsDistress!G4*BackgroundII_R3!H4+CoeffsDistress!G5*BackgroundII_R3!H4^CoeffsDistress!G6+CoeffsDistress!G7*LN(BackgroundII_R3!H4-CoeffsDistress!G8)</f>
        <v>-2.4297516226665117</v>
      </c>
      <c r="I5">
        <f>CoeffsDistress!H3+CoeffsDistress!H4*BackgroundII_R3!I4+CoeffsDistress!H5*BackgroundII_R3!I4^CoeffsDistress!H6+CoeffsDistress!H7*LN(BackgroundII_R3!I4-CoeffsDistress!H8)</f>
        <v>6.2926559863106677</v>
      </c>
      <c r="J5">
        <f>CoeffsDistress!I3+CoeffsDistress!I4*BackgroundII_R3!J4+CoeffsDistress!I5*BackgroundII_R3!J4^CoeffsDistress!I6+CoeffsDistress!I7*LN(BackgroundII_R3!J4-CoeffsDistress!I8)</f>
        <v>1.9809699703419081</v>
      </c>
      <c r="K5" t="e">
        <f>CoeffsDistress!J3+CoeffsDistress!J4*BackgroundII_R3!K4+CoeffsDistress!J5*BackgroundII_R3!K4^CoeffsDistress!J6+CoeffsDistress!J7*LN(BackgroundII_R3!K4-CoeffsDistress!J8)</f>
        <v>#NUM!</v>
      </c>
      <c r="L5">
        <f>CoeffsDistress!K3+CoeffsDistress!K4*BackgroundII_R3!L4+CoeffsDistress!K5*BackgroundII_R3!L4^CoeffsDistress!K6+CoeffsDistress!K7*LN(BackgroundII_R3!L4-CoeffsDistress!K8)</f>
        <v>-1.4788572215220626</v>
      </c>
      <c r="M5">
        <f>CoeffsDistress!L3+CoeffsDistress!L4*BackgroundII_R3!M4+CoeffsDistress!L5*BackgroundII_R3!M4^CoeffsDistress!L6+CoeffsDistress!L7*LN(BackgroundII_R3!M4-CoeffsDistress!L8)</f>
        <v>14.072903162536388</v>
      </c>
      <c r="N5">
        <f>CoeffsDistress!M3+CoeffsDistress!M4*BackgroundII_R3!N4+CoeffsDistress!M5*BackgroundII_R3!N4^CoeffsDistress!M6+CoeffsDistress!M7*LN(BackgroundII_R3!N4-CoeffsDistress!M8)</f>
        <v>-6.4882063576799407</v>
      </c>
      <c r="O5">
        <f>CoeffsDistress!N3+CoeffsDistress!N4*BackgroundII_R3!O4+CoeffsDistress!N5*BackgroundII_R3!O4^CoeffsDistress!N6+CoeffsDistress!N7*LN(BackgroundII_R3!O4-CoeffsDistress!N8)</f>
        <v>-0.19234986700844559</v>
      </c>
      <c r="P5">
        <f>CoeffsDistress!O3+CoeffsDistress!O4*BackgroundII_R3!P4+CoeffsDistress!O5*BackgroundII_R3!P4^CoeffsDistress!O6+CoeffsDistress!O7*LN(BackgroundII_R3!P4-CoeffsDistress!O8)</f>
        <v>7.3754817263059103E-2</v>
      </c>
      <c r="Q5">
        <f>CoeffsDistress!P3+CoeffsDistress!P4*BackgroundII_R3!Q4+CoeffsDistress!P5*BackgroundII_R3!Q4^CoeffsDistress!P6+CoeffsDistress!P7*LN(BackgroundII_R3!Q4-CoeffsDistress!P8)</f>
        <v>2.0655973451251413</v>
      </c>
      <c r="R5" t="e">
        <f>CoeffsDistress!Q3+CoeffsDistress!Q4*BackgroundII_R3!R4+CoeffsDistress!Q5*BackgroundII_R3!R4^CoeffsDistress!Q6+CoeffsDistress!Q7*LN(BackgroundII_R3!R4-CoeffsDistress!Q8)</f>
        <v>#NUM!</v>
      </c>
      <c r="S5">
        <f>CoeffsDistress!R3+CoeffsDistress!R4*BackgroundII_R3!S4+CoeffsDistress!R5*BackgroundII_R3!S4^CoeffsDistress!R6+CoeffsDistress!R7*LN(BackgroundII_R3!S4-CoeffsDistress!R8)</f>
        <v>2.8474830961496664</v>
      </c>
      <c r="T5">
        <f>CoeffsDistress!S3+CoeffsDistress!S4*BackgroundII_R3!T4+CoeffsDistress!S5*BackgroundII_R3!T4^CoeffsDistress!S6+CoeffsDistress!S7*LN(BackgroundII_R3!T4-CoeffsDistress!S8)</f>
        <v>3.1290789009871531</v>
      </c>
      <c r="U5">
        <f>CoeffsDistress!T3+CoeffsDistress!T4*BackgroundII_R3!U4+CoeffsDistress!T5*BackgroundII_R3!U4^CoeffsDistress!T6+CoeffsDistress!T7*LN(BackgroundII_R3!U4-CoeffsDistress!T8)</f>
        <v>-0.72987201948007563</v>
      </c>
      <c r="V5">
        <f>CoeffsDistress!U3+CoeffsDistress!U4*BackgroundII_R3!V4+CoeffsDistress!U5*BackgroundII_R3!V4^CoeffsDistress!U6+CoeffsDistress!U7*LN(BackgroundII_R3!V4-CoeffsDistress!U8)</f>
        <v>-0.55774509254708704</v>
      </c>
      <c r="W5">
        <f>CoeffsDistress!V3+CoeffsDistress!V4*BackgroundII_R3!W4+CoeffsDistress!V5*BackgroundII_R3!W4^CoeffsDistress!V6+CoeffsDistress!V7*LN(BackgroundII_R3!W4-CoeffsDistress!V8)</f>
        <v>-11.630944123926884</v>
      </c>
      <c r="X5">
        <f>CoeffsDistress!W3+CoeffsDistress!W4*BackgroundII_R3!X4+CoeffsDistress!W5*BackgroundII_R3!X4^CoeffsDistress!W6+CoeffsDistress!W7*LN(BackgroundII_R3!X4-CoeffsDistress!W8)</f>
        <v>3.7959875722275669</v>
      </c>
      <c r="Y5">
        <f>CoeffsDistress!X3+CoeffsDistress!X4*BackgroundII_R3!Y4+CoeffsDistress!X5*BackgroundII_R3!Y4^CoeffsDistress!X6+CoeffsDistress!X7*LN(BackgroundII_R3!Y4-CoeffsDistress!X8)</f>
        <v>11.880505444845904</v>
      </c>
      <c r="Z5">
        <f>CoeffsDistress!Y3+CoeffsDistress!Y4*BackgroundII_R3!Z4+CoeffsDistress!Y5*BackgroundII_R3!Z4^CoeffsDistress!Y6+CoeffsDistress!Y7*LN(BackgroundII_R3!Z4-CoeffsDistress!Y8)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45.591149357612238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14.072903162536388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3.7959875722275669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45.591149357612238</v>
      </c>
      <c r="D9">
        <f t="shared" si="3"/>
        <v>14.072903162536388</v>
      </c>
      <c r="E9">
        <f t="shared" si="3"/>
        <v>11.880505444845904</v>
      </c>
      <c r="F9">
        <f t="shared" si="3"/>
        <v>3.7959875722275669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5.9967311814437743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45.591149357612238</v>
      </c>
      <c r="D13">
        <f t="shared" si="6"/>
        <v>14.072903162536388</v>
      </c>
      <c r="E13">
        <f t="shared" si="6"/>
        <v>11.880505444845904</v>
      </c>
      <c r="F13">
        <f t="shared" si="6"/>
        <v>3.7959875722275669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45.591149357612238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45.591149357612238</v>
      </c>
      <c r="D15" s="35">
        <f t="shared" ref="D15:D20" si="8">D$13</f>
        <v>14.072903162536388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45.591149357612238</v>
      </c>
      <c r="D16" s="35">
        <f t="shared" si="8"/>
        <v>14.072903162536388</v>
      </c>
      <c r="E16" s="35">
        <f>E$13</f>
        <v>11.880505444845904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45.591149357612238</v>
      </c>
      <c r="D17" s="35">
        <f t="shared" si="8"/>
        <v>14.072903162536388</v>
      </c>
      <c r="E17" s="35">
        <f>E$13</f>
        <v>11.880505444845904</v>
      </c>
      <c r="F17" s="35">
        <f>F$13</f>
        <v>3.7959875722275669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45.591149357612238</v>
      </c>
      <c r="D18" s="35">
        <f t="shared" si="8"/>
        <v>14.072903162536388</v>
      </c>
      <c r="E18" s="35">
        <f>E$13</f>
        <v>11.880505444845904</v>
      </c>
      <c r="F18" s="35">
        <f>F$13</f>
        <v>3.7959875722275669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45.591149357612238</v>
      </c>
      <c r="D19" s="35">
        <f t="shared" si="8"/>
        <v>14.072903162536388</v>
      </c>
      <c r="E19" s="35">
        <f>E$13</f>
        <v>11.880505444845904</v>
      </c>
      <c r="F19" s="35">
        <f>F$13</f>
        <v>3.7959875722275669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45.591149357612238</v>
      </c>
      <c r="D20" s="35">
        <f t="shared" si="8"/>
        <v>14.072903162536388</v>
      </c>
      <c r="E20" s="35">
        <f>E$13</f>
        <v>11.880505444845904</v>
      </c>
      <c r="F20" s="35">
        <f>F$13</f>
        <v>3.7959875722275669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51.591149357612238</v>
      </c>
      <c r="C21" s="37">
        <f t="shared" ref="C21:M21" si="10">C14/$B21</f>
        <v>0.8837009821508327</v>
      </c>
      <c r="D21" s="37">
        <f t="shared" si="10"/>
        <v>3.8766339283055756E-2</v>
      </c>
      <c r="E21" s="37">
        <f t="shared" si="10"/>
        <v>3.8766339283055756E-2</v>
      </c>
      <c r="F21" s="37">
        <f t="shared" si="10"/>
        <v>3.8766339283055756E-2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63.66405252014863</v>
      </c>
      <c r="C22" s="37">
        <f t="shared" ref="C22:M22" si="12">C15/$B22</f>
        <v>0.71612075500822681</v>
      </c>
      <c r="D22" s="37">
        <f t="shared" si="12"/>
        <v>0.221049440075819</v>
      </c>
      <c r="E22" s="37">
        <f t="shared" si="12"/>
        <v>3.1414902457977095E-2</v>
      </c>
      <c r="F22" s="37">
        <f t="shared" si="12"/>
        <v>3.1414902457977095E-2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73.544557964994539</v>
      </c>
      <c r="C23" s="37">
        <f t="shared" ref="C23:M23" si="13">C16/$B23</f>
        <v>0.61991193664271582</v>
      </c>
      <c r="D23" s="37">
        <f t="shared" si="13"/>
        <v>0.19135206671899171</v>
      </c>
      <c r="E23" s="37">
        <f t="shared" si="13"/>
        <v>0.16154159836681242</v>
      </c>
      <c r="F23" s="37">
        <f t="shared" si="13"/>
        <v>2.7194398271479889E-2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75.340545537222113</v>
      </c>
      <c r="C24" s="37">
        <f t="shared" ref="C24:M24" si="14">C17/$B24</f>
        <v>0.6051343142330694</v>
      </c>
      <c r="D24" s="37">
        <f t="shared" si="14"/>
        <v>0.18679056625072682</v>
      </c>
      <c r="E24" s="37">
        <f t="shared" si="14"/>
        <v>0.1576907276172605</v>
      </c>
      <c r="F24" s="37">
        <f t="shared" si="14"/>
        <v>5.0384391898943094E-2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75.340545537222113</v>
      </c>
      <c r="C25" s="37">
        <f t="shared" ref="C25:M25" si="15">C18/$B25</f>
        <v>0.6051343142330694</v>
      </c>
      <c r="D25" s="37">
        <f t="shared" si="15"/>
        <v>0.18679056625072682</v>
      </c>
      <c r="E25" s="37">
        <f t="shared" si="15"/>
        <v>0.1576907276172605</v>
      </c>
      <c r="F25" s="37">
        <f t="shared" si="15"/>
        <v>5.0384391898943094E-2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75.340545537222113</v>
      </c>
      <c r="C26" s="37">
        <f t="shared" ref="C26:M26" si="16">C19/$B26</f>
        <v>0.6051343142330694</v>
      </c>
      <c r="D26" s="37">
        <f t="shared" si="16"/>
        <v>0.18679056625072682</v>
      </c>
      <c r="E26" s="37">
        <f t="shared" si="16"/>
        <v>0.1576907276172605</v>
      </c>
      <c r="F26" s="37">
        <f t="shared" si="16"/>
        <v>5.0384391898943094E-2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75.340545537222113</v>
      </c>
      <c r="C27" s="37">
        <f t="shared" ref="C27:M27" si="17">C20/$B27</f>
        <v>0.6051343142330694</v>
      </c>
      <c r="D27" s="37">
        <f t="shared" si="17"/>
        <v>0.18679056625072682</v>
      </c>
      <c r="E27" s="37">
        <f t="shared" si="17"/>
        <v>0.1576907276172605</v>
      </c>
      <c r="F27" s="37">
        <f t="shared" si="17"/>
        <v>5.0384391898943094E-2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CoeffsDeductCorr!B2+CoeffsDeductCorr!C2*BackgroundII_R3!B21+CoeffsDeductCorr!D2*BackgroundII_R3!B21^2+CoeffsDeductCorr!E2*BackgroundII_R3!B21^3</f>
        <v>51.591149357612238</v>
      </c>
      <c r="C28" s="40">
        <f t="shared" ref="C28:M28" si="18">C14*$B28/$B21</f>
        <v>45.591149357612238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CoeffsDeductCorr!B3+CoeffsDeductCorr!C3*BackgroundII_R3!B22+CoeffsDeductCorr!D3*BackgroundII_R3!B22^2+CoeffsDeductCorr!E3*BackgroundII_R3!B22^3</f>
        <v>46.42157762379157</v>
      </c>
      <c r="C29" s="40">
        <f t="shared" ref="C29:M29" si="20">C15*$B29/$B22</f>
        <v>33.243455216622621</v>
      </c>
      <c r="D29" s="40">
        <f t="shared" si="20"/>
        <v>10.261463741175294</v>
      </c>
      <c r="E29" s="40">
        <f t="shared" si="20"/>
        <v>1.4583293329968243</v>
      </c>
      <c r="F29" s="40">
        <f t="shared" si="20"/>
        <v>1.4583293329968243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CoeffsDeductCorr!B4+CoeffsDeductCorr!C4*BackgroundII_R3!B23+CoeffsDeductCorr!D4*BackgroundII_R3!B23^2+CoeffsDeductCorr!E4*BackgroundII_R3!B23^3</f>
        <v>46.816972875587325</v>
      </c>
      <c r="C30" s="40">
        <f t="shared" ref="C30:M30" si="21">C16*$B30/$B23</f>
        <v>29.022400323054836</v>
      </c>
      <c r="D30" s="40">
        <f t="shared" si="21"/>
        <v>8.9585245172706109</v>
      </c>
      <c r="E30" s="40">
        <f t="shared" si="21"/>
        <v>7.5628886290180795</v>
      </c>
      <c r="F30" s="40">
        <f t="shared" si="21"/>
        <v>1.2731594062437928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CoeffsDeductCorr!B5+CoeffsDeductCorr!C5*BackgroundII_R3!B24+CoeffsDeductCorr!D5*BackgroundII_R3!B24^2+CoeffsDeductCorr!E5*BackgroundII_R3!B24^3</f>
        <v>42.35917452031984</v>
      </c>
      <c r="C31" s="40">
        <f t="shared" ref="C31:M31" si="22">C17*$B31/$B24</f>
        <v>25.632990024832651</v>
      </c>
      <c r="D31" s="40">
        <f t="shared" si="22"/>
        <v>7.9122941945639029</v>
      </c>
      <c r="E31" s="40">
        <f t="shared" si="22"/>
        <v>6.6796490513757565</v>
      </c>
      <c r="F31" s="40">
        <f t="shared" si="22"/>
        <v>2.1342412495475194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CoeffsDeductCorr!B6+CoeffsDeductCorr!C6*BackgroundII_R3!B25+CoeffsDeductCorr!D6*BackgroundII_R3!B25^2+CoeffsDeductCorr!E6*BackgroundII_R3!B25^3</f>
        <v>38.30298568229454</v>
      </c>
      <c r="C32" s="40">
        <f t="shared" ref="C32:M32" si="23">C18*$B32/$B25</f>
        <v>23.178450973934382</v>
      </c>
      <c r="D32" s="40">
        <f t="shared" si="23"/>
        <v>7.1546363846892804</v>
      </c>
      <c r="E32" s="40">
        <f t="shared" si="23"/>
        <v>6.0400256821545373</v>
      </c>
      <c r="F32" s="40">
        <f t="shared" si="23"/>
        <v>1.9298726415163341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CoeffsDeductCorr!B7+CoeffsDeductCorr!C7*BackgroundII_R3!B26+CoeffsDeductCorr!D7*BackgroundII_R3!B26^2+CoeffsDeductCorr!E7*BackgroundII_R3!B26^3</f>
        <v>35.253514279805465</v>
      </c>
      <c r="C33" s="40">
        <f t="shared" ref="C33:M33" si="24">C19*$B33/$B26</f>
        <v>21.333111188015799</v>
      </c>
      <c r="D33" s="40">
        <f t="shared" si="24"/>
        <v>6.5850238946529469</v>
      </c>
      <c r="E33" s="40">
        <f t="shared" si="24"/>
        <v>5.5591523178480076</v>
      </c>
      <c r="F33" s="40">
        <f t="shared" si="24"/>
        <v>1.7762268792887048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CoeffsDeductCorr!B8+CoeffsDeductCorr!C8*BackgroundII_R3!B27+CoeffsDeductCorr!D8*BackgroundII_R3!B27^2+CoeffsDeductCorr!E8*BackgroundII_R3!B27^3</f>
        <v>35.86482487492178</v>
      </c>
      <c r="C34" s="40">
        <f t="shared" ref="C34:M34" si="25">C20*$B34/$B27</f>
        <v>21.703036205774918</v>
      </c>
      <c r="D34" s="40">
        <f t="shared" si="25"/>
        <v>6.6992109468697922</v>
      </c>
      <c r="E34" s="40">
        <f t="shared" si="25"/>
        <v>5.6555503303920398</v>
      </c>
      <c r="F34" s="40">
        <f t="shared" si="25"/>
        <v>1.8070273918850217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51.591149357612238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51.591149357612238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51.591149357612238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51.591149357612238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51.591149357612238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51.591149357612238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51.591149357612238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51.591149357612238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48.408850642387762</v>
      </c>
      <c r="C45" s="42">
        <f t="shared" ref="C45:M45" ca="1" si="28">IF(C44&lt;&gt;"",OFFSET(C27,$C$43,0),"")</f>
        <v>45.591149357612238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0.8837009821508327</v>
      </c>
      <c r="D46" s="42">
        <f t="shared" ca="1" si="29"/>
        <v>3.8766339283055756E-2</v>
      </c>
      <c r="E46" s="42">
        <f t="shared" ca="1" si="29"/>
        <v>3.8766339283055756E-2</v>
      </c>
      <c r="F46" s="42">
        <f t="shared" ca="1" si="29"/>
        <v>3.8766339283055756E-2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CalcMany!A4</f>
        <v>Amount</v>
      </c>
      <c r="B3" t="str">
        <f>CalcMany!B4</f>
        <v>3600</v>
      </c>
      <c r="C3" t="str">
        <f>CalcMany!C4</f>
        <v>50</v>
      </c>
      <c r="D3" t="str">
        <f>CalcMany!D4</f>
        <v>40</v>
      </c>
      <c r="E3" t="str">
        <f>CalcMany!E4</f>
        <v>0</v>
      </c>
      <c r="F3" t="str">
        <f>CalcMany!F4</f>
        <v>0</v>
      </c>
      <c r="G3" t="str">
        <f>CalcMany!G4</f>
        <v>0</v>
      </c>
      <c r="H3" t="str">
        <f>CalcMany!H4</f>
        <v>0</v>
      </c>
      <c r="I3" t="str">
        <f>CalcMany!I4</f>
        <v>0</v>
      </c>
      <c r="J3" t="str">
        <f>CalcMany!J4</f>
        <v>0</v>
      </c>
      <c r="K3" t="str">
        <f>CalcMany!K4</f>
        <v>0</v>
      </c>
      <c r="L3" t="str">
        <f>CalcMany!L4</f>
        <v>0</v>
      </c>
      <c r="M3" t="str">
        <f>CalcMany!M4</f>
        <v>20</v>
      </c>
      <c r="N3" t="str">
        <f>CalcMany!N4</f>
        <v>0</v>
      </c>
      <c r="O3" t="str">
        <f>CalcMany!O4</f>
        <v>70</v>
      </c>
      <c r="P3" t="str">
        <f>CalcMany!P4</f>
        <v>0</v>
      </c>
      <c r="Q3" t="str">
        <f>CalcMany!Q4</f>
        <v>0</v>
      </c>
      <c r="R3" t="str">
        <f>CalcMany!R4</f>
        <v>0</v>
      </c>
      <c r="S3" t="str">
        <f>CalcMany!S4</f>
        <v>0</v>
      </c>
      <c r="T3" t="str">
        <f>CalcMany!T4</f>
        <v>0</v>
      </c>
      <c r="U3" t="str">
        <f>CalcMany!U4</f>
        <v>0</v>
      </c>
      <c r="V3" t="str">
        <f>CalcMany!V4</f>
        <v>0</v>
      </c>
      <c r="W3" t="str">
        <f>CalcMany!W4</f>
        <v>0</v>
      </c>
      <c r="X3" t="str">
        <f>CalcMany!X4</f>
        <v>1765</v>
      </c>
      <c r="Y3" t="str">
        <f>CalcMany!Y4</f>
        <v>1765</v>
      </c>
      <c r="Z3" t="str">
        <f>CalcMany!Z4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1.3888888888888888</v>
      </c>
      <c r="D4">
        <f>IFERROR(IF($A$3=BackgroundI!$A$2,D3/$B$3*100,D3),0)</f>
        <v>1.1111111111111112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1.9444444444444444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49.027777777777779</v>
      </c>
      <c r="Y4">
        <f>IFERROR(IF($A$3=BackgroundI!$A$2,Y3/$B$3*100,Y3),0)</f>
        <v>49.027777777777779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CoeffsDistress!B3+CoeffsDistress!B4*BackgroundII_R4!C4+CoeffsDistress!B5*BackgroundII_R4!C4^CoeffsDistress!B6+CoeffsDistress!B7*LN(BackgroundII_R4!C4-CoeffsDistress!B8)</f>
        <v>13.391597313225381</v>
      </c>
      <c r="D5">
        <f>CoeffsDistress!C3+CoeffsDistress!C4*BackgroundII_R4!D4+CoeffsDistress!C5*BackgroundII_R4!D4^CoeffsDistress!C6+CoeffsDistress!C7*LN(BackgroundII_R4!D4-CoeffsDistress!C8)</f>
        <v>22.028254430362402</v>
      </c>
      <c r="E5" t="e">
        <f>CoeffsDistress!D3+CoeffsDistress!D4*BackgroundII_R4!E4+CoeffsDistress!D5*BackgroundII_R4!E4^CoeffsDistress!D6+CoeffsDistress!D7*LN(BackgroundII_R4!E4-CoeffsDistress!D8)</f>
        <v>#DIV/0!</v>
      </c>
      <c r="F5">
        <f>CoeffsDistress!E3+CoeffsDistress!E4*BackgroundII_R4!F4+CoeffsDistress!E5*BackgroundII_R4!F4^CoeffsDistress!E6+CoeffsDistress!E7*LN(BackgroundII_R4!F4-CoeffsDistress!E8)</f>
        <v>1.3455187895966798</v>
      </c>
      <c r="G5" t="e">
        <f>CoeffsDistress!F3+CoeffsDistress!F4*BackgroundII_R4!G4+CoeffsDistress!F5*BackgroundII_R4!G4^CoeffsDistress!F6+CoeffsDistress!F7*LN(BackgroundII_R4!G4-CoeffsDistress!F8)</f>
        <v>#NUM!</v>
      </c>
      <c r="H5">
        <f>CoeffsDistress!G3+CoeffsDistress!G4*BackgroundII_R4!H4+CoeffsDistress!G5*BackgroundII_R4!H4^CoeffsDistress!G6+CoeffsDistress!G7*LN(BackgroundII_R4!H4-CoeffsDistress!G8)</f>
        <v>-2.4297516226665117</v>
      </c>
      <c r="I5">
        <f>CoeffsDistress!H3+CoeffsDistress!H4*BackgroundII_R4!I4+CoeffsDistress!H5*BackgroundII_R4!I4^CoeffsDistress!H6+CoeffsDistress!H7*LN(BackgroundII_R4!I4-CoeffsDistress!H8)</f>
        <v>6.2926559863106677</v>
      </c>
      <c r="J5">
        <f>CoeffsDistress!I3+CoeffsDistress!I4*BackgroundII_R4!J4+CoeffsDistress!I5*BackgroundII_R4!J4^CoeffsDistress!I6+CoeffsDistress!I7*LN(BackgroundII_R4!J4-CoeffsDistress!I8)</f>
        <v>1.9809699703419081</v>
      </c>
      <c r="K5" t="e">
        <f>CoeffsDistress!J3+CoeffsDistress!J4*BackgroundII_R4!K4+CoeffsDistress!J5*BackgroundII_R4!K4^CoeffsDistress!J6+CoeffsDistress!J7*LN(BackgroundII_R4!K4-CoeffsDistress!J8)</f>
        <v>#NUM!</v>
      </c>
      <c r="L5">
        <f>CoeffsDistress!K3+CoeffsDistress!K4*BackgroundII_R4!L4+CoeffsDistress!K5*BackgroundII_R4!L4^CoeffsDistress!K6+CoeffsDistress!K7*LN(BackgroundII_R4!L4-CoeffsDistress!K8)</f>
        <v>-1.4788572215220626</v>
      </c>
      <c r="M5">
        <f>CoeffsDistress!L3+CoeffsDistress!L4*BackgroundII_R4!M4+CoeffsDistress!L5*BackgroundII_R4!M4^CoeffsDistress!L6+CoeffsDistress!L7*LN(BackgroundII_R4!M4-CoeffsDistress!L8)</f>
        <v>4.8525365357812049</v>
      </c>
      <c r="N5">
        <f>CoeffsDistress!M3+CoeffsDistress!M4*BackgroundII_R4!N4+CoeffsDistress!M5*BackgroundII_R4!N4^CoeffsDistress!M6+CoeffsDistress!M7*LN(BackgroundII_R4!N4-CoeffsDistress!M8)</f>
        <v>-6.4882063576799407</v>
      </c>
      <c r="O5">
        <f>CoeffsDistress!N3+CoeffsDistress!N4*BackgroundII_R4!O4+CoeffsDistress!N5*BackgroundII_R4!O4^CoeffsDistress!N6+CoeffsDistress!N7*LN(BackgroundII_R4!O4-CoeffsDistress!N8)</f>
        <v>4.5086380229642806</v>
      </c>
      <c r="P5">
        <f>CoeffsDistress!O3+CoeffsDistress!O4*BackgroundII_R4!P4+CoeffsDistress!O5*BackgroundII_R4!P4^CoeffsDistress!O6+CoeffsDistress!O7*LN(BackgroundII_R4!P4-CoeffsDistress!O8)</f>
        <v>7.3754817263059103E-2</v>
      </c>
      <c r="Q5">
        <f>CoeffsDistress!P3+CoeffsDistress!P4*BackgroundII_R4!Q4+CoeffsDistress!P5*BackgroundII_R4!Q4^CoeffsDistress!P6+CoeffsDistress!P7*LN(BackgroundII_R4!Q4-CoeffsDistress!P8)</f>
        <v>2.0655973451251413</v>
      </c>
      <c r="R5" t="e">
        <f>CoeffsDistress!Q3+CoeffsDistress!Q4*BackgroundII_R4!R4+CoeffsDistress!Q5*BackgroundII_R4!R4^CoeffsDistress!Q6+CoeffsDistress!Q7*LN(BackgroundII_R4!R4-CoeffsDistress!Q8)</f>
        <v>#NUM!</v>
      </c>
      <c r="S5">
        <f>CoeffsDistress!R3+CoeffsDistress!R4*BackgroundII_R4!S4+CoeffsDistress!R5*BackgroundII_R4!S4^CoeffsDistress!R6+CoeffsDistress!R7*LN(BackgroundII_R4!S4-CoeffsDistress!R8)</f>
        <v>2.8474830961496664</v>
      </c>
      <c r="T5">
        <f>CoeffsDistress!S3+CoeffsDistress!S4*BackgroundII_R4!T4+CoeffsDistress!S5*BackgroundII_R4!T4^CoeffsDistress!S6+CoeffsDistress!S7*LN(BackgroundII_R4!T4-CoeffsDistress!S8)</f>
        <v>3.1290789009871531</v>
      </c>
      <c r="U5">
        <f>CoeffsDistress!T3+CoeffsDistress!T4*BackgroundII_R4!U4+CoeffsDistress!T5*BackgroundII_R4!U4^CoeffsDistress!T6+CoeffsDistress!T7*LN(BackgroundII_R4!U4-CoeffsDistress!T8)</f>
        <v>-0.72987201948007563</v>
      </c>
      <c r="V5">
        <f>CoeffsDistress!U3+CoeffsDistress!U4*BackgroundII_R4!V4+CoeffsDistress!U5*BackgroundII_R4!V4^CoeffsDistress!U6+CoeffsDistress!U7*LN(BackgroundII_R4!V4-CoeffsDistress!U8)</f>
        <v>-0.55774509254708704</v>
      </c>
      <c r="W5">
        <f>CoeffsDistress!V3+CoeffsDistress!V4*BackgroundII_R4!W4+CoeffsDistress!V5*BackgroundII_R4!W4^CoeffsDistress!V6+CoeffsDistress!V7*LN(BackgroundII_R4!W4-CoeffsDistress!V8)</f>
        <v>-11.630944123926884</v>
      </c>
      <c r="X5">
        <f>CoeffsDistress!W3+CoeffsDistress!W4*BackgroundII_R4!X4+CoeffsDistress!W5*BackgroundII_R4!X4^CoeffsDistress!W6+CoeffsDistress!W7*LN(BackgroundII_R4!X4-CoeffsDistress!W8)</f>
        <v>3.9884978251974879</v>
      </c>
      <c r="Y5">
        <f>CoeffsDistress!X3+CoeffsDistress!X4*BackgroundII_R4!Y4+CoeffsDistress!X5*BackgroundII_R4!Y4^CoeffsDistress!X6+CoeffsDistress!X7*LN(BackgroundII_R4!Y4-CoeffsDistress!X8)</f>
        <v>11.210451299451108</v>
      </c>
      <c r="Z5">
        <f>CoeffsDistress!Y3+CoeffsDistress!Y4*BackgroundII_R4!Z4+CoeffsDistress!Y5*BackgroundII_R4!Z4^CoeffsDistress!Y6+CoeffsDistress!Y7*LN(BackgroundII_R4!Z4-CoeffsDistress!Y8)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13.391597313225381</v>
      </c>
      <c r="D7" s="33">
        <f t="shared" si="1"/>
        <v>22.028254430362402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4.5086380229642806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3.9884978251974879</v>
      </c>
      <c r="Y7" s="33">
        <f t="shared" si="1"/>
        <v>11.210451299451108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22.028254430362402</v>
      </c>
      <c r="D9">
        <f t="shared" si="3"/>
        <v>13.391597313225381</v>
      </c>
      <c r="E9">
        <f t="shared" si="3"/>
        <v>11.210451299451108</v>
      </c>
      <c r="F9">
        <f t="shared" si="3"/>
        <v>4.8525365357812049</v>
      </c>
      <c r="G9">
        <f t="shared" si="3"/>
        <v>4.5086380229642806</v>
      </c>
      <c r="H9">
        <f t="shared" si="3"/>
        <v>3.9884978251974879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11</v>
      </c>
      <c r="G10">
        <f t="shared" si="4"/>
        <v>13</v>
      </c>
      <c r="H10">
        <f t="shared" si="4"/>
        <v>22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LongTrans med</v>
      </c>
      <c r="G11" t="str">
        <f t="shared" ca="1" si="5"/>
        <v>Patch low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8.1606705114973295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22.028254430362402</v>
      </c>
      <c r="D13">
        <f t="shared" si="6"/>
        <v>13.391597313225381</v>
      </c>
      <c r="E13">
        <f t="shared" si="6"/>
        <v>11.210451299451108</v>
      </c>
      <c r="F13">
        <f t="shared" si="6"/>
        <v>4.8525365357812049</v>
      </c>
      <c r="G13">
        <f t="shared" si="6"/>
        <v>4.5086380229642806</v>
      </c>
      <c r="H13">
        <f t="shared" si="6"/>
        <v>3.9884978251974879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22.028254430362402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22.028254430362402</v>
      </c>
      <c r="D15" s="35">
        <f t="shared" ref="D15:D20" si="8">D$13</f>
        <v>13.391597313225381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22.028254430362402</v>
      </c>
      <c r="D16" s="35">
        <f t="shared" si="8"/>
        <v>13.391597313225381</v>
      </c>
      <c r="E16" s="35">
        <f>E$13</f>
        <v>11.210451299451108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22.028254430362402</v>
      </c>
      <c r="D17" s="35">
        <f t="shared" si="8"/>
        <v>13.391597313225381</v>
      </c>
      <c r="E17" s="35">
        <f>E$13</f>
        <v>11.210451299451108</v>
      </c>
      <c r="F17" s="35">
        <f>F$13</f>
        <v>4.8525365357812049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22.028254430362402</v>
      </c>
      <c r="D18" s="35">
        <f t="shared" si="8"/>
        <v>13.391597313225381</v>
      </c>
      <c r="E18" s="35">
        <f>E$13</f>
        <v>11.210451299451108</v>
      </c>
      <c r="F18" s="35">
        <f>F$13</f>
        <v>4.8525365357812049</v>
      </c>
      <c r="G18" s="35">
        <f>G$13</f>
        <v>4.5086380229642806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22.028254430362402</v>
      </c>
      <c r="D19" s="35">
        <f t="shared" si="8"/>
        <v>13.391597313225381</v>
      </c>
      <c r="E19" s="35">
        <f>E$13</f>
        <v>11.210451299451108</v>
      </c>
      <c r="F19" s="35">
        <f>F$13</f>
        <v>4.8525365357812049</v>
      </c>
      <c r="G19" s="35">
        <f>G$13</f>
        <v>4.5086380229642806</v>
      </c>
      <c r="H19" s="35">
        <f>H$13</f>
        <v>3.9884978251974879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22.028254430362402</v>
      </c>
      <c r="D20" s="35">
        <f t="shared" si="8"/>
        <v>13.391597313225381</v>
      </c>
      <c r="E20" s="35">
        <f>E$13</f>
        <v>11.210451299451108</v>
      </c>
      <c r="F20" s="35">
        <f>F$13</f>
        <v>4.8525365357812049</v>
      </c>
      <c r="G20" s="35">
        <f>G$13</f>
        <v>4.5086380229642806</v>
      </c>
      <c r="H20" s="35">
        <f>H$13</f>
        <v>3.9884978251974879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32.028254430362402</v>
      </c>
      <c r="C21" s="37">
        <f t="shared" ref="C21:M21" si="10">C14/$B21</f>
        <v>0.68777567876068446</v>
      </c>
      <c r="D21" s="37">
        <f t="shared" si="10"/>
        <v>6.2444864247863094E-2</v>
      </c>
      <c r="E21" s="37">
        <f t="shared" si="10"/>
        <v>6.2444864247863094E-2</v>
      </c>
      <c r="F21" s="37">
        <f t="shared" si="10"/>
        <v>6.2444864247863094E-2</v>
      </c>
      <c r="G21" s="37">
        <f t="shared" si="10"/>
        <v>6.2444864247863094E-2</v>
      </c>
      <c r="H21" s="37">
        <f t="shared" si="10"/>
        <v>6.2444864247863094E-2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43.419851743587785</v>
      </c>
      <c r="C22" s="37">
        <f t="shared" ref="C22:M22" si="12">C15/$B22</f>
        <v>0.50733140593036508</v>
      </c>
      <c r="D22" s="37">
        <f t="shared" si="12"/>
        <v>0.30842107412775871</v>
      </c>
      <c r="E22" s="37">
        <f t="shared" si="12"/>
        <v>4.6061879985469061E-2</v>
      </c>
      <c r="F22" s="37">
        <f t="shared" si="12"/>
        <v>4.6061879985469061E-2</v>
      </c>
      <c r="G22" s="37">
        <f t="shared" si="12"/>
        <v>4.6061879985469061E-2</v>
      </c>
      <c r="H22" s="37">
        <f t="shared" si="12"/>
        <v>4.6061879985469061E-2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52.630303043038893</v>
      </c>
      <c r="C23" s="37">
        <f t="shared" ref="C23:M23" si="13">C16/$B23</f>
        <v>0.41854698066907581</v>
      </c>
      <c r="D23" s="37">
        <f t="shared" si="13"/>
        <v>0.25444651729013007</v>
      </c>
      <c r="E23" s="37">
        <f t="shared" si="13"/>
        <v>0.21300373836501879</v>
      </c>
      <c r="F23" s="37">
        <f t="shared" si="13"/>
        <v>3.800092122525843E-2</v>
      </c>
      <c r="G23" s="37">
        <f t="shared" si="13"/>
        <v>3.800092122525843E-2</v>
      </c>
      <c r="H23" s="37">
        <f t="shared" si="13"/>
        <v>3.800092122525843E-2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55.482839578820098</v>
      </c>
      <c r="C24" s="37">
        <f t="shared" ref="C24:M24" si="14">C17/$B24</f>
        <v>0.397028245085917</v>
      </c>
      <c r="D24" s="37">
        <f t="shared" si="14"/>
        <v>0.24136467085829294</v>
      </c>
      <c r="E24" s="37">
        <f t="shared" si="14"/>
        <v>0.20205258751267233</v>
      </c>
      <c r="F24" s="37">
        <f t="shared" si="14"/>
        <v>8.7460133126163964E-2</v>
      </c>
      <c r="G24" s="37">
        <f t="shared" si="14"/>
        <v>3.6047181708476865E-2</v>
      </c>
      <c r="H24" s="37">
        <f t="shared" si="14"/>
        <v>3.6047181708476865E-2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57.991477601784382</v>
      </c>
      <c r="C25" s="37">
        <f t="shared" ref="C25:M25" si="15">C18/$B25</f>
        <v>0.37985330502571291</v>
      </c>
      <c r="D25" s="37">
        <f t="shared" si="15"/>
        <v>0.23092354026884332</v>
      </c>
      <c r="E25" s="37">
        <f t="shared" si="15"/>
        <v>0.19331204796040868</v>
      </c>
      <c r="F25" s="37">
        <f t="shared" si="15"/>
        <v>8.3676718312000617E-2</v>
      </c>
      <c r="G25" s="37">
        <f t="shared" si="15"/>
        <v>7.7746562243579578E-2</v>
      </c>
      <c r="H25" s="37">
        <f t="shared" si="15"/>
        <v>3.4487826189454784E-2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59.979975426981866</v>
      </c>
      <c r="C26" s="37">
        <f t="shared" ref="C26:M26" si="16">C19/$B26</f>
        <v>0.36726014429897613</v>
      </c>
      <c r="D26" s="37">
        <f t="shared" si="16"/>
        <v>0.22326780259401705</v>
      </c>
      <c r="E26" s="37">
        <f t="shared" si="16"/>
        <v>0.18690323261466543</v>
      </c>
      <c r="F26" s="37">
        <f t="shared" si="16"/>
        <v>8.0902609599908262E-2</v>
      </c>
      <c r="G26" s="37">
        <f t="shared" si="16"/>
        <v>7.5169054186308967E-2</v>
      </c>
      <c r="H26" s="37">
        <f t="shared" si="16"/>
        <v>6.6497156706124133E-2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59.979975426981866</v>
      </c>
      <c r="C27" s="37">
        <f t="shared" ref="C27:M27" si="17">C20/$B27</f>
        <v>0.36726014429897613</v>
      </c>
      <c r="D27" s="37">
        <f t="shared" si="17"/>
        <v>0.22326780259401705</v>
      </c>
      <c r="E27" s="37">
        <f t="shared" si="17"/>
        <v>0.18690323261466543</v>
      </c>
      <c r="F27" s="37">
        <f t="shared" si="17"/>
        <v>8.0902609599908262E-2</v>
      </c>
      <c r="G27" s="37">
        <f t="shared" si="17"/>
        <v>7.5169054186308967E-2</v>
      </c>
      <c r="H27" s="37">
        <f t="shared" si="17"/>
        <v>6.6497156706124133E-2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CoeffsDeductCorr!B2+CoeffsDeductCorr!C2*BackgroundII_R4!B21+CoeffsDeductCorr!D2*BackgroundII_R4!B21^2+CoeffsDeductCorr!E2*BackgroundII_R4!B21^3</f>
        <v>32.028254430362402</v>
      </c>
      <c r="C28" s="40">
        <f t="shared" ref="C28:M28" si="18">C14*$B28/$B21</f>
        <v>22.028254430362402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CoeffsDeductCorr!B3+CoeffsDeductCorr!C3*BackgroundII_R4!B22+CoeffsDeductCorr!D3*BackgroundII_R4!B22^2+CoeffsDeductCorr!E3*BackgroundII_R4!B22^3</f>
        <v>32.055825465870285</v>
      </c>
      <c r="C29" s="40">
        <f t="shared" ref="C29:M29" si="20">C15*$B29/$B22</f>
        <v>16.262927001858372</v>
      </c>
      <c r="D29" s="40">
        <f t="shared" si="20"/>
        <v>9.8866921222356741</v>
      </c>
      <c r="E29" s="40">
        <f t="shared" si="20"/>
        <v>1.4765515854440598</v>
      </c>
      <c r="F29" s="40">
        <f t="shared" si="20"/>
        <v>1.4765515854440598</v>
      </c>
      <c r="G29" s="40">
        <f t="shared" si="20"/>
        <v>1.4765515854440598</v>
      </c>
      <c r="H29" s="40">
        <f t="shared" si="20"/>
        <v>1.4765515854440598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CoeffsDeductCorr!B4+CoeffsDeductCorr!C4*BackgroundII_R4!B23+CoeffsDeductCorr!D4*BackgroundII_R4!B23^2+CoeffsDeductCorr!E4*BackgroundII_R4!B23^3</f>
        <v>33.427750411222753</v>
      </c>
      <c r="C30" s="40">
        <f t="shared" ref="C30:M30" si="21">C16*$B30/$B23</f>
        <v>13.991084005176742</v>
      </c>
      <c r="D30" s="40">
        <f t="shared" si="21"/>
        <v>8.5055746729793427</v>
      </c>
      <c r="E30" s="40">
        <f t="shared" si="21"/>
        <v>7.12023580272324</v>
      </c>
      <c r="F30" s="40">
        <f t="shared" si="21"/>
        <v>1.270285310114476</v>
      </c>
      <c r="G30" s="40">
        <f t="shared" si="21"/>
        <v>1.270285310114476</v>
      </c>
      <c r="H30" s="40">
        <f t="shared" si="21"/>
        <v>1.270285310114476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CoeffsDeductCorr!B5+CoeffsDeductCorr!C5*BackgroundII_R4!B24+CoeffsDeductCorr!D5*BackgroundII_R4!B24^2+CoeffsDeductCorr!E5*BackgroundII_R4!B24^3</f>
        <v>29.614400170693823</v>
      </c>
      <c r="C31" s="40">
        <f t="shared" ref="C31:M31" si="22">C17*$B31/$B24</f>
        <v>11.757753329042648</v>
      </c>
      <c r="D31" s="40">
        <f t="shared" si="22"/>
        <v>7.1478699498652878</v>
      </c>
      <c r="E31" s="40">
        <f t="shared" si="22"/>
        <v>5.9836661821244119</v>
      </c>
      <c r="F31" s="40">
        <f t="shared" si="22"/>
        <v>2.5900793813803746</v>
      </c>
      <c r="G31" s="40">
        <f t="shared" si="22"/>
        <v>1.0675156641405485</v>
      </c>
      <c r="H31" s="40">
        <f t="shared" si="22"/>
        <v>1.0675156641405485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CoeffsDeductCorr!B6+CoeffsDeductCorr!C6*BackgroundII_R4!B25+CoeffsDeductCorr!D6*BackgroundII_R4!B25^2+CoeffsDeductCorr!E6*BackgroundII_R4!B25^3</f>
        <v>28.076011563381854</v>
      </c>
      <c r="C32" s="40">
        <f t="shared" ref="C32:M32" si="23">C18*$B32/$B25</f>
        <v>10.664765784290729</v>
      </c>
      <c r="D32" s="40">
        <f t="shared" si="23"/>
        <v>6.4834119868451197</v>
      </c>
      <c r="E32" s="40">
        <f t="shared" si="23"/>
        <v>5.4274312938774614</v>
      </c>
      <c r="F32" s="40">
        <f t="shared" si="23"/>
        <v>2.3493085109135756</v>
      </c>
      <c r="G32" s="40">
        <f t="shared" si="23"/>
        <v>2.1828133805639274</v>
      </c>
      <c r="H32" s="40">
        <f t="shared" si="23"/>
        <v>0.96828060689103612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CoeffsDeductCorr!B7+CoeffsDeductCorr!C7*BackgroundII_R4!B26+CoeffsDeductCorr!D7*BackgroundII_R4!B26^2+CoeffsDeductCorr!E7*BackgroundII_R4!B26^3</f>
        <v>26.428530640180181</v>
      </c>
      <c r="C33" s="40">
        <f t="shared" ref="C33:M33" si="24">C19*$B33/$B26</f>
        <v>9.7061459765224853</v>
      </c>
      <c r="D33" s="40">
        <f t="shared" si="24"/>
        <v>5.90063996182168</v>
      </c>
      <c r="E33" s="40">
        <f t="shared" si="24"/>
        <v>4.9395778099054093</v>
      </c>
      <c r="F33" s="40">
        <f t="shared" si="24"/>
        <v>2.138137096681711</v>
      </c>
      <c r="G33" s="40">
        <f t="shared" si="24"/>
        <v>1.986607651756231</v>
      </c>
      <c r="H33" s="40">
        <f t="shared" si="24"/>
        <v>1.7574221434926645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CoeffsDeductCorr!B8+CoeffsDeductCorr!C8*BackgroundII_R4!B27+CoeffsDeductCorr!D8*BackgroundII_R4!B27^2+CoeffsDeductCorr!E8*BackgroundII_R4!B27^3</f>
        <v>27.10638129264137</v>
      </c>
      <c r="C34" s="40">
        <f t="shared" ref="C34:M34" si="25">C20*$B34/$B27</f>
        <v>9.955093504958537</v>
      </c>
      <c r="D34" s="40">
        <f t="shared" si="25"/>
        <v>6.0519821874836097</v>
      </c>
      <c r="E34" s="40">
        <f t="shared" si="25"/>
        <v>5.0662702880803661</v>
      </c>
      <c r="F34" s="40">
        <f t="shared" si="25"/>
        <v>2.1929769833848214</v>
      </c>
      <c r="G34" s="40">
        <f t="shared" si="25"/>
        <v>2.0375610441813112</v>
      </c>
      <c r="H34" s="40">
        <f t="shared" si="25"/>
        <v>1.8024972845527247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32.028254430362402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32.055825465870285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33.427750411222753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33.427750411222753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33.427750411222753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33.427750411222753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33.427750411222753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33.427750411222753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LongTrans med</v>
      </c>
      <c r="G44" s="42" t="str">
        <f t="shared" ca="1" si="27"/>
        <v>Patch low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66.572249588777254</v>
      </c>
      <c r="C45" s="42">
        <f t="shared" ref="C45:M45" ca="1" si="28">IF(C44&lt;&gt;"",OFFSET(C27,$C$43,0),"")</f>
        <v>13.991084005176742</v>
      </c>
      <c r="D45" s="42">
        <f t="shared" ca="1" si="28"/>
        <v>8.5055746729793427</v>
      </c>
      <c r="E45" s="42">
        <f t="shared" ca="1" si="28"/>
        <v>7.12023580272324</v>
      </c>
      <c r="F45" s="42">
        <f t="shared" ca="1" si="28"/>
        <v>1.270285310114476</v>
      </c>
      <c r="G45" s="42">
        <f t="shared" ca="1" si="28"/>
        <v>1.270285310114476</v>
      </c>
      <c r="H45" s="42">
        <f t="shared" ca="1" si="28"/>
        <v>1.270285310114476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0.41854698066907581</v>
      </c>
      <c r="D46" s="42">
        <f t="shared" ca="1" si="29"/>
        <v>0.25444651729013007</v>
      </c>
      <c r="E46" s="42">
        <f t="shared" ca="1" si="29"/>
        <v>0.21300373836501879</v>
      </c>
      <c r="F46" s="42">
        <f t="shared" ca="1" si="29"/>
        <v>3.800092122525843E-2</v>
      </c>
      <c r="G46" s="42">
        <f t="shared" ca="1" si="29"/>
        <v>3.800092122525843E-2</v>
      </c>
      <c r="H46" s="42">
        <f t="shared" ca="1" si="29"/>
        <v>3.800092122525843E-2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CalcMany!A5</f>
        <v>Amount</v>
      </c>
      <c r="B3" t="str">
        <f>CalcMany!B5</f>
        <v>3600</v>
      </c>
      <c r="C3" t="str">
        <f>CalcMany!C5</f>
        <v>0</v>
      </c>
      <c r="D3" t="str">
        <f>CalcMany!D5</f>
        <v>10</v>
      </c>
      <c r="E3" t="str">
        <f>CalcMany!E5</f>
        <v>0</v>
      </c>
      <c r="F3" t="str">
        <f>CalcMany!F5</f>
        <v>1000</v>
      </c>
      <c r="G3" t="str">
        <f>CalcMany!G5</f>
        <v>0</v>
      </c>
      <c r="H3" t="str">
        <f>CalcMany!H5</f>
        <v>0</v>
      </c>
      <c r="I3" t="str">
        <f>CalcMany!I5</f>
        <v>0</v>
      </c>
      <c r="J3" t="str">
        <f>CalcMany!J5</f>
        <v>0</v>
      </c>
      <c r="K3" t="str">
        <f>CalcMany!K5</f>
        <v>0</v>
      </c>
      <c r="L3" t="str">
        <f>CalcMany!L5</f>
        <v>0</v>
      </c>
      <c r="M3" t="str">
        <f>CalcMany!M5</f>
        <v>0</v>
      </c>
      <c r="N3" t="str">
        <f>CalcMany!N5</f>
        <v>0</v>
      </c>
      <c r="O3" t="str">
        <f>CalcMany!O5</f>
        <v>460</v>
      </c>
      <c r="P3" t="str">
        <f>CalcMany!P5</f>
        <v>0</v>
      </c>
      <c r="Q3" t="str">
        <f>CalcMany!Q5</f>
        <v>0</v>
      </c>
      <c r="R3" t="str">
        <f>CalcMany!R5</f>
        <v>0</v>
      </c>
      <c r="S3" t="str">
        <f>CalcMany!S5</f>
        <v>0</v>
      </c>
      <c r="T3" t="str">
        <f>CalcMany!T5</f>
        <v>0</v>
      </c>
      <c r="U3" t="str">
        <f>CalcMany!U5</f>
        <v>0</v>
      </c>
      <c r="V3" t="str">
        <f>CalcMany!V5</f>
        <v>0</v>
      </c>
      <c r="W3" t="str">
        <f>CalcMany!W5</f>
        <v>0</v>
      </c>
      <c r="X3" t="str">
        <f>CalcMany!X5</f>
        <v>1570</v>
      </c>
      <c r="Y3" t="str">
        <f>CalcMany!Y5</f>
        <v>1570</v>
      </c>
      <c r="Z3" t="str">
        <f>CalcMany!Z5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27.777777777777779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43.611111111111114</v>
      </c>
      <c r="Y4">
        <f>IFERROR(IF($A$3=BackgroundI!$A$2,Y3/$B$3*100,Y3),0)</f>
        <v>43.611111111111114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CoeffsDistress!B3+CoeffsDistress!B4*BackgroundII_R5!C4+CoeffsDistress!B5*BackgroundII_R5!C4^CoeffsDistress!B6+CoeffsDistress!B7*LN(BackgroundII_R5!C4-CoeffsDistress!B8)</f>
        <v>#DIV/0!</v>
      </c>
      <c r="D5">
        <f>CoeffsDistress!C3+CoeffsDistress!C4*BackgroundII_R5!D4+CoeffsDistress!C5*BackgroundII_R5!D4^CoeffsDistress!C6+CoeffsDistress!C7*LN(BackgroundII_R5!D4-CoeffsDistress!C8)</f>
        <v>11.030272256343364</v>
      </c>
      <c r="E5" t="e">
        <f>CoeffsDistress!D3+CoeffsDistress!D4*BackgroundII_R5!E4+CoeffsDistress!D5*BackgroundII_R5!E4^CoeffsDistress!D6+CoeffsDistress!D7*LN(BackgroundII_R5!E4-CoeffsDistress!D8)</f>
        <v>#DIV/0!</v>
      </c>
      <c r="F5">
        <f>CoeffsDistress!E3+CoeffsDistress!E4*BackgroundII_R5!F4+CoeffsDistress!E5*BackgroundII_R5!F4^CoeffsDistress!E6+CoeffsDistress!E7*LN(BackgroundII_R5!F4-CoeffsDistress!E8)</f>
        <v>15.01899078063939</v>
      </c>
      <c r="G5" t="e">
        <f>CoeffsDistress!F3+CoeffsDistress!F4*BackgroundII_R5!G4+CoeffsDistress!F5*BackgroundII_R5!G4^CoeffsDistress!F6+CoeffsDistress!F7*LN(BackgroundII_R5!G4-CoeffsDistress!F8)</f>
        <v>#NUM!</v>
      </c>
      <c r="H5">
        <f>CoeffsDistress!G3+CoeffsDistress!G4*BackgroundII_R5!H4+CoeffsDistress!G5*BackgroundII_R5!H4^CoeffsDistress!G6+CoeffsDistress!G7*LN(BackgroundII_R5!H4-CoeffsDistress!G8)</f>
        <v>-2.4297516226665117</v>
      </c>
      <c r="I5">
        <f>CoeffsDistress!H3+CoeffsDistress!H4*BackgroundII_R5!I4+CoeffsDistress!H5*BackgroundII_R5!I4^CoeffsDistress!H6+CoeffsDistress!H7*LN(BackgroundII_R5!I4-CoeffsDistress!H8)</f>
        <v>6.2926559863106677</v>
      </c>
      <c r="J5">
        <f>CoeffsDistress!I3+CoeffsDistress!I4*BackgroundII_R5!J4+CoeffsDistress!I5*BackgroundII_R5!J4^CoeffsDistress!I6+CoeffsDistress!I7*LN(BackgroundII_R5!J4-CoeffsDistress!I8)</f>
        <v>1.9809699703419081</v>
      </c>
      <c r="K5" t="e">
        <f>CoeffsDistress!J3+CoeffsDistress!J4*BackgroundII_R5!K4+CoeffsDistress!J5*BackgroundII_R5!K4^CoeffsDistress!J6+CoeffsDistress!J7*LN(BackgroundII_R5!K4-CoeffsDistress!J8)</f>
        <v>#NUM!</v>
      </c>
      <c r="L5">
        <f>CoeffsDistress!K3+CoeffsDistress!K4*BackgroundII_R5!L4+CoeffsDistress!K5*BackgroundII_R5!L4^CoeffsDistress!K6+CoeffsDistress!K7*LN(BackgroundII_R5!L4-CoeffsDistress!K8)</f>
        <v>-1.4788572215220626</v>
      </c>
      <c r="M5">
        <f>CoeffsDistress!L3+CoeffsDistress!L4*BackgroundII_R5!M4+CoeffsDistress!L5*BackgroundII_R5!M4^CoeffsDistress!L6+CoeffsDistress!L7*LN(BackgroundII_R5!M4-CoeffsDistress!L8)</f>
        <v>-1.8831691837876274</v>
      </c>
      <c r="N5">
        <f>CoeffsDistress!M3+CoeffsDistress!M4*BackgroundII_R5!N4+CoeffsDistress!M5*BackgroundII_R5!N4^CoeffsDistress!M6+CoeffsDistress!M7*LN(BackgroundII_R5!N4-CoeffsDistress!M8)</f>
        <v>-6.4882063576799407</v>
      </c>
      <c r="O5">
        <f>CoeffsDistress!N3+CoeffsDistress!N4*BackgroundII_R5!O4+CoeffsDistress!N5*BackgroundII_R5!O4^CoeffsDistress!N6+CoeffsDistress!N7*LN(BackgroundII_R5!O4-CoeffsDistress!N8)</f>
        <v>18.270787230189601</v>
      </c>
      <c r="P5">
        <f>CoeffsDistress!O3+CoeffsDistress!O4*BackgroundII_R5!P4+CoeffsDistress!O5*BackgroundII_R5!P4^CoeffsDistress!O6+CoeffsDistress!O7*LN(BackgroundII_R5!P4-CoeffsDistress!O8)</f>
        <v>7.3754817263059103E-2</v>
      </c>
      <c r="Q5">
        <f>CoeffsDistress!P3+CoeffsDistress!P4*BackgroundII_R5!Q4+CoeffsDistress!P5*BackgroundII_R5!Q4^CoeffsDistress!P6+CoeffsDistress!P7*LN(BackgroundII_R5!Q4-CoeffsDistress!P8)</f>
        <v>2.0655973451251413</v>
      </c>
      <c r="R5" t="e">
        <f>CoeffsDistress!Q3+CoeffsDistress!Q4*BackgroundII_R5!R4+CoeffsDistress!Q5*BackgroundII_R5!R4^CoeffsDistress!Q6+CoeffsDistress!Q7*LN(BackgroundII_R5!R4-CoeffsDistress!Q8)</f>
        <v>#NUM!</v>
      </c>
      <c r="S5">
        <f>CoeffsDistress!R3+CoeffsDistress!R4*BackgroundII_R5!S4+CoeffsDistress!R5*BackgroundII_R5!S4^CoeffsDistress!R6+CoeffsDistress!R7*LN(BackgroundII_R5!S4-CoeffsDistress!R8)</f>
        <v>2.8474830961496664</v>
      </c>
      <c r="T5">
        <f>CoeffsDistress!S3+CoeffsDistress!S4*BackgroundII_R5!T4+CoeffsDistress!S5*BackgroundII_R5!T4^CoeffsDistress!S6+CoeffsDistress!S7*LN(BackgroundII_R5!T4-CoeffsDistress!S8)</f>
        <v>3.1290789009871531</v>
      </c>
      <c r="U5">
        <f>CoeffsDistress!T3+CoeffsDistress!T4*BackgroundII_R5!U4+CoeffsDistress!T5*BackgroundII_R5!U4^CoeffsDistress!T6+CoeffsDistress!T7*LN(BackgroundII_R5!U4-CoeffsDistress!T8)</f>
        <v>-0.72987201948007563</v>
      </c>
      <c r="V5">
        <f>CoeffsDistress!U3+CoeffsDistress!U4*BackgroundII_R5!V4+CoeffsDistress!U5*BackgroundII_R5!V4^CoeffsDistress!U6+CoeffsDistress!U7*LN(BackgroundII_R5!V4-CoeffsDistress!U8)</f>
        <v>-0.55774509254708704</v>
      </c>
      <c r="W5">
        <f>CoeffsDistress!V3+CoeffsDistress!V4*BackgroundII_R5!W4+CoeffsDistress!V5*BackgroundII_R5!W4^CoeffsDistress!V6+CoeffsDistress!V7*LN(BackgroundII_R5!W4-CoeffsDistress!V8)</f>
        <v>-11.630944123926884</v>
      </c>
      <c r="X5">
        <f>CoeffsDistress!W3+CoeffsDistress!W4*BackgroundII_R5!X4+CoeffsDistress!W5*BackgroundII_R5!X4^CoeffsDistress!W6+CoeffsDistress!W7*LN(BackgroundII_R5!X4-CoeffsDistress!W8)</f>
        <v>3.7575187377406518</v>
      </c>
      <c r="Y5">
        <f>CoeffsDistress!X3+CoeffsDistress!X4*BackgroundII_R5!Y4+CoeffsDistress!X5*BackgroundII_R5!Y4^CoeffsDistress!X6+CoeffsDistress!X7*LN(BackgroundII_R5!Y4-CoeffsDistress!X8)</f>
        <v>10.570135009195175</v>
      </c>
      <c r="Z5">
        <f>CoeffsDistress!Y3+CoeffsDistress!Y4*BackgroundII_R5!Z4+CoeffsDistress!Y5*BackgroundII_R5!Z4^CoeffsDistress!Y6+CoeffsDistress!Y7*LN(BackgroundII_R5!Z4-CoeffsDistress!Y8)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15.01899078063939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18.270787230189601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3.7575187377406518</v>
      </c>
      <c r="Y7" s="33">
        <f t="shared" si="1"/>
        <v>10.570135009195175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18.270787230189601</v>
      </c>
      <c r="D9">
        <f t="shared" si="3"/>
        <v>15.01899078063939</v>
      </c>
      <c r="E9">
        <f t="shared" si="3"/>
        <v>11.030272256343364</v>
      </c>
      <c r="F9">
        <f t="shared" si="3"/>
        <v>10.570135009195175</v>
      </c>
      <c r="G9">
        <f t="shared" si="3"/>
        <v>3.7575187377406518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4</v>
      </c>
      <c r="E10">
        <f t="shared" si="4"/>
        <v>2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Block low</v>
      </c>
      <c r="E11" t="str">
        <f t="shared" ca="1" si="5"/>
        <v>Allig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8.5057440298805478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18.270787230189601</v>
      </c>
      <c r="D13">
        <f t="shared" si="6"/>
        <v>15.01899078063939</v>
      </c>
      <c r="E13">
        <f t="shared" si="6"/>
        <v>11.030272256343364</v>
      </c>
      <c r="F13">
        <f t="shared" si="6"/>
        <v>10.570135009195175</v>
      </c>
      <c r="G13">
        <f t="shared" si="6"/>
        <v>3.7575187377406518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18.270787230189601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18.270787230189601</v>
      </c>
      <c r="D15" s="35">
        <f t="shared" ref="D15:D20" si="8">D$13</f>
        <v>15.01899078063939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18.270787230189601</v>
      </c>
      <c r="D16" s="35">
        <f t="shared" si="8"/>
        <v>15.01899078063939</v>
      </c>
      <c r="E16" s="35">
        <f>E$13</f>
        <v>11.030272256343364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18.270787230189601</v>
      </c>
      <c r="D17" s="35">
        <f t="shared" si="8"/>
        <v>15.01899078063939</v>
      </c>
      <c r="E17" s="35">
        <f>E$13</f>
        <v>11.030272256343364</v>
      </c>
      <c r="F17" s="35">
        <f>F$13</f>
        <v>10.570135009195175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18.270787230189601</v>
      </c>
      <c r="D18" s="35">
        <f t="shared" si="8"/>
        <v>15.01899078063939</v>
      </c>
      <c r="E18" s="35">
        <f>E$13</f>
        <v>11.030272256343364</v>
      </c>
      <c r="F18" s="35">
        <f>F$13</f>
        <v>10.570135009195175</v>
      </c>
      <c r="G18" s="35">
        <f>G$13</f>
        <v>3.7575187377406518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18.270787230189601</v>
      </c>
      <c r="D19" s="35">
        <f t="shared" si="8"/>
        <v>15.01899078063939</v>
      </c>
      <c r="E19" s="35">
        <f>E$13</f>
        <v>11.030272256343364</v>
      </c>
      <c r="F19" s="35">
        <f>F$13</f>
        <v>10.570135009195175</v>
      </c>
      <c r="G19" s="35">
        <f>G$13</f>
        <v>3.7575187377406518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18.270787230189601</v>
      </c>
      <c r="D20" s="35">
        <f t="shared" si="8"/>
        <v>15.01899078063939</v>
      </c>
      <c r="E20" s="35">
        <f>E$13</f>
        <v>11.030272256343364</v>
      </c>
      <c r="F20" s="35">
        <f>F$13</f>
        <v>10.570135009195175</v>
      </c>
      <c r="G20" s="35">
        <f>G$13</f>
        <v>3.7575187377406518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26.270787230189601</v>
      </c>
      <c r="C21" s="37">
        <f t="shared" ref="C21:M21" si="10">C14/$B21</f>
        <v>0.69547924354521662</v>
      </c>
      <c r="D21" s="37">
        <f t="shared" si="10"/>
        <v>7.6130189113695831E-2</v>
      </c>
      <c r="E21" s="37">
        <f t="shared" si="10"/>
        <v>7.6130189113695831E-2</v>
      </c>
      <c r="F21" s="37">
        <f t="shared" si="10"/>
        <v>7.6130189113695831E-2</v>
      </c>
      <c r="G21" s="37">
        <f t="shared" si="10"/>
        <v>7.6130189113695831E-2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39.289778010828989</v>
      </c>
      <c r="C22" s="37">
        <f t="shared" ref="C22:M22" si="12">C15/$B22</f>
        <v>0.4650264815737527</v>
      </c>
      <c r="D22" s="37">
        <f t="shared" si="12"/>
        <v>0.38226204221616827</v>
      </c>
      <c r="E22" s="37">
        <f t="shared" si="12"/>
        <v>5.09038254033597E-2</v>
      </c>
      <c r="F22" s="37">
        <f t="shared" si="12"/>
        <v>5.09038254033597E-2</v>
      </c>
      <c r="G22" s="37">
        <f t="shared" si="12"/>
        <v>5.09038254033597E-2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48.320050267172356</v>
      </c>
      <c r="C23" s="37">
        <f t="shared" ref="C23:M23" si="13">C16/$B23</f>
        <v>0.37812020329379492</v>
      </c>
      <c r="D23" s="37">
        <f t="shared" si="13"/>
        <v>0.3108231613501235</v>
      </c>
      <c r="E23" s="37">
        <f t="shared" si="13"/>
        <v>0.22827526451968747</v>
      </c>
      <c r="F23" s="37">
        <f t="shared" si="13"/>
        <v>4.1390685418197064E-2</v>
      </c>
      <c r="G23" s="37">
        <f t="shared" si="13"/>
        <v>4.1390685418197064E-2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56.890185276367532</v>
      </c>
      <c r="C24" s="37">
        <f t="shared" ref="C24:M24" si="14">C17/$B24</f>
        <v>0.32115886319286391</v>
      </c>
      <c r="D24" s="37">
        <f t="shared" si="14"/>
        <v>0.2639996812750468</v>
      </c>
      <c r="E24" s="37">
        <f t="shared" si="14"/>
        <v>0.19388708619525968</v>
      </c>
      <c r="F24" s="37">
        <f t="shared" si="14"/>
        <v>0.18579892046134822</v>
      </c>
      <c r="G24" s="37">
        <f t="shared" si="14"/>
        <v>3.5155448875481339E-2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58.647704014108186</v>
      </c>
      <c r="C25" s="37">
        <f t="shared" ref="C25:M25" si="15">C18/$B25</f>
        <v>0.31153456963625403</v>
      </c>
      <c r="D25" s="37">
        <f t="shared" si="15"/>
        <v>0.25608829933097549</v>
      </c>
      <c r="E25" s="37">
        <f t="shared" si="15"/>
        <v>0.18807679587405404</v>
      </c>
      <c r="F25" s="37">
        <f t="shared" si="15"/>
        <v>0.18023101137347922</v>
      </c>
      <c r="G25" s="37">
        <f t="shared" si="15"/>
        <v>6.4069323785237178E-2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58.647704014108186</v>
      </c>
      <c r="C26" s="37">
        <f t="shared" ref="C26:M26" si="16">C19/$B26</f>
        <v>0.31153456963625403</v>
      </c>
      <c r="D26" s="37">
        <f t="shared" si="16"/>
        <v>0.25608829933097549</v>
      </c>
      <c r="E26" s="37">
        <f t="shared" si="16"/>
        <v>0.18807679587405404</v>
      </c>
      <c r="F26" s="37">
        <f t="shared" si="16"/>
        <v>0.18023101137347922</v>
      </c>
      <c r="G26" s="37">
        <f t="shared" si="16"/>
        <v>6.4069323785237178E-2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58.647704014108186</v>
      </c>
      <c r="C27" s="37">
        <f t="shared" ref="C27:M27" si="17">C20/$B27</f>
        <v>0.31153456963625403</v>
      </c>
      <c r="D27" s="37">
        <f t="shared" si="17"/>
        <v>0.25608829933097549</v>
      </c>
      <c r="E27" s="37">
        <f t="shared" si="17"/>
        <v>0.18807679587405404</v>
      </c>
      <c r="F27" s="37">
        <f t="shared" si="17"/>
        <v>0.18023101137347922</v>
      </c>
      <c r="G27" s="37">
        <f t="shared" si="17"/>
        <v>6.4069323785237178E-2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CoeffsDeductCorr!B2+CoeffsDeductCorr!C2*BackgroundII_R5!B21+CoeffsDeductCorr!D2*BackgroundII_R5!B21^2+CoeffsDeductCorr!E2*BackgroundII_R5!B21^3</f>
        <v>26.270787230189601</v>
      </c>
      <c r="C28" s="40">
        <f t="shared" ref="C28:M28" si="18">C14*$B28/$B21</f>
        <v>18.270787230189601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CoeffsDeductCorr!B3+CoeffsDeductCorr!C3*BackgroundII_R5!B22+CoeffsDeductCorr!D3*BackgroundII_R5!B22^2+CoeffsDeductCorr!E3*BackgroundII_R5!B22^3</f>
        <v>29.026997993917139</v>
      </c>
      <c r="C29" s="40">
        <f t="shared" ref="C29:M29" si="20">C15*$B29/$B22</f>
        <v>13.498322747759666</v>
      </c>
      <c r="D29" s="40">
        <f t="shared" si="20"/>
        <v>11.095919532559384</v>
      </c>
      <c r="E29" s="40">
        <f t="shared" si="20"/>
        <v>1.4775852378660304</v>
      </c>
      <c r="F29" s="40">
        <f t="shared" si="20"/>
        <v>1.4775852378660304</v>
      </c>
      <c r="G29" s="40">
        <f t="shared" si="20"/>
        <v>1.4775852378660304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CoeffsDeductCorr!B4+CoeffsDeductCorr!C4*BackgroundII_R5!B23+CoeffsDeductCorr!D4*BackgroundII_R5!B23^2+CoeffsDeductCorr!E4*BackgroundII_R5!B23^3</f>
        <v>30.604463549313536</v>
      </c>
      <c r="C30" s="40">
        <f t="shared" ref="C30:M30" si="21">C16*$B30/$B23</f>
        <v>11.572165978963971</v>
      </c>
      <c r="D30" s="40">
        <f t="shared" si="21"/>
        <v>9.5125761118222538</v>
      </c>
      <c r="E30" s="40">
        <f t="shared" si="21"/>
        <v>6.9862420122026814</v>
      </c>
      <c r="F30" s="40">
        <f t="shared" si="21"/>
        <v>1.2667397231623154</v>
      </c>
      <c r="G30" s="40">
        <f t="shared" si="21"/>
        <v>1.2667397231623154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CoeffsDeductCorr!B5+CoeffsDeductCorr!C5*BackgroundII_R5!B24+CoeffsDeductCorr!D5*BackgroundII_R5!B24^2+CoeffsDeductCorr!E5*BackgroundII_R5!B24^3</f>
        <v>30.534343319702565</v>
      </c>
      <c r="C31" s="40">
        <f t="shared" ref="C31:M31" si="22">C17*$B31/$B24</f>
        <v>9.8063749888962946</v>
      </c>
      <c r="D31" s="40">
        <f t="shared" si="22"/>
        <v>8.0610569043443316</v>
      </c>
      <c r="E31" s="40">
        <f t="shared" si="22"/>
        <v>5.9202148551428229</v>
      </c>
      <c r="F31" s="40">
        <f t="shared" si="22"/>
        <v>5.6732480257969167</v>
      </c>
      <c r="G31" s="40">
        <f t="shared" si="22"/>
        <v>1.0734485455221987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CoeffsDeductCorr!B6+CoeffsDeductCorr!C6*BackgroundII_R5!B25+CoeffsDeductCorr!D6*BackgroundII_R5!B25^2+CoeffsDeductCorr!E6*BackgroundII_R5!B25^3</f>
        <v>28.466578188637165</v>
      </c>
      <c r="C32" s="40">
        <f t="shared" ref="C32:M32" si="23">C18*$B32/$B25</f>
        <v>8.8683231850138533</v>
      </c>
      <c r="D32" s="40">
        <f t="shared" si="23"/>
        <v>7.2899575961003329</v>
      </c>
      <c r="E32" s="40">
        <f t="shared" si="23"/>
        <v>5.3539028152171104</v>
      </c>
      <c r="F32" s="40">
        <f t="shared" si="23"/>
        <v>5.1305601772802998</v>
      </c>
      <c r="G32" s="40">
        <f t="shared" si="23"/>
        <v>1.823834415025565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CoeffsDeductCorr!B7+CoeffsDeductCorr!C7*BackgroundII_R5!B26+CoeffsDeductCorr!D7*BackgroundII_R5!B26^2+CoeffsDeductCorr!E7*BackgroundII_R5!B26^3</f>
        <v>25.655375267089664</v>
      </c>
      <c r="C33" s="40">
        <f t="shared" ref="C33:M33" si="24">C19*$B33/$B26</f>
        <v>7.9925362926893735</v>
      </c>
      <c r="D33" s="40">
        <f t="shared" si="24"/>
        <v>6.5700414208469633</v>
      </c>
      <c r="E33" s="40">
        <f t="shared" si="24"/>
        <v>4.8251807771806776</v>
      </c>
      <c r="F33" s="40">
        <f t="shared" si="24"/>
        <v>4.6238942315537139</v>
      </c>
      <c r="G33" s="40">
        <f t="shared" si="24"/>
        <v>1.6437225448189334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CoeffsDeductCorr!B8+CoeffsDeductCorr!C8*BackgroundII_R5!B27+CoeffsDeductCorr!D8*BackgroundII_R5!B27^2+CoeffsDeductCorr!E8*BackgroundII_R5!B27^3</f>
        <v>26.320223272273257</v>
      </c>
      <c r="C34" s="40">
        <f t="shared" ref="C34:M34" si="25">C20*$B34/$B27</f>
        <v>8.1996594298577659</v>
      </c>
      <c r="D34" s="40">
        <f t="shared" si="25"/>
        <v>6.7403012158080218</v>
      </c>
      <c r="E34" s="40">
        <f t="shared" si="25"/>
        <v>4.9502232597388645</v>
      </c>
      <c r="F34" s="40">
        <f t="shared" si="25"/>
        <v>4.7437204599375935</v>
      </c>
      <c r="G34" s="40">
        <f t="shared" si="25"/>
        <v>1.6863189069310101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26.270787230189601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29.026997993917139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30.604463549313536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30.604463549313536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30.604463549313536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30.604463549313536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30.604463549313536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30.604463549313536</v>
      </c>
      <c r="C44" s="42" t="str">
        <f t="shared" ref="C44:M44" ca="1" si="27">IF(C8&lt;=$C$12+1,C11,"")</f>
        <v>Patch low</v>
      </c>
      <c r="D44" s="42" t="str">
        <f t="shared" ca="1" si="27"/>
        <v>Block low</v>
      </c>
      <c r="E44" s="42" t="str">
        <f t="shared" ca="1" si="27"/>
        <v>Allig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69.395536450686464</v>
      </c>
      <c r="C45" s="42">
        <f t="shared" ref="C45:M45" ca="1" si="28">IF(C44&lt;&gt;"",OFFSET(C27,$C$43,0),"")</f>
        <v>11.572165978963971</v>
      </c>
      <c r="D45" s="42">
        <f t="shared" ca="1" si="28"/>
        <v>9.5125761118222538</v>
      </c>
      <c r="E45" s="42">
        <f t="shared" ca="1" si="28"/>
        <v>6.9862420122026814</v>
      </c>
      <c r="F45" s="42">
        <f t="shared" ca="1" si="28"/>
        <v>1.2667397231623154</v>
      </c>
      <c r="G45" s="42">
        <f t="shared" ca="1" si="28"/>
        <v>1.2667397231623154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0.37812020329379492</v>
      </c>
      <c r="D46" s="42">
        <f t="shared" ca="1" si="29"/>
        <v>0.3108231613501235</v>
      </c>
      <c r="E46" s="42">
        <f t="shared" ca="1" si="29"/>
        <v>0.22827526451968747</v>
      </c>
      <c r="F46" s="42">
        <f t="shared" ca="1" si="29"/>
        <v>4.1390685418197064E-2</v>
      </c>
      <c r="G46" s="42">
        <f t="shared" ca="1" si="29"/>
        <v>4.1390685418197064E-2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CalcMany!A6</f>
        <v>Amount</v>
      </c>
      <c r="B3" t="str">
        <f>CalcMany!B6</f>
        <v>3000</v>
      </c>
      <c r="C3" t="str">
        <f>CalcMany!C6</f>
        <v>0</v>
      </c>
      <c r="D3" t="str">
        <f>CalcMany!D6</f>
        <v>10</v>
      </c>
      <c r="E3" t="str">
        <f>CalcMany!E6</f>
        <v>0</v>
      </c>
      <c r="F3" t="str">
        <f>CalcMany!F6</f>
        <v>0</v>
      </c>
      <c r="G3" t="str">
        <f>CalcMany!G6</f>
        <v>0</v>
      </c>
      <c r="H3" t="str">
        <f>CalcMany!H6</f>
        <v>0</v>
      </c>
      <c r="I3" t="str">
        <f>CalcMany!I6</f>
        <v>0</v>
      </c>
      <c r="J3" t="str">
        <f>CalcMany!J6</f>
        <v>0</v>
      </c>
      <c r="K3" t="str">
        <f>CalcMany!K6</f>
        <v>0</v>
      </c>
      <c r="L3" t="str">
        <f>CalcMany!L6</f>
        <v>0</v>
      </c>
      <c r="M3" t="str">
        <f>CalcMany!M6</f>
        <v>90</v>
      </c>
      <c r="N3" t="str">
        <f>CalcMany!N6</f>
        <v>0</v>
      </c>
      <c r="O3" t="str">
        <f>CalcMany!O6</f>
        <v>0</v>
      </c>
      <c r="P3" t="str">
        <f>CalcMany!P6</f>
        <v>0</v>
      </c>
      <c r="Q3" t="str">
        <f>CalcMany!Q6</f>
        <v>0</v>
      </c>
      <c r="R3" t="str">
        <f>CalcMany!R6</f>
        <v>0</v>
      </c>
      <c r="S3" t="str">
        <f>CalcMany!S6</f>
        <v>0</v>
      </c>
      <c r="T3" t="str">
        <f>CalcMany!T6</f>
        <v>0</v>
      </c>
      <c r="U3" t="str">
        <f>CalcMany!U6</f>
        <v>0</v>
      </c>
      <c r="V3" t="str">
        <f>CalcMany!V6</f>
        <v>0</v>
      </c>
      <c r="W3" t="str">
        <f>CalcMany!W6</f>
        <v>0</v>
      </c>
      <c r="X3" t="str">
        <f>CalcMany!X6</f>
        <v>2500</v>
      </c>
      <c r="Y3" t="str">
        <f>CalcMany!Y6</f>
        <v>500</v>
      </c>
      <c r="Z3" t="str">
        <f>CalcMany!Z6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0.33333333333333337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83.333333333333343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CoeffsDistress!B3+CoeffsDistress!B4*BackgroundII_R6!C4+CoeffsDistress!B5*BackgroundII_R6!C4^CoeffsDistress!B6+CoeffsDistress!B7*LN(BackgroundII_R6!C4-CoeffsDistress!B8)</f>
        <v>#DIV/0!</v>
      </c>
      <c r="D5">
        <f>CoeffsDistress!C3+CoeffsDistress!C4*BackgroundII_R6!D4+CoeffsDistress!C5*BackgroundII_R6!D4^CoeffsDistress!C6+CoeffsDistress!C7*LN(BackgroundII_R6!D4-CoeffsDistress!C8)</f>
        <v>12.11598207425148</v>
      </c>
      <c r="E5" t="e">
        <f>CoeffsDistress!D3+CoeffsDistress!D4*BackgroundII_R6!E4+CoeffsDistress!D5*BackgroundII_R6!E4^CoeffsDistress!D6+CoeffsDistress!D7*LN(BackgroundII_R6!E4-CoeffsDistress!D8)</f>
        <v>#DIV/0!</v>
      </c>
      <c r="F5">
        <f>CoeffsDistress!E3+CoeffsDistress!E4*BackgroundII_R6!F4+CoeffsDistress!E5*BackgroundII_R6!F4^CoeffsDistress!E6+CoeffsDistress!E7*LN(BackgroundII_R6!F4-CoeffsDistress!E8)</f>
        <v>1.3455187895966798</v>
      </c>
      <c r="G5" t="e">
        <f>CoeffsDistress!F3+CoeffsDistress!F4*BackgroundII_R6!G4+CoeffsDistress!F5*BackgroundII_R6!G4^CoeffsDistress!F6+CoeffsDistress!F7*LN(BackgroundII_R6!G4-CoeffsDistress!F8)</f>
        <v>#NUM!</v>
      </c>
      <c r="H5">
        <f>CoeffsDistress!G3+CoeffsDistress!G4*BackgroundII_R6!H4+CoeffsDistress!G5*BackgroundII_R6!H4^CoeffsDistress!G6+CoeffsDistress!G7*LN(BackgroundII_R6!H4-CoeffsDistress!G8)</f>
        <v>-2.4297516226665117</v>
      </c>
      <c r="I5">
        <f>CoeffsDistress!H3+CoeffsDistress!H4*BackgroundII_R6!I4+CoeffsDistress!H5*BackgroundII_R6!I4^CoeffsDistress!H6+CoeffsDistress!H7*LN(BackgroundII_R6!I4-CoeffsDistress!H8)</f>
        <v>6.2926559863106677</v>
      </c>
      <c r="J5">
        <f>CoeffsDistress!I3+CoeffsDistress!I4*BackgroundII_R6!J4+CoeffsDistress!I5*BackgroundII_R6!J4^CoeffsDistress!I6+CoeffsDistress!I7*LN(BackgroundII_R6!J4-CoeffsDistress!I8)</f>
        <v>1.9809699703419081</v>
      </c>
      <c r="K5" t="e">
        <f>CoeffsDistress!J3+CoeffsDistress!J4*BackgroundII_R6!K4+CoeffsDistress!J5*BackgroundII_R6!K4^CoeffsDistress!J6+CoeffsDistress!J7*LN(BackgroundII_R6!K4-CoeffsDistress!J8)</f>
        <v>#NUM!</v>
      </c>
      <c r="L5">
        <f>CoeffsDistress!K3+CoeffsDistress!K4*BackgroundII_R6!L4+CoeffsDistress!K5*BackgroundII_R6!L4^CoeffsDistress!K6+CoeffsDistress!K7*LN(BackgroundII_R6!L4-CoeffsDistress!K8)</f>
        <v>-1.4788572215220626</v>
      </c>
      <c r="M5">
        <f>CoeffsDistress!L3+CoeffsDistress!L4*BackgroundII_R6!M4+CoeffsDistress!L5*BackgroundII_R6!M4^CoeffsDistress!L6+CoeffsDistress!L7*LN(BackgroundII_R6!M4-CoeffsDistress!L8)</f>
        <v>17.425999143548282</v>
      </c>
      <c r="N5">
        <f>CoeffsDistress!M3+CoeffsDistress!M4*BackgroundII_R6!N4+CoeffsDistress!M5*BackgroundII_R6!N4^CoeffsDistress!M6+CoeffsDistress!M7*LN(BackgroundII_R6!N4-CoeffsDistress!M8)</f>
        <v>-6.4882063576799407</v>
      </c>
      <c r="O5">
        <f>CoeffsDistress!N3+CoeffsDistress!N4*BackgroundII_R6!O4+CoeffsDistress!N5*BackgroundII_R6!O4^CoeffsDistress!N6+CoeffsDistress!N7*LN(BackgroundII_R6!O4-CoeffsDistress!N8)</f>
        <v>-0.19234986700844559</v>
      </c>
      <c r="P5">
        <f>CoeffsDistress!O3+CoeffsDistress!O4*BackgroundII_R6!P4+CoeffsDistress!O5*BackgroundII_R6!P4^CoeffsDistress!O6+CoeffsDistress!O7*LN(BackgroundII_R6!P4-CoeffsDistress!O8)</f>
        <v>7.3754817263059103E-2</v>
      </c>
      <c r="Q5">
        <f>CoeffsDistress!P3+CoeffsDistress!P4*BackgroundII_R6!Q4+CoeffsDistress!P5*BackgroundII_R6!Q4^CoeffsDistress!P6+CoeffsDistress!P7*LN(BackgroundII_R6!Q4-CoeffsDistress!P8)</f>
        <v>2.0655973451251413</v>
      </c>
      <c r="R5" t="e">
        <f>CoeffsDistress!Q3+CoeffsDistress!Q4*BackgroundII_R6!R4+CoeffsDistress!Q5*BackgroundII_R6!R4^CoeffsDistress!Q6+CoeffsDistress!Q7*LN(BackgroundII_R6!R4-CoeffsDistress!Q8)</f>
        <v>#NUM!</v>
      </c>
      <c r="S5">
        <f>CoeffsDistress!R3+CoeffsDistress!R4*BackgroundII_R6!S4+CoeffsDistress!R5*BackgroundII_R6!S4^CoeffsDistress!R6+CoeffsDistress!R7*LN(BackgroundII_R6!S4-CoeffsDistress!R8)</f>
        <v>2.8474830961496664</v>
      </c>
      <c r="T5">
        <f>CoeffsDistress!S3+CoeffsDistress!S4*BackgroundII_R6!T4+CoeffsDistress!S5*BackgroundII_R6!T4^CoeffsDistress!S6+CoeffsDistress!S7*LN(BackgroundII_R6!T4-CoeffsDistress!S8)</f>
        <v>3.1290789009871531</v>
      </c>
      <c r="U5">
        <f>CoeffsDistress!T3+CoeffsDistress!T4*BackgroundII_R6!U4+CoeffsDistress!T5*BackgroundII_R6!U4^CoeffsDistress!T6+CoeffsDistress!T7*LN(BackgroundII_R6!U4-CoeffsDistress!T8)</f>
        <v>-0.72987201948007563</v>
      </c>
      <c r="V5">
        <f>CoeffsDistress!U3+CoeffsDistress!U4*BackgroundII_R6!V4+CoeffsDistress!U5*BackgroundII_R6!V4^CoeffsDistress!U6+CoeffsDistress!U7*LN(BackgroundII_R6!V4-CoeffsDistress!U8)</f>
        <v>-0.55774509254708704</v>
      </c>
      <c r="W5">
        <f>CoeffsDistress!V3+CoeffsDistress!V4*BackgroundII_R6!W4+CoeffsDistress!V5*BackgroundII_R6!W4^CoeffsDistress!V6+CoeffsDistress!V7*LN(BackgroundII_R6!W4-CoeffsDistress!V8)</f>
        <v>-11.630944123926884</v>
      </c>
      <c r="X5">
        <f>CoeffsDistress!W3+CoeffsDistress!W4*BackgroundII_R6!X4+CoeffsDistress!W5*BackgroundII_R6!X4^CoeffsDistress!W6+CoeffsDistress!W7*LN(BackgroundII_R6!X4-CoeffsDistress!W8)</f>
        <v>4.6331229805513594</v>
      </c>
      <c r="Y5">
        <f>CoeffsDistress!X3+CoeffsDistress!X4*BackgroundII_R6!Y4+CoeffsDistress!X5*BackgroundII_R6!Y4^CoeffsDistress!X6+CoeffsDistress!X7*LN(BackgroundII_R6!Y4-CoeffsDistress!X8)</f>
        <v>5.6593001225284318</v>
      </c>
      <c r="Z5">
        <f>CoeffsDistress!Y3+CoeffsDistress!Y4*BackgroundII_R6!Z4+CoeffsDistress!Y5*BackgroundII_R6!Z4^CoeffsDistress!Y6+CoeffsDistress!Y7*LN(BackgroundII_R6!Z4-CoeffsDistress!Y8)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12.11598207425148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17.425999143548282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4.6331229805513594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17.425999143548282</v>
      </c>
      <c r="D9">
        <f t="shared" si="3"/>
        <v>12.11598207425148</v>
      </c>
      <c r="E9">
        <f t="shared" si="3"/>
        <v>5.6593001225284318</v>
      </c>
      <c r="F9">
        <f t="shared" si="3"/>
        <v>4.6331229805513594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8.5833266092659741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17.425999143548282</v>
      </c>
      <c r="D13">
        <f t="shared" si="6"/>
        <v>12.11598207425148</v>
      </c>
      <c r="E13">
        <f t="shared" si="6"/>
        <v>5.6593001225284318</v>
      </c>
      <c r="F13">
        <f t="shared" si="6"/>
        <v>4.6331229805513594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17.425999143548282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17.425999143548282</v>
      </c>
      <c r="D15" s="35">
        <f t="shared" ref="D15:D20" si="8">D$13</f>
        <v>12.11598207425148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17.425999143548282</v>
      </c>
      <c r="D16" s="35">
        <f t="shared" si="8"/>
        <v>12.11598207425148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17.425999143548282</v>
      </c>
      <c r="D17" s="35">
        <f t="shared" si="8"/>
        <v>12.11598207425148</v>
      </c>
      <c r="E17" s="35">
        <f>E$13</f>
        <v>5.6593001225284318</v>
      </c>
      <c r="F17" s="35">
        <f>F$13</f>
        <v>4.6331229805513594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17.425999143548282</v>
      </c>
      <c r="D18" s="35">
        <f t="shared" si="8"/>
        <v>12.11598207425148</v>
      </c>
      <c r="E18" s="35">
        <f>E$13</f>
        <v>5.6593001225284318</v>
      </c>
      <c r="F18" s="35">
        <f>F$13</f>
        <v>4.6331229805513594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17.425999143548282</v>
      </c>
      <c r="D19" s="35">
        <f t="shared" si="8"/>
        <v>12.11598207425148</v>
      </c>
      <c r="E19" s="35">
        <f>E$13</f>
        <v>5.6593001225284318</v>
      </c>
      <c r="F19" s="35">
        <f>F$13</f>
        <v>4.6331229805513594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17.425999143548282</v>
      </c>
      <c r="D20" s="35">
        <f t="shared" si="8"/>
        <v>12.11598207425148</v>
      </c>
      <c r="E20" s="35">
        <f>E$13</f>
        <v>5.6593001225284318</v>
      </c>
      <c r="F20" s="35">
        <f>F$13</f>
        <v>4.6331229805513594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23.425999143548282</v>
      </c>
      <c r="C21" s="37">
        <f t="shared" ref="C21:M21" si="10">C14/$B21</f>
        <v>0.74387431830618633</v>
      </c>
      <c r="D21" s="37">
        <f t="shared" si="10"/>
        <v>8.5375227231271236E-2</v>
      </c>
      <c r="E21" s="37">
        <f t="shared" si="10"/>
        <v>8.5375227231271236E-2</v>
      </c>
      <c r="F21" s="37">
        <f t="shared" si="10"/>
        <v>8.5375227231271236E-2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33.541981217799758</v>
      </c>
      <c r="C22" s="37">
        <f t="shared" ref="C22:M22" si="12">C15/$B22</f>
        <v>0.51952802162744072</v>
      </c>
      <c r="D22" s="37">
        <f t="shared" si="12"/>
        <v>0.3612184383378606</v>
      </c>
      <c r="E22" s="37">
        <f t="shared" si="12"/>
        <v>5.9626770017349416E-2</v>
      </c>
      <c r="F22" s="37">
        <f t="shared" si="12"/>
        <v>5.9626770017349416E-2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37.201281340328194</v>
      </c>
      <c r="C23" s="37">
        <f t="shared" ref="C23:M23" si="13">C16/$B23</f>
        <v>0.46842470247543755</v>
      </c>
      <c r="D23" s="37">
        <f t="shared" si="13"/>
        <v>0.32568722467946559</v>
      </c>
      <c r="E23" s="37">
        <f t="shared" si="13"/>
        <v>0.15212648378305846</v>
      </c>
      <c r="F23" s="37">
        <f t="shared" si="13"/>
        <v>5.3761589062038359E-2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39.834404320879557</v>
      </c>
      <c r="C24" s="37">
        <f t="shared" ref="C24:M24" si="14">C17/$B24</f>
        <v>0.43746101995591508</v>
      </c>
      <c r="D24" s="37">
        <f t="shared" si="14"/>
        <v>0.30415873616819167</v>
      </c>
      <c r="E24" s="37">
        <f t="shared" si="14"/>
        <v>0.14207066024989004</v>
      </c>
      <c r="F24" s="37">
        <f t="shared" si="14"/>
        <v>0.11630958362600309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39.834404320879557</v>
      </c>
      <c r="C25" s="37">
        <f t="shared" ref="C25:M25" si="15">C18/$B25</f>
        <v>0.43746101995591508</v>
      </c>
      <c r="D25" s="37">
        <f t="shared" si="15"/>
        <v>0.30415873616819167</v>
      </c>
      <c r="E25" s="37">
        <f t="shared" si="15"/>
        <v>0.14207066024989004</v>
      </c>
      <c r="F25" s="37">
        <f t="shared" si="15"/>
        <v>0.11630958362600309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39.834404320879557</v>
      </c>
      <c r="C26" s="37">
        <f t="shared" ref="C26:M26" si="16">C19/$B26</f>
        <v>0.43746101995591508</v>
      </c>
      <c r="D26" s="37">
        <f t="shared" si="16"/>
        <v>0.30415873616819167</v>
      </c>
      <c r="E26" s="37">
        <f t="shared" si="16"/>
        <v>0.14207066024989004</v>
      </c>
      <c r="F26" s="37">
        <f t="shared" si="16"/>
        <v>0.11630958362600309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39.834404320879557</v>
      </c>
      <c r="C27" s="37">
        <f t="shared" ref="C27:M27" si="17">C20/$B27</f>
        <v>0.43746101995591508</v>
      </c>
      <c r="D27" s="37">
        <f t="shared" si="17"/>
        <v>0.30415873616819167</v>
      </c>
      <c r="E27" s="37">
        <f t="shared" si="17"/>
        <v>0.14207066024989004</v>
      </c>
      <c r="F27" s="37">
        <f t="shared" si="17"/>
        <v>0.11630958362600309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CoeffsDeductCorr!B2+CoeffsDeductCorr!C2*BackgroundII_R6!B21+CoeffsDeductCorr!D2*BackgroundII_R6!B21^2+CoeffsDeductCorr!E2*BackgroundII_R6!B21^3</f>
        <v>23.425999143548282</v>
      </c>
      <c r="C28" s="40">
        <f t="shared" ref="C28:M28" si="18">C14*$B28/$B21</f>
        <v>17.425999143548282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CoeffsDeductCorr!B3+CoeffsDeductCorr!C3*BackgroundII_R6!B22+CoeffsDeductCorr!D3*BackgroundII_R6!B22^2+CoeffsDeductCorr!E3*BackgroundII_R6!B22^3</f>
        <v>24.766003071351175</v>
      </c>
      <c r="C29" s="40">
        <f t="shared" ref="C29:M29" si="20">C15*$B29/$B22</f>
        <v>12.866632579278196</v>
      </c>
      <c r="D29" s="40">
        <f t="shared" si="20"/>
        <v>8.9459369533041304</v>
      </c>
      <c r="E29" s="40">
        <f t="shared" si="20"/>
        <v>1.4767167693844259</v>
      </c>
      <c r="F29" s="40">
        <f t="shared" si="20"/>
        <v>1.4767167693844259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CoeffsDeductCorr!B4+CoeffsDeductCorr!C4*BackgroundII_R6!B23+CoeffsDeductCorr!D4*BackgroundII_R6!B23^2+CoeffsDeductCorr!E4*BackgroundII_R6!B23^3</f>
        <v>23.257949561228894</v>
      </c>
      <c r="C30" s="40">
        <f t="shared" ref="C30:M30" si="21">C16*$B30/$B23</f>
        <v>10.894598103407379</v>
      </c>
      <c r="D30" s="40">
        <f t="shared" si="21"/>
        <v>7.5748170443316338</v>
      </c>
      <c r="E30" s="40">
        <f t="shared" si="21"/>
        <v>3.538150086753479</v>
      </c>
      <c r="F30" s="40">
        <f t="shared" si="21"/>
        <v>1.2503843267364032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CoeffsDeductCorr!B5+CoeffsDeductCorr!C5*BackgroundII_R6!B24+CoeffsDeductCorr!D5*BackgroundII_R6!B24^2+CoeffsDeductCorr!E5*BackgroundII_R6!B24^3</f>
        <v>19.263141928476902</v>
      </c>
      <c r="C31" s="40">
        <f t="shared" ref="C31:M31" si="22">C17*$B31/$B24</f>
        <v>8.4268737155870586</v>
      </c>
      <c r="D31" s="40">
        <f t="shared" si="22"/>
        <v>5.8590529035940371</v>
      </c>
      <c r="E31" s="40">
        <f t="shared" si="22"/>
        <v>2.7367272922660537</v>
      </c>
      <c r="F31" s="40">
        <f t="shared" si="22"/>
        <v>2.2404880170297505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CoeffsDeductCorr!B6+CoeffsDeductCorr!C6*BackgroundII_R6!B25+CoeffsDeductCorr!D6*BackgroundII_R6!B25^2+CoeffsDeductCorr!E6*BackgroundII_R6!B25^3</f>
        <v>17.21448302734575</v>
      </c>
      <c r="C32" s="40">
        <f t="shared" ref="C32:M32" si="23">C18*$B32/$B25</f>
        <v>7.5306653031564608</v>
      </c>
      <c r="D32" s="40">
        <f t="shared" si="23"/>
        <v>5.2359354013862696</v>
      </c>
      <c r="E32" s="40">
        <f t="shared" si="23"/>
        <v>2.4456729695555368</v>
      </c>
      <c r="F32" s="40">
        <f t="shared" si="23"/>
        <v>2.0022093532474812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CoeffsDeductCorr!B7+CoeffsDeductCorr!C7*BackgroundII_R6!B26+CoeffsDeductCorr!D7*BackgroundII_R6!B26^2+CoeffsDeductCorr!E7*BackgroundII_R6!B26^3</f>
        <v>14.676621426936359</v>
      </c>
      <c r="C33" s="40">
        <f t="shared" ref="C33:M33" si="24">C19*$B33/$B26</f>
        <v>6.420449778934417</v>
      </c>
      <c r="D33" s="40">
        <f t="shared" si="24"/>
        <v>4.4640226244359651</v>
      </c>
      <c r="E33" s="40">
        <f t="shared" si="24"/>
        <v>2.0851172963625322</v>
      </c>
      <c r="F33" s="40">
        <f t="shared" si="24"/>
        <v>1.7070317272034432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CoeffsDeductCorr!B8+CoeffsDeductCorr!C8*BackgroundII_R6!B27+CoeffsDeductCorr!D8*BackgroundII_R6!B27^2+CoeffsDeductCorr!E8*BackgroundII_R6!B27^3</f>
        <v>14.787550917797841</v>
      </c>
      <c r="C34" s="40">
        <f t="shared" ref="C34:M34" si="25">C20*$B34/$B27</f>
        <v>6.4689771071498718</v>
      </c>
      <c r="D34" s="40">
        <f t="shared" si="25"/>
        <v>4.4977627981801742</v>
      </c>
      <c r="E34" s="40">
        <f t="shared" si="25"/>
        <v>2.1008771223704068</v>
      </c>
      <c r="F34" s="40">
        <f t="shared" si="25"/>
        <v>1.7199338900973866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23.425999143548282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24.766003071351175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24.766003071351175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24.766003071351175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24.766003071351175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24.766003071351175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24.766003071351175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24.766003071351175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75.233996928648821</v>
      </c>
      <c r="C45" s="42">
        <f t="shared" ref="C45:M45" ca="1" si="28">IF(C44&lt;&gt;"",OFFSET(C27,$C$43,0),"")</f>
        <v>12.866632579278196</v>
      </c>
      <c r="D45" s="42">
        <f t="shared" ca="1" si="28"/>
        <v>8.9459369533041304</v>
      </c>
      <c r="E45" s="42">
        <f t="shared" ca="1" si="28"/>
        <v>1.4767167693844259</v>
      </c>
      <c r="F45" s="42">
        <f t="shared" ca="1" si="28"/>
        <v>1.4767167693844259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0.51952802162744072</v>
      </c>
      <c r="D46" s="42">
        <f t="shared" ca="1" si="29"/>
        <v>0.3612184383378606</v>
      </c>
      <c r="E46" s="42">
        <f t="shared" ca="1" si="29"/>
        <v>5.9626770017349416E-2</v>
      </c>
      <c r="F46" s="42">
        <f t="shared" ca="1" si="29"/>
        <v>5.9626770017349416E-2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CalcMany!A7</f>
        <v>Amount</v>
      </c>
      <c r="B3" t="str">
        <f>CalcMany!B7</f>
        <v>3000</v>
      </c>
      <c r="C3" t="str">
        <f>CalcMany!C7</f>
        <v>0</v>
      </c>
      <c r="D3" t="str">
        <f>CalcMany!D7</f>
        <v>0</v>
      </c>
      <c r="E3" t="str">
        <f>CalcMany!E7</f>
        <v>0</v>
      </c>
      <c r="F3" t="str">
        <f>CalcMany!F7</f>
        <v>0</v>
      </c>
      <c r="G3" t="str">
        <f>CalcMany!G7</f>
        <v>0</v>
      </c>
      <c r="H3" t="str">
        <f>CalcMany!H7</f>
        <v>0</v>
      </c>
      <c r="I3" t="str">
        <f>CalcMany!I7</f>
        <v>0</v>
      </c>
      <c r="J3" t="str">
        <f>CalcMany!J7</f>
        <v>0</v>
      </c>
      <c r="K3" t="str">
        <f>CalcMany!K7</f>
        <v>0</v>
      </c>
      <c r="L3" t="str">
        <f>CalcMany!L7</f>
        <v>70</v>
      </c>
      <c r="M3" t="str">
        <f>CalcMany!M7</f>
        <v>0</v>
      </c>
      <c r="N3" t="str">
        <f>CalcMany!N7</f>
        <v>0</v>
      </c>
      <c r="O3" t="str">
        <f>CalcMany!O7</f>
        <v>350</v>
      </c>
      <c r="P3" t="str">
        <f>CalcMany!P7</f>
        <v>0</v>
      </c>
      <c r="Q3" t="str">
        <f>CalcMany!Q7</f>
        <v>0</v>
      </c>
      <c r="R3" t="str">
        <f>CalcMany!R7</f>
        <v>0</v>
      </c>
      <c r="S3" t="str">
        <f>CalcMany!S7</f>
        <v>0</v>
      </c>
      <c r="T3" t="str">
        <f>CalcMany!T7</f>
        <v>0</v>
      </c>
      <c r="U3" t="str">
        <f>CalcMany!U7</f>
        <v>0</v>
      </c>
      <c r="V3" t="str">
        <f>CalcMany!V7</f>
        <v>0</v>
      </c>
      <c r="W3" t="str">
        <f>CalcMany!W7</f>
        <v>0</v>
      </c>
      <c r="X3" t="str">
        <f>CalcMany!X7</f>
        <v>2150</v>
      </c>
      <c r="Y3" t="str">
        <f>CalcMany!Y7</f>
        <v>500</v>
      </c>
      <c r="Z3" t="str">
        <f>CalcMany!Z7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2.3333333333333335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11.666666666666666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71.666666666666671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CoeffsDistress!B3+CoeffsDistress!B4*BackgroundII_R7!C4+CoeffsDistress!B5*BackgroundII_R7!C4^CoeffsDistress!B6+CoeffsDistress!B7*LN(BackgroundII_R7!C4-CoeffsDistress!B8)</f>
        <v>#DIV/0!</v>
      </c>
      <c r="D5" t="e">
        <f>CoeffsDistress!C3+CoeffsDistress!C4*BackgroundII_R7!D4+CoeffsDistress!C5*BackgroundII_R7!D4^CoeffsDistress!C6+CoeffsDistress!C7*LN(BackgroundII_R7!D4-CoeffsDistress!C8)</f>
        <v>#DIV/0!</v>
      </c>
      <c r="E5" t="e">
        <f>CoeffsDistress!D3+CoeffsDistress!D4*BackgroundII_R7!E4+CoeffsDistress!D5*BackgroundII_R7!E4^CoeffsDistress!D6+CoeffsDistress!D7*LN(BackgroundII_R7!E4-CoeffsDistress!D8)</f>
        <v>#DIV/0!</v>
      </c>
      <c r="F5">
        <f>CoeffsDistress!E3+CoeffsDistress!E4*BackgroundII_R7!F4+CoeffsDistress!E5*BackgroundII_R7!F4^CoeffsDistress!E6+CoeffsDistress!E7*LN(BackgroundII_R7!F4-CoeffsDistress!E8)</f>
        <v>1.3455187895966798</v>
      </c>
      <c r="G5" t="e">
        <f>CoeffsDistress!F3+CoeffsDistress!F4*BackgroundII_R7!G4+CoeffsDistress!F5*BackgroundII_R7!G4^CoeffsDistress!F6+CoeffsDistress!F7*LN(BackgroundII_R7!G4-CoeffsDistress!F8)</f>
        <v>#NUM!</v>
      </c>
      <c r="H5">
        <f>CoeffsDistress!G3+CoeffsDistress!G4*BackgroundII_R7!H4+CoeffsDistress!G5*BackgroundII_R7!H4^CoeffsDistress!G6+CoeffsDistress!G7*LN(BackgroundII_R7!H4-CoeffsDistress!G8)</f>
        <v>-2.4297516226665117</v>
      </c>
      <c r="I5">
        <f>CoeffsDistress!H3+CoeffsDistress!H4*BackgroundII_R7!I4+CoeffsDistress!H5*BackgroundII_R7!I4^CoeffsDistress!H6+CoeffsDistress!H7*LN(BackgroundII_R7!I4-CoeffsDistress!H8)</f>
        <v>6.2926559863106677</v>
      </c>
      <c r="J5">
        <f>CoeffsDistress!I3+CoeffsDistress!I4*BackgroundII_R7!J4+CoeffsDistress!I5*BackgroundII_R7!J4^CoeffsDistress!I6+CoeffsDistress!I7*LN(BackgroundII_R7!J4-CoeffsDistress!I8)</f>
        <v>1.9809699703419081</v>
      </c>
      <c r="K5" t="e">
        <f>CoeffsDistress!J3+CoeffsDistress!J4*BackgroundII_R7!K4+CoeffsDistress!J5*BackgroundII_R7!K4^CoeffsDistress!J6+CoeffsDistress!J7*LN(BackgroundII_R7!K4-CoeffsDistress!J8)</f>
        <v>#NUM!</v>
      </c>
      <c r="L5">
        <f>CoeffsDistress!K3+CoeffsDistress!K4*BackgroundII_R7!L4+CoeffsDistress!K5*BackgroundII_R7!L4^CoeffsDistress!K6+CoeffsDistress!K7*LN(BackgroundII_R7!L4-CoeffsDistress!K8)</f>
        <v>5.3651957619911119</v>
      </c>
      <c r="M5">
        <f>CoeffsDistress!L3+CoeffsDistress!L4*BackgroundII_R7!M4+CoeffsDistress!L5*BackgroundII_R7!M4^CoeffsDistress!L6+CoeffsDistress!L7*LN(BackgroundII_R7!M4-CoeffsDistress!L8)</f>
        <v>-1.8831691837876274</v>
      </c>
      <c r="N5">
        <f>CoeffsDistress!M3+CoeffsDistress!M4*BackgroundII_R7!N4+CoeffsDistress!M5*BackgroundII_R7!N4^CoeffsDistress!M6+CoeffsDistress!M7*LN(BackgroundII_R7!N4-CoeffsDistress!M8)</f>
        <v>-6.4882063576799407</v>
      </c>
      <c r="O5">
        <f>CoeffsDistress!N3+CoeffsDistress!N4*BackgroundII_R7!O4+CoeffsDistress!N5*BackgroundII_R7!O4^CoeffsDistress!N6+CoeffsDistress!N7*LN(BackgroundII_R7!O4-CoeffsDistress!N8)</f>
        <v>17.348067678594997</v>
      </c>
      <c r="P5">
        <f>CoeffsDistress!O3+CoeffsDistress!O4*BackgroundII_R7!P4+CoeffsDistress!O5*BackgroundII_R7!P4^CoeffsDistress!O6+CoeffsDistress!O7*LN(BackgroundII_R7!P4-CoeffsDistress!O8)</f>
        <v>7.3754817263059103E-2</v>
      </c>
      <c r="Q5">
        <f>CoeffsDistress!P3+CoeffsDistress!P4*BackgroundII_R7!Q4+CoeffsDistress!P5*BackgroundII_R7!Q4^CoeffsDistress!P6+CoeffsDistress!P7*LN(BackgroundII_R7!Q4-CoeffsDistress!P8)</f>
        <v>2.0655973451251413</v>
      </c>
      <c r="R5" t="e">
        <f>CoeffsDistress!Q3+CoeffsDistress!Q4*BackgroundII_R7!R4+CoeffsDistress!Q5*BackgroundII_R7!R4^CoeffsDistress!Q6+CoeffsDistress!Q7*LN(BackgroundII_R7!R4-CoeffsDistress!Q8)</f>
        <v>#NUM!</v>
      </c>
      <c r="S5">
        <f>CoeffsDistress!R3+CoeffsDistress!R4*BackgroundII_R7!S4+CoeffsDistress!R5*BackgroundII_R7!S4^CoeffsDistress!R6+CoeffsDistress!R7*LN(BackgroundII_R7!S4-CoeffsDistress!R8)</f>
        <v>2.8474830961496664</v>
      </c>
      <c r="T5">
        <f>CoeffsDistress!S3+CoeffsDistress!S4*BackgroundII_R7!T4+CoeffsDistress!S5*BackgroundII_R7!T4^CoeffsDistress!S6+CoeffsDistress!S7*LN(BackgroundII_R7!T4-CoeffsDistress!S8)</f>
        <v>3.1290789009871531</v>
      </c>
      <c r="U5">
        <f>CoeffsDistress!T3+CoeffsDistress!T4*BackgroundII_R7!U4+CoeffsDistress!T5*BackgroundII_R7!U4^CoeffsDistress!T6+CoeffsDistress!T7*LN(BackgroundII_R7!U4-CoeffsDistress!T8)</f>
        <v>-0.72987201948007563</v>
      </c>
      <c r="V5">
        <f>CoeffsDistress!U3+CoeffsDistress!U4*BackgroundII_R7!V4+CoeffsDistress!U5*BackgroundII_R7!V4^CoeffsDistress!U6+CoeffsDistress!U7*LN(BackgroundII_R7!V4-CoeffsDistress!U8)</f>
        <v>-0.55774509254708704</v>
      </c>
      <c r="W5">
        <f>CoeffsDistress!V3+CoeffsDistress!V4*BackgroundII_R7!W4+CoeffsDistress!V5*BackgroundII_R7!W4^CoeffsDistress!V6+CoeffsDistress!V7*LN(BackgroundII_R7!W4-CoeffsDistress!V8)</f>
        <v>-11.630944123926884</v>
      </c>
      <c r="X5">
        <f>CoeffsDistress!W3+CoeffsDistress!W4*BackgroundII_R7!X4+CoeffsDistress!W5*BackgroundII_R7!X4^CoeffsDistress!W6+CoeffsDistress!W7*LN(BackgroundII_R7!X4-CoeffsDistress!W8)</f>
        <v>4.5467491103422208</v>
      </c>
      <c r="Y5">
        <f>CoeffsDistress!X3+CoeffsDistress!X4*BackgroundII_R7!Y4+CoeffsDistress!X5*BackgroundII_R7!Y4^CoeffsDistress!X6+CoeffsDistress!X7*LN(BackgroundII_R7!Y4-CoeffsDistress!X8)</f>
        <v>5.6593001225284318</v>
      </c>
      <c r="Z5">
        <f>CoeffsDistress!Y3+CoeffsDistress!Y4*BackgroundII_R7!Z4+CoeffsDistress!Y5*BackgroundII_R7!Z4^CoeffsDistress!Y6+CoeffsDistress!Y7*LN(BackgroundII_R7!Z4-CoeffsDistress!Y8)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5.3651957619911119</v>
      </c>
      <c r="M7" s="33">
        <f t="shared" si="1"/>
        <v>0</v>
      </c>
      <c r="N7" s="33">
        <f t="shared" si="1"/>
        <v>0</v>
      </c>
      <c r="O7" s="33">
        <f t="shared" si="1"/>
        <v>17.348067678594997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4.5467491103422208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17.348067678594997</v>
      </c>
      <c r="D9">
        <f t="shared" si="3"/>
        <v>5.6593001225284318</v>
      </c>
      <c r="E9">
        <f t="shared" si="3"/>
        <v>5.3651957619911119</v>
      </c>
      <c r="F9">
        <f t="shared" si="3"/>
        <v>4.5467491103422208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8.5904835805371942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17.348067678594997</v>
      </c>
      <c r="D13">
        <f t="shared" si="6"/>
        <v>5.6593001225284318</v>
      </c>
      <c r="E13">
        <f t="shared" si="6"/>
        <v>5.3651957619911119</v>
      </c>
      <c r="F13">
        <f t="shared" si="6"/>
        <v>4.5467491103422208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17.348067678594997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17.348067678594997</v>
      </c>
      <c r="D15" s="35">
        <f t="shared" ref="D15:D20" si="8">D$13</f>
        <v>5.6593001225284318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17.348067678594997</v>
      </c>
      <c r="D16" s="35">
        <f t="shared" si="8"/>
        <v>5.6593001225284318</v>
      </c>
      <c r="E16" s="35">
        <f>E$13</f>
        <v>5.3651957619911119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17.348067678594997</v>
      </c>
      <c r="D17" s="35">
        <f t="shared" si="8"/>
        <v>5.6593001225284318</v>
      </c>
      <c r="E17" s="35">
        <f>E$13</f>
        <v>5.3651957619911119</v>
      </c>
      <c r="F17" s="35">
        <f>F$13</f>
        <v>4.5467491103422208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17.348067678594997</v>
      </c>
      <c r="D18" s="35">
        <f t="shared" si="8"/>
        <v>5.6593001225284318</v>
      </c>
      <c r="E18" s="35">
        <f>E$13</f>
        <v>5.3651957619911119</v>
      </c>
      <c r="F18" s="35">
        <f>F$13</f>
        <v>4.5467491103422208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17.348067678594997</v>
      </c>
      <c r="D19" s="35">
        <f t="shared" si="8"/>
        <v>5.6593001225284318</v>
      </c>
      <c r="E19" s="35">
        <f>E$13</f>
        <v>5.3651957619911119</v>
      </c>
      <c r="F19" s="35">
        <f>F$13</f>
        <v>4.5467491103422208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17.348067678594997</v>
      </c>
      <c r="D20" s="35">
        <f t="shared" si="8"/>
        <v>5.6593001225284318</v>
      </c>
      <c r="E20" s="35">
        <f>E$13</f>
        <v>5.3651957619911119</v>
      </c>
      <c r="F20" s="35">
        <f>F$13</f>
        <v>4.5467491103422208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23.348067678594997</v>
      </c>
      <c r="C21" s="37">
        <f t="shared" ref="C21:M21" si="10">C14/$B21</f>
        <v>0.7430194188831879</v>
      </c>
      <c r="D21" s="37">
        <f t="shared" si="10"/>
        <v>8.5660193705604029E-2</v>
      </c>
      <c r="E21" s="37">
        <f t="shared" si="10"/>
        <v>8.5660193705604029E-2</v>
      </c>
      <c r="F21" s="37">
        <f t="shared" si="10"/>
        <v>8.5660193705604029E-2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27.007367801123429</v>
      </c>
      <c r="C22" s="37">
        <f t="shared" ref="C22:M22" si="12">C15/$B22</f>
        <v>0.64234574084903484</v>
      </c>
      <c r="D22" s="37">
        <f t="shared" si="12"/>
        <v>0.20954652686638425</v>
      </c>
      <c r="E22" s="37">
        <f t="shared" si="12"/>
        <v>7.4053866142290467E-2</v>
      </c>
      <c r="F22" s="37">
        <f t="shared" si="12"/>
        <v>7.4053866142290467E-2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30.372563563114539</v>
      </c>
      <c r="C23" s="37">
        <f t="shared" ref="C23:M23" si="13">C16/$B23</f>
        <v>0.57117561520763671</v>
      </c>
      <c r="D23" s="37">
        <f t="shared" si="13"/>
        <v>0.18632935316007621</v>
      </c>
      <c r="E23" s="37">
        <f t="shared" si="13"/>
        <v>0.17664612836654939</v>
      </c>
      <c r="F23" s="37">
        <f t="shared" si="13"/>
        <v>6.5848903265737738E-2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32.919312673456758</v>
      </c>
      <c r="C24" s="37">
        <f t="shared" ref="C24:M24" si="14">C17/$B24</f>
        <v>0.5269875422576169</v>
      </c>
      <c r="D24" s="37">
        <f t="shared" si="14"/>
        <v>0.17191428565553235</v>
      </c>
      <c r="E24" s="37">
        <f t="shared" si="14"/>
        <v>0.16298018780681087</v>
      </c>
      <c r="F24" s="37">
        <f t="shared" si="14"/>
        <v>0.13811798428003996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32.919312673456758</v>
      </c>
      <c r="C25" s="37">
        <f t="shared" ref="C25:M25" si="15">C18/$B25</f>
        <v>0.5269875422576169</v>
      </c>
      <c r="D25" s="37">
        <f t="shared" si="15"/>
        <v>0.17191428565553235</v>
      </c>
      <c r="E25" s="37">
        <f t="shared" si="15"/>
        <v>0.16298018780681087</v>
      </c>
      <c r="F25" s="37">
        <f t="shared" si="15"/>
        <v>0.13811798428003996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32.919312673456758</v>
      </c>
      <c r="C26" s="37">
        <f t="shared" ref="C26:M26" si="16">C19/$B26</f>
        <v>0.5269875422576169</v>
      </c>
      <c r="D26" s="37">
        <f t="shared" si="16"/>
        <v>0.17191428565553235</v>
      </c>
      <c r="E26" s="37">
        <f t="shared" si="16"/>
        <v>0.16298018780681087</v>
      </c>
      <c r="F26" s="37">
        <f t="shared" si="16"/>
        <v>0.13811798428003996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32.919312673456758</v>
      </c>
      <c r="C27" s="37">
        <f t="shared" ref="C27:M27" si="17">C20/$B27</f>
        <v>0.5269875422576169</v>
      </c>
      <c r="D27" s="37">
        <f t="shared" si="17"/>
        <v>0.17191428565553235</v>
      </c>
      <c r="E27" s="37">
        <f t="shared" si="17"/>
        <v>0.16298018780681087</v>
      </c>
      <c r="F27" s="37">
        <f t="shared" si="17"/>
        <v>0.13811798428003996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CoeffsDeductCorr!B2+CoeffsDeductCorr!C2*BackgroundII_R7!B21+CoeffsDeductCorr!D2*BackgroundII_R7!B21^2+CoeffsDeductCorr!E2*BackgroundII_R7!B21^3</f>
        <v>23.348067678594997</v>
      </c>
      <c r="C28" s="40">
        <f t="shared" ref="C28:M28" si="18">C14*$B28/$B21</f>
        <v>17.348067678594997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CoeffsDeductCorr!B3+CoeffsDeductCorr!C3*BackgroundII_R7!B22+CoeffsDeductCorr!D3*BackgroundII_R7!B22^2+CoeffsDeductCorr!E3*BackgroundII_R7!B22^3</f>
        <v>19.864294557373054</v>
      </c>
      <c r="C29" s="40">
        <f t="shared" ref="C29:M29" si="20">C15*$B29/$B22</f>
        <v>12.759745003899244</v>
      </c>
      <c r="D29" s="40">
        <f t="shared" si="20"/>
        <v>4.162493933148343</v>
      </c>
      <c r="E29" s="40">
        <f t="shared" si="20"/>
        <v>1.4710278101627332</v>
      </c>
      <c r="F29" s="40">
        <f t="shared" si="20"/>
        <v>1.4710278101627332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CoeffsDeductCorr!B4+CoeffsDeductCorr!C4*BackgroundII_R7!B23+CoeffsDeductCorr!D4*BackgroundII_R7!B23^2+CoeffsDeductCorr!E4*BackgroundII_R7!B23^3</f>
        <v>18.716915114714201</v>
      </c>
      <c r="C30" s="40">
        <f t="shared" ref="C30:M30" si="21">C16*$B30/$B23</f>
        <v>10.690645505435997</v>
      </c>
      <c r="D30" s="40">
        <f t="shared" si="21"/>
        <v>3.4875106864767509</v>
      </c>
      <c r="E30" s="40">
        <f t="shared" si="21"/>
        <v>3.3062705899796136</v>
      </c>
      <c r="F30" s="40">
        <f t="shared" si="21"/>
        <v>1.2324883328218399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CoeffsDeductCorr!B5+CoeffsDeductCorr!C5*BackgroundII_R7!B24+CoeffsDeductCorr!D5*BackgroundII_R7!B24^2+CoeffsDeductCorr!E5*BackgroundII_R7!B24^3</f>
        <v>14.63687095231521</v>
      </c>
      <c r="C31" s="40">
        <f t="shared" ref="C31:M31" si="22">C17*$B31/$B24</f>
        <v>7.7134486495024976</v>
      </c>
      <c r="D31" s="40">
        <f t="shared" si="22"/>
        <v>2.516287213999481</v>
      </c>
      <c r="E31" s="40">
        <f t="shared" si="22"/>
        <v>2.3855199767123878</v>
      </c>
      <c r="F31" s="40">
        <f t="shared" si="22"/>
        <v>2.0216151121008457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CoeffsDeductCorr!B6+CoeffsDeductCorr!C6*BackgroundII_R7!B25+CoeffsDeductCorr!D6*BackgroundII_R7!B25^2+CoeffsDeductCorr!E6*BackgroundII_R7!B25^3</f>
        <v>13.072575337590441</v>
      </c>
      <c r="C32" s="40">
        <f t="shared" ref="C32:M32" si="23">C18*$B32/$B25</f>
        <v>6.8890843481343236</v>
      </c>
      <c r="D32" s="40">
        <f t="shared" si="23"/>
        <v>2.2473624508399905</v>
      </c>
      <c r="E32" s="40">
        <f t="shared" si="23"/>
        <v>2.1305707836391745</v>
      </c>
      <c r="F32" s="40">
        <f t="shared" si="23"/>
        <v>1.8055577549769548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CoeffsDeductCorr!B7+CoeffsDeductCorr!C7*BackgroundII_R7!B26+CoeffsDeductCorr!D7*BackgroundII_R7!B26^2+CoeffsDeductCorr!E7*BackgroundII_R7!B26^3</f>
        <v>10.638056382388717</v>
      </c>
      <c r="C33" s="40">
        <f t="shared" ref="C33:M33" si="24">C19*$B33/$B26</f>
        <v>5.6061231873529849</v>
      </c>
      <c r="D33" s="40">
        <f t="shared" si="24"/>
        <v>1.828833863741633</v>
      </c>
      <c r="E33" s="40">
        <f t="shared" si="24"/>
        <v>1.7337924271011562</v>
      </c>
      <c r="F33" s="40">
        <f t="shared" si="24"/>
        <v>1.4693069041929436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CoeffsDeductCorr!B8+CoeffsDeductCorr!C8*BackgroundII_R7!B27+CoeffsDeductCorr!D8*BackgroundII_R7!B27^2+CoeffsDeductCorr!E8*BackgroundII_R7!B27^3</f>
        <v>10.353537713860025</v>
      </c>
      <c r="C34" s="40">
        <f t="shared" ref="C34:M34" si="25">C20*$B34/$B27</f>
        <v>5.4561853934986404</v>
      </c>
      <c r="D34" s="40">
        <f t="shared" si="25"/>
        <v>1.7799210400858596</v>
      </c>
      <c r="E34" s="40">
        <f t="shared" si="25"/>
        <v>1.687421521069806</v>
      </c>
      <c r="F34" s="40">
        <f t="shared" si="25"/>
        <v>1.4300097592057197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23.348067678594997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23.348067678594997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23.348067678594997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23.348067678594997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23.348067678594997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23.348067678594997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23.348067678594997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23.348067678594997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76.651932321404999</v>
      </c>
      <c r="C45" s="42">
        <f t="shared" ref="C45:M45" ca="1" si="28">IF(C44&lt;&gt;"",OFFSET(C27,$C$43,0),"")</f>
        <v>17.348067678594997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0.7430194188831879</v>
      </c>
      <c r="D46" s="42">
        <f t="shared" ca="1" si="29"/>
        <v>8.5660193705604029E-2</v>
      </c>
      <c r="E46" s="42">
        <f t="shared" ca="1" si="29"/>
        <v>8.5660193705604029E-2</v>
      </c>
      <c r="F46" s="42">
        <f t="shared" ca="1" si="29"/>
        <v>8.5660193705604029E-2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CalcMany!A8</f>
        <v>Amount</v>
      </c>
      <c r="B3" t="str">
        <f>CalcMany!B8</f>
        <v>3000</v>
      </c>
      <c r="C3" t="str">
        <f>CalcMany!C8</f>
        <v>0</v>
      </c>
      <c r="D3" t="str">
        <f>CalcMany!D8</f>
        <v>0</v>
      </c>
      <c r="E3" t="str">
        <f>CalcMany!E8</f>
        <v>0</v>
      </c>
      <c r="F3" t="str">
        <f>CalcMany!F8</f>
        <v>0</v>
      </c>
      <c r="G3" t="str">
        <f>CalcMany!G8</f>
        <v>0</v>
      </c>
      <c r="H3" t="str">
        <f>CalcMany!H8</f>
        <v>0</v>
      </c>
      <c r="I3" t="str">
        <f>CalcMany!I8</f>
        <v>0</v>
      </c>
      <c r="J3" t="str">
        <f>CalcMany!J8</f>
        <v>0</v>
      </c>
      <c r="K3" t="str">
        <f>CalcMany!K8</f>
        <v>0</v>
      </c>
      <c r="L3" t="str">
        <f>CalcMany!L8</f>
        <v>0</v>
      </c>
      <c r="M3" t="str">
        <f>CalcMany!M8</f>
        <v>120</v>
      </c>
      <c r="N3" t="str">
        <f>CalcMany!N8</f>
        <v>0</v>
      </c>
      <c r="O3" t="str">
        <f>CalcMany!O8</f>
        <v>300</v>
      </c>
      <c r="P3" t="str">
        <f>CalcMany!P8</f>
        <v>0</v>
      </c>
      <c r="Q3" t="str">
        <f>CalcMany!Q8</f>
        <v>0</v>
      </c>
      <c r="R3" t="str">
        <f>CalcMany!R8</f>
        <v>0</v>
      </c>
      <c r="S3" t="str">
        <f>CalcMany!S8</f>
        <v>0</v>
      </c>
      <c r="T3" t="str">
        <f>CalcMany!T8</f>
        <v>0</v>
      </c>
      <c r="U3" t="str">
        <f>CalcMany!U8</f>
        <v>0</v>
      </c>
      <c r="V3" t="str">
        <f>CalcMany!V8</f>
        <v>0</v>
      </c>
      <c r="W3" t="str">
        <f>CalcMany!W8</f>
        <v>0</v>
      </c>
      <c r="X3" t="str">
        <f>CalcMany!X8</f>
        <v>2200</v>
      </c>
      <c r="Y3" t="str">
        <f>CalcMany!Y8</f>
        <v>500</v>
      </c>
      <c r="Z3" t="str">
        <f>CalcMany!Z8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</v>
      </c>
      <c r="N4">
        <f>IFERROR(IF($A$3=BackgroundI!$A$2,N3/$B$3*100,N3),0)</f>
        <v>0</v>
      </c>
      <c r="O4">
        <f>IFERROR(IF($A$3=BackgroundI!$A$2,O3/$B$3*100,O3),0)</f>
        <v>10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73.333333333333329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CoeffsDistress!B3+CoeffsDistress!B4*BackgroundII_R8!C4+CoeffsDistress!B5*BackgroundII_R8!C4^CoeffsDistress!B6+CoeffsDistress!B7*LN(BackgroundII_R8!C4-CoeffsDistress!B8)</f>
        <v>#DIV/0!</v>
      </c>
      <c r="D5" t="e">
        <f>CoeffsDistress!C3+CoeffsDistress!C4*BackgroundII_R8!D4+CoeffsDistress!C5*BackgroundII_R8!D4^CoeffsDistress!C6+CoeffsDistress!C7*LN(BackgroundII_R8!D4-CoeffsDistress!C8)</f>
        <v>#DIV/0!</v>
      </c>
      <c r="E5" t="e">
        <f>CoeffsDistress!D3+CoeffsDistress!D4*BackgroundII_R8!E4+CoeffsDistress!D5*BackgroundII_R8!E4^CoeffsDistress!D6+CoeffsDistress!D7*LN(BackgroundII_R8!E4-CoeffsDistress!D8)</f>
        <v>#DIV/0!</v>
      </c>
      <c r="F5">
        <f>CoeffsDistress!E3+CoeffsDistress!E4*BackgroundII_R8!F4+CoeffsDistress!E5*BackgroundII_R8!F4^CoeffsDistress!E6+CoeffsDistress!E7*LN(BackgroundII_R8!F4-CoeffsDistress!E8)</f>
        <v>1.3455187895966798</v>
      </c>
      <c r="G5" t="e">
        <f>CoeffsDistress!F3+CoeffsDistress!F4*BackgroundII_R8!G4+CoeffsDistress!F5*BackgroundII_R8!G4^CoeffsDistress!F6+CoeffsDistress!F7*LN(BackgroundII_R8!G4-CoeffsDistress!F8)</f>
        <v>#NUM!</v>
      </c>
      <c r="H5">
        <f>CoeffsDistress!G3+CoeffsDistress!G4*BackgroundII_R8!H4+CoeffsDistress!G5*BackgroundII_R8!H4^CoeffsDistress!G6+CoeffsDistress!G7*LN(BackgroundII_R8!H4-CoeffsDistress!G8)</f>
        <v>-2.4297516226665117</v>
      </c>
      <c r="I5">
        <f>CoeffsDistress!H3+CoeffsDistress!H4*BackgroundII_R8!I4+CoeffsDistress!H5*BackgroundII_R8!I4^CoeffsDistress!H6+CoeffsDistress!H7*LN(BackgroundII_R8!I4-CoeffsDistress!H8)</f>
        <v>6.2926559863106677</v>
      </c>
      <c r="J5">
        <f>CoeffsDistress!I3+CoeffsDistress!I4*BackgroundII_R8!J4+CoeffsDistress!I5*BackgroundII_R8!J4^CoeffsDistress!I6+CoeffsDistress!I7*LN(BackgroundII_R8!J4-CoeffsDistress!I8)</f>
        <v>1.9809699703419081</v>
      </c>
      <c r="K5" t="e">
        <f>CoeffsDistress!J3+CoeffsDistress!J4*BackgroundII_R8!K4+CoeffsDistress!J5*BackgroundII_R8!K4^CoeffsDistress!J6+CoeffsDistress!J7*LN(BackgroundII_R8!K4-CoeffsDistress!J8)</f>
        <v>#NUM!</v>
      </c>
      <c r="L5">
        <f>CoeffsDistress!K3+CoeffsDistress!K4*BackgroundII_R8!L4+CoeffsDistress!K5*BackgroundII_R8!L4^CoeffsDistress!K6+CoeffsDistress!K7*LN(BackgroundII_R8!L4-CoeffsDistress!K8)</f>
        <v>-1.4788572215220626</v>
      </c>
      <c r="M5">
        <f>CoeffsDistress!L3+CoeffsDistress!L4*BackgroundII_R8!M4+CoeffsDistress!L5*BackgroundII_R8!M4^CoeffsDistress!L6+CoeffsDistress!L7*LN(BackgroundII_R8!M4-CoeffsDistress!L8)</f>
        <v>20.278897725037336</v>
      </c>
      <c r="N5">
        <f>CoeffsDistress!M3+CoeffsDistress!M4*BackgroundII_R8!N4+CoeffsDistress!M5*BackgroundII_R8!N4^CoeffsDistress!M6+CoeffsDistress!M7*LN(BackgroundII_R8!N4-CoeffsDistress!M8)</f>
        <v>-6.4882063576799407</v>
      </c>
      <c r="O5">
        <f>CoeffsDistress!N3+CoeffsDistress!N4*BackgroundII_R8!O4+CoeffsDistress!N5*BackgroundII_R8!O4^CoeffsDistress!N6+CoeffsDistress!N7*LN(BackgroundII_R8!O4-CoeffsDistress!N8)</f>
        <v>15.830433964631482</v>
      </c>
      <c r="P5">
        <f>CoeffsDistress!O3+CoeffsDistress!O4*BackgroundII_R8!P4+CoeffsDistress!O5*BackgroundII_R8!P4^CoeffsDistress!O6+CoeffsDistress!O7*LN(BackgroundII_R8!P4-CoeffsDistress!O8)</f>
        <v>7.3754817263059103E-2</v>
      </c>
      <c r="Q5">
        <f>CoeffsDistress!P3+CoeffsDistress!P4*BackgroundII_R8!Q4+CoeffsDistress!P5*BackgroundII_R8!Q4^CoeffsDistress!P6+CoeffsDistress!P7*LN(BackgroundII_R8!Q4-CoeffsDistress!P8)</f>
        <v>2.0655973451251413</v>
      </c>
      <c r="R5" t="e">
        <f>CoeffsDistress!Q3+CoeffsDistress!Q4*BackgroundII_R8!R4+CoeffsDistress!Q5*BackgroundII_R8!R4^CoeffsDistress!Q6+CoeffsDistress!Q7*LN(BackgroundII_R8!R4-CoeffsDistress!Q8)</f>
        <v>#NUM!</v>
      </c>
      <c r="S5">
        <f>CoeffsDistress!R3+CoeffsDistress!R4*BackgroundII_R8!S4+CoeffsDistress!R5*BackgroundII_R8!S4^CoeffsDistress!R6+CoeffsDistress!R7*LN(BackgroundII_R8!S4-CoeffsDistress!R8)</f>
        <v>2.8474830961496664</v>
      </c>
      <c r="T5">
        <f>CoeffsDistress!S3+CoeffsDistress!S4*BackgroundII_R8!T4+CoeffsDistress!S5*BackgroundII_R8!T4^CoeffsDistress!S6+CoeffsDistress!S7*LN(BackgroundII_R8!T4-CoeffsDistress!S8)</f>
        <v>3.1290789009871531</v>
      </c>
      <c r="U5">
        <f>CoeffsDistress!T3+CoeffsDistress!T4*BackgroundII_R8!U4+CoeffsDistress!T5*BackgroundII_R8!U4^CoeffsDistress!T6+CoeffsDistress!T7*LN(BackgroundII_R8!U4-CoeffsDistress!T8)</f>
        <v>-0.72987201948007563</v>
      </c>
      <c r="V5">
        <f>CoeffsDistress!U3+CoeffsDistress!U4*BackgroundII_R8!V4+CoeffsDistress!U5*BackgroundII_R8!V4^CoeffsDistress!U6+CoeffsDistress!U7*LN(BackgroundII_R8!V4-CoeffsDistress!U8)</f>
        <v>-0.55774509254708704</v>
      </c>
      <c r="W5">
        <f>CoeffsDistress!V3+CoeffsDistress!V4*BackgroundII_R8!W4+CoeffsDistress!V5*BackgroundII_R8!W4^CoeffsDistress!V6+CoeffsDistress!V7*LN(BackgroundII_R8!W4-CoeffsDistress!V8)</f>
        <v>-11.630944123926884</v>
      </c>
      <c r="X5">
        <f>CoeffsDistress!W3+CoeffsDistress!W4*BackgroundII_R8!X4+CoeffsDistress!W5*BackgroundII_R8!X4^CoeffsDistress!W6+CoeffsDistress!W7*LN(BackgroundII_R8!X4-CoeffsDistress!W8)</f>
        <v>4.5663541990458523</v>
      </c>
      <c r="Y5">
        <f>CoeffsDistress!X3+CoeffsDistress!X4*BackgroundII_R8!Y4+CoeffsDistress!X5*BackgroundII_R8!Y4^CoeffsDistress!X6+CoeffsDistress!X7*LN(BackgroundII_R8!Y4-CoeffsDistress!X8)</f>
        <v>5.6593001225284318</v>
      </c>
      <c r="Z5">
        <f>CoeffsDistress!Y3+CoeffsDistress!Y4*BackgroundII_R8!Z4+CoeffsDistress!Y5*BackgroundII_R8!Z4^CoeffsDistress!Y6+CoeffsDistress!Y7*LN(BackgroundII_R8!Z4-CoeffsDistress!Y8)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20.278897725037336</v>
      </c>
      <c r="N7" s="33">
        <f t="shared" si="1"/>
        <v>0</v>
      </c>
      <c r="O7" s="33">
        <f t="shared" si="1"/>
        <v>15.830433964631482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4.5663541990458523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20.278897725037336</v>
      </c>
      <c r="D9">
        <f t="shared" si="3"/>
        <v>15.830433964631482</v>
      </c>
      <c r="E9">
        <f t="shared" si="3"/>
        <v>5.6593001225284318</v>
      </c>
      <c r="F9">
        <f t="shared" si="3"/>
        <v>4.5663541990458523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8.3213257191292236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20.278897725037336</v>
      </c>
      <c r="D13">
        <f t="shared" si="6"/>
        <v>15.830433964631482</v>
      </c>
      <c r="E13">
        <f t="shared" si="6"/>
        <v>5.6593001225284318</v>
      </c>
      <c r="F13">
        <f t="shared" si="6"/>
        <v>4.5663541990458523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20.278897725037336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20.278897725037336</v>
      </c>
      <c r="D15" s="35">
        <f t="shared" ref="D15:D20" si="8">D$13</f>
        <v>15.830433964631482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20.278897725037336</v>
      </c>
      <c r="D16" s="35">
        <f t="shared" si="8"/>
        <v>15.830433964631482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20.278897725037336</v>
      </c>
      <c r="D17" s="35">
        <f t="shared" si="8"/>
        <v>15.830433964631482</v>
      </c>
      <c r="E17" s="35">
        <f>E$13</f>
        <v>5.6593001225284318</v>
      </c>
      <c r="F17" s="35">
        <f>F$13</f>
        <v>4.5663541990458523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20.278897725037336</v>
      </c>
      <c r="D18" s="35">
        <f t="shared" si="8"/>
        <v>15.830433964631482</v>
      </c>
      <c r="E18" s="35">
        <f>E$13</f>
        <v>5.6593001225284318</v>
      </c>
      <c r="F18" s="35">
        <f>F$13</f>
        <v>4.5663541990458523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20.278897725037336</v>
      </c>
      <c r="D19" s="35">
        <f t="shared" si="8"/>
        <v>15.830433964631482</v>
      </c>
      <c r="E19" s="35">
        <f>E$13</f>
        <v>5.6593001225284318</v>
      </c>
      <c r="F19" s="35">
        <f>F$13</f>
        <v>4.5663541990458523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20.278897725037336</v>
      </c>
      <c r="D20" s="35">
        <f t="shared" si="8"/>
        <v>15.830433964631482</v>
      </c>
      <c r="E20" s="35">
        <f>E$13</f>
        <v>5.6593001225284318</v>
      </c>
      <c r="F20" s="35">
        <f>F$13</f>
        <v>4.5663541990458523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26.278897725037336</v>
      </c>
      <c r="C21" s="37">
        <f t="shared" ref="C21:M21" si="10">C14/$B21</f>
        <v>0.77167992117555706</v>
      </c>
      <c r="D21" s="37">
        <f t="shared" si="10"/>
        <v>7.6106692941480994E-2</v>
      </c>
      <c r="E21" s="37">
        <f t="shared" si="10"/>
        <v>7.6106692941480994E-2</v>
      </c>
      <c r="F21" s="37">
        <f t="shared" si="10"/>
        <v>7.6106692941480994E-2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40.109331689668821</v>
      </c>
      <c r="C22" s="37">
        <f t="shared" ref="C22:M22" si="12">C15/$B22</f>
        <v>0.50559051648972453</v>
      </c>
      <c r="D22" s="37">
        <f t="shared" si="12"/>
        <v>0.39468206768224495</v>
      </c>
      <c r="E22" s="37">
        <f t="shared" si="12"/>
        <v>4.9863707914015204E-2</v>
      </c>
      <c r="F22" s="37">
        <f t="shared" si="12"/>
        <v>4.9863707914015204E-2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43.768631812197256</v>
      </c>
      <c r="C23" s="37">
        <f t="shared" ref="C23:M23" si="13">C16/$B23</f>
        <v>0.46332034805314837</v>
      </c>
      <c r="D23" s="37">
        <f t="shared" si="13"/>
        <v>0.36168446006164451</v>
      </c>
      <c r="E23" s="37">
        <f t="shared" si="13"/>
        <v>0.12930036622600852</v>
      </c>
      <c r="F23" s="37">
        <f t="shared" si="13"/>
        <v>4.5694825659198433E-2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46.33498601124311</v>
      </c>
      <c r="C24" s="37">
        <f t="shared" ref="C24:M24" si="14">C17/$B24</f>
        <v>0.43765844064605292</v>
      </c>
      <c r="D24" s="37">
        <f t="shared" si="14"/>
        <v>0.341651855917044</v>
      </c>
      <c r="E24" s="37">
        <f t="shared" si="14"/>
        <v>0.12213881150531074</v>
      </c>
      <c r="F24" s="37">
        <f t="shared" si="14"/>
        <v>9.8550891931592124E-2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46.33498601124311</v>
      </c>
      <c r="C25" s="37">
        <f t="shared" ref="C25:M25" si="15">C18/$B25</f>
        <v>0.43765844064605292</v>
      </c>
      <c r="D25" s="37">
        <f t="shared" si="15"/>
        <v>0.341651855917044</v>
      </c>
      <c r="E25" s="37">
        <f t="shared" si="15"/>
        <v>0.12213881150531074</v>
      </c>
      <c r="F25" s="37">
        <f t="shared" si="15"/>
        <v>9.8550891931592124E-2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46.33498601124311</v>
      </c>
      <c r="C26" s="37">
        <f t="shared" ref="C26:M26" si="16">C19/$B26</f>
        <v>0.43765844064605292</v>
      </c>
      <c r="D26" s="37">
        <f t="shared" si="16"/>
        <v>0.341651855917044</v>
      </c>
      <c r="E26" s="37">
        <f t="shared" si="16"/>
        <v>0.12213881150531074</v>
      </c>
      <c r="F26" s="37">
        <f t="shared" si="16"/>
        <v>9.8550891931592124E-2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46.33498601124311</v>
      </c>
      <c r="C27" s="37">
        <f t="shared" ref="C27:M27" si="17">C20/$B27</f>
        <v>0.43765844064605292</v>
      </c>
      <c r="D27" s="37">
        <f t="shared" si="17"/>
        <v>0.341651855917044</v>
      </c>
      <c r="E27" s="37">
        <f t="shared" si="17"/>
        <v>0.12213881150531074</v>
      </c>
      <c r="F27" s="37">
        <f t="shared" si="17"/>
        <v>9.8550891931592124E-2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CoeffsDeductCorr!B2+CoeffsDeductCorr!C2*BackgroundII_R8!B21+CoeffsDeductCorr!D2*BackgroundII_R8!B21^2+CoeffsDeductCorr!E2*BackgroundII_R8!B21^3</f>
        <v>26.278897725037336</v>
      </c>
      <c r="C28" s="40">
        <f t="shared" ref="C28:M28" si="18">C14*$B28/$B21</f>
        <v>20.278897725037336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CoeffsDeductCorr!B3+CoeffsDeductCorr!C3*BackgroundII_R8!B22+CoeffsDeductCorr!D3*BackgroundII_R8!B22^2+CoeffsDeductCorr!E3*BackgroundII_R8!B22^3</f>
        <v>29.630312541202763</v>
      </c>
      <c r="C29" s="40">
        <f t="shared" ref="C29:M29" si="20">C15*$B29/$B22</f>
        <v>14.980805021458666</v>
      </c>
      <c r="D29" s="40">
        <f t="shared" si="20"/>
        <v>11.694553019833061</v>
      </c>
      <c r="E29" s="40">
        <f t="shared" si="20"/>
        <v>1.4774772499555162</v>
      </c>
      <c r="F29" s="40">
        <f t="shared" si="20"/>
        <v>1.4774772499555162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CoeffsDeductCorr!B4+CoeffsDeductCorr!C4*BackgroundII_R8!B23+CoeffsDeductCorr!D4*BackgroundII_R8!B23^2+CoeffsDeductCorr!E4*BackgroundII_R8!B23^3</f>
        <v>27.606688363410967</v>
      </c>
      <c r="C30" s="40">
        <f t="shared" ref="C30:M30" si="21">C16*$B30/$B23</f>
        <v>12.790740461130371</v>
      </c>
      <c r="D30" s="40">
        <f t="shared" si="21"/>
        <v>9.9849101748103788</v>
      </c>
      <c r="E30" s="40">
        <f t="shared" si="21"/>
        <v>3.569554915676326</v>
      </c>
      <c r="F30" s="40">
        <f t="shared" si="21"/>
        <v>1.2614828117938863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CoeffsDeductCorr!B5+CoeffsDeductCorr!C5*BackgroundII_R8!B24+CoeffsDeductCorr!D5*BackgroundII_R8!B24^2+CoeffsDeductCorr!E5*BackgroundII_R8!B24^3</f>
        <v>23.587182379605807</v>
      </c>
      <c r="C31" s="40">
        <f t="shared" ref="C31:M31" si="22">C17*$B31/$B24</f>
        <v>10.323129459492334</v>
      </c>
      <c r="D31" s="40">
        <f t="shared" si="22"/>
        <v>8.0586046358461232</v>
      </c>
      <c r="E31" s="40">
        <f t="shared" si="22"/>
        <v>2.8809104226040603</v>
      </c>
      <c r="F31" s="40">
        <f t="shared" si="22"/>
        <v>2.3245378616632855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CoeffsDeductCorr!B6+CoeffsDeductCorr!C6*BackgroundII_R8!B25+CoeffsDeductCorr!D6*BackgroundII_R8!B25^2+CoeffsDeductCorr!E6*BackgroundII_R8!B25^3</f>
        <v>21.110589009205825</v>
      </c>
      <c r="C32" s="40">
        <f t="shared" ref="C32:M32" si="23">C18*$B32/$B25</f>
        <v>9.2392274668887246</v>
      </c>
      <c r="D32" s="40">
        <f t="shared" si="23"/>
        <v>7.2124719144971214</v>
      </c>
      <c r="E32" s="40">
        <f t="shared" si="23"/>
        <v>2.5784222517614745</v>
      </c>
      <c r="F32" s="40">
        <f t="shared" si="23"/>
        <v>2.0804673760584995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CoeffsDeductCorr!B7+CoeffsDeductCorr!C7*BackgroundII_R8!B26+CoeffsDeductCorr!D7*BackgroundII_R8!B26^2+CoeffsDeductCorr!E7*BackgroundII_R8!B26^3</f>
        <v>18.47721383058196</v>
      </c>
      <c r="C33" s="40">
        <f t="shared" ref="C33:M33" si="24">C19*$B33/$B26</f>
        <v>8.0867085925761817</v>
      </c>
      <c r="D33" s="40">
        <f t="shared" si="24"/>
        <v>6.312774397394401</v>
      </c>
      <c r="E33" s="40">
        <f t="shared" si="24"/>
        <v>2.2567849371967701</v>
      </c>
      <c r="F33" s="40">
        <f t="shared" si="24"/>
        <v>1.8209459034146021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CoeffsDeductCorr!B8+CoeffsDeductCorr!C8*BackgroundII_R8!B27+CoeffsDeductCorr!D8*BackgroundII_R8!B27^2+CoeffsDeductCorr!E8*BackgroundII_R8!B27^3</f>
        <v>18.861829211110699</v>
      </c>
      <c r="C34" s="40">
        <f t="shared" ref="C34:M34" si="25">C20*$B34/$B27</f>
        <v>8.2550387602668795</v>
      </c>
      <c r="D34" s="40">
        <f t="shared" si="25"/>
        <v>6.4441789559662839</v>
      </c>
      <c r="E34" s="40">
        <f t="shared" si="25"/>
        <v>2.3037614026612134</v>
      </c>
      <c r="F34" s="40">
        <f t="shared" si="25"/>
        <v>1.858850092216318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26.278897725037336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29.630312541202763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29.630312541202763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29.630312541202763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29.630312541202763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29.630312541202763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29.630312541202763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29.630312541202763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70.369687458797245</v>
      </c>
      <c r="C45" s="42">
        <f t="shared" ref="C45:M45" ca="1" si="28">IF(C44&lt;&gt;"",OFFSET(C27,$C$43,0),"")</f>
        <v>14.980805021458666</v>
      </c>
      <c r="D45" s="42">
        <f t="shared" ca="1" si="28"/>
        <v>11.694553019833061</v>
      </c>
      <c r="E45" s="42">
        <f t="shared" ca="1" si="28"/>
        <v>1.4774772499555162</v>
      </c>
      <c r="F45" s="42">
        <f t="shared" ca="1" si="28"/>
        <v>1.4774772499555162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0.50559051648972453</v>
      </c>
      <c r="D46" s="42">
        <f t="shared" ca="1" si="29"/>
        <v>0.39468206768224495</v>
      </c>
      <c r="E46" s="42">
        <f t="shared" ca="1" si="29"/>
        <v>4.9863707914015204E-2</v>
      </c>
      <c r="F46" s="42">
        <f t="shared" ca="1" si="29"/>
        <v>4.9863707914015204E-2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CalcMany!A9</f>
        <v>Amount</v>
      </c>
      <c r="B3" t="str">
        <f>CalcMany!B9</f>
        <v>2800</v>
      </c>
      <c r="C3" t="str">
        <f>CalcMany!C9</f>
        <v>0</v>
      </c>
      <c r="D3" t="str">
        <f>CalcMany!D9</f>
        <v>0</v>
      </c>
      <c r="E3" t="str">
        <f>CalcMany!E9</f>
        <v>0</v>
      </c>
      <c r="F3" t="str">
        <f>CalcMany!F9</f>
        <v>0</v>
      </c>
      <c r="G3" t="str">
        <f>CalcMany!G9</f>
        <v>0</v>
      </c>
      <c r="H3" t="str">
        <f>CalcMany!H9</f>
        <v>0</v>
      </c>
      <c r="I3" t="str">
        <f>CalcMany!I9</f>
        <v>0</v>
      </c>
      <c r="J3" t="str">
        <f>CalcMany!J9</f>
        <v>0</v>
      </c>
      <c r="K3" t="str">
        <f>CalcMany!K9</f>
        <v>0</v>
      </c>
      <c r="L3" t="str">
        <f>CalcMany!L9</f>
        <v>0</v>
      </c>
      <c r="M3" t="str">
        <f>CalcMany!M9</f>
        <v>10</v>
      </c>
      <c r="N3" t="str">
        <f>CalcMany!N9</f>
        <v>0</v>
      </c>
      <c r="O3" t="str">
        <f>CalcMany!O9</f>
        <v>400</v>
      </c>
      <c r="P3" t="str">
        <f>CalcMany!P9</f>
        <v>0</v>
      </c>
      <c r="Q3" t="str">
        <f>CalcMany!Q9</f>
        <v>0</v>
      </c>
      <c r="R3" t="str">
        <f>CalcMany!R9</f>
        <v>0</v>
      </c>
      <c r="S3" t="str">
        <f>CalcMany!S9</f>
        <v>0</v>
      </c>
      <c r="T3" t="str">
        <f>CalcMany!T9</f>
        <v>0</v>
      </c>
      <c r="U3" t="str">
        <f>CalcMany!U9</f>
        <v>0</v>
      </c>
      <c r="V3" t="str">
        <f>CalcMany!V9</f>
        <v>0</v>
      </c>
      <c r="W3" t="str">
        <f>CalcMany!W9</f>
        <v>0</v>
      </c>
      <c r="X3" t="str">
        <f>CalcMany!X9</f>
        <v>1200</v>
      </c>
      <c r="Y3" t="str">
        <f>CalcMany!Y9</f>
        <v>1200</v>
      </c>
      <c r="Z3" t="str">
        <f>CalcMany!Z9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0.35714285714285715</v>
      </c>
      <c r="N4">
        <f>IFERROR(IF($A$3=BackgroundI!$A$2,N3/$B$3*100,N3),0)</f>
        <v>0</v>
      </c>
      <c r="O4">
        <f>IFERROR(IF($A$3=BackgroundI!$A$2,O3/$B$3*100,O3),0)</f>
        <v>14.285714285714285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42.857142857142854</v>
      </c>
      <c r="Y4">
        <f>IFERROR(IF($A$3=BackgroundI!$A$2,Y3/$B$3*100,Y3),0)</f>
        <v>42.857142857142854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CoeffsDistress!B3+CoeffsDistress!B4*BackgroundII_R9!C4+CoeffsDistress!B5*BackgroundII_R9!C4^CoeffsDistress!B6+CoeffsDistress!B7*LN(BackgroundII_R9!C4-CoeffsDistress!B8)</f>
        <v>#DIV/0!</v>
      </c>
      <c r="D5" t="e">
        <f>CoeffsDistress!C3+CoeffsDistress!C4*BackgroundII_R9!D4+CoeffsDistress!C5*BackgroundII_R9!D4^CoeffsDistress!C6+CoeffsDistress!C7*LN(BackgroundII_R9!D4-CoeffsDistress!C8)</f>
        <v>#DIV/0!</v>
      </c>
      <c r="E5" t="e">
        <f>CoeffsDistress!D3+CoeffsDistress!D4*BackgroundII_R9!E4+CoeffsDistress!D5*BackgroundII_R9!E4^CoeffsDistress!D6+CoeffsDistress!D7*LN(BackgroundII_R9!E4-CoeffsDistress!D8)</f>
        <v>#DIV/0!</v>
      </c>
      <c r="F5">
        <f>CoeffsDistress!E3+CoeffsDistress!E4*BackgroundII_R9!F4+CoeffsDistress!E5*BackgroundII_R9!F4^CoeffsDistress!E6+CoeffsDistress!E7*LN(BackgroundII_R9!F4-CoeffsDistress!E8)</f>
        <v>1.3455187895966798</v>
      </c>
      <c r="G5" t="e">
        <f>CoeffsDistress!F3+CoeffsDistress!F4*BackgroundII_R9!G4+CoeffsDistress!F5*BackgroundII_R9!G4^CoeffsDistress!F6+CoeffsDistress!F7*LN(BackgroundII_R9!G4-CoeffsDistress!F8)</f>
        <v>#NUM!</v>
      </c>
      <c r="H5">
        <f>CoeffsDistress!G3+CoeffsDistress!G4*BackgroundII_R9!H4+CoeffsDistress!G5*BackgroundII_R9!H4^CoeffsDistress!G6+CoeffsDistress!G7*LN(BackgroundII_R9!H4-CoeffsDistress!G8)</f>
        <v>-2.4297516226665117</v>
      </c>
      <c r="I5">
        <f>CoeffsDistress!H3+CoeffsDistress!H4*BackgroundII_R9!I4+CoeffsDistress!H5*BackgroundII_R9!I4^CoeffsDistress!H6+CoeffsDistress!H7*LN(BackgroundII_R9!I4-CoeffsDistress!H8)</f>
        <v>6.2926559863106677</v>
      </c>
      <c r="J5">
        <f>CoeffsDistress!I3+CoeffsDistress!I4*BackgroundII_R9!J4+CoeffsDistress!I5*BackgroundII_R9!J4^CoeffsDistress!I6+CoeffsDistress!I7*LN(BackgroundII_R9!J4-CoeffsDistress!I8)</f>
        <v>1.9809699703419081</v>
      </c>
      <c r="K5" t="e">
        <f>CoeffsDistress!J3+CoeffsDistress!J4*BackgroundII_R9!K4+CoeffsDistress!J5*BackgroundII_R9!K4^CoeffsDistress!J6+CoeffsDistress!J7*LN(BackgroundII_R9!K4-CoeffsDistress!J8)</f>
        <v>#NUM!</v>
      </c>
      <c r="L5">
        <f>CoeffsDistress!K3+CoeffsDistress!K4*BackgroundII_R9!L4+CoeffsDistress!K5*BackgroundII_R9!L4^CoeffsDistress!K6+CoeffsDistress!K7*LN(BackgroundII_R9!L4-CoeffsDistress!K8)</f>
        <v>-1.4788572215220626</v>
      </c>
      <c r="M5">
        <f>CoeffsDistress!L3+CoeffsDistress!L4*BackgroundII_R9!M4+CoeffsDistress!L5*BackgroundII_R9!M4^CoeffsDistress!L6+CoeffsDistress!L7*LN(BackgroundII_R9!M4-CoeffsDistress!L8)</f>
        <v>2.8777763342285034</v>
      </c>
      <c r="N5">
        <f>CoeffsDistress!M3+CoeffsDistress!M4*BackgroundII_R9!N4+CoeffsDistress!M5*BackgroundII_R9!N4^CoeffsDistress!M6+CoeffsDistress!M7*LN(BackgroundII_R9!N4-CoeffsDistress!M8)</f>
        <v>-6.4882063576799407</v>
      </c>
      <c r="O5">
        <f>CoeffsDistress!N3+CoeffsDistress!N4*BackgroundII_R9!O4+CoeffsDistress!N5*BackgroundII_R9!O4^CoeffsDistress!N6+CoeffsDistress!N7*LN(BackgroundII_R9!O4-CoeffsDistress!N8)</f>
        <v>19.426324211298137</v>
      </c>
      <c r="P5">
        <f>CoeffsDistress!O3+CoeffsDistress!O4*BackgroundII_R9!P4+CoeffsDistress!O5*BackgroundII_R9!P4^CoeffsDistress!O6+CoeffsDistress!O7*LN(BackgroundII_R9!P4-CoeffsDistress!O8)</f>
        <v>7.3754817263059103E-2</v>
      </c>
      <c r="Q5">
        <f>CoeffsDistress!P3+CoeffsDistress!P4*BackgroundII_R9!Q4+CoeffsDistress!P5*BackgroundII_R9!Q4^CoeffsDistress!P6+CoeffsDistress!P7*LN(BackgroundII_R9!Q4-CoeffsDistress!P8)</f>
        <v>2.0655973451251413</v>
      </c>
      <c r="R5" t="e">
        <f>CoeffsDistress!Q3+CoeffsDistress!Q4*BackgroundII_R9!R4+CoeffsDistress!Q5*BackgroundII_R9!R4^CoeffsDistress!Q6+CoeffsDistress!Q7*LN(BackgroundII_R9!R4-CoeffsDistress!Q8)</f>
        <v>#NUM!</v>
      </c>
      <c r="S5">
        <f>CoeffsDistress!R3+CoeffsDistress!R4*BackgroundII_R9!S4+CoeffsDistress!R5*BackgroundII_R9!S4^CoeffsDistress!R6+CoeffsDistress!R7*LN(BackgroundII_R9!S4-CoeffsDistress!R8)</f>
        <v>2.8474830961496664</v>
      </c>
      <c r="T5">
        <f>CoeffsDistress!S3+CoeffsDistress!S4*BackgroundII_R9!T4+CoeffsDistress!S5*BackgroundII_R9!T4^CoeffsDistress!S6+CoeffsDistress!S7*LN(BackgroundII_R9!T4-CoeffsDistress!S8)</f>
        <v>3.1290789009871531</v>
      </c>
      <c r="U5">
        <f>CoeffsDistress!T3+CoeffsDistress!T4*BackgroundII_R9!U4+CoeffsDistress!T5*BackgroundII_R9!U4^CoeffsDistress!T6+CoeffsDistress!T7*LN(BackgroundII_R9!U4-CoeffsDistress!T8)</f>
        <v>-0.72987201948007563</v>
      </c>
      <c r="V5">
        <f>CoeffsDistress!U3+CoeffsDistress!U4*BackgroundII_R9!V4+CoeffsDistress!U5*BackgroundII_R9!V4^CoeffsDistress!U6+CoeffsDistress!U7*LN(BackgroundII_R9!V4-CoeffsDistress!U8)</f>
        <v>-0.55774509254708704</v>
      </c>
      <c r="W5">
        <f>CoeffsDistress!V3+CoeffsDistress!V4*BackgroundII_R9!W4+CoeffsDistress!V5*BackgroundII_R9!W4^CoeffsDistress!V6+CoeffsDistress!V7*LN(BackgroundII_R9!W4-CoeffsDistress!V8)</f>
        <v>-11.630944123926884</v>
      </c>
      <c r="X5">
        <f>CoeffsDistress!W3+CoeffsDistress!W4*BackgroundII_R9!X4+CoeffsDistress!W5*BackgroundII_R9!X4^CoeffsDistress!W6+CoeffsDistress!W7*LN(BackgroundII_R9!X4-CoeffsDistress!W8)</f>
        <v>3.721750873980513</v>
      </c>
      <c r="Y5">
        <f>CoeffsDistress!X3+CoeffsDistress!X4*BackgroundII_R9!Y4+CoeffsDistress!X5*BackgroundII_R9!Y4^CoeffsDistress!X6+CoeffsDistress!X7*LN(BackgroundII_R9!Y4-CoeffsDistress!X8)</f>
        <v>10.474247248276962</v>
      </c>
      <c r="Z5">
        <f>CoeffsDistress!Y3+CoeffsDistress!Y4*BackgroundII_R9!Z4+CoeffsDistress!Y5*BackgroundII_R9!Z4^CoeffsDistress!Y6+CoeffsDistress!Y7*LN(BackgroundII_R9!Z4-CoeffsDistress!Y8)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2.8777763342285034</v>
      </c>
      <c r="N7" s="33">
        <f t="shared" si="1"/>
        <v>0</v>
      </c>
      <c r="O7" s="33">
        <f t="shared" si="1"/>
        <v>19.426324211298137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3.721750873980513</v>
      </c>
      <c r="Y7" s="33">
        <f t="shared" si="1"/>
        <v>10.474247248276962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19.426324211298137</v>
      </c>
      <c r="D9">
        <f t="shared" si="3"/>
        <v>10.474247248276962</v>
      </c>
      <c r="E9">
        <f t="shared" si="3"/>
        <v>3.721750873980513</v>
      </c>
      <c r="F9">
        <f t="shared" si="3"/>
        <v>2.8777763342285034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8.3996232867175173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19.426324211298137</v>
      </c>
      <c r="D13">
        <f t="shared" si="6"/>
        <v>10.474247248276962</v>
      </c>
      <c r="E13">
        <f t="shared" si="6"/>
        <v>3.721750873980513</v>
      </c>
      <c r="F13">
        <f t="shared" si="6"/>
        <v>2.8777763342285034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19.426324211298137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19.426324211298137</v>
      </c>
      <c r="D15" s="35">
        <f t="shared" ref="D15:D20" si="8">D$13</f>
        <v>10.474247248276962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19.426324211298137</v>
      </c>
      <c r="D16" s="35">
        <f t="shared" si="8"/>
        <v>10.474247248276962</v>
      </c>
      <c r="E16" s="35">
        <f>E$13</f>
        <v>3.721750873980513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19.426324211298137</v>
      </c>
      <c r="D17" s="35">
        <f t="shared" si="8"/>
        <v>10.474247248276962</v>
      </c>
      <c r="E17" s="35">
        <f>E$13</f>
        <v>3.721750873980513</v>
      </c>
      <c r="F17" s="35">
        <f>F$13</f>
        <v>2.8777763342285034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19.426324211298137</v>
      </c>
      <c r="D18" s="35">
        <f t="shared" si="8"/>
        <v>10.474247248276962</v>
      </c>
      <c r="E18" s="35">
        <f>E$13</f>
        <v>3.721750873980513</v>
      </c>
      <c r="F18" s="35">
        <f>F$13</f>
        <v>2.8777763342285034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19.426324211298137</v>
      </c>
      <c r="D19" s="35">
        <f t="shared" si="8"/>
        <v>10.474247248276962</v>
      </c>
      <c r="E19" s="35">
        <f>E$13</f>
        <v>3.721750873980513</v>
      </c>
      <c r="F19" s="35">
        <f>F$13</f>
        <v>2.8777763342285034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19.426324211298137</v>
      </c>
      <c r="D20" s="35">
        <f t="shared" si="8"/>
        <v>10.474247248276962</v>
      </c>
      <c r="E20" s="35">
        <f>E$13</f>
        <v>3.721750873980513</v>
      </c>
      <c r="F20" s="35">
        <f>F$13</f>
        <v>2.8777763342285034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25.426324211298137</v>
      </c>
      <c r="C21" s="37">
        <f t="shared" ref="C21:M21" si="10">C14/$B21</f>
        <v>0.76402408975285885</v>
      </c>
      <c r="D21" s="37">
        <f t="shared" si="10"/>
        <v>7.8658636749047037E-2</v>
      </c>
      <c r="E21" s="37">
        <f t="shared" si="10"/>
        <v>7.8658636749047037E-2</v>
      </c>
      <c r="F21" s="37">
        <f t="shared" si="10"/>
        <v>7.8658636749047037E-2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33.900571459575097</v>
      </c>
      <c r="C22" s="37">
        <f t="shared" ref="C22:M22" si="12">C15/$B22</f>
        <v>0.57303825200891234</v>
      </c>
      <c r="D22" s="37">
        <f t="shared" si="12"/>
        <v>0.30896963671444388</v>
      </c>
      <c r="E22" s="37">
        <f t="shared" si="12"/>
        <v>5.8996055638321901E-2</v>
      </c>
      <c r="F22" s="37">
        <f t="shared" si="12"/>
        <v>5.8996055638321901E-2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35.622322333555609</v>
      </c>
      <c r="C23" s="37">
        <f t="shared" ref="C23:M23" si="13">C16/$B23</f>
        <v>0.54534131799146845</v>
      </c>
      <c r="D23" s="37">
        <f t="shared" si="13"/>
        <v>0.29403605835126595</v>
      </c>
      <c r="E23" s="37">
        <f t="shared" si="13"/>
        <v>0.10447805281001257</v>
      </c>
      <c r="F23" s="37">
        <f t="shared" si="13"/>
        <v>5.614457084725312E-2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36.500098667784115</v>
      </c>
      <c r="C24" s="37">
        <f t="shared" ref="C24:M24" si="14">C17/$B24</f>
        <v>0.53222662185415648</v>
      </c>
      <c r="D24" s="37">
        <f t="shared" si="14"/>
        <v>0.28696490230372418</v>
      </c>
      <c r="E24" s="37">
        <f t="shared" si="14"/>
        <v>0.10196550173343563</v>
      </c>
      <c r="F24" s="37">
        <f t="shared" si="14"/>
        <v>7.8842974108683697E-2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36.500098667784115</v>
      </c>
      <c r="C25" s="37">
        <f t="shared" ref="C25:M25" si="15">C18/$B25</f>
        <v>0.53222662185415648</v>
      </c>
      <c r="D25" s="37">
        <f t="shared" si="15"/>
        <v>0.28696490230372418</v>
      </c>
      <c r="E25" s="37">
        <f t="shared" si="15"/>
        <v>0.10196550173343563</v>
      </c>
      <c r="F25" s="37">
        <f t="shared" si="15"/>
        <v>7.8842974108683697E-2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36.500098667784115</v>
      </c>
      <c r="C26" s="37">
        <f t="shared" ref="C26:M26" si="16">C19/$B26</f>
        <v>0.53222662185415648</v>
      </c>
      <c r="D26" s="37">
        <f t="shared" si="16"/>
        <v>0.28696490230372418</v>
      </c>
      <c r="E26" s="37">
        <f t="shared" si="16"/>
        <v>0.10196550173343563</v>
      </c>
      <c r="F26" s="37">
        <f t="shared" si="16"/>
        <v>7.8842974108683697E-2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36.500098667784115</v>
      </c>
      <c r="C27" s="37">
        <f t="shared" ref="C27:M27" si="17">C20/$B27</f>
        <v>0.53222662185415648</v>
      </c>
      <c r="D27" s="37">
        <f t="shared" si="17"/>
        <v>0.28696490230372418</v>
      </c>
      <c r="E27" s="37">
        <f t="shared" si="17"/>
        <v>0.10196550173343563</v>
      </c>
      <c r="F27" s="37">
        <f t="shared" si="17"/>
        <v>7.8842974108683697E-2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CoeffsDeductCorr!B2+CoeffsDeductCorr!C2*BackgroundII_R9!B21+CoeffsDeductCorr!D2*BackgroundII_R9!B21^2+CoeffsDeductCorr!E2*BackgroundII_R9!B21^3</f>
        <v>25.426324211298137</v>
      </c>
      <c r="C28" s="40">
        <f t="shared" ref="C28:M28" si="18">C14*$B28/$B21</f>
        <v>19.426324211298137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CoeffsDeductCorr!B3+CoeffsDeductCorr!C3*BackgroundII_R9!B22+CoeffsDeductCorr!D3*BackgroundII_R9!B22^2+CoeffsDeductCorr!E3*BackgroundII_R9!B22^3</f>
        <v>25.033292212582076</v>
      </c>
      <c r="C29" s="40">
        <f t="shared" ref="C29:M29" si="20">C15*$B29/$B22</f>
        <v>14.345034011526351</v>
      </c>
      <c r="D29" s="40">
        <f t="shared" si="20"/>
        <v>7.7345272006880004</v>
      </c>
      <c r="E29" s="40">
        <f t="shared" si="20"/>
        <v>1.4768655001838626</v>
      </c>
      <c r="F29" s="40">
        <f t="shared" si="20"/>
        <v>1.4768655001838626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CoeffsDeductCorr!B4+CoeffsDeductCorr!C4*BackgroundII_R9!B23+CoeffsDeductCorr!D4*BackgroundII_R9!B23^2+CoeffsDeductCorr!E4*BackgroundII_R9!B23^3</f>
        <v>22.209294846977691</v>
      </c>
      <c r="C30" s="40">
        <f t="shared" ref="C30:M30" si="21">C16*$B30/$B23</f>
        <v>12.111646123511942</v>
      </c>
      <c r="D30" s="40">
        <f t="shared" si="21"/>
        <v>6.5303335155664026</v>
      </c>
      <c r="E30" s="40">
        <f t="shared" si="21"/>
        <v>2.3203838798956751</v>
      </c>
      <c r="F30" s="40">
        <f t="shared" si="21"/>
        <v>1.2469313280036727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CoeffsDeductCorr!B5+CoeffsDeductCorr!C5*BackgroundII_R9!B24+CoeffsDeductCorr!D5*BackgroundII_R9!B24^2+CoeffsDeductCorr!E5*BackgroundII_R9!B24^3</f>
        <v>17.035255289273668</v>
      </c>
      <c r="C31" s="40">
        <f t="shared" ref="C31:M31" si="22">C17*$B31/$B24</f>
        <v>9.0666163750332753</v>
      </c>
      <c r="D31" s="40">
        <f t="shared" si="22"/>
        <v>4.8885203698054189</v>
      </c>
      <c r="E31" s="40">
        <f t="shared" si="22"/>
        <v>1.7370083527279527</v>
      </c>
      <c r="F31" s="40">
        <f t="shared" si="22"/>
        <v>1.343110191707021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CoeffsDeductCorr!B6+CoeffsDeductCorr!C6*BackgroundII_R9!B25+CoeffsDeductCorr!D6*BackgroundII_R9!B25^2+CoeffsDeductCorr!E6*BackgroundII_R9!B25^3</f>
        <v>15.216412307741976</v>
      </c>
      <c r="C32" s="40">
        <f t="shared" ref="C32:M32" si="23">C18*$B32/$B25</f>
        <v>8.0985797192895213</v>
      </c>
      <c r="D32" s="40">
        <f t="shared" si="23"/>
        <v>4.3665762713043623</v>
      </c>
      <c r="E32" s="40">
        <f t="shared" si="23"/>
        <v>1.5515491155417358</v>
      </c>
      <c r="F32" s="40">
        <f t="shared" si="23"/>
        <v>1.1997072016063566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CoeffsDeductCorr!B7+CoeffsDeductCorr!C7*BackgroundII_R9!B26+CoeffsDeductCorr!D7*BackgroundII_R9!B26^2+CoeffsDeductCorr!E7*BackgroundII_R9!B26^3</f>
        <v>12.728131735107556</v>
      </c>
      <c r="C33" s="40">
        <f t="shared" ref="C33:M33" si="24">C19*$B33/$B26</f>
        <v>6.774250555890978</v>
      </c>
      <c r="D33" s="40">
        <f t="shared" si="24"/>
        <v>3.6525270798740714</v>
      </c>
      <c r="E33" s="40">
        <f t="shared" si="24"/>
        <v>1.2978303384995067</v>
      </c>
      <c r="F33" s="40">
        <f t="shared" si="24"/>
        <v>1.0035237608430003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CoeffsDeductCorr!B8+CoeffsDeductCorr!C8*BackgroundII_R9!B27+CoeffsDeductCorr!D8*BackgroundII_R9!B27^2+CoeffsDeductCorr!E8*BackgroundII_R9!B27^3</f>
        <v>12.662248844414934</v>
      </c>
      <c r="C34" s="40">
        <f t="shared" ref="C34:M34" si="25">C20*$B34/$B27</f>
        <v>6.7391859275396575</v>
      </c>
      <c r="D34" s="40">
        <f t="shared" si="25"/>
        <v>3.6336210025829758</v>
      </c>
      <c r="E34" s="40">
        <f t="shared" si="25"/>
        <v>1.2911125564943844</v>
      </c>
      <c r="F34" s="40">
        <f t="shared" si="25"/>
        <v>0.99832935779791676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25.426324211298137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25.426324211298137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25.426324211298137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25.426324211298137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25.426324211298137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25.426324211298137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25.426324211298137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25.426324211298137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74.573675788701863</v>
      </c>
      <c r="C45" s="42">
        <f t="shared" ref="C45:M45" ca="1" si="28">IF(C44&lt;&gt;"",OFFSET(C27,$C$43,0),"")</f>
        <v>19.426324211298137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0.76402408975285885</v>
      </c>
      <c r="D46" s="42">
        <f t="shared" ca="1" si="29"/>
        <v>7.8658636749047037E-2</v>
      </c>
      <c r="E46" s="42">
        <f t="shared" ca="1" si="29"/>
        <v>7.8658636749047037E-2</v>
      </c>
      <c r="F46" s="42">
        <f t="shared" ca="1" si="29"/>
        <v>7.8658636749047037E-2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CalcMany!A10</f>
        <v>Amount</v>
      </c>
      <c r="B3" t="str">
        <f>CalcMany!B10</f>
        <v>2800</v>
      </c>
      <c r="C3" t="str">
        <f>CalcMany!C10</f>
        <v>0</v>
      </c>
      <c r="D3" t="str">
        <f>CalcMany!D10</f>
        <v>0</v>
      </c>
      <c r="E3" t="str">
        <f>CalcMany!E10</f>
        <v>0</v>
      </c>
      <c r="F3" t="str">
        <f>CalcMany!F10</f>
        <v>0</v>
      </c>
      <c r="G3" t="str">
        <f>CalcMany!G10</f>
        <v>0</v>
      </c>
      <c r="H3" t="str">
        <f>CalcMany!H10</f>
        <v>0</v>
      </c>
      <c r="I3" t="str">
        <f>CalcMany!I10</f>
        <v>0</v>
      </c>
      <c r="J3" t="str">
        <f>CalcMany!J10</f>
        <v>0</v>
      </c>
      <c r="K3" t="str">
        <f>CalcMany!K10</f>
        <v>0</v>
      </c>
      <c r="L3" t="str">
        <f>CalcMany!L10</f>
        <v>30</v>
      </c>
      <c r="M3" t="str">
        <f>CalcMany!M10</f>
        <v>0</v>
      </c>
      <c r="N3" t="str">
        <f>CalcMany!N10</f>
        <v>0</v>
      </c>
      <c r="O3" t="str">
        <f>CalcMany!O10</f>
        <v>0</v>
      </c>
      <c r="P3" t="str">
        <f>CalcMany!P10</f>
        <v>0</v>
      </c>
      <c r="Q3" t="str">
        <f>CalcMany!Q10</f>
        <v>0</v>
      </c>
      <c r="R3" t="str">
        <f>CalcMany!R10</f>
        <v>0</v>
      </c>
      <c r="S3" t="str">
        <f>CalcMany!S10</f>
        <v>0</v>
      </c>
      <c r="T3" t="str">
        <f>CalcMany!T10</f>
        <v>0</v>
      </c>
      <c r="U3" t="str">
        <f>CalcMany!U10</f>
        <v>0</v>
      </c>
      <c r="V3" t="str">
        <f>CalcMany!V10</f>
        <v>0</v>
      </c>
      <c r="W3" t="str">
        <f>CalcMany!W10</f>
        <v>0</v>
      </c>
      <c r="X3" t="str">
        <f>CalcMany!X10</f>
        <v>1400</v>
      </c>
      <c r="Y3" t="str">
        <f>CalcMany!Y10</f>
        <v>1400</v>
      </c>
      <c r="Z3" t="str">
        <f>CalcMany!Z10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CoeffsDistress!B3+CoeffsDistress!B4*BackgroundII_R10!C4+CoeffsDistress!B5*BackgroundII_R10!C4^CoeffsDistress!B6+CoeffsDistress!B7*LN(BackgroundII_R10!C4-CoeffsDistress!B8)</f>
        <v>#DIV/0!</v>
      </c>
      <c r="D5" t="e">
        <f>CoeffsDistress!C3+CoeffsDistress!C4*BackgroundII_R10!D4+CoeffsDistress!C5*BackgroundII_R10!D4^CoeffsDistress!C6+CoeffsDistress!C7*LN(BackgroundII_R10!D4-CoeffsDistress!C8)</f>
        <v>#DIV/0!</v>
      </c>
      <c r="E5" t="e">
        <f>CoeffsDistress!D3+CoeffsDistress!D4*BackgroundII_R10!E4+CoeffsDistress!D5*BackgroundII_R10!E4^CoeffsDistress!D6+CoeffsDistress!D7*LN(BackgroundII_R10!E4-CoeffsDistress!D8)</f>
        <v>#DIV/0!</v>
      </c>
      <c r="F5">
        <f>CoeffsDistress!E3+CoeffsDistress!E4*BackgroundII_R10!F4+CoeffsDistress!E5*BackgroundII_R10!F4^CoeffsDistress!E6+CoeffsDistress!E7*LN(BackgroundII_R10!F4-CoeffsDistress!E8)</f>
        <v>1.3455187895966798</v>
      </c>
      <c r="G5" t="e">
        <f>CoeffsDistress!F3+CoeffsDistress!F4*BackgroundII_R10!G4+CoeffsDistress!F5*BackgroundII_R10!G4^CoeffsDistress!F6+CoeffsDistress!F7*LN(BackgroundII_R10!G4-CoeffsDistress!F8)</f>
        <v>#NUM!</v>
      </c>
      <c r="H5">
        <f>CoeffsDistress!G3+CoeffsDistress!G4*BackgroundII_R10!H4+CoeffsDistress!G5*BackgroundII_R10!H4^CoeffsDistress!G6+CoeffsDistress!G7*LN(BackgroundII_R10!H4-CoeffsDistress!G8)</f>
        <v>-2.4297516226665117</v>
      </c>
      <c r="I5">
        <f>CoeffsDistress!H3+CoeffsDistress!H4*BackgroundII_R10!I4+CoeffsDistress!H5*BackgroundII_R10!I4^CoeffsDistress!H6+CoeffsDistress!H7*LN(BackgroundII_R10!I4-CoeffsDistress!H8)</f>
        <v>6.2926559863106677</v>
      </c>
      <c r="J5">
        <f>CoeffsDistress!I3+CoeffsDistress!I4*BackgroundII_R10!J4+CoeffsDistress!I5*BackgroundII_R10!J4^CoeffsDistress!I6+CoeffsDistress!I7*LN(BackgroundII_R10!J4-CoeffsDistress!I8)</f>
        <v>1.9809699703419081</v>
      </c>
      <c r="K5" t="e">
        <f>CoeffsDistress!J3+CoeffsDistress!J4*BackgroundII_R10!K4+CoeffsDistress!J5*BackgroundII_R10!K4^CoeffsDistress!J6+CoeffsDistress!J7*LN(BackgroundII_R10!K4-CoeffsDistress!J8)</f>
        <v>#NUM!</v>
      </c>
      <c r="L5">
        <f>CoeffsDistress!K3+CoeffsDistress!K4*BackgroundII_R10!L4+CoeffsDistress!K5*BackgroundII_R10!L4^CoeffsDistress!K6+CoeffsDistress!K7*LN(BackgroundII_R10!L4-CoeffsDistress!K8)</f>
        <v>2.2494589247671133</v>
      </c>
      <c r="M5">
        <f>CoeffsDistress!L3+CoeffsDistress!L4*BackgroundII_R10!M4+CoeffsDistress!L5*BackgroundII_R10!M4^CoeffsDistress!L6+CoeffsDistress!L7*LN(BackgroundII_R10!M4-CoeffsDistress!L8)</f>
        <v>-1.8831691837876274</v>
      </c>
      <c r="N5">
        <f>CoeffsDistress!M3+CoeffsDistress!M4*BackgroundII_R10!N4+CoeffsDistress!M5*BackgroundII_R10!N4^CoeffsDistress!M6+CoeffsDistress!M7*LN(BackgroundII_R10!N4-CoeffsDistress!M8)</f>
        <v>-6.4882063576799407</v>
      </c>
      <c r="O5">
        <f>CoeffsDistress!N3+CoeffsDistress!N4*BackgroundII_R10!O4+CoeffsDistress!N5*BackgroundII_R10!O4^CoeffsDistress!N6+CoeffsDistress!N7*LN(BackgroundII_R10!O4-CoeffsDistress!N8)</f>
        <v>-0.19234986700844559</v>
      </c>
      <c r="P5">
        <f>CoeffsDistress!O3+CoeffsDistress!O4*BackgroundII_R10!P4+CoeffsDistress!O5*BackgroundII_R10!P4^CoeffsDistress!O6+CoeffsDistress!O7*LN(BackgroundII_R10!P4-CoeffsDistress!O8)</f>
        <v>7.3754817263059103E-2</v>
      </c>
      <c r="Q5">
        <f>CoeffsDistress!P3+CoeffsDistress!P4*BackgroundII_R10!Q4+CoeffsDistress!P5*BackgroundII_R10!Q4^CoeffsDistress!P6+CoeffsDistress!P7*LN(BackgroundII_R10!Q4-CoeffsDistress!P8)</f>
        <v>2.0655973451251413</v>
      </c>
      <c r="R5" t="e">
        <f>CoeffsDistress!Q3+CoeffsDistress!Q4*BackgroundII_R10!R4+CoeffsDistress!Q5*BackgroundII_R10!R4^CoeffsDistress!Q6+CoeffsDistress!Q7*LN(BackgroundII_R10!R4-CoeffsDistress!Q8)</f>
        <v>#NUM!</v>
      </c>
      <c r="S5">
        <f>CoeffsDistress!R3+CoeffsDistress!R4*BackgroundII_R10!S4+CoeffsDistress!R5*BackgroundII_R10!S4^CoeffsDistress!R6+CoeffsDistress!R7*LN(BackgroundII_R10!S4-CoeffsDistress!R8)</f>
        <v>2.8474830961496664</v>
      </c>
      <c r="T5">
        <f>CoeffsDistress!S3+CoeffsDistress!S4*BackgroundII_R10!T4+CoeffsDistress!S5*BackgroundII_R10!T4^CoeffsDistress!S6+CoeffsDistress!S7*LN(BackgroundII_R10!T4-CoeffsDistress!S8)</f>
        <v>3.1290789009871531</v>
      </c>
      <c r="U5">
        <f>CoeffsDistress!T3+CoeffsDistress!T4*BackgroundII_R10!U4+CoeffsDistress!T5*BackgroundII_R10!U4^CoeffsDistress!T6+CoeffsDistress!T7*LN(BackgroundII_R10!U4-CoeffsDistress!T8)</f>
        <v>-0.72987201948007563</v>
      </c>
      <c r="V5">
        <f>CoeffsDistress!U3+CoeffsDistress!U4*BackgroundII_R10!V4+CoeffsDistress!U5*BackgroundII_R10!V4^CoeffsDistress!U6+CoeffsDistress!U7*LN(BackgroundII_R10!V4-CoeffsDistress!U8)</f>
        <v>-0.55774509254708704</v>
      </c>
      <c r="W5">
        <f>CoeffsDistress!V3+CoeffsDistress!V4*BackgroundII_R10!W4+CoeffsDistress!V5*BackgroundII_R10!W4^CoeffsDistress!V6+CoeffsDistress!V7*LN(BackgroundII_R10!W4-CoeffsDistress!V8)</f>
        <v>-11.630944123926884</v>
      </c>
      <c r="X5">
        <f>CoeffsDistress!W3+CoeffsDistress!W4*BackgroundII_R10!X4+CoeffsDistress!W5*BackgroundII_R10!X4^CoeffsDistress!W6+CoeffsDistress!W7*LN(BackgroundII_R10!X4-CoeffsDistress!W8)</f>
        <v>4.025375731246319</v>
      </c>
      <c r="Y5">
        <f>CoeffsDistress!X3+CoeffsDistress!X4*BackgroundII_R10!Y4+CoeffsDistress!X5*BackgroundII_R10!Y4^CoeffsDistress!X6+CoeffsDistress!X7*LN(BackgroundII_R10!Y4-CoeffsDistress!X8)</f>
        <v>11.316909489038643</v>
      </c>
      <c r="Z5">
        <f>CoeffsDistress!Y3+CoeffsDistress!Y4*BackgroundII_R10!Z4+CoeffsDistress!Y5*BackgroundII_R10!Z4^CoeffsDistress!Y6+CoeffsDistress!Y7*LN(BackgroundII_R10!Z4-CoeffsDistress!Y8)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15.316909489038643</v>
      </c>
      <c r="C21" s="37">
        <f t="shared" ref="C21:M21" si="10">C14/$B21</f>
        <v>0.73885071248462031</v>
      </c>
      <c r="D21" s="37">
        <f t="shared" si="10"/>
        <v>0.13057464375768985</v>
      </c>
      <c r="E21" s="37">
        <f t="shared" si="10"/>
        <v>0.13057464375768985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17.342285220284964</v>
      </c>
      <c r="C22" s="37">
        <f t="shared" ref="C22:M22" si="12">C15/$B22</f>
        <v>0.65256160565283838</v>
      </c>
      <c r="D22" s="37">
        <f t="shared" si="12"/>
        <v>0.23211333916581584</v>
      </c>
      <c r="E22" s="37">
        <f t="shared" si="12"/>
        <v>0.11532505518134573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17.591744145052076</v>
      </c>
      <c r="C23" s="37">
        <f t="shared" ref="C23:M23" si="13">C16/$B23</f>
        <v>0.64330798559400848</v>
      </c>
      <c r="D23" s="37">
        <f t="shared" si="13"/>
        <v>0.22882186655599537</v>
      </c>
      <c r="E23" s="37">
        <f t="shared" si="13"/>
        <v>0.12787014784999617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17.591744145052076</v>
      </c>
      <c r="C24" s="37">
        <f t="shared" ref="C24:M24" si="14">C17/$B24</f>
        <v>0.64330798559400848</v>
      </c>
      <c r="D24" s="37">
        <f t="shared" si="14"/>
        <v>0.22882186655599537</v>
      </c>
      <c r="E24" s="37">
        <f t="shared" si="14"/>
        <v>0.12787014784999617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17.591744145052076</v>
      </c>
      <c r="C25" s="37">
        <f t="shared" ref="C25:M25" si="15">C18/$B25</f>
        <v>0.64330798559400848</v>
      </c>
      <c r="D25" s="37">
        <f t="shared" si="15"/>
        <v>0.22882186655599537</v>
      </c>
      <c r="E25" s="37">
        <f t="shared" si="15"/>
        <v>0.12787014784999617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17.591744145052076</v>
      </c>
      <c r="C26" s="37">
        <f t="shared" ref="C26:M26" si="16">C19/$B26</f>
        <v>0.64330798559400848</v>
      </c>
      <c r="D26" s="37">
        <f t="shared" si="16"/>
        <v>0.22882186655599537</v>
      </c>
      <c r="E26" s="37">
        <f t="shared" si="16"/>
        <v>0.12787014784999617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17.591744145052076</v>
      </c>
      <c r="C27" s="37">
        <f t="shared" ref="C27:M27" si="17">C20/$B27</f>
        <v>0.64330798559400848</v>
      </c>
      <c r="D27" s="37">
        <f t="shared" si="17"/>
        <v>0.22882186655599537</v>
      </c>
      <c r="E27" s="37">
        <f t="shared" si="17"/>
        <v>0.12787014784999617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CoeffsDeductCorr!B2+CoeffsDeductCorr!C2*BackgroundII_R10!B21+CoeffsDeductCorr!D2*BackgroundII_R10!B21^2+CoeffsDeductCorr!E2*BackgroundII_R10!B21^3</f>
        <v>15.316909489038643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CoeffsDeductCorr!B3+CoeffsDeductCorr!C3*BackgroundII_R10!B22+CoeffsDeductCorr!D3*BackgroundII_R10!B22^2+CoeffsDeductCorr!E3*BackgroundII_R10!B22^3</f>
        <v>12.521427542501078</v>
      </c>
      <c r="C29" s="40">
        <f t="shared" ref="C29:M29" si="20">C15*$B29/$B22</f>
        <v>8.1710028622001758</v>
      </c>
      <c r="D29" s="40">
        <f t="shared" si="20"/>
        <v>2.9063903580127408</v>
      </c>
      <c r="E29" s="40">
        <f t="shared" si="20"/>
        <v>1.4440343222881591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CoeffsDeductCorr!B4+CoeffsDeductCorr!C4*BackgroundII_R10!B23+CoeffsDeductCorr!D4*BackgroundII_R10!B23^2+CoeffsDeductCorr!E4*BackgroundII_R10!B23^3</f>
        <v>10.204322629412916</v>
      </c>
      <c r="C30" s="40">
        <f t="shared" ref="C30:M30" si="21">C16*$B30/$B23</f>
        <v>6.5645222350789787</v>
      </c>
      <c r="D30" s="40">
        <f t="shared" si="21"/>
        <v>2.3349721510018462</v>
      </c>
      <c r="E30" s="40">
        <f t="shared" si="21"/>
        <v>1.3048282433320912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CoeffsDeductCorr!B5+CoeffsDeductCorr!C5*BackgroundII_R10!B24+CoeffsDeductCorr!D5*BackgroundII_R10!B24^2+CoeffsDeductCorr!E5*BackgroundII_R10!B24^3</f>
        <v>4.3361936773993959</v>
      </c>
      <c r="C31" s="40">
        <f t="shared" ref="C31:M31" si="22">C17*$B31/$B24</f>
        <v>2.7895080197532813</v>
      </c>
      <c r="D31" s="40">
        <f t="shared" si="22"/>
        <v>0.99221593101083538</v>
      </c>
      <c r="E31" s="40">
        <f t="shared" si="22"/>
        <v>0.55446972663527927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CoeffsDeductCorr!B6+CoeffsDeductCorr!C6*BackgroundII_R10!B25+CoeffsDeductCorr!D6*BackgroundII_R10!B25^2+CoeffsDeductCorr!E6*BackgroundII_R10!B25^3</f>
        <v>3.9511801095680346</v>
      </c>
      <c r="C32" s="40">
        <f t="shared" ref="C32:M32" si="23">C18*$B32/$B25</f>
        <v>2.541825717005326</v>
      </c>
      <c r="D32" s="40">
        <f t="shared" si="23"/>
        <v>0.90411640777028002</v>
      </c>
      <c r="E32" s="40">
        <f t="shared" si="23"/>
        <v>0.50523798479242865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CoeffsDeductCorr!B7+CoeffsDeductCorr!C7*BackgroundII_R10!B26+CoeffsDeductCorr!D7*BackgroundII_R10!B26^2+CoeffsDeductCorr!E7*BackgroundII_R10!B26^3</f>
        <v>1.7541807286193269</v>
      </c>
      <c r="C33" s="40">
        <f t="shared" ref="C33:M33" si="24">C19*$B33/$B26</f>
        <v>1.1284784708959292</v>
      </c>
      <c r="D33" s="40">
        <f t="shared" si="24"/>
        <v>0.40139490859923038</v>
      </c>
      <c r="E33" s="40">
        <f t="shared" si="24"/>
        <v>0.22430734912416736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CoeffsDeductCorr!B8+CoeffsDeductCorr!C8*BackgroundII_R10!B27+CoeffsDeductCorr!D8*BackgroundII_R10!B27^2+CoeffsDeductCorr!E8*BackgroundII_R10!B27^3</f>
        <v>0.17312908624135079</v>
      </c>
      <c r="C34" s="40">
        <f t="shared" ref="C34:M34" si="25">C20*$B34/$B27</f>
        <v>0.11137532371765474</v>
      </c>
      <c r="D34" s="40">
        <f t="shared" si="25"/>
        <v>3.9615720668879785E-2</v>
      </c>
      <c r="E34" s="40">
        <f t="shared" si="25"/>
        <v>2.2138041854816264E-2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15.316909489038643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15.316909489038643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15.316909489038643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15.316909489038643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15.316909489038643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15.316909489038643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15.316909489038643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15.316909489038643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84.683090510961364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0.73885071248462031</v>
      </c>
      <c r="D46" s="42">
        <f t="shared" ca="1" si="29"/>
        <v>0.13057464375768985</v>
      </c>
      <c r="E46" s="42">
        <f t="shared" ca="1" si="29"/>
        <v>0.13057464375768985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CalcMany!A16</f>
        <v>Amount</v>
      </c>
      <c r="B3" t="str">
        <f>CalcMany!B16</f>
        <v>3600</v>
      </c>
      <c r="C3" t="str">
        <f>CalcMany!C16</f>
        <v>0</v>
      </c>
      <c r="D3" t="str">
        <f>CalcMany!D16</f>
        <v>0</v>
      </c>
      <c r="E3" t="str">
        <f>CalcMany!E16</f>
        <v>0</v>
      </c>
      <c r="F3" t="str">
        <f>CalcMany!F16</f>
        <v>0</v>
      </c>
      <c r="G3" t="str">
        <f>CalcMany!G16</f>
        <v>0</v>
      </c>
      <c r="H3" t="str">
        <f>CalcMany!H16</f>
        <v>0</v>
      </c>
      <c r="I3" t="str">
        <f>CalcMany!I16</f>
        <v>0</v>
      </c>
      <c r="J3" t="str">
        <f>CalcMany!J16</f>
        <v>0</v>
      </c>
      <c r="K3" t="str">
        <f>CalcMany!K16</f>
        <v>0</v>
      </c>
      <c r="L3" t="str">
        <f>CalcMany!L16</f>
        <v>86</v>
      </c>
      <c r="M3" t="str">
        <f>CalcMany!M16</f>
        <v>0</v>
      </c>
      <c r="N3" t="str">
        <f>CalcMany!N16</f>
        <v>0</v>
      </c>
      <c r="O3" t="str">
        <f>CalcMany!O16</f>
        <v>20</v>
      </c>
      <c r="P3" t="str">
        <f>CalcMany!P16</f>
        <v>0</v>
      </c>
      <c r="Q3" t="str">
        <f>CalcMany!Q16</f>
        <v>0</v>
      </c>
      <c r="R3" t="str">
        <f>CalcMany!R16</f>
        <v>0</v>
      </c>
      <c r="S3" t="str">
        <f>CalcMany!S16</f>
        <v>0</v>
      </c>
      <c r="T3" t="str">
        <f>CalcMany!T16</f>
        <v>0</v>
      </c>
      <c r="U3" t="str">
        <f>CalcMany!U16</f>
        <v>0</v>
      </c>
      <c r="V3" t="str">
        <f>CalcMany!V16</f>
        <v>0</v>
      </c>
      <c r="W3" t="str">
        <f>CalcMany!W16</f>
        <v>0</v>
      </c>
      <c r="X3" t="str">
        <f>CalcMany!X16</f>
        <v>1790</v>
      </c>
      <c r="Y3" t="str">
        <f>CalcMany!Y16</f>
        <v>1790</v>
      </c>
      <c r="Z3" t="str">
        <f>CalcMany!Z16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2.3888888888888888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0.55555555555555558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49.722222222222221</v>
      </c>
      <c r="Y4">
        <f>IFERROR(IF($A$3=BackgroundI!$A$2,Y3/$B$3*100,Y3),0)</f>
        <v>49.722222222222221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CoeffsDistress!B3+CoeffsDistress!B4*BackgroundII_R11!C4+CoeffsDistress!B5*BackgroundII_R11!C4^CoeffsDistress!B6+CoeffsDistress!B7*LN(BackgroundII_R11!C4-CoeffsDistress!B8)</f>
        <v>#DIV/0!</v>
      </c>
      <c r="D5" t="e">
        <f>CoeffsDistress!C3+CoeffsDistress!C4*BackgroundII_R11!D4+CoeffsDistress!C5*BackgroundII_R11!D4^CoeffsDistress!C6+CoeffsDistress!C7*LN(BackgroundII_R11!D4-CoeffsDistress!C8)</f>
        <v>#DIV/0!</v>
      </c>
      <c r="E5" t="e">
        <f>CoeffsDistress!D3+CoeffsDistress!D4*BackgroundII_R11!E4+CoeffsDistress!D5*BackgroundII_R11!E4^CoeffsDistress!D6+CoeffsDistress!D7*LN(BackgroundII_R11!E4-CoeffsDistress!D8)</f>
        <v>#DIV/0!</v>
      </c>
      <c r="F5">
        <f>CoeffsDistress!E3+CoeffsDistress!E4*BackgroundII_R11!F4+CoeffsDistress!E5*BackgroundII_R11!F4^CoeffsDistress!E6+CoeffsDistress!E7*LN(BackgroundII_R11!F4-CoeffsDistress!E8)</f>
        <v>1.3455187895966798</v>
      </c>
      <c r="G5" t="e">
        <f>CoeffsDistress!F3+CoeffsDistress!F4*BackgroundII_R11!G4+CoeffsDistress!F5*BackgroundII_R11!G4^CoeffsDistress!F6+CoeffsDistress!F7*LN(BackgroundII_R11!G4-CoeffsDistress!F8)</f>
        <v>#NUM!</v>
      </c>
      <c r="H5">
        <f>CoeffsDistress!G3+CoeffsDistress!G4*BackgroundII_R11!H4+CoeffsDistress!G5*BackgroundII_R11!H4^CoeffsDistress!G6+CoeffsDistress!G7*LN(BackgroundII_R11!H4-CoeffsDistress!G8)</f>
        <v>-2.4297516226665117</v>
      </c>
      <c r="I5">
        <f>CoeffsDistress!H3+CoeffsDistress!H4*BackgroundII_R11!I4+CoeffsDistress!H5*BackgroundII_R11!I4^CoeffsDistress!H6+CoeffsDistress!H7*LN(BackgroundII_R11!I4-CoeffsDistress!H8)</f>
        <v>6.2926559863106677</v>
      </c>
      <c r="J5">
        <f>CoeffsDistress!I3+CoeffsDistress!I4*BackgroundII_R11!J4+CoeffsDistress!I5*BackgroundII_R11!J4^CoeffsDistress!I6+CoeffsDistress!I7*LN(BackgroundII_R11!J4-CoeffsDistress!I8)</f>
        <v>1.9809699703419081</v>
      </c>
      <c r="K5" t="e">
        <f>CoeffsDistress!J3+CoeffsDistress!J4*BackgroundII_R11!K4+CoeffsDistress!J5*BackgroundII_R11!K4^CoeffsDistress!J6+CoeffsDistress!J7*LN(BackgroundII_R11!K4-CoeffsDistress!J8)</f>
        <v>#NUM!</v>
      </c>
      <c r="L5">
        <f>CoeffsDistress!K3+CoeffsDistress!K4*BackgroundII_R11!L4+CoeffsDistress!K5*BackgroundII_R11!L4^CoeffsDistress!K6+CoeffsDistress!K7*LN(BackgroundII_R11!L4-CoeffsDistress!K8)</f>
        <v>5.4891249410573142</v>
      </c>
      <c r="M5">
        <f>CoeffsDistress!L3+CoeffsDistress!L4*BackgroundII_R11!M4+CoeffsDistress!L5*BackgroundII_R11!M4^CoeffsDistress!L6+CoeffsDistress!L7*LN(BackgroundII_R11!M4-CoeffsDistress!L8)</f>
        <v>-1.8831691837876274</v>
      </c>
      <c r="N5">
        <f>CoeffsDistress!M3+CoeffsDistress!M4*BackgroundII_R11!N4+CoeffsDistress!M5*BackgroundII_R11!N4^CoeffsDistress!M6+CoeffsDistress!M7*LN(BackgroundII_R11!N4-CoeffsDistress!M8)</f>
        <v>-6.4882063576799407</v>
      </c>
      <c r="O5">
        <f>CoeffsDistress!N3+CoeffsDistress!N4*BackgroundII_R11!O4+CoeffsDistress!N5*BackgroundII_R11!O4^CoeffsDistress!N6+CoeffsDistress!N7*LN(BackgroundII_R11!O4-CoeffsDistress!N8)</f>
        <v>1.2449956091021797</v>
      </c>
      <c r="P5">
        <f>CoeffsDistress!O3+CoeffsDistress!O4*BackgroundII_R11!P4+CoeffsDistress!O5*BackgroundII_R11!P4^CoeffsDistress!O6+CoeffsDistress!O7*LN(BackgroundII_R11!P4-CoeffsDistress!O8)</f>
        <v>7.3754817263059103E-2</v>
      </c>
      <c r="Q5">
        <f>CoeffsDistress!P3+CoeffsDistress!P4*BackgroundII_R11!Q4+CoeffsDistress!P5*BackgroundII_R11!Q4^CoeffsDistress!P6+CoeffsDistress!P7*LN(BackgroundII_R11!Q4-CoeffsDistress!P8)</f>
        <v>2.0655973451251413</v>
      </c>
      <c r="R5" t="e">
        <f>CoeffsDistress!Q3+CoeffsDistress!Q4*BackgroundII_R11!R4+CoeffsDistress!Q5*BackgroundII_R11!R4^CoeffsDistress!Q6+CoeffsDistress!Q7*LN(BackgroundII_R11!R4-CoeffsDistress!Q8)</f>
        <v>#NUM!</v>
      </c>
      <c r="S5">
        <f>CoeffsDistress!R3+CoeffsDistress!R4*BackgroundII_R11!S4+CoeffsDistress!R5*BackgroundII_R11!S4^CoeffsDistress!R6+CoeffsDistress!R7*LN(BackgroundII_R11!S4-CoeffsDistress!R8)</f>
        <v>2.8474830961496664</v>
      </c>
      <c r="T5">
        <f>CoeffsDistress!S3+CoeffsDistress!S4*BackgroundII_R11!T4+CoeffsDistress!S5*BackgroundII_R11!T4^CoeffsDistress!S6+CoeffsDistress!S7*LN(BackgroundII_R11!T4-CoeffsDistress!S8)</f>
        <v>3.1290789009871531</v>
      </c>
      <c r="U5">
        <f>CoeffsDistress!T3+CoeffsDistress!T4*BackgroundII_R11!U4+CoeffsDistress!T5*BackgroundII_R11!U4^CoeffsDistress!T6+CoeffsDistress!T7*LN(BackgroundII_R11!U4-CoeffsDistress!T8)</f>
        <v>-0.72987201948007563</v>
      </c>
      <c r="V5">
        <f>CoeffsDistress!U3+CoeffsDistress!U4*BackgroundII_R11!V4+CoeffsDistress!U5*BackgroundII_R11!V4^CoeffsDistress!U6+CoeffsDistress!U7*LN(BackgroundII_R11!V4-CoeffsDistress!U8)</f>
        <v>-0.55774509254708704</v>
      </c>
      <c r="W5">
        <f>CoeffsDistress!V3+CoeffsDistress!V4*BackgroundII_R11!W4+CoeffsDistress!V5*BackgroundII_R11!W4^CoeffsDistress!V6+CoeffsDistress!V7*LN(BackgroundII_R11!W4-CoeffsDistress!V8)</f>
        <v>-11.630944123926884</v>
      </c>
      <c r="X5">
        <f>CoeffsDistress!W3+CoeffsDistress!W4*BackgroundII_R11!X4+CoeffsDistress!W5*BackgroundII_R11!X4^CoeffsDistress!W6+CoeffsDistress!W7*LN(BackgroundII_R11!X4-CoeffsDistress!W8)</f>
        <v>4.014975193490379</v>
      </c>
      <c r="Y5">
        <f>CoeffsDistress!X3+CoeffsDistress!X4*BackgroundII_R11!Y4+CoeffsDistress!X5*BackgroundII_R11!Y4^CoeffsDistress!X6+CoeffsDistress!X7*LN(BackgroundII_R11!Y4-CoeffsDistress!X8)</f>
        <v>11.286742285410506</v>
      </c>
      <c r="Z5">
        <f>CoeffsDistress!Y3+CoeffsDistress!Y4*BackgroundII_R11!Z4+CoeffsDistress!Y5*BackgroundII_R11!Z4^CoeffsDistress!Y6+CoeffsDistress!Y7*LN(BackgroundII_R11!Z4-CoeffsDistress!Y8)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5.4891249410573142</v>
      </c>
      <c r="M7" s="33">
        <f t="shared" si="1"/>
        <v>0</v>
      </c>
      <c r="N7" s="33">
        <f t="shared" si="1"/>
        <v>0</v>
      </c>
      <c r="O7" s="33">
        <f t="shared" si="1"/>
        <v>1.2449956091021797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4.014975193490379</v>
      </c>
      <c r="Y7" s="33">
        <f t="shared" si="1"/>
        <v>11.286742285410506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11.286742285410506</v>
      </c>
      <c r="D9">
        <f t="shared" si="3"/>
        <v>5.4891249410573142</v>
      </c>
      <c r="E9">
        <f t="shared" si="3"/>
        <v>4.014975193490379</v>
      </c>
      <c r="F9">
        <f t="shared" si="3"/>
        <v>1.2449956091021797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10</v>
      </c>
      <c r="E10">
        <f t="shared" si="4"/>
        <v>22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9.147135912564341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11.286742285410506</v>
      </c>
      <c r="D13">
        <f t="shared" si="6"/>
        <v>5.4891249410573142</v>
      </c>
      <c r="E13">
        <f t="shared" si="6"/>
        <v>4.014975193490379</v>
      </c>
      <c r="F13">
        <f t="shared" si="6"/>
        <v>1.2449956091021797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11.286742285410506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1.2449956091021797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11.286742285410506</v>
      </c>
      <c r="D15" s="35">
        <f t="shared" ref="D15:D20" si="8">D$13</f>
        <v>5.4891249410573142</v>
      </c>
      <c r="E15" s="35">
        <f>IF(E$13&gt;BackgroundI!$C$2,BackgroundI!$C$2,E$13)</f>
        <v>2</v>
      </c>
      <c r="F15" s="35">
        <f>IF(F$13&gt;BackgroundI!$C$2,BackgroundI!$C$2,F$13)</f>
        <v>1.2449956091021797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11.286742285410506</v>
      </c>
      <c r="D16" s="35">
        <f t="shared" si="8"/>
        <v>5.4891249410573142</v>
      </c>
      <c r="E16" s="35">
        <f>E$13</f>
        <v>4.014975193490379</v>
      </c>
      <c r="F16" s="35">
        <f>IF(F$13&gt;BackgroundI!$C$2,BackgroundI!$C$2,F$13)</f>
        <v>1.2449956091021797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11.286742285410506</v>
      </c>
      <c r="D17" s="35">
        <f t="shared" si="8"/>
        <v>5.4891249410573142</v>
      </c>
      <c r="E17" s="35">
        <f>E$13</f>
        <v>4.014975193490379</v>
      </c>
      <c r="F17" s="35">
        <f>F$13</f>
        <v>1.2449956091021797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11.286742285410506</v>
      </c>
      <c r="D18" s="35">
        <f t="shared" si="8"/>
        <v>5.4891249410573142</v>
      </c>
      <c r="E18" s="35">
        <f>E$13</f>
        <v>4.014975193490379</v>
      </c>
      <c r="F18" s="35">
        <f>F$13</f>
        <v>1.2449956091021797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11.286742285410506</v>
      </c>
      <c r="D19" s="35">
        <f t="shared" si="8"/>
        <v>5.4891249410573142</v>
      </c>
      <c r="E19" s="35">
        <f>E$13</f>
        <v>4.014975193490379</v>
      </c>
      <c r="F19" s="35">
        <f>F$13</f>
        <v>1.2449956091021797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11.286742285410506</v>
      </c>
      <c r="D20" s="35">
        <f t="shared" si="8"/>
        <v>5.4891249410573142</v>
      </c>
      <c r="E20" s="35">
        <f>E$13</f>
        <v>4.014975193490379</v>
      </c>
      <c r="F20" s="35">
        <f>F$13</f>
        <v>1.2449956091021797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16.531737894512688</v>
      </c>
      <c r="C21" s="37">
        <f t="shared" ref="C21:M21" si="10">C14/$B21</f>
        <v>0.68273174650058233</v>
      </c>
      <c r="D21" s="37">
        <f t="shared" si="10"/>
        <v>0.12097941624539377</v>
      </c>
      <c r="E21" s="37">
        <f t="shared" si="10"/>
        <v>0.12097941624539377</v>
      </c>
      <c r="F21" s="37">
        <f t="shared" si="10"/>
        <v>7.530942100863007E-2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20.02086283557</v>
      </c>
      <c r="C22" s="37">
        <f t="shared" ref="C22:M22" si="12">C15/$B22</f>
        <v>0.56374904409004556</v>
      </c>
      <c r="D22" s="37">
        <f t="shared" si="12"/>
        <v>0.2741702486121167</v>
      </c>
      <c r="E22" s="37">
        <f t="shared" si="12"/>
        <v>9.9895794523236367E-2</v>
      </c>
      <c r="F22" s="37">
        <f t="shared" si="12"/>
        <v>6.218491277460142E-2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22.035838029060379</v>
      </c>
      <c r="C23" s="37">
        <f t="shared" ref="C23:M23" si="13">C16/$B23</f>
        <v>0.51219936680083589</v>
      </c>
      <c r="D23" s="37">
        <f t="shared" si="13"/>
        <v>0.24909989508083955</v>
      </c>
      <c r="E23" s="37">
        <f t="shared" si="13"/>
        <v>0.18220206502677674</v>
      </c>
      <c r="F23" s="37">
        <f t="shared" si="13"/>
        <v>5.6498673091547817E-2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22.035838029060379</v>
      </c>
      <c r="C24" s="37">
        <f t="shared" ref="C24:M24" si="14">C17/$B24</f>
        <v>0.51219936680083589</v>
      </c>
      <c r="D24" s="37">
        <f t="shared" si="14"/>
        <v>0.24909989508083955</v>
      </c>
      <c r="E24" s="37">
        <f t="shared" si="14"/>
        <v>0.18220206502677674</v>
      </c>
      <c r="F24" s="37">
        <f t="shared" si="14"/>
        <v>5.6498673091547817E-2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22.035838029060379</v>
      </c>
      <c r="C25" s="37">
        <f t="shared" ref="C25:M25" si="15">C18/$B25</f>
        <v>0.51219936680083589</v>
      </c>
      <c r="D25" s="37">
        <f t="shared" si="15"/>
        <v>0.24909989508083955</v>
      </c>
      <c r="E25" s="37">
        <f t="shared" si="15"/>
        <v>0.18220206502677674</v>
      </c>
      <c r="F25" s="37">
        <f t="shared" si="15"/>
        <v>5.6498673091547817E-2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22.035838029060379</v>
      </c>
      <c r="C26" s="37">
        <f t="shared" ref="C26:M26" si="16">C19/$B26</f>
        <v>0.51219936680083589</v>
      </c>
      <c r="D26" s="37">
        <f t="shared" si="16"/>
        <v>0.24909989508083955</v>
      </c>
      <c r="E26" s="37">
        <f t="shared" si="16"/>
        <v>0.18220206502677674</v>
      </c>
      <c r="F26" s="37">
        <f t="shared" si="16"/>
        <v>5.6498673091547817E-2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22.035838029060379</v>
      </c>
      <c r="C27" s="37">
        <f t="shared" ref="C27:M27" si="17">C20/$B27</f>
        <v>0.51219936680083589</v>
      </c>
      <c r="D27" s="37">
        <f t="shared" si="17"/>
        <v>0.24909989508083955</v>
      </c>
      <c r="E27" s="37">
        <f t="shared" si="17"/>
        <v>0.18220206502677674</v>
      </c>
      <c r="F27" s="37">
        <f t="shared" si="17"/>
        <v>5.6498673091547817E-2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CoeffsDeductCorr!B2+CoeffsDeductCorr!C2*BackgroundII_R11!B21+CoeffsDeductCorr!D2*BackgroundII_R11!B21^2+CoeffsDeductCorr!E2*BackgroundII_R11!B21^3</f>
        <v>16.531737894512688</v>
      </c>
      <c r="C28" s="40">
        <f t="shared" ref="C28:M28" si="18">C14*$B28/$B21</f>
        <v>11.286742285410506</v>
      </c>
      <c r="D28" s="40">
        <f t="shared" si="18"/>
        <v>2</v>
      </c>
      <c r="E28" s="40">
        <f t="shared" si="18"/>
        <v>2</v>
      </c>
      <c r="F28" s="40">
        <f t="shared" si="18"/>
        <v>1.2449956091021797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CoeffsDeductCorr!B3+CoeffsDeductCorr!C3*BackgroundII_R11!B22+CoeffsDeductCorr!D3*BackgroundII_R11!B22^2+CoeffsDeductCorr!E3*BackgroundII_R11!B22^3</f>
        <v>14.56613190097225</v>
      </c>
      <c r="C29" s="40">
        <f t="shared" ref="C29:M29" si="20">C15*$B29/$B22</f>
        <v>8.2116429352626241</v>
      </c>
      <c r="D29" s="40">
        <f t="shared" si="20"/>
        <v>3.9936000046064457</v>
      </c>
      <c r="E29" s="40">
        <f t="shared" si="20"/>
        <v>1.4550953193778822</v>
      </c>
      <c r="F29" s="40">
        <f t="shared" si="20"/>
        <v>0.90579364172529853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CoeffsDeductCorr!B4+CoeffsDeductCorr!C4*BackgroundII_R11!B23+CoeffsDeductCorr!D4*BackgroundII_R11!B23^2+CoeffsDeductCorr!E4*BackgroundII_R11!B23^3</f>
        <v>13.16291911298563</v>
      </c>
      <c r="C30" s="40">
        <f t="shared" ref="C30:M30" si="21">C16*$B30/$B23</f>
        <v>6.7420388349218605</v>
      </c>
      <c r="D30" s="40">
        <f t="shared" si="21"/>
        <v>3.2788817700022976</v>
      </c>
      <c r="E30" s="40">
        <f t="shared" si="21"/>
        <v>2.3983110441664102</v>
      </c>
      <c r="F30" s="40">
        <f t="shared" si="21"/>
        <v>0.74368746389506168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CoeffsDeductCorr!B5+CoeffsDeductCorr!C5*BackgroundII_R11!B24+CoeffsDeductCorr!D5*BackgroundII_R11!B24^2+CoeffsDeductCorr!E5*BackgroundII_R11!B24^3</f>
        <v>7.3248784967635263</v>
      </c>
      <c r="C31" s="40">
        <f t="shared" ref="C31:M31" si="22">C17*$B31/$B24</f>
        <v>3.751798127935337</v>
      </c>
      <c r="D31" s="40">
        <f t="shared" si="22"/>
        <v>1.8246264650236921</v>
      </c>
      <c r="E31" s="40">
        <f t="shared" si="22"/>
        <v>1.3346079881805466</v>
      </c>
      <c r="F31" s="40">
        <f t="shared" si="22"/>
        <v>0.41384591562395068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CoeffsDeductCorr!B6+CoeffsDeductCorr!C6*BackgroundII_R11!B25+CoeffsDeductCorr!D6*BackgroundII_R11!B25^2+CoeffsDeductCorr!E6*BackgroundII_R11!B25^3</f>
        <v>6.5830756077513337</v>
      </c>
      <c r="C32" s="40">
        <f t="shared" ref="C32:M32" si="23">C18*$B32/$B25</f>
        <v>3.3718471578922613</v>
      </c>
      <c r="D32" s="40">
        <f t="shared" si="23"/>
        <v>1.639843443200091</v>
      </c>
      <c r="E32" s="40">
        <f t="shared" si="23"/>
        <v>1.1994499699596963</v>
      </c>
      <c r="F32" s="40">
        <f t="shared" si="23"/>
        <v>0.37193503669928507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CoeffsDeductCorr!B7+CoeffsDeductCorr!C7*BackgroundII_R11!B26+CoeffsDeductCorr!D7*BackgroundII_R11!B26^2+CoeffsDeductCorr!E7*BackgroundII_R11!B26^3</f>
        <v>4.315828169831061</v>
      </c>
      <c r="C33" s="40">
        <f t="shared" ref="C33:M33" si="24">C19*$B33/$B26</f>
        <v>2.2105644558086799</v>
      </c>
      <c r="D33" s="40">
        <f t="shared" si="24"/>
        <v>1.0750723442918491</v>
      </c>
      <c r="E33" s="40">
        <f t="shared" si="24"/>
        <v>0.78635280484395387</v>
      </c>
      <c r="F33" s="40">
        <f t="shared" si="24"/>
        <v>0.24383856488657821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CoeffsDeductCorr!B8+CoeffsDeductCorr!C8*BackgroundII_R11!B27+CoeffsDeductCorr!D8*BackgroundII_R11!B27^2+CoeffsDeductCorr!E8*BackgroundII_R11!B27^3</f>
        <v>3.1735028918200001</v>
      </c>
      <c r="C34" s="40">
        <f t="shared" ref="C34:M34" si="25">C20*$B34/$B27</f>
        <v>1.6254661717308259</v>
      </c>
      <c r="D34" s="40">
        <f t="shared" si="25"/>
        <v>0.79051923739110286</v>
      </c>
      <c r="E34" s="40">
        <f t="shared" si="25"/>
        <v>0.57821878025805173</v>
      </c>
      <c r="F34" s="40">
        <f t="shared" si="25"/>
        <v>0.17929870244001983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16.531737894512688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16.531737894512688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16.531737894512688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16.531737894512688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16.531737894512688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16.531737894512688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16.531737894512688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16.531737894512688</v>
      </c>
      <c r="C44" s="42" t="str">
        <f t="shared" ref="C44:M44" ca="1" si="27">IF(C8&lt;=$C$12+1,C11,"")</f>
        <v>Weathering med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83.468262105487312</v>
      </c>
      <c r="C45" s="42">
        <f t="shared" ref="C45:M45" ca="1" si="28">IF(C44&lt;&gt;"",OFFSET(C27,$C$43,0),"")</f>
        <v>11.286742285410506</v>
      </c>
      <c r="D45" s="42">
        <f t="shared" ca="1" si="28"/>
        <v>2</v>
      </c>
      <c r="E45" s="42">
        <f t="shared" ca="1" si="28"/>
        <v>2</v>
      </c>
      <c r="F45" s="42">
        <f t="shared" ca="1" si="28"/>
        <v>1.2449956091021797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0.68273174650058233</v>
      </c>
      <c r="D46" s="42">
        <f t="shared" ca="1" si="29"/>
        <v>0.12097941624539377</v>
      </c>
      <c r="E46" s="42">
        <f t="shared" ca="1" si="29"/>
        <v>0.12097941624539377</v>
      </c>
      <c r="F46" s="42">
        <f t="shared" ca="1" si="29"/>
        <v>7.530942100863007E-2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CalcMany!A11</f>
        <v>Amount</v>
      </c>
      <c r="B3" t="str">
        <f>CalcMany!B11</f>
        <v>2900</v>
      </c>
      <c r="C3" t="str">
        <f>CalcMany!C11</f>
        <v>0</v>
      </c>
      <c r="D3" t="str">
        <f>CalcMany!D11</f>
        <v>0</v>
      </c>
      <c r="E3" t="str">
        <f>CalcMany!E11</f>
        <v>0</v>
      </c>
      <c r="F3" t="str">
        <f>CalcMany!F11</f>
        <v>0</v>
      </c>
      <c r="G3" t="str">
        <f>CalcMany!G11</f>
        <v>250</v>
      </c>
      <c r="H3" t="str">
        <f>CalcMany!H11</f>
        <v>0</v>
      </c>
      <c r="I3" t="str">
        <f>CalcMany!I11</f>
        <v>0</v>
      </c>
      <c r="J3" t="str">
        <f>CalcMany!J11</f>
        <v>0</v>
      </c>
      <c r="K3" t="str">
        <f>CalcMany!K11</f>
        <v>0</v>
      </c>
      <c r="L3" t="str">
        <f>CalcMany!L11</f>
        <v>0</v>
      </c>
      <c r="M3" t="str">
        <f>CalcMany!M11</f>
        <v>210</v>
      </c>
      <c r="N3" t="str">
        <f>CalcMany!N11</f>
        <v>0</v>
      </c>
      <c r="O3" t="str">
        <f>CalcMany!O11</f>
        <v>0</v>
      </c>
      <c r="P3" t="str">
        <f>CalcMany!P11</f>
        <v>0</v>
      </c>
      <c r="Q3" t="str">
        <f>CalcMany!Q11</f>
        <v>0</v>
      </c>
      <c r="R3" t="str">
        <f>CalcMany!R11</f>
        <v>0</v>
      </c>
      <c r="S3" t="str">
        <f>CalcMany!S11</f>
        <v>0</v>
      </c>
      <c r="T3" t="str">
        <f>CalcMany!T11</f>
        <v>0</v>
      </c>
      <c r="U3" t="str">
        <f>CalcMany!U11</f>
        <v>0</v>
      </c>
      <c r="V3" t="str">
        <f>CalcMany!V11</f>
        <v>0</v>
      </c>
      <c r="W3" t="str">
        <f>CalcMany!W11</f>
        <v>0</v>
      </c>
      <c r="X3" t="str">
        <f>CalcMany!X11</f>
        <v>1450</v>
      </c>
      <c r="Y3" t="str">
        <f>CalcMany!Y11</f>
        <v>1450</v>
      </c>
      <c r="Z3" t="str">
        <f>CalcMany!Z11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8.6206896551724146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7.2413793103448283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CoeffsDistress!B3+CoeffsDistress!B4*BackgroundII_R12!C4+CoeffsDistress!B5*BackgroundII_R12!C4^CoeffsDistress!B6+CoeffsDistress!B7*LN(BackgroundII_R12!C4-CoeffsDistress!B8)</f>
        <v>#DIV/0!</v>
      </c>
      <c r="D5" t="e">
        <f>CoeffsDistress!C3+CoeffsDistress!C4*BackgroundII_R12!D4+CoeffsDistress!C5*BackgroundII_R12!D4^CoeffsDistress!C6+CoeffsDistress!C7*LN(BackgroundII_R12!D4-CoeffsDistress!C8)</f>
        <v>#DIV/0!</v>
      </c>
      <c r="E5" t="e">
        <f>CoeffsDistress!D3+CoeffsDistress!D4*BackgroundII_R12!E4+CoeffsDistress!D5*BackgroundII_R12!E4^CoeffsDistress!D6+CoeffsDistress!D7*LN(BackgroundII_R12!E4-CoeffsDistress!D8)</f>
        <v>#DIV/0!</v>
      </c>
      <c r="F5">
        <f>CoeffsDistress!E3+CoeffsDistress!E4*BackgroundII_R12!F4+CoeffsDistress!E5*BackgroundII_R12!F4^CoeffsDistress!E6+CoeffsDistress!E7*LN(BackgroundII_R12!F4-CoeffsDistress!E8)</f>
        <v>1.3455187895966798</v>
      </c>
      <c r="G5">
        <f>CoeffsDistress!F3+CoeffsDistress!F4*BackgroundII_R12!G4+CoeffsDistress!F5*BackgroundII_R12!G4^CoeffsDistress!F6+CoeffsDistress!F7*LN(BackgroundII_R12!G4-CoeffsDistress!F8)</f>
        <v>14.052019542665276</v>
      </c>
      <c r="H5">
        <f>CoeffsDistress!G3+CoeffsDistress!G4*BackgroundII_R12!H4+CoeffsDistress!G5*BackgroundII_R12!H4^CoeffsDistress!G6+CoeffsDistress!G7*LN(BackgroundII_R12!H4-CoeffsDistress!G8)</f>
        <v>-2.4297516226665117</v>
      </c>
      <c r="I5">
        <f>CoeffsDistress!H3+CoeffsDistress!H4*BackgroundII_R12!I4+CoeffsDistress!H5*BackgroundII_R12!I4^CoeffsDistress!H6+CoeffsDistress!H7*LN(BackgroundII_R12!I4-CoeffsDistress!H8)</f>
        <v>6.2926559863106677</v>
      </c>
      <c r="J5">
        <f>CoeffsDistress!I3+CoeffsDistress!I4*BackgroundII_R12!J4+CoeffsDistress!I5*BackgroundII_R12!J4^CoeffsDistress!I6+CoeffsDistress!I7*LN(BackgroundII_R12!J4-CoeffsDistress!I8)</f>
        <v>1.9809699703419081</v>
      </c>
      <c r="K5" t="e">
        <f>CoeffsDistress!J3+CoeffsDistress!J4*BackgroundII_R12!K4+CoeffsDistress!J5*BackgroundII_R12!K4^CoeffsDistress!J6+CoeffsDistress!J7*LN(BackgroundII_R12!K4-CoeffsDistress!J8)</f>
        <v>#NUM!</v>
      </c>
      <c r="L5">
        <f>CoeffsDistress!K3+CoeffsDistress!K4*BackgroundII_R12!L4+CoeffsDistress!K5*BackgroundII_R12!L4^CoeffsDistress!K6+CoeffsDistress!K7*LN(BackgroundII_R12!L4-CoeffsDistress!K8)</f>
        <v>-1.4788572215220626</v>
      </c>
      <c r="M5">
        <f>CoeffsDistress!L3+CoeffsDistress!L4*BackgroundII_R12!M4+CoeffsDistress!L5*BackgroundII_R12!M4^CoeffsDistress!L6+CoeffsDistress!L7*LN(BackgroundII_R12!M4-CoeffsDistress!L8)</f>
        <v>26.693104316961101</v>
      </c>
      <c r="N5">
        <f>CoeffsDistress!M3+CoeffsDistress!M4*BackgroundII_R12!N4+CoeffsDistress!M5*BackgroundII_R12!N4^CoeffsDistress!M6+CoeffsDistress!M7*LN(BackgroundII_R12!N4-CoeffsDistress!M8)</f>
        <v>-6.4882063576799407</v>
      </c>
      <c r="O5">
        <f>CoeffsDistress!N3+CoeffsDistress!N4*BackgroundII_R12!O4+CoeffsDistress!N5*BackgroundII_R12!O4^CoeffsDistress!N6+CoeffsDistress!N7*LN(BackgroundII_R12!O4-CoeffsDistress!N8)</f>
        <v>-0.19234986700844559</v>
      </c>
      <c r="P5">
        <f>CoeffsDistress!O3+CoeffsDistress!O4*BackgroundII_R12!P4+CoeffsDistress!O5*BackgroundII_R12!P4^CoeffsDistress!O6+CoeffsDistress!O7*LN(BackgroundII_R12!P4-CoeffsDistress!O8)</f>
        <v>7.3754817263059103E-2</v>
      </c>
      <c r="Q5">
        <f>CoeffsDistress!P3+CoeffsDistress!P4*BackgroundII_R12!Q4+CoeffsDistress!P5*BackgroundII_R12!Q4^CoeffsDistress!P6+CoeffsDistress!P7*LN(BackgroundII_R12!Q4-CoeffsDistress!P8)</f>
        <v>2.0655973451251413</v>
      </c>
      <c r="R5" t="e">
        <f>CoeffsDistress!Q3+CoeffsDistress!Q4*BackgroundII_R12!R4+CoeffsDistress!Q5*BackgroundII_R12!R4^CoeffsDistress!Q6+CoeffsDistress!Q7*LN(BackgroundII_R12!R4-CoeffsDistress!Q8)</f>
        <v>#NUM!</v>
      </c>
      <c r="S5">
        <f>CoeffsDistress!R3+CoeffsDistress!R4*BackgroundII_R12!S4+CoeffsDistress!R5*BackgroundII_R12!S4^CoeffsDistress!R6+CoeffsDistress!R7*LN(BackgroundII_R12!S4-CoeffsDistress!R8)</f>
        <v>2.8474830961496664</v>
      </c>
      <c r="T5">
        <f>CoeffsDistress!S3+CoeffsDistress!S4*BackgroundII_R12!T4+CoeffsDistress!S5*BackgroundII_R12!T4^CoeffsDistress!S6+CoeffsDistress!S7*LN(BackgroundII_R12!T4-CoeffsDistress!S8)</f>
        <v>3.1290789009871531</v>
      </c>
      <c r="U5">
        <f>CoeffsDistress!T3+CoeffsDistress!T4*BackgroundII_R12!U4+CoeffsDistress!T5*BackgroundII_R12!U4^CoeffsDistress!T6+CoeffsDistress!T7*LN(BackgroundII_R12!U4-CoeffsDistress!T8)</f>
        <v>-0.72987201948007563</v>
      </c>
      <c r="V5">
        <f>CoeffsDistress!U3+CoeffsDistress!U4*BackgroundII_R12!V4+CoeffsDistress!U5*BackgroundII_R12!V4^CoeffsDistress!U6+CoeffsDistress!U7*LN(BackgroundII_R12!V4-CoeffsDistress!U8)</f>
        <v>-0.55774509254708704</v>
      </c>
      <c r="W5">
        <f>CoeffsDistress!V3+CoeffsDistress!V4*BackgroundII_R12!W4+CoeffsDistress!V5*BackgroundII_R12!W4^CoeffsDistress!V6+CoeffsDistress!V7*LN(BackgroundII_R12!W4-CoeffsDistress!V8)</f>
        <v>-11.630944123926884</v>
      </c>
      <c r="X5">
        <f>CoeffsDistress!W3+CoeffsDistress!W4*BackgroundII_R12!X4+CoeffsDistress!W5*BackgroundII_R12!X4^CoeffsDistress!W6+CoeffsDistress!W7*LN(BackgroundII_R12!X4-CoeffsDistress!W8)</f>
        <v>4.025375731246319</v>
      </c>
      <c r="Y5">
        <f>CoeffsDistress!X3+CoeffsDistress!X4*BackgroundII_R12!Y4+CoeffsDistress!X5*BackgroundII_R12!Y4^CoeffsDistress!X6+CoeffsDistress!X7*LN(BackgroundII_R12!Y4-CoeffsDistress!X8)</f>
        <v>11.316909489038643</v>
      </c>
      <c r="Z5">
        <f>CoeffsDistress!Y3+CoeffsDistress!Y4*BackgroundII_R12!Z4+CoeffsDistress!Y5*BackgroundII_R12!Z4^CoeffsDistress!Y6+CoeffsDistress!Y7*LN(BackgroundII_R12!Z4-CoeffsDistress!Y8)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14.052019542665276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26.693104316961101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26.693104316961101</v>
      </c>
      <c r="D9">
        <f t="shared" si="3"/>
        <v>14.052019542665276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7.7322659300750018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26.693104316961101</v>
      </c>
      <c r="D13">
        <f t="shared" si="6"/>
        <v>14.052019542665276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26.693104316961101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26.693104316961101</v>
      </c>
      <c r="D15" s="35">
        <f t="shared" ref="D15:D20" si="8">D$13</f>
        <v>14.052019542665276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26.693104316961101</v>
      </c>
      <c r="D16" s="35">
        <f t="shared" si="8"/>
        <v>14.052019542665276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26.693104316961101</v>
      </c>
      <c r="D17" s="35">
        <f t="shared" si="8"/>
        <v>14.052019542665276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26.693104316961101</v>
      </c>
      <c r="D18" s="35">
        <f t="shared" si="8"/>
        <v>14.052019542665276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26.693104316961101</v>
      </c>
      <c r="D19" s="35">
        <f t="shared" si="8"/>
        <v>14.052019542665276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26.693104316961101</v>
      </c>
      <c r="D20" s="35">
        <f t="shared" si="8"/>
        <v>14.052019542665276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32.693104316961097</v>
      </c>
      <c r="C21" s="37">
        <f t="shared" ref="C21:M21" si="10">C14/$B21</f>
        <v>0.8164750602503289</v>
      </c>
      <c r="D21" s="37">
        <f t="shared" si="10"/>
        <v>6.1174979916557057E-2</v>
      </c>
      <c r="E21" s="37">
        <f t="shared" si="10"/>
        <v>6.1174979916557057E-2</v>
      </c>
      <c r="F21" s="37">
        <f t="shared" si="10"/>
        <v>6.1174979916557057E-2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44.745123859626375</v>
      </c>
      <c r="C22" s="37">
        <f t="shared" ref="C22:M22" si="12">C15/$B22</f>
        <v>0.59655895468525788</v>
      </c>
      <c r="D22" s="37">
        <f t="shared" si="12"/>
        <v>0.31404582959137689</v>
      </c>
      <c r="E22" s="37">
        <f t="shared" si="12"/>
        <v>4.4697607861682656E-2</v>
      </c>
      <c r="F22" s="37">
        <f t="shared" si="12"/>
        <v>4.4697607861682656E-2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54.062033348665018</v>
      </c>
      <c r="C23" s="37">
        <f t="shared" ref="C23:M23" si="13">C16/$B23</f>
        <v>0.49374954406187255</v>
      </c>
      <c r="D23" s="37">
        <f t="shared" si="13"/>
        <v>0.259923992352246</v>
      </c>
      <c r="E23" s="37">
        <f t="shared" si="13"/>
        <v>0.20933192460690342</v>
      </c>
      <c r="F23" s="37">
        <f t="shared" si="13"/>
        <v>3.6994538978978066E-2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56.087409079911339</v>
      </c>
      <c r="C24" s="37">
        <f t="shared" ref="C24:M24" si="14">C17/$B24</f>
        <v>0.47591972520837461</v>
      </c>
      <c r="D24" s="37">
        <f t="shared" si="14"/>
        <v>0.25053786176224435</v>
      </c>
      <c r="E24" s="37">
        <f t="shared" si="14"/>
        <v>0.20177272715369529</v>
      </c>
      <c r="F24" s="37">
        <f t="shared" si="14"/>
        <v>7.1769685875685704E-2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56.087409079911339</v>
      </c>
      <c r="C25" s="37">
        <f t="shared" ref="C25:M25" si="15">C18/$B25</f>
        <v>0.47591972520837461</v>
      </c>
      <c r="D25" s="37">
        <f t="shared" si="15"/>
        <v>0.25053786176224435</v>
      </c>
      <c r="E25" s="37">
        <f t="shared" si="15"/>
        <v>0.20177272715369529</v>
      </c>
      <c r="F25" s="37">
        <f t="shared" si="15"/>
        <v>7.1769685875685704E-2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56.087409079911339</v>
      </c>
      <c r="C26" s="37">
        <f t="shared" ref="C26:M26" si="16">C19/$B26</f>
        <v>0.47591972520837461</v>
      </c>
      <c r="D26" s="37">
        <f t="shared" si="16"/>
        <v>0.25053786176224435</v>
      </c>
      <c r="E26" s="37">
        <f t="shared" si="16"/>
        <v>0.20177272715369529</v>
      </c>
      <c r="F26" s="37">
        <f t="shared" si="16"/>
        <v>7.1769685875685704E-2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56.087409079911339</v>
      </c>
      <c r="C27" s="37">
        <f t="shared" ref="C27:M27" si="17">C20/$B27</f>
        <v>0.47591972520837461</v>
      </c>
      <c r="D27" s="37">
        <f t="shared" si="17"/>
        <v>0.25053786176224435</v>
      </c>
      <c r="E27" s="37">
        <f t="shared" si="17"/>
        <v>0.20177272715369529</v>
      </c>
      <c r="F27" s="37">
        <f t="shared" si="17"/>
        <v>7.1769685875685704E-2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CoeffsDeductCorr!B2+CoeffsDeductCorr!C2*BackgroundII_R12!B21+CoeffsDeductCorr!D2*BackgroundII_R12!B21^2+CoeffsDeductCorr!E2*BackgroundII_R12!B21^3</f>
        <v>32.693104316961097</v>
      </c>
      <c r="C28" s="40">
        <f t="shared" ref="C28:M28" si="18">C14*$B28/$B21</f>
        <v>26.693104316961101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CoeffsDeductCorr!B3+CoeffsDeductCorr!C3*BackgroundII_R12!B22+CoeffsDeductCorr!D3*BackgroundII_R12!B22^2+CoeffsDeductCorr!E3*BackgroundII_R12!B22^3</f>
        <v>33.021444732950314</v>
      </c>
      <c r="C29" s="40">
        <f t="shared" ref="C29:M29" si="20">C15*$B29/$B22</f>
        <v>19.699238552085852</v>
      </c>
      <c r="D29" s="40">
        <f t="shared" si="20"/>
        <v>10.370247005465183</v>
      </c>
      <c r="E29" s="40">
        <f t="shared" si="20"/>
        <v>1.4759795876996393</v>
      </c>
      <c r="F29" s="40">
        <f t="shared" si="20"/>
        <v>1.4759795876996393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CoeffsDeductCorr!B4+CoeffsDeductCorr!C4*BackgroundII_R12!B23+CoeffsDeductCorr!D4*BackgroundII_R12!B23^2+CoeffsDeductCorr!E4*BackgroundII_R12!B23^3</f>
        <v>34.36168437551332</v>
      </c>
      <c r="C30" s="40">
        <f t="shared" ref="C30:M30" si="21">C16*$B30/$B23</f>
        <v>16.966065993607671</v>
      </c>
      <c r="D30" s="40">
        <f t="shared" si="21"/>
        <v>8.9314261868312155</v>
      </c>
      <c r="E30" s="40">
        <f t="shared" si="21"/>
        <v>7.1929975230611651</v>
      </c>
      <c r="F30" s="40">
        <f t="shared" si="21"/>
        <v>1.271194672013269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CoeffsDeductCorr!B5+CoeffsDeductCorr!C5*BackgroundII_R12!B24+CoeffsDeductCorr!D5*BackgroundII_R12!B24^2+CoeffsDeductCorr!E5*BackgroundII_R12!B24^3</f>
        <v>30.009854112062008</v>
      </c>
      <c r="C31" s="40">
        <f t="shared" ref="C31:M31" si="22">C17*$B31/$B24</f>
        <v>14.282281522555962</v>
      </c>
      <c r="D31" s="40">
        <f t="shared" si="22"/>
        <v>7.5186046810329126</v>
      </c>
      <c r="E31" s="40">
        <f t="shared" si="22"/>
        <v>6.0551701056752893</v>
      </c>
      <c r="F31" s="40">
        <f t="shared" si="22"/>
        <v>2.1537978027978455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CoeffsDeductCorr!B6+CoeffsDeductCorr!C6*BackgroundII_R12!B25+CoeffsDeductCorr!D6*BackgroundII_R12!B25^2+CoeffsDeductCorr!E6*BackgroundII_R12!B25^3</f>
        <v>26.941580295731058</v>
      </c>
      <c r="C32" s="40">
        <f t="shared" ref="C32:M32" si="23">C18*$B32/$B25</f>
        <v>12.822029491023686</v>
      </c>
      <c r="D32" s="40">
        <f t="shared" si="23"/>
        <v>6.7498859197882748</v>
      </c>
      <c r="E32" s="40">
        <f t="shared" si="23"/>
        <v>5.4360761300999156</v>
      </c>
      <c r="F32" s="40">
        <f t="shared" si="23"/>
        <v>1.9335887548191817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CoeffsDeductCorr!B7+CoeffsDeductCorr!C7*BackgroundII_R12!B26+CoeffsDeductCorr!D7*BackgroundII_R12!B26^2+CoeffsDeductCorr!E7*BackgroundII_R12!B26^3</f>
        <v>24.167107885730946</v>
      </c>
      <c r="C33" s="40">
        <f t="shared" ref="C33:M33" si="24">C19*$B33/$B26</f>
        <v>11.501603344058214</v>
      </c>
      <c r="D33" s="40">
        <f t="shared" si="24"/>
        <v>6.0547755346685044</v>
      </c>
      <c r="E33" s="40">
        <f t="shared" si="24"/>
        <v>4.8762632655215086</v>
      </c>
      <c r="F33" s="40">
        <f t="shared" si="24"/>
        <v>1.7344657414827169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CoeffsDeductCorr!B8+CoeffsDeductCorr!C8*BackgroundII_R12!B27+CoeffsDeductCorr!D8*BackgroundII_R12!B27^2+CoeffsDeductCorr!E8*BackgroundII_R12!B27^3</f>
        <v>24.797836842866186</v>
      </c>
      <c r="C34" s="40">
        <f t="shared" ref="C34:M34" si="25">C20*$B34/$B27</f>
        <v>11.801779696018983</v>
      </c>
      <c r="D34" s="40">
        <f t="shared" si="25"/>
        <v>6.2127970189406989</v>
      </c>
      <c r="E34" s="40">
        <f t="shared" si="25"/>
        <v>5.0035271672974924</v>
      </c>
      <c r="F34" s="40">
        <f t="shared" si="25"/>
        <v>1.7797329606090118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32.693104316961097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33.021444732950314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34.36168437551332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34.36168437551332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34.36168437551332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34.36168437551332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34.36168437551332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34.36168437551332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65.63831562448668</v>
      </c>
      <c r="C45" s="42">
        <f t="shared" ref="C45:M45" ca="1" si="28">IF(C44&lt;&gt;"",OFFSET(C27,$C$43,0),"")</f>
        <v>16.966065993607671</v>
      </c>
      <c r="D45" s="42">
        <f t="shared" ca="1" si="28"/>
        <v>8.9314261868312155</v>
      </c>
      <c r="E45" s="42">
        <f t="shared" ca="1" si="28"/>
        <v>7.1929975230611651</v>
      </c>
      <c r="F45" s="42">
        <f t="shared" ca="1" si="28"/>
        <v>1.271194672013269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0.49374954406187255</v>
      </c>
      <c r="D46" s="42">
        <f t="shared" ca="1" si="29"/>
        <v>0.259923992352246</v>
      </c>
      <c r="E46" s="42">
        <f t="shared" ca="1" si="29"/>
        <v>0.20933192460690342</v>
      </c>
      <c r="F46" s="42">
        <f t="shared" ca="1" si="29"/>
        <v>3.6994538978978066E-2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CalcMany!A12</f>
        <v>Amount</v>
      </c>
      <c r="B3" t="str">
        <f>CalcMany!B12</f>
        <v>3000</v>
      </c>
      <c r="C3" t="str">
        <f>CalcMany!C12</f>
        <v>0</v>
      </c>
      <c r="D3" t="str">
        <f>CalcMany!D12</f>
        <v>120</v>
      </c>
      <c r="E3" t="str">
        <f>CalcMany!E12</f>
        <v>0</v>
      </c>
      <c r="F3" t="str">
        <f>CalcMany!F12</f>
        <v>0</v>
      </c>
      <c r="G3" t="str">
        <f>CalcMany!G12</f>
        <v>0</v>
      </c>
      <c r="H3" t="str">
        <f>CalcMany!H12</f>
        <v>0</v>
      </c>
      <c r="I3" t="str">
        <f>CalcMany!I12</f>
        <v>0</v>
      </c>
      <c r="J3" t="str">
        <f>CalcMany!J12</f>
        <v>0</v>
      </c>
      <c r="K3" t="str">
        <f>CalcMany!K12</f>
        <v>0</v>
      </c>
      <c r="L3" t="str">
        <f>CalcMany!L12</f>
        <v>0</v>
      </c>
      <c r="M3" t="str">
        <f>CalcMany!M12</f>
        <v>10</v>
      </c>
      <c r="N3" t="str">
        <f>CalcMany!N12</f>
        <v>0</v>
      </c>
      <c r="O3" t="str">
        <f>CalcMany!O12</f>
        <v>0</v>
      </c>
      <c r="P3" t="str">
        <f>CalcMany!P12</f>
        <v>0</v>
      </c>
      <c r="Q3" t="str">
        <f>CalcMany!Q12</f>
        <v>0</v>
      </c>
      <c r="R3" t="str">
        <f>CalcMany!R12</f>
        <v>0</v>
      </c>
      <c r="S3" t="str">
        <f>CalcMany!S12</f>
        <v>0</v>
      </c>
      <c r="T3" t="str">
        <f>CalcMany!T12</f>
        <v>0</v>
      </c>
      <c r="U3" t="str">
        <f>CalcMany!U12</f>
        <v>0</v>
      </c>
      <c r="V3" t="str">
        <f>CalcMany!V12</f>
        <v>0</v>
      </c>
      <c r="W3" t="str">
        <f>CalcMany!W12</f>
        <v>0</v>
      </c>
      <c r="X3" t="str">
        <f>CalcMany!X12</f>
        <v>1500</v>
      </c>
      <c r="Y3" t="str">
        <f>CalcMany!Y12</f>
        <v>1500</v>
      </c>
      <c r="Z3" t="str">
        <f>CalcMany!Z12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0.33333333333333337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CoeffsDistress!B3+CoeffsDistress!B4*BackgroundII_R13!C4+CoeffsDistress!B5*BackgroundII_R13!C4^CoeffsDistress!B6+CoeffsDistress!B7*LN(BackgroundII_R13!C4-CoeffsDistress!B8)</f>
        <v>#DIV/0!</v>
      </c>
      <c r="D5">
        <f>CoeffsDistress!C3+CoeffsDistress!C4*BackgroundII_R13!D4+CoeffsDistress!C5*BackgroundII_R13!D4^CoeffsDistress!C6+CoeffsDistress!C7*LN(BackgroundII_R13!D4-CoeffsDistress!C8)</f>
        <v>35.820257435609534</v>
      </c>
      <c r="E5" t="e">
        <f>CoeffsDistress!D3+CoeffsDistress!D4*BackgroundII_R13!E4+CoeffsDistress!D5*BackgroundII_R13!E4^CoeffsDistress!D6+CoeffsDistress!D7*LN(BackgroundII_R13!E4-CoeffsDistress!D8)</f>
        <v>#DIV/0!</v>
      </c>
      <c r="F5">
        <f>CoeffsDistress!E3+CoeffsDistress!E4*BackgroundII_R13!F4+CoeffsDistress!E5*BackgroundII_R13!F4^CoeffsDistress!E6+CoeffsDistress!E7*LN(BackgroundII_R13!F4-CoeffsDistress!E8)</f>
        <v>1.3455187895966798</v>
      </c>
      <c r="G5" t="e">
        <f>CoeffsDistress!F3+CoeffsDistress!F4*BackgroundII_R13!G4+CoeffsDistress!F5*BackgroundII_R13!G4^CoeffsDistress!F6+CoeffsDistress!F7*LN(BackgroundII_R13!G4-CoeffsDistress!F8)</f>
        <v>#NUM!</v>
      </c>
      <c r="H5">
        <f>CoeffsDistress!G3+CoeffsDistress!G4*BackgroundII_R13!H4+CoeffsDistress!G5*BackgroundII_R13!H4^CoeffsDistress!G6+CoeffsDistress!G7*LN(BackgroundII_R13!H4-CoeffsDistress!G8)</f>
        <v>-2.4297516226665117</v>
      </c>
      <c r="I5">
        <f>CoeffsDistress!H3+CoeffsDistress!H4*BackgroundII_R13!I4+CoeffsDistress!H5*BackgroundII_R13!I4^CoeffsDistress!H6+CoeffsDistress!H7*LN(BackgroundII_R13!I4-CoeffsDistress!H8)</f>
        <v>6.2926559863106677</v>
      </c>
      <c r="J5">
        <f>CoeffsDistress!I3+CoeffsDistress!I4*BackgroundII_R13!J4+CoeffsDistress!I5*BackgroundII_R13!J4^CoeffsDistress!I6+CoeffsDistress!I7*LN(BackgroundII_R13!J4-CoeffsDistress!I8)</f>
        <v>1.9809699703419081</v>
      </c>
      <c r="K5" t="e">
        <f>CoeffsDistress!J3+CoeffsDistress!J4*BackgroundII_R13!K4+CoeffsDistress!J5*BackgroundII_R13!K4^CoeffsDistress!J6+CoeffsDistress!J7*LN(BackgroundII_R13!K4-CoeffsDistress!J8)</f>
        <v>#NUM!</v>
      </c>
      <c r="L5">
        <f>CoeffsDistress!K3+CoeffsDistress!K4*BackgroundII_R13!L4+CoeffsDistress!K5*BackgroundII_R13!L4^CoeffsDistress!K6+CoeffsDistress!K7*LN(BackgroundII_R13!L4-CoeffsDistress!K8)</f>
        <v>-1.4788572215220626</v>
      </c>
      <c r="M5">
        <f>CoeffsDistress!L3+CoeffsDistress!L4*BackgroundII_R13!M4+CoeffsDistress!L5*BackgroundII_R13!M4^CoeffsDistress!L6+CoeffsDistress!L7*LN(BackgroundII_R13!M4-CoeffsDistress!L8)</f>
        <v>2.6164298983339531</v>
      </c>
      <c r="N5">
        <f>CoeffsDistress!M3+CoeffsDistress!M4*BackgroundII_R13!N4+CoeffsDistress!M5*BackgroundII_R13!N4^CoeffsDistress!M6+CoeffsDistress!M7*LN(BackgroundII_R13!N4-CoeffsDistress!M8)</f>
        <v>-6.4882063576799407</v>
      </c>
      <c r="O5">
        <f>CoeffsDistress!N3+CoeffsDistress!N4*BackgroundII_R13!O4+CoeffsDistress!N5*BackgroundII_R13!O4^CoeffsDistress!N6+CoeffsDistress!N7*LN(BackgroundII_R13!O4-CoeffsDistress!N8)</f>
        <v>-0.19234986700844559</v>
      </c>
      <c r="P5">
        <f>CoeffsDistress!O3+CoeffsDistress!O4*BackgroundII_R13!P4+CoeffsDistress!O5*BackgroundII_R13!P4^CoeffsDistress!O6+CoeffsDistress!O7*LN(BackgroundII_R13!P4-CoeffsDistress!O8)</f>
        <v>7.3754817263059103E-2</v>
      </c>
      <c r="Q5">
        <f>CoeffsDistress!P3+CoeffsDistress!P4*BackgroundII_R13!Q4+CoeffsDistress!P5*BackgroundII_R13!Q4^CoeffsDistress!P6+CoeffsDistress!P7*LN(BackgroundII_R13!Q4-CoeffsDistress!P8)</f>
        <v>2.0655973451251413</v>
      </c>
      <c r="R5" t="e">
        <f>CoeffsDistress!Q3+CoeffsDistress!Q4*BackgroundII_R13!R4+CoeffsDistress!Q5*BackgroundII_R13!R4^CoeffsDistress!Q6+CoeffsDistress!Q7*LN(BackgroundII_R13!R4-CoeffsDistress!Q8)</f>
        <v>#NUM!</v>
      </c>
      <c r="S5">
        <f>CoeffsDistress!R3+CoeffsDistress!R4*BackgroundII_R13!S4+CoeffsDistress!R5*BackgroundII_R13!S4^CoeffsDistress!R6+CoeffsDistress!R7*LN(BackgroundII_R13!S4-CoeffsDistress!R8)</f>
        <v>2.8474830961496664</v>
      </c>
      <c r="T5">
        <f>CoeffsDistress!S3+CoeffsDistress!S4*BackgroundII_R13!T4+CoeffsDistress!S5*BackgroundII_R13!T4^CoeffsDistress!S6+CoeffsDistress!S7*LN(BackgroundII_R13!T4-CoeffsDistress!S8)</f>
        <v>3.1290789009871531</v>
      </c>
      <c r="U5">
        <f>CoeffsDistress!T3+CoeffsDistress!T4*BackgroundII_R13!U4+CoeffsDistress!T5*BackgroundII_R13!U4^CoeffsDistress!T6+CoeffsDistress!T7*LN(BackgroundII_R13!U4-CoeffsDistress!T8)</f>
        <v>-0.72987201948007563</v>
      </c>
      <c r="V5">
        <f>CoeffsDistress!U3+CoeffsDistress!U4*BackgroundII_R13!V4+CoeffsDistress!U5*BackgroundII_R13!V4^CoeffsDistress!U6+CoeffsDistress!U7*LN(BackgroundII_R13!V4-CoeffsDistress!U8)</f>
        <v>-0.55774509254708704</v>
      </c>
      <c r="W5">
        <f>CoeffsDistress!V3+CoeffsDistress!V4*BackgroundII_R13!W4+CoeffsDistress!V5*BackgroundII_R13!W4^CoeffsDistress!V6+CoeffsDistress!V7*LN(BackgroundII_R13!W4-CoeffsDistress!V8)</f>
        <v>-11.630944123926884</v>
      </c>
      <c r="X5">
        <f>CoeffsDistress!W3+CoeffsDistress!W4*BackgroundII_R13!X4+CoeffsDistress!W5*BackgroundII_R13!X4^CoeffsDistress!W6+CoeffsDistress!W7*LN(BackgroundII_R13!X4-CoeffsDistress!W8)</f>
        <v>4.025375731246319</v>
      </c>
      <c r="Y5">
        <f>CoeffsDistress!X3+CoeffsDistress!X4*BackgroundII_R13!Y4+CoeffsDistress!X5*BackgroundII_R13!Y4^CoeffsDistress!X6+CoeffsDistress!X7*LN(BackgroundII_R13!Y4-CoeffsDistress!X8)</f>
        <v>11.316909489038643</v>
      </c>
      <c r="Z5">
        <f>CoeffsDistress!Y3+CoeffsDistress!Y4*BackgroundII_R13!Z4+CoeffsDistress!Y5*BackgroundII_R13!Z4^CoeffsDistress!Y6+CoeffsDistress!Y7*LN(BackgroundII_R13!Z4-CoeffsDistress!Y8)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35.820257435609534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2.6164298983339531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35.820257435609534</v>
      </c>
      <c r="D9">
        <f t="shared" si="3"/>
        <v>11.316909489038643</v>
      </c>
      <c r="E9">
        <f t="shared" si="3"/>
        <v>4.025375731246319</v>
      </c>
      <c r="F9">
        <f t="shared" si="3"/>
        <v>2.6164298983339531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6.8940579906072879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35.820257435609534</v>
      </c>
      <c r="D13">
        <f t="shared" si="6"/>
        <v>11.316909489038643</v>
      </c>
      <c r="E13">
        <f t="shared" si="6"/>
        <v>4.025375731246319</v>
      </c>
      <c r="F13">
        <f t="shared" si="6"/>
        <v>2.6164298983339531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35.820257435609534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35.820257435609534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35.820257435609534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35.820257435609534</v>
      </c>
      <c r="D17" s="35">
        <f t="shared" si="8"/>
        <v>11.316909489038643</v>
      </c>
      <c r="E17" s="35">
        <f>E$13</f>
        <v>4.025375731246319</v>
      </c>
      <c r="F17" s="35">
        <f>F$13</f>
        <v>2.6164298983339531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35.820257435609534</v>
      </c>
      <c r="D18" s="35">
        <f t="shared" si="8"/>
        <v>11.316909489038643</v>
      </c>
      <c r="E18" s="35">
        <f>E$13</f>
        <v>4.025375731246319</v>
      </c>
      <c r="F18" s="35">
        <f>F$13</f>
        <v>2.6164298983339531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35.820257435609534</v>
      </c>
      <c r="D19" s="35">
        <f t="shared" si="8"/>
        <v>11.316909489038643</v>
      </c>
      <c r="E19" s="35">
        <f>E$13</f>
        <v>4.025375731246319</v>
      </c>
      <c r="F19" s="35">
        <f>F$13</f>
        <v>2.6164298983339531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35.820257435609534</v>
      </c>
      <c r="D20" s="35">
        <f t="shared" si="8"/>
        <v>11.316909489038643</v>
      </c>
      <c r="E20" s="35">
        <f>E$13</f>
        <v>4.025375731246319</v>
      </c>
      <c r="F20" s="35">
        <f>F$13</f>
        <v>2.6164298983339531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41.820257435609534</v>
      </c>
      <c r="C21" s="37">
        <f t="shared" ref="C21:M21" si="10">C14/$B21</f>
        <v>0.85652886022430219</v>
      </c>
      <c r="D21" s="37">
        <f t="shared" si="10"/>
        <v>4.7823713258565929E-2</v>
      </c>
      <c r="E21" s="37">
        <f t="shared" si="10"/>
        <v>4.7823713258565929E-2</v>
      </c>
      <c r="F21" s="37">
        <f t="shared" si="10"/>
        <v>4.7823713258565929E-2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51.137166924648177</v>
      </c>
      <c r="C22" s="37">
        <f t="shared" ref="C22:M22" si="12">C15/$B22</f>
        <v>0.7004740307258619</v>
      </c>
      <c r="D22" s="37">
        <f t="shared" si="12"/>
        <v>0.22130497580584346</v>
      </c>
      <c r="E22" s="37">
        <f t="shared" si="12"/>
        <v>3.9110496734147342E-2</v>
      </c>
      <c r="F22" s="37">
        <f t="shared" si="12"/>
        <v>3.9110496734147342E-2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53.162542655894498</v>
      </c>
      <c r="C23" s="37">
        <f t="shared" ref="C23:M23" si="13">C16/$B23</f>
        <v>0.67378751365342937</v>
      </c>
      <c r="D23" s="37">
        <f t="shared" si="13"/>
        <v>0.21287374387432276</v>
      </c>
      <c r="E23" s="37">
        <f t="shared" si="13"/>
        <v>7.5718269483485617E-2</v>
      </c>
      <c r="F23" s="37">
        <f t="shared" si="13"/>
        <v>3.7620472988762255E-2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53.778972554228453</v>
      </c>
      <c r="C24" s="37">
        <f t="shared" ref="C24:M24" si="14">C17/$B24</f>
        <v>0.66606436929396329</v>
      </c>
      <c r="D24" s="37">
        <f t="shared" si="14"/>
        <v>0.21043372440087338</v>
      </c>
      <c r="E24" s="37">
        <f t="shared" si="14"/>
        <v>7.4850365115980963E-2</v>
      </c>
      <c r="F24" s="37">
        <f t="shared" si="14"/>
        <v>4.8651541189182357E-2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53.778972554228453</v>
      </c>
      <c r="C25" s="37">
        <f t="shared" ref="C25:M25" si="15">C18/$B25</f>
        <v>0.66606436929396329</v>
      </c>
      <c r="D25" s="37">
        <f t="shared" si="15"/>
        <v>0.21043372440087338</v>
      </c>
      <c r="E25" s="37">
        <f t="shared" si="15"/>
        <v>7.4850365115980963E-2</v>
      </c>
      <c r="F25" s="37">
        <f t="shared" si="15"/>
        <v>4.8651541189182357E-2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53.778972554228453</v>
      </c>
      <c r="C26" s="37">
        <f t="shared" ref="C26:M26" si="16">C19/$B26</f>
        <v>0.66606436929396329</v>
      </c>
      <c r="D26" s="37">
        <f t="shared" si="16"/>
        <v>0.21043372440087338</v>
      </c>
      <c r="E26" s="37">
        <f t="shared" si="16"/>
        <v>7.4850365115980963E-2</v>
      </c>
      <c r="F26" s="37">
        <f t="shared" si="16"/>
        <v>4.8651541189182357E-2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53.778972554228453</v>
      </c>
      <c r="C27" s="37">
        <f t="shared" ref="C27:M27" si="17">C20/$B27</f>
        <v>0.66606436929396329</v>
      </c>
      <c r="D27" s="37">
        <f t="shared" si="17"/>
        <v>0.21043372440087338</v>
      </c>
      <c r="E27" s="37">
        <f t="shared" si="17"/>
        <v>7.4850365115980963E-2</v>
      </c>
      <c r="F27" s="37">
        <f t="shared" si="17"/>
        <v>4.8651541189182357E-2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CoeffsDeductCorr!B2+CoeffsDeductCorr!C2*BackgroundII_R13!B21+CoeffsDeductCorr!D2*BackgroundII_R13!B21^2+CoeffsDeductCorr!E2*BackgroundII_R13!B21^3</f>
        <v>41.820257435609534</v>
      </c>
      <c r="C28" s="40">
        <f t="shared" ref="C28:M28" si="18">C14*$B28/$B21</f>
        <v>35.820257435609534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CoeffsDeductCorr!B3+CoeffsDeductCorr!C3*BackgroundII_R13!B22+CoeffsDeductCorr!D3*BackgroundII_R13!B22^2+CoeffsDeductCorr!E3*BackgroundII_R13!B22^3</f>
        <v>37.632711407711923</v>
      </c>
      <c r="C29" s="40">
        <f t="shared" ref="C29:M29" si="20">C15*$B29/$B22</f>
        <v>26.360737046903093</v>
      </c>
      <c r="D29" s="40">
        <f t="shared" si="20"/>
        <v>8.3283062875919764</v>
      </c>
      <c r="E29" s="40">
        <f t="shared" si="20"/>
        <v>1.4718340366084266</v>
      </c>
      <c r="F29" s="40">
        <f t="shared" si="20"/>
        <v>1.4718340366084266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CoeffsDeductCorr!B4+CoeffsDeductCorr!C4*BackgroundII_R13!B23+CoeffsDeductCorr!D4*BackgroundII_R13!B23^2+CoeffsDeductCorr!E4*BackgroundII_R13!B23^3</f>
        <v>33.775175765174396</v>
      </c>
      <c r="C30" s="40">
        <f t="shared" ref="C30:M30" si="21">C16*$B30/$B23</f>
        <v>22.757291702024421</v>
      </c>
      <c r="D30" s="40">
        <f t="shared" si="21"/>
        <v>7.189848115145967</v>
      </c>
      <c r="E30" s="40">
        <f t="shared" si="21"/>
        <v>2.5573978604395675</v>
      </c>
      <c r="F30" s="40">
        <f t="shared" si="21"/>
        <v>1.2706380875644407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CoeffsDeductCorr!B5+CoeffsDeductCorr!C5*BackgroundII_R13!B24+CoeffsDeductCorr!D5*BackgroundII_R13!B24^2+CoeffsDeductCorr!E5*BackgroundII_R13!B24^3</f>
        <v>28.497814865915451</v>
      </c>
      <c r="C31" s="40">
        <f t="shared" ref="C31:M31" si="22">C17*$B31/$B24</f>
        <v>18.981379084922104</v>
      </c>
      <c r="D31" s="40">
        <f t="shared" si="22"/>
        <v>5.9969013195211636</v>
      </c>
      <c r="E31" s="40">
        <f t="shared" si="22"/>
        <v>2.1330718477214017</v>
      </c>
      <c r="F31" s="40">
        <f t="shared" si="22"/>
        <v>1.3864626137507789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CoeffsDeductCorr!B6+CoeffsDeductCorr!C6*BackgroundII_R13!B25+CoeffsDeductCorr!D6*BackgroundII_R13!B25^2+CoeffsDeductCorr!E6*BackgroundII_R13!B25^3</f>
        <v>25.564103709946355</v>
      </c>
      <c r="C32" s="40">
        <f t="shared" ref="C32:M32" si="23">C18*$B32/$B25</f>
        <v>17.027338614130887</v>
      </c>
      <c r="D32" s="40">
        <f t="shared" si="23"/>
        <v>5.3795495546541954</v>
      </c>
      <c r="E32" s="40">
        <f t="shared" si="23"/>
        <v>1.9134824965522881</v>
      </c>
      <c r="F32" s="40">
        <f t="shared" si="23"/>
        <v>1.2437330446089845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CoeffsDeductCorr!B7+CoeffsDeductCorr!C7*BackgroundII_R13!B26+CoeffsDeductCorr!D7*BackgroundII_R13!B26^2+CoeffsDeductCorr!E7*BackgroundII_R13!B26^3</f>
        <v>22.822842050049339</v>
      </c>
      <c r="C33" s="40">
        <f t="shared" ref="C33:M33" si="24">C19*$B33/$B26</f>
        <v>15.201481895561855</v>
      </c>
      <c r="D33" s="40">
        <f t="shared" si="24"/>
        <v>4.8026956540047454</v>
      </c>
      <c r="E33" s="40">
        <f t="shared" si="24"/>
        <v>1.7082980604305564</v>
      </c>
      <c r="F33" s="40">
        <f t="shared" si="24"/>
        <v>1.1103664400521784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CoeffsDeductCorr!B8+CoeffsDeductCorr!C8*BackgroundII_R13!B27+CoeffsDeductCorr!D8*BackgroundII_R13!B27^2+CoeffsDeductCorr!E8*BackgroundII_R13!B27^3</f>
        <v>23.412249887306615</v>
      </c>
      <c r="C34" s="40">
        <f t="shared" ref="C34:M34" si="25">C20*$B34/$B27</f>
        <v>15.594065454941543</v>
      </c>
      <c r="D34" s="40">
        <f t="shared" si="25"/>
        <v>4.9267269403898579</v>
      </c>
      <c r="E34" s="40">
        <f t="shared" si="25"/>
        <v>1.7524154522514843</v>
      </c>
      <c r="F34" s="40">
        <f t="shared" si="25"/>
        <v>1.1390420397237278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41.820257435609534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41.820257435609534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41.820257435609534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41.820257435609534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41.820257435609534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41.820257435609534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41.820257435609534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41.820257435609534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58.179742564390466</v>
      </c>
      <c r="C45" s="42">
        <f t="shared" ref="C45:M45" ca="1" si="28">IF(C44&lt;&gt;"",OFFSET(C27,$C$43,0),"")</f>
        <v>35.820257435609534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0.85652886022430219</v>
      </c>
      <c r="D46" s="42">
        <f t="shared" ca="1" si="29"/>
        <v>4.7823713258565929E-2</v>
      </c>
      <c r="E46" s="42">
        <f t="shared" ca="1" si="29"/>
        <v>4.7823713258565929E-2</v>
      </c>
      <c r="F46" s="42">
        <f t="shared" ca="1" si="29"/>
        <v>4.7823713258565929E-2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CalcMany!A13</f>
        <v>Amount</v>
      </c>
      <c r="B3" t="str">
        <f>CalcMany!B13</f>
        <v>3000</v>
      </c>
      <c r="C3" t="str">
        <f>CalcMany!C13</f>
        <v>0</v>
      </c>
      <c r="D3" t="str">
        <f>CalcMany!D13</f>
        <v>0</v>
      </c>
      <c r="E3" t="str">
        <f>CalcMany!E13</f>
        <v>0</v>
      </c>
      <c r="F3" t="str">
        <f>CalcMany!F13</f>
        <v>0</v>
      </c>
      <c r="G3" t="str">
        <f>CalcMany!G13</f>
        <v>0</v>
      </c>
      <c r="H3" t="str">
        <f>CalcMany!H13</f>
        <v>0</v>
      </c>
      <c r="I3" t="str">
        <f>CalcMany!I13</f>
        <v>0</v>
      </c>
      <c r="J3" t="str">
        <f>CalcMany!J13</f>
        <v>0</v>
      </c>
      <c r="K3" t="str">
        <f>CalcMany!K13</f>
        <v>0</v>
      </c>
      <c r="L3" t="str">
        <f>CalcMany!L13</f>
        <v>0</v>
      </c>
      <c r="M3" t="str">
        <f>CalcMany!M13</f>
        <v>80</v>
      </c>
      <c r="N3" t="str">
        <f>CalcMany!N13</f>
        <v>0</v>
      </c>
      <c r="O3" t="str">
        <f>CalcMany!O13</f>
        <v>0</v>
      </c>
      <c r="P3" t="str">
        <f>CalcMany!P13</f>
        <v>0</v>
      </c>
      <c r="Q3" t="str">
        <f>CalcMany!Q13</f>
        <v>0</v>
      </c>
      <c r="R3" t="str">
        <f>CalcMany!R13</f>
        <v>0</v>
      </c>
      <c r="S3" t="str">
        <f>CalcMany!S13</f>
        <v>0</v>
      </c>
      <c r="T3" t="str">
        <f>CalcMany!T13</f>
        <v>0</v>
      </c>
      <c r="U3" t="str">
        <f>CalcMany!U13</f>
        <v>0</v>
      </c>
      <c r="V3" t="str">
        <f>CalcMany!V13</f>
        <v>0</v>
      </c>
      <c r="W3" t="str">
        <f>CalcMany!W13</f>
        <v>0</v>
      </c>
      <c r="X3" t="str">
        <f>CalcMany!X13</f>
        <v>1000</v>
      </c>
      <c r="Y3" t="str">
        <f>CalcMany!Y13</f>
        <v>2000</v>
      </c>
      <c r="Z3" t="str">
        <f>CalcMany!Z13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2.666666666666667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33.333333333333329</v>
      </c>
      <c r="Y4">
        <f>IFERROR(IF($A$3=BackgroundI!$A$2,Y3/$B$3*100,Y3),0)</f>
        <v>66.666666666666657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CoeffsDistress!B3+CoeffsDistress!B4*BackgroundII_R14!C4+CoeffsDistress!B5*BackgroundII_R14!C4^CoeffsDistress!B6+CoeffsDistress!B7*LN(BackgroundII_R14!C4-CoeffsDistress!B8)</f>
        <v>#DIV/0!</v>
      </c>
      <c r="D5" t="e">
        <f>CoeffsDistress!C3+CoeffsDistress!C4*BackgroundII_R14!D4+CoeffsDistress!C5*BackgroundII_R14!D4^CoeffsDistress!C6+CoeffsDistress!C7*LN(BackgroundII_R14!D4-CoeffsDistress!C8)</f>
        <v>#DIV/0!</v>
      </c>
      <c r="E5" t="e">
        <f>CoeffsDistress!D3+CoeffsDistress!D4*BackgroundII_R14!E4+CoeffsDistress!D5*BackgroundII_R14!E4^CoeffsDistress!D6+CoeffsDistress!D7*LN(BackgroundII_R14!E4-CoeffsDistress!D8)</f>
        <v>#DIV/0!</v>
      </c>
      <c r="F5">
        <f>CoeffsDistress!E3+CoeffsDistress!E4*BackgroundII_R14!F4+CoeffsDistress!E5*BackgroundII_R14!F4^CoeffsDistress!E6+CoeffsDistress!E7*LN(BackgroundII_R14!F4-CoeffsDistress!E8)</f>
        <v>1.3455187895966798</v>
      </c>
      <c r="G5" t="e">
        <f>CoeffsDistress!F3+CoeffsDistress!F4*BackgroundII_R14!G4+CoeffsDistress!F5*BackgroundII_R14!G4^CoeffsDistress!F6+CoeffsDistress!F7*LN(BackgroundII_R14!G4-CoeffsDistress!F8)</f>
        <v>#NUM!</v>
      </c>
      <c r="H5">
        <f>CoeffsDistress!G3+CoeffsDistress!G4*BackgroundII_R14!H4+CoeffsDistress!G5*BackgroundII_R14!H4^CoeffsDistress!G6+CoeffsDistress!G7*LN(BackgroundII_R14!H4-CoeffsDistress!G8)</f>
        <v>-2.4297516226665117</v>
      </c>
      <c r="I5">
        <f>CoeffsDistress!H3+CoeffsDistress!H4*BackgroundII_R14!I4+CoeffsDistress!H5*BackgroundII_R14!I4^CoeffsDistress!H6+CoeffsDistress!H7*LN(BackgroundII_R14!I4-CoeffsDistress!H8)</f>
        <v>6.2926559863106677</v>
      </c>
      <c r="J5">
        <f>CoeffsDistress!I3+CoeffsDistress!I4*BackgroundII_R14!J4+CoeffsDistress!I5*BackgroundII_R14!J4^CoeffsDistress!I6+CoeffsDistress!I7*LN(BackgroundII_R14!J4-CoeffsDistress!I8)</f>
        <v>1.9809699703419081</v>
      </c>
      <c r="K5" t="e">
        <f>CoeffsDistress!J3+CoeffsDistress!J4*BackgroundII_R14!K4+CoeffsDistress!J5*BackgroundII_R14!K4^CoeffsDistress!J6+CoeffsDistress!J7*LN(BackgroundII_R14!K4-CoeffsDistress!J8)</f>
        <v>#NUM!</v>
      </c>
      <c r="L5">
        <f>CoeffsDistress!K3+CoeffsDistress!K4*BackgroundII_R14!L4+CoeffsDistress!K5*BackgroundII_R14!L4^CoeffsDistress!K6+CoeffsDistress!K7*LN(BackgroundII_R14!L4-CoeffsDistress!K8)</f>
        <v>-1.4788572215220626</v>
      </c>
      <c r="M5">
        <f>CoeffsDistress!L3+CoeffsDistress!L4*BackgroundII_R14!M4+CoeffsDistress!L5*BackgroundII_R14!M4^CoeffsDistress!L6+CoeffsDistress!L7*LN(BackgroundII_R14!M4-CoeffsDistress!L8)</f>
        <v>16.30951201271716</v>
      </c>
      <c r="N5">
        <f>CoeffsDistress!M3+CoeffsDistress!M4*BackgroundII_R14!N4+CoeffsDistress!M5*BackgroundII_R14!N4^CoeffsDistress!M6+CoeffsDistress!M7*LN(BackgroundII_R14!N4-CoeffsDistress!M8)</f>
        <v>-6.4882063576799407</v>
      </c>
      <c r="O5">
        <f>CoeffsDistress!N3+CoeffsDistress!N4*BackgroundII_R14!O4+CoeffsDistress!N5*BackgroundII_R14!O4^CoeffsDistress!N6+CoeffsDistress!N7*LN(BackgroundII_R14!O4-CoeffsDistress!N8)</f>
        <v>-0.19234986700844559</v>
      </c>
      <c r="P5">
        <f>CoeffsDistress!O3+CoeffsDistress!O4*BackgroundII_R14!P4+CoeffsDistress!O5*BackgroundII_R14!P4^CoeffsDistress!O6+CoeffsDistress!O7*LN(BackgroundII_R14!P4-CoeffsDistress!O8)</f>
        <v>7.3754817263059103E-2</v>
      </c>
      <c r="Q5">
        <f>CoeffsDistress!P3+CoeffsDistress!P4*BackgroundII_R14!Q4+CoeffsDistress!P5*BackgroundII_R14!Q4^CoeffsDistress!P6+CoeffsDistress!P7*LN(BackgroundII_R14!Q4-CoeffsDistress!P8)</f>
        <v>2.0655973451251413</v>
      </c>
      <c r="R5" t="e">
        <f>CoeffsDistress!Q3+CoeffsDistress!Q4*BackgroundII_R14!R4+CoeffsDistress!Q5*BackgroundII_R14!R4^CoeffsDistress!Q6+CoeffsDistress!Q7*LN(BackgroundII_R14!R4-CoeffsDistress!Q8)</f>
        <v>#NUM!</v>
      </c>
      <c r="S5">
        <f>CoeffsDistress!R3+CoeffsDistress!R4*BackgroundII_R14!S4+CoeffsDistress!R5*BackgroundII_R14!S4^CoeffsDistress!R6+CoeffsDistress!R7*LN(BackgroundII_R14!S4-CoeffsDistress!R8)</f>
        <v>2.8474830961496664</v>
      </c>
      <c r="T5">
        <f>CoeffsDistress!S3+CoeffsDistress!S4*BackgroundII_R14!T4+CoeffsDistress!S5*BackgroundII_R14!T4^CoeffsDistress!S6+CoeffsDistress!S7*LN(BackgroundII_R14!T4-CoeffsDistress!S8)</f>
        <v>3.1290789009871531</v>
      </c>
      <c r="U5">
        <f>CoeffsDistress!T3+CoeffsDistress!T4*BackgroundII_R14!U4+CoeffsDistress!T5*BackgroundII_R14!U4^CoeffsDistress!T6+CoeffsDistress!T7*LN(BackgroundII_R14!U4-CoeffsDistress!T8)</f>
        <v>-0.72987201948007563</v>
      </c>
      <c r="V5">
        <f>CoeffsDistress!U3+CoeffsDistress!U4*BackgroundII_R14!V4+CoeffsDistress!U5*BackgroundII_R14!V4^CoeffsDistress!U6+CoeffsDistress!U7*LN(BackgroundII_R14!V4-CoeffsDistress!U8)</f>
        <v>-0.55774509254708704</v>
      </c>
      <c r="W5">
        <f>CoeffsDistress!V3+CoeffsDistress!V4*BackgroundII_R14!W4+CoeffsDistress!V5*BackgroundII_R14!W4^CoeffsDistress!V6+CoeffsDistress!V7*LN(BackgroundII_R14!W4-CoeffsDistress!V8)</f>
        <v>-11.630944123926884</v>
      </c>
      <c r="X5">
        <f>CoeffsDistress!W3+CoeffsDistress!W4*BackgroundII_R14!X4+CoeffsDistress!W5*BackgroundII_R14!X4^CoeffsDistress!W6+CoeffsDistress!W7*LN(BackgroundII_R14!X4-CoeffsDistress!W8)</f>
        <v>3.1837980968463189</v>
      </c>
      <c r="Y5">
        <f>CoeffsDistress!X3+CoeffsDistress!X4*BackgroundII_R14!Y4+CoeffsDistress!X5*BackgroundII_R14!Y4^CoeffsDistress!X6+CoeffsDistress!X7*LN(BackgroundII_R14!Y4-CoeffsDistress!X8)</f>
        <v>12.807580262316693</v>
      </c>
      <c r="Z5">
        <f>CoeffsDistress!Y3+CoeffsDistress!Y4*BackgroundII_R14!Z4+CoeffsDistress!Y5*BackgroundII_R14!Z4^CoeffsDistress!Y6+CoeffsDistress!Y7*LN(BackgroundII_R14!Z4-CoeffsDistress!Y8)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16.30951201271716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3.1837980968463189</v>
      </c>
      <c r="Y7" s="33">
        <f t="shared" si="1"/>
        <v>12.807580262316693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16.30951201271716</v>
      </c>
      <c r="D9">
        <f t="shared" si="3"/>
        <v>12.807580262316693</v>
      </c>
      <c r="E9">
        <f t="shared" si="3"/>
        <v>3.1837980968463189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8.6858611416892408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16.30951201271716</v>
      </c>
      <c r="D13">
        <f t="shared" si="6"/>
        <v>12.807580262316693</v>
      </c>
      <c r="E13">
        <f t="shared" si="6"/>
        <v>3.1837980968463189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16.30951201271716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16.30951201271716</v>
      </c>
      <c r="D15" s="35">
        <f t="shared" ref="D15:D20" si="8">D$13</f>
        <v>12.807580262316693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16.30951201271716</v>
      </c>
      <c r="D16" s="35">
        <f t="shared" si="8"/>
        <v>12.807580262316693</v>
      </c>
      <c r="E16" s="35">
        <f>E$13</f>
        <v>3.1837980968463189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16.30951201271716</v>
      </c>
      <c r="D17" s="35">
        <f t="shared" si="8"/>
        <v>12.807580262316693</v>
      </c>
      <c r="E17" s="35">
        <f>E$13</f>
        <v>3.1837980968463189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16.30951201271716</v>
      </c>
      <c r="D18" s="35">
        <f t="shared" si="8"/>
        <v>12.807580262316693</v>
      </c>
      <c r="E18" s="35">
        <f>E$13</f>
        <v>3.1837980968463189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16.30951201271716</v>
      </c>
      <c r="D19" s="35">
        <f t="shared" si="8"/>
        <v>12.807580262316693</v>
      </c>
      <c r="E19" s="35">
        <f>E$13</f>
        <v>3.1837980968463189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16.30951201271716</v>
      </c>
      <c r="D20" s="35">
        <f t="shared" si="8"/>
        <v>12.807580262316693</v>
      </c>
      <c r="E20" s="35">
        <f>E$13</f>
        <v>3.1837980968463189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20.30951201271716</v>
      </c>
      <c r="C21" s="37">
        <f t="shared" ref="C21:M21" si="10">C14/$B21</f>
        <v>0.80304795125085582</v>
      </c>
      <c r="D21" s="37">
        <f t="shared" si="10"/>
        <v>9.8476024374572105E-2</v>
      </c>
      <c r="E21" s="37">
        <f t="shared" si="10"/>
        <v>9.8476024374572105E-2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31.117092275033855</v>
      </c>
      <c r="C22" s="37">
        <f t="shared" ref="C22:M22" si="12">C15/$B22</f>
        <v>0.52413354912993448</v>
      </c>
      <c r="D22" s="37">
        <f t="shared" si="12"/>
        <v>0.41159309324645943</v>
      </c>
      <c r="E22" s="37">
        <f t="shared" si="12"/>
        <v>6.4273357623606045E-2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32.300890371880172</v>
      </c>
      <c r="C23" s="37">
        <f t="shared" ref="C23:M23" si="13">C16/$B23</f>
        <v>0.50492453381147506</v>
      </c>
      <c r="D23" s="37">
        <f t="shared" si="13"/>
        <v>0.39650858273140499</v>
      </c>
      <c r="E23" s="37">
        <f t="shared" si="13"/>
        <v>9.8566883457119892E-2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32.300890371880172</v>
      </c>
      <c r="C24" s="37">
        <f t="shared" ref="C24:M24" si="14">C17/$B24</f>
        <v>0.50492453381147506</v>
      </c>
      <c r="D24" s="37">
        <f t="shared" si="14"/>
        <v>0.39650858273140499</v>
      </c>
      <c r="E24" s="37">
        <f t="shared" si="14"/>
        <v>9.8566883457119892E-2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32.300890371880172</v>
      </c>
      <c r="C25" s="37">
        <f t="shared" ref="C25:M25" si="15">C18/$B25</f>
        <v>0.50492453381147506</v>
      </c>
      <c r="D25" s="37">
        <f t="shared" si="15"/>
        <v>0.39650858273140499</v>
      </c>
      <c r="E25" s="37">
        <f t="shared" si="15"/>
        <v>9.8566883457119892E-2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32.300890371880172</v>
      </c>
      <c r="C26" s="37">
        <f t="shared" ref="C26:M26" si="16">C19/$B26</f>
        <v>0.50492453381147506</v>
      </c>
      <c r="D26" s="37">
        <f t="shared" si="16"/>
        <v>0.39650858273140499</v>
      </c>
      <c r="E26" s="37">
        <f t="shared" si="16"/>
        <v>9.8566883457119892E-2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32.300890371880172</v>
      </c>
      <c r="C27" s="37">
        <f t="shared" ref="C27:M27" si="17">C20/$B27</f>
        <v>0.50492453381147506</v>
      </c>
      <c r="D27" s="37">
        <f t="shared" si="17"/>
        <v>0.39650858273140499</v>
      </c>
      <c r="E27" s="37">
        <f t="shared" si="17"/>
        <v>9.8566883457119892E-2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CoeffsDeductCorr!B2+CoeffsDeductCorr!C2*BackgroundII_R14!B21+CoeffsDeductCorr!D2*BackgroundII_R14!B21^2+CoeffsDeductCorr!E2*BackgroundII_R14!B21^3</f>
        <v>20.30951201271716</v>
      </c>
      <c r="C28" s="40">
        <f t="shared" ref="C28:M28" si="18">C14*$B28/$B21</f>
        <v>16.30951201271716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CoeffsDeductCorr!B3+CoeffsDeductCorr!C3*BackgroundII_R14!B22+CoeffsDeductCorr!D3*BackgroundII_R14!B22^2+CoeffsDeductCorr!E3*BackgroundII_R14!B22^3</f>
        <v>22.953736750804953</v>
      </c>
      <c r="C29" s="40">
        <f t="shared" ref="C29:M29" si="20">C15*$B29/$B22</f>
        <v>12.03082350899361</v>
      </c>
      <c r="D29" s="40">
        <f t="shared" si="20"/>
        <v>9.4475995108287467</v>
      </c>
      <c r="E29" s="40">
        <f t="shared" si="20"/>
        <v>1.4753137309825959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CoeffsDeductCorr!B4+CoeffsDeductCorr!C4*BackgroundII_R14!B23+CoeffsDeductCorr!D4*BackgroundII_R14!B23^2+CoeffsDeductCorr!E4*BackgroundII_R14!B23^3</f>
        <v>20.000572991408387</v>
      </c>
      <c r="C30" s="40">
        <f t="shared" ref="C30:M30" si="21">C16*$B30/$B23</f>
        <v>10.098779993649259</v>
      </c>
      <c r="D30" s="40">
        <f t="shared" si="21"/>
        <v>7.9303988506393566</v>
      </c>
      <c r="E30" s="40">
        <f t="shared" si="21"/>
        <v>1.9713941471197702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CoeffsDeductCorr!B5+CoeffsDeductCorr!C5*BackgroundII_R14!B24+CoeffsDeductCorr!D5*BackgroundII_R14!B24^2+CoeffsDeductCorr!E5*BackgroundII_R14!B24^3</f>
        <v>14.222149136836856</v>
      </c>
      <c r="C31" s="40">
        <f t="shared" ref="C31:M31" si="22">C17*$B31/$B24</f>
        <v>7.1811120227146228</v>
      </c>
      <c r="D31" s="40">
        <f t="shared" si="22"/>
        <v>5.639204197641857</v>
      </c>
      <c r="E31" s="40">
        <f t="shared" si="22"/>
        <v>1.4018329164803767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CoeffsDeductCorr!B6+CoeffsDeductCorr!C6*BackgroundII_R14!B25+CoeffsDeductCorr!D6*BackgroundII_R14!B25^2+CoeffsDeductCorr!E6*BackgroundII_R14!B25^3</f>
        <v>12.702624518127674</v>
      </c>
      <c r="C32" s="40">
        <f t="shared" ref="C32:M32" si="23">C18*$B32/$B25</f>
        <v>6.4138667629978299</v>
      </c>
      <c r="D32" s="40">
        <f t="shared" si="23"/>
        <v>5.0366996446520007</v>
      </c>
      <c r="E32" s="40">
        <f t="shared" si="23"/>
        <v>1.2520581104778441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CoeffsDeductCorr!B7+CoeffsDeductCorr!C7*BackgroundII_R14!B26+CoeffsDeductCorr!D7*BackgroundII_R14!B26^2+CoeffsDeductCorr!E7*BackgroundII_R14!B26^3</f>
        <v>10.277448686695273</v>
      </c>
      <c r="C33" s="40">
        <f t="shared" ref="C33:M33" si="24">C19*$B33/$B26</f>
        <v>5.189335986900967</v>
      </c>
      <c r="D33" s="40">
        <f t="shared" si="24"/>
        <v>4.0750966128562816</v>
      </c>
      <c r="E33" s="40">
        <f t="shared" si="24"/>
        <v>1.0130160869380229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CoeffsDeductCorr!B8+CoeffsDeductCorr!C8*BackgroundII_R14!B27+CoeffsDeductCorr!D8*BackgroundII_R14!B27^2+CoeffsDeductCorr!E8*BackgroundII_R14!B27^3</f>
        <v>9.9520816528673333</v>
      </c>
      <c r="C34" s="40">
        <f t="shared" ref="C34:M34" si="25">C20*$B34/$B27</f>
        <v>5.0250501890277732</v>
      </c>
      <c r="D34" s="40">
        <f t="shared" si="25"/>
        <v>3.9460857914056451</v>
      </c>
      <c r="E34" s="40">
        <f t="shared" si="25"/>
        <v>0.98094567243391551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20.30951201271716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22.953736750804953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22.953736750804953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22.953736750804953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22.953736750804953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22.953736750804953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22.953736750804953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22.953736750804953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77.04626324919505</v>
      </c>
      <c r="C45" s="42">
        <f t="shared" ref="C45:M45" ca="1" si="28">IF(C44&lt;&gt;"",OFFSET(C27,$C$43,0),"")</f>
        <v>12.03082350899361</v>
      </c>
      <c r="D45" s="42">
        <f t="shared" ca="1" si="28"/>
        <v>9.4475995108287467</v>
      </c>
      <c r="E45" s="42">
        <f t="shared" ca="1" si="28"/>
        <v>1.4753137309825959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0.52413354912993448</v>
      </c>
      <c r="D46" s="42">
        <f t="shared" ca="1" si="29"/>
        <v>0.41159309324645943</v>
      </c>
      <c r="E46" s="42">
        <f t="shared" ca="1" si="29"/>
        <v>6.4273357623606045E-2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CalcMany!A14</f>
        <v>Amount</v>
      </c>
      <c r="B3" t="str">
        <f>CalcMany!B14</f>
        <v>3600</v>
      </c>
      <c r="C3" t="str">
        <f>CalcMany!C14</f>
        <v>0</v>
      </c>
      <c r="D3" t="str">
        <f>CalcMany!D14</f>
        <v>20</v>
      </c>
      <c r="E3" t="str">
        <f>CalcMany!E14</f>
        <v>0</v>
      </c>
      <c r="F3" t="str">
        <f>CalcMany!F14</f>
        <v>0</v>
      </c>
      <c r="G3" t="str">
        <f>CalcMany!G14</f>
        <v>0</v>
      </c>
      <c r="H3" t="str">
        <f>CalcMany!H14</f>
        <v>0</v>
      </c>
      <c r="I3" t="str">
        <f>CalcMany!I14</f>
        <v>0</v>
      </c>
      <c r="J3" t="str">
        <f>CalcMany!J14</f>
        <v>0</v>
      </c>
      <c r="K3" t="str">
        <f>CalcMany!K14</f>
        <v>0</v>
      </c>
      <c r="L3" t="str">
        <f>CalcMany!L14</f>
        <v>105</v>
      </c>
      <c r="M3" t="str">
        <f>CalcMany!M14</f>
        <v>0</v>
      </c>
      <c r="N3" t="str">
        <f>CalcMany!N14</f>
        <v>0</v>
      </c>
      <c r="O3" t="str">
        <f>CalcMany!O14</f>
        <v>0</v>
      </c>
      <c r="P3" t="str">
        <f>CalcMany!P14</f>
        <v>0</v>
      </c>
      <c r="Q3" t="str">
        <f>CalcMany!Q14</f>
        <v>0</v>
      </c>
      <c r="R3" t="str">
        <f>CalcMany!R14</f>
        <v>0</v>
      </c>
      <c r="S3" t="str">
        <f>CalcMany!S14</f>
        <v>0</v>
      </c>
      <c r="T3" t="str">
        <f>CalcMany!T14</f>
        <v>0</v>
      </c>
      <c r="U3" t="str">
        <f>CalcMany!U14</f>
        <v>0</v>
      </c>
      <c r="V3" t="str">
        <f>CalcMany!V14</f>
        <v>0</v>
      </c>
      <c r="W3" t="str">
        <f>CalcMany!W14</f>
        <v>0</v>
      </c>
      <c r="X3" t="str">
        <f>CalcMany!X14</f>
        <v>1800</v>
      </c>
      <c r="Y3" t="str">
        <f>CalcMany!Y14</f>
        <v>1800</v>
      </c>
      <c r="Z3" t="str">
        <f>CalcMany!Z14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2.9166666666666665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CoeffsDistress!B3+CoeffsDistress!B4*BackgroundII_R15!C4+CoeffsDistress!B5*BackgroundII_R15!C4^CoeffsDistress!B6+CoeffsDistress!B7*LN(BackgroundII_R15!C4-CoeffsDistress!B8)</f>
        <v>#DIV/0!</v>
      </c>
      <c r="D5">
        <f>CoeffsDistress!C3+CoeffsDistress!C4*BackgroundII_R15!D4+CoeffsDistress!C5*BackgroundII_R15!D4^CoeffsDistress!C6+CoeffsDistress!C7*LN(BackgroundII_R15!D4-CoeffsDistress!C8)</f>
        <v>15.800883693678021</v>
      </c>
      <c r="E5" t="e">
        <f>CoeffsDistress!D3+CoeffsDistress!D4*BackgroundII_R15!E4+CoeffsDistress!D5*BackgroundII_R15!E4^CoeffsDistress!D6+CoeffsDistress!D7*LN(BackgroundII_R15!E4-CoeffsDistress!D8)</f>
        <v>#DIV/0!</v>
      </c>
      <c r="F5">
        <f>CoeffsDistress!E3+CoeffsDistress!E4*BackgroundII_R15!F4+CoeffsDistress!E5*BackgroundII_R15!F4^CoeffsDistress!E6+CoeffsDistress!E7*LN(BackgroundII_R15!F4-CoeffsDistress!E8)</f>
        <v>1.3455187895966798</v>
      </c>
      <c r="G5" t="e">
        <f>CoeffsDistress!F3+CoeffsDistress!F4*BackgroundII_R15!G4+CoeffsDistress!F5*BackgroundII_R15!G4^CoeffsDistress!F6+CoeffsDistress!F7*LN(BackgroundII_R15!G4-CoeffsDistress!F8)</f>
        <v>#NUM!</v>
      </c>
      <c r="H5">
        <f>CoeffsDistress!G3+CoeffsDistress!G4*BackgroundII_R15!H4+CoeffsDistress!G5*BackgroundII_R15!H4^CoeffsDistress!G6+CoeffsDistress!G7*LN(BackgroundII_R15!H4-CoeffsDistress!G8)</f>
        <v>-2.4297516226665117</v>
      </c>
      <c r="I5">
        <f>CoeffsDistress!H3+CoeffsDistress!H4*BackgroundII_R15!I4+CoeffsDistress!H5*BackgroundII_R15!I4^CoeffsDistress!H6+CoeffsDistress!H7*LN(BackgroundII_R15!I4-CoeffsDistress!H8)</f>
        <v>6.2926559863106677</v>
      </c>
      <c r="J5">
        <f>CoeffsDistress!I3+CoeffsDistress!I4*BackgroundII_R15!J4+CoeffsDistress!I5*BackgroundII_R15!J4^CoeffsDistress!I6+CoeffsDistress!I7*LN(BackgroundII_R15!J4-CoeffsDistress!I8)</f>
        <v>1.9809699703419081</v>
      </c>
      <c r="K5" t="e">
        <f>CoeffsDistress!J3+CoeffsDistress!J4*BackgroundII_R15!K4+CoeffsDistress!J5*BackgroundII_R15!K4^CoeffsDistress!J6+CoeffsDistress!J7*LN(BackgroundII_R15!K4-CoeffsDistress!J8)</f>
        <v>#NUM!</v>
      </c>
      <c r="L5">
        <f>CoeffsDistress!K3+CoeffsDistress!K4*BackgroundII_R15!L4+CoeffsDistress!K5*BackgroundII_R15!L4^CoeffsDistress!K6+CoeffsDistress!K7*LN(BackgroundII_R15!L4-CoeffsDistress!K8)</f>
        <v>6.6174027549213674</v>
      </c>
      <c r="M5">
        <f>CoeffsDistress!L3+CoeffsDistress!L4*BackgroundII_R15!M4+CoeffsDistress!L5*BackgroundII_R15!M4^CoeffsDistress!L6+CoeffsDistress!L7*LN(BackgroundII_R15!M4-CoeffsDistress!L8)</f>
        <v>-1.8831691837876274</v>
      </c>
      <c r="N5">
        <f>CoeffsDistress!M3+CoeffsDistress!M4*BackgroundII_R15!N4+CoeffsDistress!M5*BackgroundII_R15!N4^CoeffsDistress!M6+CoeffsDistress!M7*LN(BackgroundII_R15!N4-CoeffsDistress!M8)</f>
        <v>-6.4882063576799407</v>
      </c>
      <c r="O5">
        <f>CoeffsDistress!N3+CoeffsDistress!N4*BackgroundII_R15!O4+CoeffsDistress!N5*BackgroundII_R15!O4^CoeffsDistress!N6+CoeffsDistress!N7*LN(BackgroundII_R15!O4-CoeffsDistress!N8)</f>
        <v>-0.19234986700844559</v>
      </c>
      <c r="P5">
        <f>CoeffsDistress!O3+CoeffsDistress!O4*BackgroundII_R15!P4+CoeffsDistress!O5*BackgroundII_R15!P4^CoeffsDistress!O6+CoeffsDistress!O7*LN(BackgroundII_R15!P4-CoeffsDistress!O8)</f>
        <v>7.3754817263059103E-2</v>
      </c>
      <c r="Q5">
        <f>CoeffsDistress!P3+CoeffsDistress!P4*BackgroundII_R15!Q4+CoeffsDistress!P5*BackgroundII_R15!Q4^CoeffsDistress!P6+CoeffsDistress!P7*LN(BackgroundII_R15!Q4-CoeffsDistress!P8)</f>
        <v>2.0655973451251413</v>
      </c>
      <c r="R5" t="e">
        <f>CoeffsDistress!Q3+CoeffsDistress!Q4*BackgroundII_R15!R4+CoeffsDistress!Q5*BackgroundII_R15!R4^CoeffsDistress!Q6+CoeffsDistress!Q7*LN(BackgroundII_R15!R4-CoeffsDistress!Q8)</f>
        <v>#NUM!</v>
      </c>
      <c r="S5">
        <f>CoeffsDistress!R3+CoeffsDistress!R4*BackgroundII_R15!S4+CoeffsDistress!R5*BackgroundII_R15!S4^CoeffsDistress!R6+CoeffsDistress!R7*LN(BackgroundII_R15!S4-CoeffsDistress!R8)</f>
        <v>2.8474830961496664</v>
      </c>
      <c r="T5">
        <f>CoeffsDistress!S3+CoeffsDistress!S4*BackgroundII_R15!T4+CoeffsDistress!S5*BackgroundII_R15!T4^CoeffsDistress!S6+CoeffsDistress!S7*LN(BackgroundII_R15!T4-CoeffsDistress!S8)</f>
        <v>3.1290789009871531</v>
      </c>
      <c r="U5">
        <f>CoeffsDistress!T3+CoeffsDistress!T4*BackgroundII_R15!U4+CoeffsDistress!T5*BackgroundII_R15!U4^CoeffsDistress!T6+CoeffsDistress!T7*LN(BackgroundII_R15!U4-CoeffsDistress!T8)</f>
        <v>-0.72987201948007563</v>
      </c>
      <c r="V5">
        <f>CoeffsDistress!U3+CoeffsDistress!U4*BackgroundII_R15!V4+CoeffsDistress!U5*BackgroundII_R15!V4^CoeffsDistress!U6+CoeffsDistress!U7*LN(BackgroundII_R15!V4-CoeffsDistress!U8)</f>
        <v>-0.55774509254708704</v>
      </c>
      <c r="W5">
        <f>CoeffsDistress!V3+CoeffsDistress!V4*BackgroundII_R15!W4+CoeffsDistress!V5*BackgroundII_R15!W4^CoeffsDistress!V6+CoeffsDistress!V7*LN(BackgroundII_R15!W4-CoeffsDistress!V8)</f>
        <v>-11.630944123926884</v>
      </c>
      <c r="X5">
        <f>CoeffsDistress!W3+CoeffsDistress!W4*BackgroundII_R15!X4+CoeffsDistress!W5*BackgroundII_R15!X4^CoeffsDistress!W6+CoeffsDistress!W7*LN(BackgroundII_R15!X4-CoeffsDistress!W8)</f>
        <v>4.025375731246319</v>
      </c>
      <c r="Y5">
        <f>CoeffsDistress!X3+CoeffsDistress!X4*BackgroundII_R15!Y4+CoeffsDistress!X5*BackgroundII_R15!Y4^CoeffsDistress!X6+CoeffsDistress!X7*LN(BackgroundII_R15!Y4-CoeffsDistress!X8)</f>
        <v>11.316909489038643</v>
      </c>
      <c r="Z5">
        <f>CoeffsDistress!Y3+CoeffsDistress!Y4*BackgroundII_R15!Z4+CoeffsDistress!Y5*BackgroundII_R15!Z4^CoeffsDistress!Y6+CoeffsDistress!Y7*LN(BackgroundII_R15!Z4-CoeffsDistress!Y8)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6.6174027549213674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11.316909489038643</v>
      </c>
      <c r="E9">
        <f t="shared" si="3"/>
        <v>6.6174027549213674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11.316909489038643</v>
      </c>
      <c r="E13">
        <f t="shared" si="6"/>
        <v>6.6174027549213674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11.316909489038643</v>
      </c>
      <c r="E16" s="35">
        <f>E$13</f>
        <v>6.6174027549213674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11.316909489038643</v>
      </c>
      <c r="E17" s="35">
        <f>E$13</f>
        <v>6.6174027549213674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11.316909489038643</v>
      </c>
      <c r="E18" s="35">
        <f>E$13</f>
        <v>6.6174027549213674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11.316909489038643</v>
      </c>
      <c r="E19" s="35">
        <f>E$13</f>
        <v>6.6174027549213674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11.316909489038643</v>
      </c>
      <c r="E20" s="35">
        <f>E$13</f>
        <v>6.6174027549213674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31.117793182716664</v>
      </c>
      <c r="C22" s="37">
        <f t="shared" ref="C22:M22" si="12">C15/$B22</f>
        <v>0.50777648661969033</v>
      </c>
      <c r="D22" s="37">
        <f t="shared" si="12"/>
        <v>0.36367969356272478</v>
      </c>
      <c r="E22" s="37">
        <f t="shared" si="12"/>
        <v>6.4271909908792405E-2</v>
      </c>
      <c r="F22" s="37">
        <f t="shared" si="12"/>
        <v>6.4271909908792405E-2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35.735195937638032</v>
      </c>
      <c r="C23" s="37">
        <f t="shared" ref="C23:M23" si="13">C16/$B23</f>
        <v>0.44216586138921288</v>
      </c>
      <c r="D23" s="37">
        <f t="shared" si="13"/>
        <v>0.3166880491935159</v>
      </c>
      <c r="E23" s="37">
        <f t="shared" si="13"/>
        <v>0.18517885746224774</v>
      </c>
      <c r="F23" s="37">
        <f t="shared" si="13"/>
        <v>5.5967231955023462E-2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37.760571668884353</v>
      </c>
      <c r="C24" s="37">
        <f t="shared" ref="C24:M24" si="14">C17/$B24</f>
        <v>0.41844927116657876</v>
      </c>
      <c r="D24" s="37">
        <f t="shared" si="14"/>
        <v>0.29970175208878147</v>
      </c>
      <c r="E24" s="37">
        <f t="shared" si="14"/>
        <v>0.17524636048808209</v>
      </c>
      <c r="F24" s="37">
        <f t="shared" si="14"/>
        <v>0.10660261625655759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37.760571668884353</v>
      </c>
      <c r="C25" s="37">
        <f t="shared" ref="C25:M25" si="15">C18/$B25</f>
        <v>0.41844927116657876</v>
      </c>
      <c r="D25" s="37">
        <f t="shared" si="15"/>
        <v>0.29970175208878147</v>
      </c>
      <c r="E25" s="37">
        <f t="shared" si="15"/>
        <v>0.17524636048808209</v>
      </c>
      <c r="F25" s="37">
        <f t="shared" si="15"/>
        <v>0.10660261625655759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37.760571668884353</v>
      </c>
      <c r="C26" s="37">
        <f t="shared" ref="C26:M26" si="16">C19/$B26</f>
        <v>0.41844927116657876</v>
      </c>
      <c r="D26" s="37">
        <f t="shared" si="16"/>
        <v>0.29970175208878147</v>
      </c>
      <c r="E26" s="37">
        <f t="shared" si="16"/>
        <v>0.17524636048808209</v>
      </c>
      <c r="F26" s="37">
        <f t="shared" si="16"/>
        <v>0.10660261625655759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37.760571668884353</v>
      </c>
      <c r="C27" s="37">
        <f t="shared" ref="C27:M27" si="17">C20/$B27</f>
        <v>0.41844927116657876</v>
      </c>
      <c r="D27" s="37">
        <f t="shared" si="17"/>
        <v>0.29970175208878147</v>
      </c>
      <c r="E27" s="37">
        <f t="shared" si="17"/>
        <v>0.17524636048808209</v>
      </c>
      <c r="F27" s="37">
        <f t="shared" si="17"/>
        <v>0.10660261625655759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CoeffsDeductCorr!B2+CoeffsDeductCorr!C2*BackgroundII_R15!B21+CoeffsDeductCorr!D2*BackgroundII_R15!B21^2+CoeffsDeductCorr!E2*BackgroundII_R15!B21^3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CoeffsDeductCorr!B3+CoeffsDeductCorr!C3*BackgroundII_R15!B22+CoeffsDeductCorr!D3*BackgroundII_R15!B22^2+CoeffsDeductCorr!E3*BackgroundII_R15!B22^3</f>
        <v>22.954261758939701</v>
      </c>
      <c r="C29" s="40">
        <f t="shared" ref="C29:M29" si="20">C15*$B29/$B22</f>
        <v>11.655634388903117</v>
      </c>
      <c r="D29" s="40">
        <f t="shared" si="20"/>
        <v>8.3479988824497617</v>
      </c>
      <c r="E29" s="40">
        <f t="shared" si="20"/>
        <v>1.4753142437934113</v>
      </c>
      <c r="F29" s="40">
        <f t="shared" si="20"/>
        <v>1.4753142437934113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CoeffsDeductCorr!B4+CoeffsDeductCorr!C4*BackgroundII_R15!B23+CoeffsDeductCorr!D4*BackgroundII_R15!B23^2+CoeffsDeductCorr!E4*BackgroundII_R15!B23^3</f>
        <v>22.284291095482065</v>
      </c>
      <c r="C30" s="40">
        <f t="shared" ref="C30:M30" si="21">C16*$B30/$B23</f>
        <v>9.8533527676817929</v>
      </c>
      <c r="D30" s="40">
        <f t="shared" si="21"/>
        <v>7.0571686746886524</v>
      </c>
      <c r="E30" s="40">
        <f t="shared" si="21"/>
        <v>4.1265795644175096</v>
      </c>
      <c r="F30" s="40">
        <f t="shared" si="21"/>
        <v>1.2471900886941087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CoeffsDeductCorr!B5+CoeffsDeductCorr!C5*BackgroundII_R15!B24+CoeffsDeductCorr!D5*BackgroundII_R15!B24^2+CoeffsDeductCorr!E5*BackgroundII_R15!B24^3</f>
        <v>17.878145824965792</v>
      </c>
      <c r="C31" s="40">
        <f t="shared" ref="C31:M31" si="22">C17*$B31/$B24</f>
        <v>7.4810970902667489</v>
      </c>
      <c r="D31" s="40">
        <f t="shared" si="22"/>
        <v>5.3581116278409811</v>
      </c>
      <c r="E31" s="40">
        <f t="shared" si="22"/>
        <v>3.1330799881004552</v>
      </c>
      <c r="F31" s="40">
        <f t="shared" si="22"/>
        <v>1.9058571187576054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CoeffsDeductCorr!B6+CoeffsDeductCorr!C6*BackgroundII_R15!B25+CoeffsDeductCorr!D6*BackgroundII_R15!B25^2+CoeffsDeductCorr!E6*BackgroundII_R15!B25^3</f>
        <v>15.971605924468543</v>
      </c>
      <c r="C32" s="40">
        <f t="shared" ref="C32:M32" si="23">C18*$B32/$B25</f>
        <v>6.6833068584536734</v>
      </c>
      <c r="D32" s="40">
        <f t="shared" si="23"/>
        <v>4.7867182792347851</v>
      </c>
      <c r="E32" s="40">
        <f t="shared" si="23"/>
        <v>2.7989658094130023</v>
      </c>
      <c r="F32" s="40">
        <f t="shared" si="23"/>
        <v>1.7026149773670818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CoeffsDeductCorr!B7+CoeffsDeductCorr!C7*BackgroundII_R15!B26+CoeffsDeductCorr!D7*BackgroundII_R15!B26^2+CoeffsDeductCorr!E7*BackgroundII_R15!B26^3</f>
        <v>13.464530411557108</v>
      </c>
      <c r="C33" s="40">
        <f t="shared" ref="C33:M33" si="24">C19*$B33/$B26</f>
        <v>5.6342229373163066</v>
      </c>
      <c r="D33" s="40">
        <f t="shared" si="24"/>
        <v>4.0353433553963471</v>
      </c>
      <c r="E33" s="40">
        <f t="shared" si="24"/>
        <v>2.3596099503064814</v>
      </c>
      <c r="F33" s="40">
        <f t="shared" si="24"/>
        <v>1.4353541685379718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CoeffsDeductCorr!B8+CoeffsDeductCorr!C8*BackgroundII_R15!B27+CoeffsDeductCorr!D8*BackgroundII_R15!B27^2+CoeffsDeductCorr!E8*BackgroundII_R15!B27^3</f>
        <v>13.468476219323623</v>
      </c>
      <c r="C34" s="40">
        <f t="shared" ref="C34:M34" si="25">C20*$B34/$B27</f>
        <v>5.6358740577003683</v>
      </c>
      <c r="D34" s="40">
        <f t="shared" si="25"/>
        <v>4.0365259208973772</v>
      </c>
      <c r="E34" s="40">
        <f t="shared" si="25"/>
        <v>2.3603014387567489</v>
      </c>
      <c r="F34" s="40">
        <f t="shared" si="25"/>
        <v>1.4357748019691277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22.954261758939701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22.954261758939701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22.954261758939701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22.954261758939701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22.954261758939701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22.954261758939701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22.954261758939701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77.045738241060292</v>
      </c>
      <c r="C45" s="42">
        <f t="shared" ref="C45:M45" ca="1" si="28">IF(C44&lt;&gt;"",OFFSET(C27,$C$43,0),"")</f>
        <v>11.655634388903117</v>
      </c>
      <c r="D45" s="42">
        <f t="shared" ca="1" si="28"/>
        <v>8.3479988824497617</v>
      </c>
      <c r="E45" s="42">
        <f t="shared" ca="1" si="28"/>
        <v>1.4753142437934113</v>
      </c>
      <c r="F45" s="42">
        <f t="shared" ca="1" si="28"/>
        <v>1.4753142437934113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0.50777648661969033</v>
      </c>
      <c r="D46" s="42">
        <f t="shared" ca="1" si="29"/>
        <v>0.36367969356272478</v>
      </c>
      <c r="E46" s="42">
        <f t="shared" ca="1" si="29"/>
        <v>6.4271909908792405E-2</v>
      </c>
      <c r="F46" s="42">
        <f t="shared" ca="1" si="29"/>
        <v>6.4271909908792405E-2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CalcMany!A15</f>
        <v>Amount</v>
      </c>
      <c r="B3" t="str">
        <f>CalcMany!B15</f>
        <v>3600</v>
      </c>
      <c r="C3" t="str">
        <f>CalcMany!C15</f>
        <v>0</v>
      </c>
      <c r="D3" t="str">
        <f>CalcMany!D15</f>
        <v>0</v>
      </c>
      <c r="E3" t="str">
        <f>CalcMany!E15</f>
        <v>0</v>
      </c>
      <c r="F3" t="str">
        <f>CalcMany!F15</f>
        <v>0</v>
      </c>
      <c r="G3" t="str">
        <f>CalcMany!G15</f>
        <v>0</v>
      </c>
      <c r="H3" t="str">
        <f>CalcMany!H15</f>
        <v>0</v>
      </c>
      <c r="I3" t="str">
        <f>CalcMany!I15</f>
        <v>0</v>
      </c>
      <c r="J3" t="str">
        <f>CalcMany!J15</f>
        <v>0</v>
      </c>
      <c r="K3" t="str">
        <f>CalcMany!K15</f>
        <v>0</v>
      </c>
      <c r="L3" t="str">
        <f>CalcMany!L15</f>
        <v>16</v>
      </c>
      <c r="M3" t="str">
        <f>CalcMany!M15</f>
        <v>0</v>
      </c>
      <c r="N3" t="str">
        <f>CalcMany!N15</f>
        <v>0</v>
      </c>
      <c r="O3" t="str">
        <f>CalcMany!O15</f>
        <v>0</v>
      </c>
      <c r="P3" t="str">
        <f>CalcMany!P15</f>
        <v>0</v>
      </c>
      <c r="Q3" t="str">
        <f>CalcMany!Q15</f>
        <v>0</v>
      </c>
      <c r="R3" t="str">
        <f>CalcMany!R15</f>
        <v>0</v>
      </c>
      <c r="S3" t="str">
        <f>CalcMany!S15</f>
        <v>0</v>
      </c>
      <c r="T3" t="str">
        <f>CalcMany!T15</f>
        <v>0</v>
      </c>
      <c r="U3" t="str">
        <f>CalcMany!U15</f>
        <v>0</v>
      </c>
      <c r="V3" t="str">
        <f>CalcMany!V15</f>
        <v>0</v>
      </c>
      <c r="W3" t="str">
        <f>CalcMany!W15</f>
        <v>0</v>
      </c>
      <c r="X3" t="str">
        <f>CalcMany!X15</f>
        <v>1800</v>
      </c>
      <c r="Y3" t="str">
        <f>CalcMany!Y15</f>
        <v>1800</v>
      </c>
      <c r="Z3" t="str">
        <f>CalcMany!Z15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0.44444444444444442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CoeffsDistress!B3+CoeffsDistress!B4*BackgroundII_R16!C4+CoeffsDistress!B5*BackgroundII_R16!C4^CoeffsDistress!B6+CoeffsDistress!B7*LN(BackgroundII_R16!C4-CoeffsDistress!B8)</f>
        <v>#DIV/0!</v>
      </c>
      <c r="D5" t="e">
        <f>CoeffsDistress!C3+CoeffsDistress!C4*BackgroundII_R16!D4+CoeffsDistress!C5*BackgroundII_R16!D4^CoeffsDistress!C6+CoeffsDistress!C7*LN(BackgroundII_R16!D4-CoeffsDistress!C8)</f>
        <v>#DIV/0!</v>
      </c>
      <c r="E5" t="e">
        <f>CoeffsDistress!D3+CoeffsDistress!D4*BackgroundII_R16!E4+CoeffsDistress!D5*BackgroundII_R16!E4^CoeffsDistress!D6+CoeffsDistress!D7*LN(BackgroundII_R16!E4-CoeffsDistress!D8)</f>
        <v>#DIV/0!</v>
      </c>
      <c r="F5">
        <f>CoeffsDistress!E3+CoeffsDistress!E4*BackgroundII_R16!F4+CoeffsDistress!E5*BackgroundII_R16!F4^CoeffsDistress!E6+CoeffsDistress!E7*LN(BackgroundII_R16!F4-CoeffsDistress!E8)</f>
        <v>1.3455187895966798</v>
      </c>
      <c r="G5" t="e">
        <f>CoeffsDistress!F3+CoeffsDistress!F4*BackgroundII_R16!G4+CoeffsDistress!F5*BackgroundII_R16!G4^CoeffsDistress!F6+CoeffsDistress!F7*LN(BackgroundII_R16!G4-CoeffsDistress!F8)</f>
        <v>#NUM!</v>
      </c>
      <c r="H5">
        <f>CoeffsDistress!G3+CoeffsDistress!G4*BackgroundII_R16!H4+CoeffsDistress!G5*BackgroundII_R16!H4^CoeffsDistress!G6+CoeffsDistress!G7*LN(BackgroundII_R16!H4-CoeffsDistress!G8)</f>
        <v>-2.4297516226665117</v>
      </c>
      <c r="I5">
        <f>CoeffsDistress!H3+CoeffsDistress!H4*BackgroundII_R16!I4+CoeffsDistress!H5*BackgroundII_R16!I4^CoeffsDistress!H6+CoeffsDistress!H7*LN(BackgroundII_R16!I4-CoeffsDistress!H8)</f>
        <v>6.2926559863106677</v>
      </c>
      <c r="J5">
        <f>CoeffsDistress!I3+CoeffsDistress!I4*BackgroundII_R16!J4+CoeffsDistress!I5*BackgroundII_R16!J4^CoeffsDistress!I6+CoeffsDistress!I7*LN(BackgroundII_R16!J4-CoeffsDistress!I8)</f>
        <v>1.9809699703419081</v>
      </c>
      <c r="K5" t="e">
        <f>CoeffsDistress!J3+CoeffsDistress!J4*BackgroundII_R16!K4+CoeffsDistress!J5*BackgroundII_R16!K4^CoeffsDistress!J6+CoeffsDistress!J7*LN(BackgroundII_R16!K4-CoeffsDistress!J8)</f>
        <v>#NUM!</v>
      </c>
      <c r="L5">
        <f>CoeffsDistress!K3+CoeffsDistress!K4*BackgroundII_R16!L4+CoeffsDistress!K5*BackgroundII_R16!L4^CoeffsDistress!K6+CoeffsDistress!K7*LN(BackgroundII_R16!L4-CoeffsDistress!K8)</f>
        <v>0.56937238389821854</v>
      </c>
      <c r="M5">
        <f>CoeffsDistress!L3+CoeffsDistress!L4*BackgroundII_R16!M4+CoeffsDistress!L5*BackgroundII_R16!M4^CoeffsDistress!L6+CoeffsDistress!L7*LN(BackgroundII_R16!M4-CoeffsDistress!L8)</f>
        <v>-1.8831691837876274</v>
      </c>
      <c r="N5">
        <f>CoeffsDistress!M3+CoeffsDistress!M4*BackgroundII_R16!N4+CoeffsDistress!M5*BackgroundII_R16!N4^CoeffsDistress!M6+CoeffsDistress!M7*LN(BackgroundII_R16!N4-CoeffsDistress!M8)</f>
        <v>-6.4882063576799407</v>
      </c>
      <c r="O5">
        <f>CoeffsDistress!N3+CoeffsDistress!N4*BackgroundII_R16!O4+CoeffsDistress!N5*BackgroundII_R16!O4^CoeffsDistress!N6+CoeffsDistress!N7*LN(BackgroundII_R16!O4-CoeffsDistress!N8)</f>
        <v>-0.19234986700844559</v>
      </c>
      <c r="P5">
        <f>CoeffsDistress!O3+CoeffsDistress!O4*BackgroundII_R16!P4+CoeffsDistress!O5*BackgroundII_R16!P4^CoeffsDistress!O6+CoeffsDistress!O7*LN(BackgroundII_R16!P4-CoeffsDistress!O8)</f>
        <v>7.3754817263059103E-2</v>
      </c>
      <c r="Q5">
        <f>CoeffsDistress!P3+CoeffsDistress!P4*BackgroundII_R16!Q4+CoeffsDistress!P5*BackgroundII_R16!Q4^CoeffsDistress!P6+CoeffsDistress!P7*LN(BackgroundII_R16!Q4-CoeffsDistress!P8)</f>
        <v>2.0655973451251413</v>
      </c>
      <c r="R5" t="e">
        <f>CoeffsDistress!Q3+CoeffsDistress!Q4*BackgroundII_R16!R4+CoeffsDistress!Q5*BackgroundII_R16!R4^CoeffsDistress!Q6+CoeffsDistress!Q7*LN(BackgroundII_R16!R4-CoeffsDistress!Q8)</f>
        <v>#NUM!</v>
      </c>
      <c r="S5">
        <f>CoeffsDistress!R3+CoeffsDistress!R4*BackgroundII_R16!S4+CoeffsDistress!R5*BackgroundII_R16!S4^CoeffsDistress!R6+CoeffsDistress!R7*LN(BackgroundII_R16!S4-CoeffsDistress!R8)</f>
        <v>2.8474830961496664</v>
      </c>
      <c r="T5">
        <f>CoeffsDistress!S3+CoeffsDistress!S4*BackgroundII_R16!T4+CoeffsDistress!S5*BackgroundII_R16!T4^CoeffsDistress!S6+CoeffsDistress!S7*LN(BackgroundII_R16!T4-CoeffsDistress!S8)</f>
        <v>3.1290789009871531</v>
      </c>
      <c r="U5">
        <f>CoeffsDistress!T3+CoeffsDistress!T4*BackgroundII_R16!U4+CoeffsDistress!T5*BackgroundII_R16!U4^CoeffsDistress!T6+CoeffsDistress!T7*LN(BackgroundII_R16!U4-CoeffsDistress!T8)</f>
        <v>-0.72987201948007563</v>
      </c>
      <c r="V5">
        <f>CoeffsDistress!U3+CoeffsDistress!U4*BackgroundII_R16!V4+CoeffsDistress!U5*BackgroundII_R16!V4^CoeffsDistress!U6+CoeffsDistress!U7*LN(BackgroundII_R16!V4-CoeffsDistress!U8)</f>
        <v>-0.55774509254708704</v>
      </c>
      <c r="W5">
        <f>CoeffsDistress!V3+CoeffsDistress!V4*BackgroundII_R16!W4+CoeffsDistress!V5*BackgroundII_R16!W4^CoeffsDistress!V6+CoeffsDistress!V7*LN(BackgroundII_R16!W4-CoeffsDistress!V8)</f>
        <v>-11.630944123926884</v>
      </c>
      <c r="X5">
        <f>CoeffsDistress!W3+CoeffsDistress!W4*BackgroundII_R16!X4+CoeffsDistress!W5*BackgroundII_R16!X4^CoeffsDistress!W6+CoeffsDistress!W7*LN(BackgroundII_R16!X4-CoeffsDistress!W8)</f>
        <v>4.025375731246319</v>
      </c>
      <c r="Y5">
        <f>CoeffsDistress!X3+CoeffsDistress!X4*BackgroundII_R16!Y4+CoeffsDistress!X5*BackgroundII_R16!Y4^CoeffsDistress!X6+CoeffsDistress!X7*LN(BackgroundII_R16!Y4-CoeffsDistress!X8)</f>
        <v>11.316909489038643</v>
      </c>
      <c r="Z5">
        <f>CoeffsDistress!Y3+CoeffsDistress!Y4*BackgroundII_R16!Z4+CoeffsDistress!Y5*BackgroundII_R16!Z4^CoeffsDistress!Y6+CoeffsDistress!Y7*LN(BackgroundII_R16!Z4-CoeffsDistress!Y8)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0.56937238389821854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0.56937238389821854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0.56937238389821854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0.56937238389821854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0.56937238389821854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0.56937238389821854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0.56937238389821854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0.56937238389821854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0.56937238389821854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0.56937238389821854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13.886281872936863</v>
      </c>
      <c r="C21" s="37">
        <f t="shared" ref="C21:M21" si="10">C14/$B21</f>
        <v>0.81497045736154183</v>
      </c>
      <c r="D21" s="37">
        <f t="shared" si="10"/>
        <v>0.1440270346159272</v>
      </c>
      <c r="E21" s="37">
        <f t="shared" si="10"/>
        <v>4.1002508022530859E-2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15.91165760418318</v>
      </c>
      <c r="C22" s="37">
        <f t="shared" ref="C22:M22" si="12">C15/$B22</f>
        <v>0.71123384945534673</v>
      </c>
      <c r="D22" s="37">
        <f t="shared" si="12"/>
        <v>0.25298280238182391</v>
      </c>
      <c r="E22" s="37">
        <f t="shared" si="12"/>
        <v>3.5783348162829395E-2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15.91165760418318</v>
      </c>
      <c r="C23" s="37">
        <f t="shared" ref="C23:M23" si="13">C16/$B23</f>
        <v>0.71123384945534673</v>
      </c>
      <c r="D23" s="37">
        <f t="shared" si="13"/>
        <v>0.25298280238182391</v>
      </c>
      <c r="E23" s="37">
        <f t="shared" si="13"/>
        <v>3.5783348162829395E-2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15.91165760418318</v>
      </c>
      <c r="C24" s="37">
        <f t="shared" ref="C24:M24" si="14">C17/$B24</f>
        <v>0.71123384945534673</v>
      </c>
      <c r="D24" s="37">
        <f t="shared" si="14"/>
        <v>0.25298280238182391</v>
      </c>
      <c r="E24" s="37">
        <f t="shared" si="14"/>
        <v>3.5783348162829395E-2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15.91165760418318</v>
      </c>
      <c r="C25" s="37">
        <f t="shared" ref="C25:M25" si="15">C18/$B25</f>
        <v>0.71123384945534673</v>
      </c>
      <c r="D25" s="37">
        <f t="shared" si="15"/>
        <v>0.25298280238182391</v>
      </c>
      <c r="E25" s="37">
        <f t="shared" si="15"/>
        <v>3.5783348162829395E-2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15.91165760418318</v>
      </c>
      <c r="C26" s="37">
        <f t="shared" ref="C26:M26" si="16">C19/$B26</f>
        <v>0.71123384945534673</v>
      </c>
      <c r="D26" s="37">
        <f t="shared" si="16"/>
        <v>0.25298280238182391</v>
      </c>
      <c r="E26" s="37">
        <f t="shared" si="16"/>
        <v>3.5783348162829395E-2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15.91165760418318</v>
      </c>
      <c r="C27" s="37">
        <f t="shared" ref="C27:M27" si="17">C20/$B27</f>
        <v>0.71123384945534673</v>
      </c>
      <c r="D27" s="37">
        <f t="shared" si="17"/>
        <v>0.25298280238182391</v>
      </c>
      <c r="E27" s="37">
        <f t="shared" si="17"/>
        <v>3.5783348162829395E-2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CoeffsDeductCorr!B2+CoeffsDeductCorr!C2*BackgroundII_R16!B21+CoeffsDeductCorr!D2*BackgroundII_R16!B21^2+CoeffsDeductCorr!E2*BackgroundII_R16!B21^3</f>
        <v>13.886281872936863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0.56937238389821854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CoeffsDeductCorr!B3+CoeffsDeductCorr!C3*BackgroundII_R16!B22+CoeffsDeductCorr!D3*BackgroundII_R16!B22^2+CoeffsDeductCorr!E3*BackgroundII_R16!B22^3</f>
        <v>11.426664950294775</v>
      </c>
      <c r="C29" s="40">
        <f t="shared" ref="C29:M29" si="20">C15*$B29/$B22</f>
        <v>8.1270308990346418</v>
      </c>
      <c r="D29" s="40">
        <f t="shared" si="20"/>
        <v>2.8907497210037367</v>
      </c>
      <c r="E29" s="40">
        <f t="shared" si="20"/>
        <v>0.40888433025639759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CoeffsDeductCorr!B4+CoeffsDeductCorr!C4*BackgroundII_R16!B23+CoeffsDeductCorr!D4*BackgroundII_R16!B23^2+CoeffsDeductCorr!E4*BackgroundII_R16!B23^3</f>
        <v>9.0870961455662638</v>
      </c>
      <c r="C30" s="40">
        <f t="shared" ref="C30:M30" si="21">C16*$B30/$B23</f>
        <v>6.4630503719819385</v>
      </c>
      <c r="D30" s="40">
        <f t="shared" si="21"/>
        <v>2.2988790484184238</v>
      </c>
      <c r="E30" s="40">
        <f t="shared" si="21"/>
        <v>0.32516672516590261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CoeffsDeductCorr!B5+CoeffsDeductCorr!C5*BackgroundII_R16!B24+CoeffsDeductCorr!D5*BackgroundII_R16!B24^2+CoeffsDeductCorr!E5*BackgroundII_R16!B24^3</f>
        <v>3.2067896369167208</v>
      </c>
      <c r="C31" s="40">
        <f t="shared" ref="C31:M31" si="22">C17*$B31/$B24</f>
        <v>2.2807773378577929</v>
      </c>
      <c r="D31" s="40">
        <f t="shared" si="22"/>
        <v>0.81126262899618362</v>
      </c>
      <c r="E31" s="40">
        <f t="shared" si="22"/>
        <v>0.11474967006274428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CoeffsDeductCorr!B6+CoeffsDeductCorr!C6*BackgroundII_R16!B25+CoeffsDeductCorr!D6*BackgroundII_R16!B25^2+CoeffsDeductCorr!E6*BackgroundII_R16!B25^3</f>
        <v>2.9597972642188535</v>
      </c>
      <c r="C32" s="40">
        <f t="shared" ref="C32:M32" si="23">C18*$B32/$B25</f>
        <v>2.1051080018377792</v>
      </c>
      <c r="D32" s="40">
        <f t="shared" si="23"/>
        <v>0.74877780638414126</v>
      </c>
      <c r="E32" s="40">
        <f t="shared" si="23"/>
        <v>0.10591145599693318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CoeffsDeductCorr!B7+CoeffsDeductCorr!C7*BackgroundII_R16!B26+CoeffsDeductCorr!D7*BackgroundII_R16!B26^2+CoeffsDeductCorr!E7*BackgroundII_R16!B26^3</f>
        <v>0.78968588037609155</v>
      </c>
      <c r="C33" s="40">
        <f t="shared" ref="C33:M33" si="24">C19*$B33/$B26</f>
        <v>0.5616513285604221</v>
      </c>
      <c r="D33" s="40">
        <f t="shared" si="24"/>
        <v>0.19977694701890139</v>
      </c>
      <c r="E33" s="40">
        <f t="shared" si="24"/>
        <v>2.8257604796768126E-2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CoeffsDeductCorr!B8+CoeffsDeductCorr!C8*BackgroundII_R16!B27+CoeffsDeductCorr!D8*BackgroundII_R16!B27^2+CoeffsDeductCorr!E8*BackgroundII_R16!B27^3</f>
        <v>-0.97124198553981056</v>
      </c>
      <c r="C34" s="40">
        <f t="shared" ref="C34:M34" si="25">C20*$B34/$B27</f>
        <v>-0.69078017612813369</v>
      </c>
      <c r="D34" s="40">
        <f t="shared" si="25"/>
        <v>-0.24570751929274814</v>
      </c>
      <c r="E34" s="40">
        <f t="shared" si="25"/>
        <v>-3.4754290118928749E-2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13.886281872936863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13.886281872936863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13.886281872936863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13.886281872936863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13.886281872936863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13.886281872936863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13.886281872936863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13.886281872936863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86.113718127063137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0.56937238389821854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0.81497045736154183</v>
      </c>
      <c r="D46" s="42">
        <f t="shared" ca="1" si="29"/>
        <v>0.1440270346159272</v>
      </c>
      <c r="E46" s="42">
        <f t="shared" ca="1" si="29"/>
        <v>4.1002508022530859E-2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CalcMany!B17</f>
        <v>3600</v>
      </c>
      <c r="C3" t="str">
        <f>CalcMany!C17</f>
        <v>0</v>
      </c>
      <c r="D3" t="str">
        <f>CalcMany!D17</f>
        <v>20</v>
      </c>
      <c r="E3" t="str">
        <f>CalcMany!E17</f>
        <v>0</v>
      </c>
      <c r="F3" t="str">
        <f>CalcMany!F17</f>
        <v>0</v>
      </c>
      <c r="G3" t="str">
        <f>CalcMany!G17</f>
        <v>0</v>
      </c>
      <c r="H3" t="str">
        <f>CalcMany!H17</f>
        <v>0</v>
      </c>
      <c r="I3" t="str">
        <f>CalcMany!I17</f>
        <v>0</v>
      </c>
      <c r="J3" t="str">
        <f>CalcMany!J17</f>
        <v>0</v>
      </c>
      <c r="K3" t="str">
        <f>CalcMany!K17</f>
        <v>0</v>
      </c>
      <c r="L3" t="str">
        <f>CalcMany!L17</f>
        <v>0</v>
      </c>
      <c r="M3" t="str">
        <f>CalcMany!M17</f>
        <v>70</v>
      </c>
      <c r="N3" t="str">
        <f>CalcMany!N17</f>
        <v>0</v>
      </c>
      <c r="O3" t="str">
        <f>CalcMany!O17</f>
        <v>0</v>
      </c>
      <c r="P3" t="str">
        <f>CalcMany!P17</f>
        <v>0</v>
      </c>
      <c r="Q3" t="str">
        <f>CalcMany!Q17</f>
        <v>0</v>
      </c>
      <c r="R3" t="str">
        <f>CalcMany!R17</f>
        <v>0</v>
      </c>
      <c r="S3" t="str">
        <f>CalcMany!S17</f>
        <v>0</v>
      </c>
      <c r="T3" t="str">
        <f>CalcMany!T17</f>
        <v>0</v>
      </c>
      <c r="U3" t="str">
        <f>CalcMany!U17</f>
        <v>0</v>
      </c>
      <c r="V3" t="str">
        <f>CalcMany!V17</f>
        <v>0</v>
      </c>
      <c r="W3" t="str">
        <f>CalcMany!W17</f>
        <v>0</v>
      </c>
      <c r="X3" t="str">
        <f>CalcMany!X17</f>
        <v>1800</v>
      </c>
      <c r="Y3" t="str">
        <f>CalcMany!Y17</f>
        <v>1800</v>
      </c>
      <c r="Z3" t="str">
        <f>CalcMany!Z17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CoeffsDistress!B3+CoeffsDistress!B4*BackgroundII_R17!C4+CoeffsDistress!B5*BackgroundII_R17!C4^CoeffsDistress!B6+CoeffsDistress!B7*LN(BackgroundII_R17!C4-CoeffsDistress!B8)</f>
        <v>#DIV/0!</v>
      </c>
      <c r="D5">
        <f>CoeffsDistress!C3+CoeffsDistress!C4*BackgroundII_R17!D4+CoeffsDistress!C5*BackgroundII_R17!D4^CoeffsDistress!C6+CoeffsDistress!C7*LN(BackgroundII_R17!D4-CoeffsDistress!C8)</f>
        <v>15.800883693678021</v>
      </c>
      <c r="E5" t="e">
        <f>CoeffsDistress!D3+CoeffsDistress!D4*BackgroundII_R17!E4+CoeffsDistress!D5*BackgroundII_R17!E4^CoeffsDistress!D6+CoeffsDistress!D7*LN(BackgroundII_R17!E4-CoeffsDistress!D8)</f>
        <v>#DIV/0!</v>
      </c>
      <c r="F5">
        <f>CoeffsDistress!E3+CoeffsDistress!E4*BackgroundII_R17!F4+CoeffsDistress!E5*BackgroundII_R17!F4^CoeffsDistress!E6+CoeffsDistress!E7*LN(BackgroundII_R17!F4-CoeffsDistress!E8)</f>
        <v>1.3455187895966798</v>
      </c>
      <c r="G5" t="e">
        <f>CoeffsDistress!F3+CoeffsDistress!F4*BackgroundII_R17!G4+CoeffsDistress!F5*BackgroundII_R17!G4^CoeffsDistress!F6+CoeffsDistress!F7*LN(BackgroundII_R17!G4-CoeffsDistress!F8)</f>
        <v>#NUM!</v>
      </c>
      <c r="H5">
        <f>CoeffsDistress!G3+CoeffsDistress!G4*BackgroundII_R17!H4+CoeffsDistress!G5*BackgroundII_R17!H4^CoeffsDistress!G6+CoeffsDistress!G7*LN(BackgroundII_R17!H4-CoeffsDistress!G8)</f>
        <v>-2.4297516226665117</v>
      </c>
      <c r="I5">
        <f>CoeffsDistress!H3+CoeffsDistress!H4*BackgroundII_R17!I4+CoeffsDistress!H5*BackgroundII_R17!I4^CoeffsDistress!H6+CoeffsDistress!H7*LN(BackgroundII_R17!I4-CoeffsDistress!H8)</f>
        <v>6.2926559863106677</v>
      </c>
      <c r="J5">
        <f>CoeffsDistress!I3+CoeffsDistress!I4*BackgroundII_R17!J4+CoeffsDistress!I5*BackgroundII_R17!J4^CoeffsDistress!I6+CoeffsDistress!I7*LN(BackgroundII_R17!J4-CoeffsDistress!I8)</f>
        <v>1.9809699703419081</v>
      </c>
      <c r="K5" t="e">
        <f>CoeffsDistress!J3+CoeffsDistress!J4*BackgroundII_R17!K4+CoeffsDistress!J5*BackgroundII_R17!K4^CoeffsDistress!J6+CoeffsDistress!J7*LN(BackgroundII_R17!K4-CoeffsDistress!J8)</f>
        <v>#NUM!</v>
      </c>
      <c r="L5">
        <f>CoeffsDistress!K3+CoeffsDistress!K4*BackgroundII_R17!L4+CoeffsDistress!K5*BackgroundII_R17!L4^CoeffsDistress!K6+CoeffsDistress!K7*LN(BackgroundII_R17!L4-CoeffsDistress!K8)</f>
        <v>-1.4788572215220626</v>
      </c>
      <c r="M5">
        <f>CoeffsDistress!L3+CoeffsDistress!L4*BackgroundII_R17!M4+CoeffsDistress!L5*BackgroundII_R17!M4^CoeffsDistress!L6+CoeffsDistress!L7*LN(BackgroundII_R17!M4-CoeffsDistress!L8)</f>
        <v>13.47396625740403</v>
      </c>
      <c r="N5">
        <f>CoeffsDistress!M3+CoeffsDistress!M4*BackgroundII_R17!N4+CoeffsDistress!M5*BackgroundII_R17!N4^CoeffsDistress!M6+CoeffsDistress!M7*LN(BackgroundII_R17!N4-CoeffsDistress!M8)</f>
        <v>-6.4882063576799407</v>
      </c>
      <c r="O5">
        <f>CoeffsDistress!N3+CoeffsDistress!N4*BackgroundII_R17!O4+CoeffsDistress!N5*BackgroundII_R17!O4^CoeffsDistress!N6+CoeffsDistress!N7*LN(BackgroundII_R17!O4-CoeffsDistress!N8)</f>
        <v>-0.19234986700844559</v>
      </c>
      <c r="P5">
        <f>CoeffsDistress!O3+CoeffsDistress!O4*BackgroundII_R17!P4+CoeffsDistress!O5*BackgroundII_R17!P4^CoeffsDistress!O6+CoeffsDistress!O7*LN(BackgroundII_R17!P4-CoeffsDistress!O8)</f>
        <v>7.3754817263059103E-2</v>
      </c>
      <c r="Q5">
        <f>CoeffsDistress!P3+CoeffsDistress!P4*BackgroundII_R17!Q4+CoeffsDistress!P5*BackgroundII_R17!Q4^CoeffsDistress!P6+CoeffsDistress!P7*LN(BackgroundII_R17!Q4-CoeffsDistress!P8)</f>
        <v>2.0655973451251413</v>
      </c>
      <c r="R5" t="e">
        <f>CoeffsDistress!Q3+CoeffsDistress!Q4*BackgroundII_R17!R4+CoeffsDistress!Q5*BackgroundII_R17!R4^CoeffsDistress!Q6+CoeffsDistress!Q7*LN(BackgroundII_R17!R4-CoeffsDistress!Q8)</f>
        <v>#NUM!</v>
      </c>
      <c r="S5">
        <f>CoeffsDistress!R3+CoeffsDistress!R4*BackgroundII_R17!S4+CoeffsDistress!R5*BackgroundII_R17!S4^CoeffsDistress!R6+CoeffsDistress!R7*LN(BackgroundII_R17!S4-CoeffsDistress!R8)</f>
        <v>2.8474830961496664</v>
      </c>
      <c r="T5">
        <f>CoeffsDistress!S3+CoeffsDistress!S4*BackgroundII_R17!T4+CoeffsDistress!S5*BackgroundII_R17!T4^CoeffsDistress!S6+CoeffsDistress!S7*LN(BackgroundII_R17!T4-CoeffsDistress!S8)</f>
        <v>3.1290789009871531</v>
      </c>
      <c r="U5">
        <f>CoeffsDistress!T3+CoeffsDistress!T4*BackgroundII_R17!U4+CoeffsDistress!T5*BackgroundII_R17!U4^CoeffsDistress!T6+CoeffsDistress!T7*LN(BackgroundII_R17!U4-CoeffsDistress!T8)</f>
        <v>-0.72987201948007563</v>
      </c>
      <c r="V5">
        <f>CoeffsDistress!U3+CoeffsDistress!U4*BackgroundII_R17!V4+CoeffsDistress!U5*BackgroundII_R17!V4^CoeffsDistress!U6+CoeffsDistress!U7*LN(BackgroundII_R17!V4-CoeffsDistress!U8)</f>
        <v>-0.55774509254708704</v>
      </c>
      <c r="W5">
        <f>CoeffsDistress!V3+CoeffsDistress!V4*BackgroundII_R17!W4+CoeffsDistress!V5*BackgroundII_R17!W4^CoeffsDistress!V6+CoeffsDistress!V7*LN(BackgroundII_R17!W4-CoeffsDistress!V8)</f>
        <v>-11.630944123926884</v>
      </c>
      <c r="X5">
        <f>CoeffsDistress!W3+CoeffsDistress!W4*BackgroundII_R17!X4+CoeffsDistress!W5*BackgroundII_R17!X4^CoeffsDistress!W6+CoeffsDistress!W7*LN(BackgroundII_R17!X4-CoeffsDistress!W8)</f>
        <v>4.025375731246319</v>
      </c>
      <c r="Y5">
        <f>CoeffsDistress!X3+CoeffsDistress!X4*BackgroundII_R17!Y4+CoeffsDistress!X5*BackgroundII_R17!Y4^CoeffsDistress!X6+CoeffsDistress!X7*LN(BackgroundII_R17!Y4-CoeffsDistress!X8)</f>
        <v>11.316909489038643</v>
      </c>
      <c r="Z5">
        <f>CoeffsDistress!Y3+CoeffsDistress!Y4*BackgroundII_R17!Z4+CoeffsDistress!Y5*BackgroundII_R17!Z4^CoeffsDistress!Y6+CoeffsDistress!Y7*LN(BackgroundII_R17!Z4-CoeffsDistress!Y8)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13.47396625740403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13.47396625740403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13.47396625740403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13.47396625740403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13.47396625740403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13.47396625740403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13.47396625740403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13.47396625740403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33.274849951082047</v>
      </c>
      <c r="C22" s="37">
        <f t="shared" ref="C22:M22" si="12">C15/$B22</f>
        <v>0.47485965276799696</v>
      </c>
      <c r="D22" s="37">
        <f t="shared" si="12"/>
        <v>0.40492943701361084</v>
      </c>
      <c r="E22" s="37">
        <f t="shared" si="12"/>
        <v>6.0105455109196161E-2</v>
      </c>
      <c r="F22" s="37">
        <f t="shared" si="12"/>
        <v>6.0105455109196161E-2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42.591759440120697</v>
      </c>
      <c r="C23" s="37">
        <f t="shared" ref="C23:M23" si="13">C16/$B23</f>
        <v>0.37098452614741861</v>
      </c>
      <c r="D23" s="37">
        <f t="shared" si="13"/>
        <v>0.31635148288125864</v>
      </c>
      <c r="E23" s="37">
        <f t="shared" si="13"/>
        <v>0.26570655069906107</v>
      </c>
      <c r="F23" s="37">
        <f t="shared" si="13"/>
        <v>4.6957440272261557E-2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44.617135171367018</v>
      </c>
      <c r="C24" s="37">
        <f t="shared" ref="C24:M24" si="14">C17/$B24</f>
        <v>0.35414384256159537</v>
      </c>
      <c r="D24" s="37">
        <f t="shared" si="14"/>
        <v>0.30199084288251049</v>
      </c>
      <c r="E24" s="37">
        <f t="shared" si="14"/>
        <v>0.25364491569376363</v>
      </c>
      <c r="F24" s="37">
        <f t="shared" si="14"/>
        <v>9.0220398862130402E-2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44.617135171367018</v>
      </c>
      <c r="C25" s="37">
        <f t="shared" ref="C25:M25" si="15">C18/$B25</f>
        <v>0.35414384256159537</v>
      </c>
      <c r="D25" s="37">
        <f t="shared" si="15"/>
        <v>0.30199084288251049</v>
      </c>
      <c r="E25" s="37">
        <f t="shared" si="15"/>
        <v>0.25364491569376363</v>
      </c>
      <c r="F25" s="37">
        <f t="shared" si="15"/>
        <v>9.0220398862130402E-2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44.617135171367018</v>
      </c>
      <c r="C26" s="37">
        <f t="shared" ref="C26:M26" si="16">C19/$B26</f>
        <v>0.35414384256159537</v>
      </c>
      <c r="D26" s="37">
        <f t="shared" si="16"/>
        <v>0.30199084288251049</v>
      </c>
      <c r="E26" s="37">
        <f t="shared" si="16"/>
        <v>0.25364491569376363</v>
      </c>
      <c r="F26" s="37">
        <f t="shared" si="16"/>
        <v>9.0220398862130402E-2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44.617135171367018</v>
      </c>
      <c r="C27" s="37">
        <f t="shared" ref="C27:M27" si="17">C20/$B27</f>
        <v>0.35414384256159537</v>
      </c>
      <c r="D27" s="37">
        <f t="shared" si="17"/>
        <v>0.30199084288251049</v>
      </c>
      <c r="E27" s="37">
        <f t="shared" si="17"/>
        <v>0.25364491569376363</v>
      </c>
      <c r="F27" s="37">
        <f t="shared" si="17"/>
        <v>9.0220398862130402E-2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CoeffsDeductCorr!B2+CoeffsDeductCorr!C2*BackgroundII_R17!B21+CoeffsDeductCorr!D2*BackgroundII_R17!B21^2+CoeffsDeductCorr!E2*BackgroundII_R17!B21^3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CoeffsDeductCorr!B3+CoeffsDeductCorr!C3*BackgroundII_R17!B22+CoeffsDeductCorr!D3*BackgroundII_R17!B22^2+CoeffsDeductCorr!E3*BackgroundII_R17!B22^3</f>
        <v>24.566766015295652</v>
      </c>
      <c r="C29" s="40">
        <f t="shared" ref="C29:M29" si="20">C15*$B29/$B22</f>
        <v>11.665765979655921</v>
      </c>
      <c r="D29" s="40">
        <f t="shared" si="20"/>
        <v>9.9478067318187762</v>
      </c>
      <c r="E29" s="40">
        <f t="shared" si="20"/>
        <v>1.4765966519104787</v>
      </c>
      <c r="F29" s="40">
        <f t="shared" si="20"/>
        <v>1.4765966519104787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CoeffsDeductCorr!B4+CoeffsDeductCorr!C4*BackgroundII_R17!B23+CoeffsDeductCorr!D4*BackgroundII_R17!B23^2+CoeffsDeductCorr!E4*BackgroundII_R17!B23^3</f>
        <v>26.829188712240363</v>
      </c>
      <c r="C30" s="40">
        <f t="shared" ref="C30:M30" si="21">C16*$B30/$B23</f>
        <v>9.9532138613301644</v>
      </c>
      <c r="D30" s="40">
        <f t="shared" si="21"/>
        <v>8.4874536336183652</v>
      </c>
      <c r="E30" s="40">
        <f t="shared" si="21"/>
        <v>7.1286911907835711</v>
      </c>
      <c r="F30" s="40">
        <f t="shared" si="21"/>
        <v>1.2598300265082609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CoeffsDeductCorr!B5+CoeffsDeductCorr!C5*BackgroundII_R17!B24+CoeffsDeductCorr!D5*BackgroundII_R17!B24^2+CoeffsDeductCorr!E5*BackgroundII_R17!B24^3</f>
        <v>22.447354968468336</v>
      </c>
      <c r="C31" s="40">
        <f t="shared" ref="C31:M31" si="22">C17*$B31/$B24</f>
        <v>7.949592543877495</v>
      </c>
      <c r="D31" s="40">
        <f t="shared" si="22"/>
        <v>6.7788956474106632</v>
      </c>
      <c r="E31" s="40">
        <f t="shared" si="22"/>
        <v>5.6936574585251369</v>
      </c>
      <c r="F31" s="40">
        <f t="shared" si="22"/>
        <v>2.0252093186550377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CoeffsDeductCorr!B6+CoeffsDeductCorr!C6*BackgroundII_R17!B25+CoeffsDeductCorr!D6*BackgroundII_R17!B25^2+CoeffsDeductCorr!E6*BackgroundII_R17!B25^3</f>
        <v>20.081253235419013</v>
      </c>
      <c r="C32" s="40">
        <f t="shared" ref="C32:M32" si="23">C18*$B32/$B25</f>
        <v>7.1116521842437592</v>
      </c>
      <c r="D32" s="40">
        <f t="shared" si="23"/>
        <v>6.0643545907013285</v>
      </c>
      <c r="E32" s="40">
        <f t="shared" si="23"/>
        <v>5.0935077839229734</v>
      </c>
      <c r="F32" s="40">
        <f t="shared" si="23"/>
        <v>1.8117386765509498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CoeffsDeductCorr!B7+CoeffsDeductCorr!C7*BackgroundII_R17!B26+CoeffsDeductCorr!D7*BackgroundII_R17!B26^2+CoeffsDeductCorr!E7*BackgroundII_R17!B26^3</f>
        <v>17.472984875874147</v>
      </c>
      <c r="C33" s="40">
        <f t="shared" ref="C33:M33" si="24">C19*$B33/$B26</f>
        <v>6.187950004962711</v>
      </c>
      <c r="D33" s="40">
        <f t="shared" si="24"/>
        <v>5.2766814303385914</v>
      </c>
      <c r="E33" s="40">
        <f t="shared" si="24"/>
        <v>4.4319337757595045</v>
      </c>
      <c r="F33" s="40">
        <f t="shared" si="24"/>
        <v>1.5764196648133375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CoeffsDeductCorr!B8+CoeffsDeductCorr!C8*BackgroundII_R17!B27+CoeffsDeductCorr!D8*BackgroundII_R17!B27^2+CoeffsDeductCorr!E8*BackgroundII_R17!B27^3</f>
        <v>17.794154090713221</v>
      </c>
      <c r="C34" s="40">
        <f t="shared" ref="C34:M34" si="25">C20*$B34/$B27</f>
        <v>6.3016901048183112</v>
      </c>
      <c r="D34" s="40">
        <f t="shared" si="25"/>
        <v>5.3736715922357572</v>
      </c>
      <c r="E34" s="40">
        <f t="shared" si="25"/>
        <v>4.5133967141807938</v>
      </c>
      <c r="F34" s="40">
        <f t="shared" si="25"/>
        <v>1.6053956794783559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24.566766015295652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26.829188712240363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26.829188712240363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26.829188712240363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26.829188712240363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26.829188712240363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26.829188712240363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73.170811287759634</v>
      </c>
      <c r="C45" s="42">
        <f t="shared" ref="C45:M45" ca="1" si="28">IF(C44&lt;&gt;"",OFFSET(C27,$C$43,0),"")</f>
        <v>9.9532138613301644</v>
      </c>
      <c r="D45" s="42">
        <f t="shared" ca="1" si="28"/>
        <v>8.4874536336183652</v>
      </c>
      <c r="E45" s="42">
        <f t="shared" ca="1" si="28"/>
        <v>7.1286911907835711</v>
      </c>
      <c r="F45" s="42">
        <f t="shared" ca="1" si="28"/>
        <v>1.2598300265082609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0.37098452614741861</v>
      </c>
      <c r="D46" s="42">
        <f t="shared" ca="1" si="29"/>
        <v>0.31635148288125864</v>
      </c>
      <c r="E46" s="42">
        <f t="shared" ca="1" si="29"/>
        <v>0.26570655069906107</v>
      </c>
      <c r="F46" s="42">
        <f t="shared" ca="1" si="29"/>
        <v>4.6957440272261557E-2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CalcMany!B18</f>
        <v>3600</v>
      </c>
      <c r="C3" t="str">
        <f>CalcMany!C18</f>
        <v>0</v>
      </c>
      <c r="D3" t="str">
        <f>CalcMany!D18</f>
        <v>0</v>
      </c>
      <c r="E3" t="str">
        <f>CalcMany!E18</f>
        <v>0</v>
      </c>
      <c r="F3" t="str">
        <f>CalcMany!F18</f>
        <v>0</v>
      </c>
      <c r="G3" t="str">
        <f>CalcMany!G18</f>
        <v>0</v>
      </c>
      <c r="H3" t="str">
        <f>CalcMany!H18</f>
        <v>0</v>
      </c>
      <c r="I3" t="str">
        <f>CalcMany!I18</f>
        <v>0</v>
      </c>
      <c r="J3" t="str">
        <f>CalcMany!J18</f>
        <v>0</v>
      </c>
      <c r="K3" t="str">
        <f>CalcMany!K18</f>
        <v>0</v>
      </c>
      <c r="L3" t="str">
        <f>CalcMany!L18</f>
        <v>0</v>
      </c>
      <c r="M3" t="str">
        <f>CalcMany!M18</f>
        <v>70</v>
      </c>
      <c r="N3" t="str">
        <f>CalcMany!N18</f>
        <v>0</v>
      </c>
      <c r="O3" t="str">
        <f>CalcMany!O18</f>
        <v>0</v>
      </c>
      <c r="P3" t="str">
        <f>CalcMany!P18</f>
        <v>0</v>
      </c>
      <c r="Q3" t="str">
        <f>CalcMany!Q18</f>
        <v>0</v>
      </c>
      <c r="R3" t="str">
        <f>CalcMany!R18</f>
        <v>0</v>
      </c>
      <c r="S3" t="str">
        <f>CalcMany!S18</f>
        <v>0</v>
      </c>
      <c r="T3" t="str">
        <f>CalcMany!T18</f>
        <v>0</v>
      </c>
      <c r="U3" t="str">
        <f>CalcMany!U18</f>
        <v>0</v>
      </c>
      <c r="V3" t="str">
        <f>CalcMany!V18</f>
        <v>0</v>
      </c>
      <c r="W3" t="str">
        <f>CalcMany!W18</f>
        <v>0</v>
      </c>
      <c r="X3" t="str">
        <f>CalcMany!X18</f>
        <v>1800</v>
      </c>
      <c r="Y3" t="str">
        <f>CalcMany!Y18</f>
        <v>1800</v>
      </c>
      <c r="Z3" t="str">
        <f>CalcMany!Z18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CoeffsDistress!B3+CoeffsDistress!B4*BackgroundII_R18!C4+CoeffsDistress!B5*BackgroundII_R18!C4^CoeffsDistress!B6+CoeffsDistress!B7*LN(BackgroundII_R18!C4-CoeffsDistress!B8)</f>
        <v>#DIV/0!</v>
      </c>
      <c r="D5" t="e">
        <f>CoeffsDistress!C3+CoeffsDistress!C4*BackgroundII_R18!D4+CoeffsDistress!C5*BackgroundII_R18!D4^CoeffsDistress!C6+CoeffsDistress!C7*LN(BackgroundII_R18!D4-CoeffsDistress!C8)</f>
        <v>#DIV/0!</v>
      </c>
      <c r="E5" t="e">
        <f>CoeffsDistress!D3+CoeffsDistress!D4*BackgroundII_R18!E4+CoeffsDistress!D5*BackgroundII_R18!E4^CoeffsDistress!D6+CoeffsDistress!D7*LN(BackgroundII_R18!E4-CoeffsDistress!D8)</f>
        <v>#DIV/0!</v>
      </c>
      <c r="F5">
        <f>CoeffsDistress!E3+CoeffsDistress!E4*BackgroundII_R18!F4+CoeffsDistress!E5*BackgroundII_R18!F4^CoeffsDistress!E6+CoeffsDistress!E7*LN(BackgroundII_R18!F4-CoeffsDistress!E8)</f>
        <v>1.3455187895966798</v>
      </c>
      <c r="G5" t="e">
        <f>CoeffsDistress!F3+CoeffsDistress!F4*BackgroundII_R18!G4+CoeffsDistress!F5*BackgroundII_R18!G4^CoeffsDistress!F6+CoeffsDistress!F7*LN(BackgroundII_R18!G4-CoeffsDistress!F8)</f>
        <v>#NUM!</v>
      </c>
      <c r="H5">
        <f>CoeffsDistress!G3+CoeffsDistress!G4*BackgroundII_R18!H4+CoeffsDistress!G5*BackgroundII_R18!H4^CoeffsDistress!G6+CoeffsDistress!G7*LN(BackgroundII_R18!H4-CoeffsDistress!G8)</f>
        <v>-2.4297516226665117</v>
      </c>
      <c r="I5">
        <f>CoeffsDistress!H3+CoeffsDistress!H4*BackgroundII_R18!I4+CoeffsDistress!H5*BackgroundII_R18!I4^CoeffsDistress!H6+CoeffsDistress!H7*LN(BackgroundII_R18!I4-CoeffsDistress!H8)</f>
        <v>6.2926559863106677</v>
      </c>
      <c r="J5">
        <f>CoeffsDistress!I3+CoeffsDistress!I4*BackgroundII_R18!J4+CoeffsDistress!I5*BackgroundII_R18!J4^CoeffsDistress!I6+CoeffsDistress!I7*LN(BackgroundII_R18!J4-CoeffsDistress!I8)</f>
        <v>1.9809699703419081</v>
      </c>
      <c r="K5" t="e">
        <f>CoeffsDistress!J3+CoeffsDistress!J4*BackgroundII_R18!K4+CoeffsDistress!J5*BackgroundII_R18!K4^CoeffsDistress!J6+CoeffsDistress!J7*LN(BackgroundII_R18!K4-CoeffsDistress!J8)</f>
        <v>#NUM!</v>
      </c>
      <c r="L5">
        <f>CoeffsDistress!K3+CoeffsDistress!K4*BackgroundII_R18!L4+CoeffsDistress!K5*BackgroundII_R18!L4^CoeffsDistress!K6+CoeffsDistress!K7*LN(BackgroundII_R18!L4-CoeffsDistress!K8)</f>
        <v>-1.4788572215220626</v>
      </c>
      <c r="M5">
        <f>CoeffsDistress!L3+CoeffsDistress!L4*BackgroundII_R18!M4+CoeffsDistress!L5*BackgroundII_R18!M4^CoeffsDistress!L6+CoeffsDistress!L7*LN(BackgroundII_R18!M4-CoeffsDistress!L8)</f>
        <v>13.47396625740403</v>
      </c>
      <c r="N5">
        <f>CoeffsDistress!M3+CoeffsDistress!M4*BackgroundII_R18!N4+CoeffsDistress!M5*BackgroundII_R18!N4^CoeffsDistress!M6+CoeffsDistress!M7*LN(BackgroundII_R18!N4-CoeffsDistress!M8)</f>
        <v>-6.4882063576799407</v>
      </c>
      <c r="O5">
        <f>CoeffsDistress!N3+CoeffsDistress!N4*BackgroundII_R18!O4+CoeffsDistress!N5*BackgroundII_R18!O4^CoeffsDistress!N6+CoeffsDistress!N7*LN(BackgroundII_R18!O4-CoeffsDistress!N8)</f>
        <v>-0.19234986700844559</v>
      </c>
      <c r="P5">
        <f>CoeffsDistress!O3+CoeffsDistress!O4*BackgroundII_R18!P4+CoeffsDistress!O5*BackgroundII_R18!P4^CoeffsDistress!O6+CoeffsDistress!O7*LN(BackgroundII_R18!P4-CoeffsDistress!O8)</f>
        <v>7.3754817263059103E-2</v>
      </c>
      <c r="Q5">
        <f>CoeffsDistress!P3+CoeffsDistress!P4*BackgroundII_R18!Q4+CoeffsDistress!P5*BackgroundII_R18!Q4^CoeffsDistress!P6+CoeffsDistress!P7*LN(BackgroundII_R18!Q4-CoeffsDistress!P8)</f>
        <v>2.0655973451251413</v>
      </c>
      <c r="R5" t="e">
        <f>CoeffsDistress!Q3+CoeffsDistress!Q4*BackgroundII_R18!R4+CoeffsDistress!Q5*BackgroundII_R18!R4^CoeffsDistress!Q6+CoeffsDistress!Q7*LN(BackgroundII_R18!R4-CoeffsDistress!Q8)</f>
        <v>#NUM!</v>
      </c>
      <c r="S5">
        <f>CoeffsDistress!R3+CoeffsDistress!R4*BackgroundII_R18!S4+CoeffsDistress!R5*BackgroundII_R18!S4^CoeffsDistress!R6+CoeffsDistress!R7*LN(BackgroundII_R18!S4-CoeffsDistress!R8)</f>
        <v>2.8474830961496664</v>
      </c>
      <c r="T5">
        <f>CoeffsDistress!S3+CoeffsDistress!S4*BackgroundII_R18!T4+CoeffsDistress!S5*BackgroundII_R18!T4^CoeffsDistress!S6+CoeffsDistress!S7*LN(BackgroundII_R18!T4-CoeffsDistress!S8)</f>
        <v>3.1290789009871531</v>
      </c>
      <c r="U5">
        <f>CoeffsDistress!T3+CoeffsDistress!T4*BackgroundII_R18!U4+CoeffsDistress!T5*BackgroundII_R18!U4^CoeffsDistress!T6+CoeffsDistress!T7*LN(BackgroundII_R18!U4-CoeffsDistress!T8)</f>
        <v>-0.72987201948007563</v>
      </c>
      <c r="V5">
        <f>CoeffsDistress!U3+CoeffsDistress!U4*BackgroundII_R18!V4+CoeffsDistress!U5*BackgroundII_R18!V4^CoeffsDistress!U6+CoeffsDistress!U7*LN(BackgroundII_R18!V4-CoeffsDistress!U8)</f>
        <v>-0.55774509254708704</v>
      </c>
      <c r="W5">
        <f>CoeffsDistress!V3+CoeffsDistress!V4*BackgroundII_R18!W4+CoeffsDistress!V5*BackgroundII_R18!W4^CoeffsDistress!V6+CoeffsDistress!V7*LN(BackgroundII_R18!W4-CoeffsDistress!V8)</f>
        <v>-11.630944123926884</v>
      </c>
      <c r="X5">
        <f>CoeffsDistress!W3+CoeffsDistress!W4*BackgroundII_R18!X4+CoeffsDistress!W5*BackgroundII_R18!X4^CoeffsDistress!W6+CoeffsDistress!W7*LN(BackgroundII_R18!X4-CoeffsDistress!W8)</f>
        <v>4.025375731246319</v>
      </c>
      <c r="Y5">
        <f>CoeffsDistress!X3+CoeffsDistress!X4*BackgroundII_R18!Y4+CoeffsDistress!X5*BackgroundII_R18!Y4^CoeffsDistress!X6+CoeffsDistress!X7*LN(BackgroundII_R18!Y4-CoeffsDistress!X8)</f>
        <v>11.316909489038643</v>
      </c>
      <c r="Z5">
        <f>CoeffsDistress!Y3+CoeffsDistress!Y4*BackgroundII_R18!Z4+CoeffsDistress!Y5*BackgroundII_R18!Z4^CoeffsDistress!Y6+CoeffsDistress!Y7*LN(BackgroundII_R18!Z4-CoeffsDistress!Y8)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13.47396625740403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8.9462684049322831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13.47396625740403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13.47396625740403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13.47396625740403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13.47396625740403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13.47396625740403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13.47396625740403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13.47396625740403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13.47396625740403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17.47396625740403</v>
      </c>
      <c r="C21" s="37">
        <f t="shared" ref="C21:M21" si="10">C14/$B21</f>
        <v>0.77108803227171574</v>
      </c>
      <c r="D21" s="37">
        <f t="shared" si="10"/>
        <v>0.11445598386414214</v>
      </c>
      <c r="E21" s="37">
        <f t="shared" si="10"/>
        <v>0.11445598386414214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26.790875746442673</v>
      </c>
      <c r="C22" s="37">
        <f t="shared" ref="C22:M22" si="12">C15/$B22</f>
        <v>0.50293116152401696</v>
      </c>
      <c r="D22" s="37">
        <f t="shared" si="12"/>
        <v>0.42241655689591695</v>
      </c>
      <c r="E22" s="37">
        <f t="shared" si="12"/>
        <v>7.4652281580066024E-2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28.816251477688994</v>
      </c>
      <c r="C23" s="37">
        <f t="shared" ref="C23:M23" si="13">C16/$B23</f>
        <v>0.46758219985122834</v>
      </c>
      <c r="D23" s="37">
        <f t="shared" si="13"/>
        <v>0.39272663544738878</v>
      </c>
      <c r="E23" s="37">
        <f t="shared" si="13"/>
        <v>0.13969116470138282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28.816251477688994</v>
      </c>
      <c r="C24" s="37">
        <f t="shared" ref="C24:M24" si="14">C17/$B24</f>
        <v>0.46758219985122834</v>
      </c>
      <c r="D24" s="37">
        <f t="shared" si="14"/>
        <v>0.39272663544738878</v>
      </c>
      <c r="E24" s="37">
        <f t="shared" si="14"/>
        <v>0.13969116470138282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28.816251477688994</v>
      </c>
      <c r="C25" s="37">
        <f t="shared" ref="C25:M25" si="15">C18/$B25</f>
        <v>0.46758219985122834</v>
      </c>
      <c r="D25" s="37">
        <f t="shared" si="15"/>
        <v>0.39272663544738878</v>
      </c>
      <c r="E25" s="37">
        <f t="shared" si="15"/>
        <v>0.13969116470138282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28.816251477688994</v>
      </c>
      <c r="C26" s="37">
        <f t="shared" ref="C26:M26" si="16">C19/$B26</f>
        <v>0.46758219985122834</v>
      </c>
      <c r="D26" s="37">
        <f t="shared" si="16"/>
        <v>0.39272663544738878</v>
      </c>
      <c r="E26" s="37">
        <f t="shared" si="16"/>
        <v>0.13969116470138282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28.816251477688994</v>
      </c>
      <c r="C27" s="37">
        <f t="shared" ref="C27:M27" si="17">C20/$B27</f>
        <v>0.46758219985122834</v>
      </c>
      <c r="D27" s="37">
        <f t="shared" si="17"/>
        <v>0.39272663544738878</v>
      </c>
      <c r="E27" s="37">
        <f t="shared" si="17"/>
        <v>0.13969116470138282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CoeffsDeductCorr!B2+CoeffsDeductCorr!C2*BackgroundII_R18!B21+CoeffsDeductCorr!D2*BackgroundII_R18!B21^2+CoeffsDeductCorr!E2*BackgroundII_R18!B21^3</f>
        <v>17.47396625740403</v>
      </c>
      <c r="C28" s="40">
        <f t="shared" ref="C28:M28" si="18">C14*$B28/$B21</f>
        <v>13.47396625740403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CoeffsDeductCorr!B3+CoeffsDeductCorr!C3*BackgroundII_R18!B22+CoeffsDeductCorr!D3*BackgroundII_R18!B22^2+CoeffsDeductCorr!E3*BackgroundII_R18!B22^3</f>
        <v>19.700956406597314</v>
      </c>
      <c r="C29" s="40">
        <f t="shared" ref="C29:M29" si="20">C15*$B29/$B22</f>
        <v>9.9082248887040123</v>
      </c>
      <c r="D29" s="40">
        <f t="shared" si="20"/>
        <v>8.3220101728313942</v>
      </c>
      <c r="E29" s="40">
        <f t="shared" si="20"/>
        <v>1.4707213450619083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CoeffsDeductCorr!B4+CoeffsDeductCorr!C4*BackgroundII_R18!B23+CoeffsDeductCorr!D4*BackgroundII_R18!B23^2+CoeffsDeductCorr!E4*BackgroundII_R18!B23^3</f>
        <v>17.6804054690901</v>
      </c>
      <c r="C30" s="40">
        <f t="shared" ref="C30:M30" si="21">C16*$B30/$B23</f>
        <v>8.2670428834988385</v>
      </c>
      <c r="D30" s="40">
        <f t="shared" si="21"/>
        <v>6.9435661532213668</v>
      </c>
      <c r="E30" s="40">
        <f t="shared" si="21"/>
        <v>2.4697964323698947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CoeffsDeductCorr!B5+CoeffsDeductCorr!C5*BackgroundII_R18!B24+CoeffsDeductCorr!D5*BackgroundII_R18!B24^2+CoeffsDeductCorr!E5*BackgroundII_R18!B24^3</f>
        <v>11.883086738952034</v>
      </c>
      <c r="C31" s="40">
        <f t="shared" ref="C31:M31" si="22">C17*$B31/$B24</f>
        <v>5.5563198384221515</v>
      </c>
      <c r="D31" s="40">
        <f t="shared" si="22"/>
        <v>4.666804673718115</v>
      </c>
      <c r="E31" s="40">
        <f t="shared" si="22"/>
        <v>1.6599622268117664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CoeffsDeductCorr!B6+CoeffsDeductCorr!C6*BackgroundII_R18!B25+CoeffsDeductCorr!D6*BackgroundII_R18!B25^2+CoeffsDeductCorr!E6*BackgroundII_R18!B25^3</f>
        <v>10.620273628278028</v>
      </c>
      <c r="C32" s="40">
        <f t="shared" ref="C32:M32" si="23">C18*$B32/$B25</f>
        <v>4.9658509061322267</v>
      </c>
      <c r="D32" s="40">
        <f t="shared" si="23"/>
        <v>4.170864329564262</v>
      </c>
      <c r="E32" s="40">
        <f t="shared" si="23"/>
        <v>1.4835583925815383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CoeffsDeductCorr!B7+CoeffsDeductCorr!C7*BackgroundII_R18!B26+CoeffsDeductCorr!D7*BackgroundII_R18!B26^2+CoeffsDeductCorr!E7*BackgroundII_R18!B26^3</f>
        <v>8.2480872377602488</v>
      </c>
      <c r="C33" s="40">
        <f t="shared" ref="C33:M33" si="24">C19*$B33/$B26</f>
        <v>3.8566587751967787</v>
      </c>
      <c r="D33" s="40">
        <f t="shared" si="24"/>
        <v>3.2392435497621288</v>
      </c>
      <c r="E33" s="40">
        <f t="shared" si="24"/>
        <v>1.1521849128013404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CoeffsDeductCorr!B8+CoeffsDeductCorr!C8*BackgroundII_R18!B27+CoeffsDeductCorr!D8*BackgroundII_R18!B27^2+CoeffsDeductCorr!E8*BackgroundII_R18!B27^3</f>
        <v>7.6751342694481419</v>
      </c>
      <c r="C34" s="40">
        <f t="shared" ref="C34:M34" si="25">C20*$B34/$B27</f>
        <v>3.588756165862113</v>
      </c>
      <c r="D34" s="40">
        <f t="shared" si="25"/>
        <v>3.0142296582473209</v>
      </c>
      <c r="E34" s="40">
        <f t="shared" si="25"/>
        <v>1.0721484453387078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17.47396625740403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19.700956406597314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19.700956406597314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19.700956406597314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19.700956406597314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19.700956406597314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19.700956406597314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19.700956406597314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80.299043593402686</v>
      </c>
      <c r="C45" s="42">
        <f t="shared" ref="C45:M45" ca="1" si="28">IF(C44&lt;&gt;"",OFFSET(C27,$C$43,0),"")</f>
        <v>9.9082248887040123</v>
      </c>
      <c r="D45" s="42">
        <f t="shared" ca="1" si="28"/>
        <v>8.3220101728313942</v>
      </c>
      <c r="E45" s="42">
        <f t="shared" ca="1" si="28"/>
        <v>1.4707213450619083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0.50293116152401696</v>
      </c>
      <c r="D46" s="42">
        <f t="shared" ca="1" si="29"/>
        <v>0.42241655689591695</v>
      </c>
      <c r="E46" s="42">
        <f t="shared" ca="1" si="29"/>
        <v>7.4652281580066024E-2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CalcMany!B19</f>
        <v>3600</v>
      </c>
      <c r="C3" t="str">
        <f>CalcMany!C19</f>
        <v>0</v>
      </c>
      <c r="D3" t="str">
        <f>CalcMany!D19</f>
        <v>10</v>
      </c>
      <c r="E3" t="str">
        <f>CalcMany!E19</f>
        <v>0</v>
      </c>
      <c r="F3" t="str">
        <f>CalcMany!F19</f>
        <v>0</v>
      </c>
      <c r="G3" t="str">
        <f>CalcMany!G19</f>
        <v>0</v>
      </c>
      <c r="H3" t="str">
        <f>CalcMany!H19</f>
        <v>0</v>
      </c>
      <c r="I3" t="str">
        <f>CalcMany!I19</f>
        <v>0</v>
      </c>
      <c r="J3" t="str">
        <f>CalcMany!J19</f>
        <v>0</v>
      </c>
      <c r="K3" t="str">
        <f>CalcMany!K19</f>
        <v>0</v>
      </c>
      <c r="L3" t="str">
        <f>CalcMany!L19</f>
        <v>0</v>
      </c>
      <c r="M3" t="str">
        <f>CalcMany!M19</f>
        <v>38</v>
      </c>
      <c r="N3" t="str">
        <f>CalcMany!N19</f>
        <v>0</v>
      </c>
      <c r="O3" t="str">
        <f>CalcMany!O19</f>
        <v>0</v>
      </c>
      <c r="P3" t="str">
        <f>CalcMany!P19</f>
        <v>0</v>
      </c>
      <c r="Q3" t="str">
        <f>CalcMany!Q19</f>
        <v>0</v>
      </c>
      <c r="R3" t="str">
        <f>CalcMany!R19</f>
        <v>0</v>
      </c>
      <c r="S3" t="str">
        <f>CalcMany!S19</f>
        <v>0</v>
      </c>
      <c r="T3" t="str">
        <f>CalcMany!T19</f>
        <v>0</v>
      </c>
      <c r="U3" t="str">
        <f>CalcMany!U19</f>
        <v>0</v>
      </c>
      <c r="V3" t="str">
        <f>CalcMany!V19</f>
        <v>0</v>
      </c>
      <c r="W3" t="str">
        <f>CalcMany!W19</f>
        <v>0</v>
      </c>
      <c r="X3" t="str">
        <f>CalcMany!X19</f>
        <v>1800</v>
      </c>
      <c r="Y3" t="str">
        <f>CalcMany!Y19</f>
        <v>1800</v>
      </c>
      <c r="Z3" t="str">
        <f>CalcMany!Z19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1.0555555555555556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CoeffsDistress!B3+CoeffsDistress!B4*BackgroundII_R19!C4+CoeffsDistress!B5*BackgroundII_R19!C4^CoeffsDistress!B6+CoeffsDistress!B7*LN(BackgroundII_R19!C4-CoeffsDistress!B8)</f>
        <v>#DIV/0!</v>
      </c>
      <c r="D5">
        <f>CoeffsDistress!C3+CoeffsDistress!C4*BackgroundII_R19!D4+CoeffsDistress!C5*BackgroundII_R19!D4^CoeffsDistress!C6+CoeffsDistress!C7*LN(BackgroundII_R19!D4-CoeffsDistress!C8)</f>
        <v>11.030272256343364</v>
      </c>
      <c r="E5" t="e">
        <f>CoeffsDistress!D3+CoeffsDistress!D4*BackgroundII_R19!E4+CoeffsDistress!D5*BackgroundII_R19!E4^CoeffsDistress!D6+CoeffsDistress!D7*LN(BackgroundII_R19!E4-CoeffsDistress!D8)</f>
        <v>#DIV/0!</v>
      </c>
      <c r="F5">
        <f>CoeffsDistress!E3+CoeffsDistress!E4*BackgroundII_R19!F4+CoeffsDistress!E5*BackgroundII_R19!F4^CoeffsDistress!E6+CoeffsDistress!E7*LN(BackgroundII_R19!F4-CoeffsDistress!E8)</f>
        <v>1.3455187895966798</v>
      </c>
      <c r="G5" t="e">
        <f>CoeffsDistress!F3+CoeffsDistress!F4*BackgroundII_R19!G4+CoeffsDistress!F5*BackgroundII_R19!G4^CoeffsDistress!F6+CoeffsDistress!F7*LN(BackgroundII_R19!G4-CoeffsDistress!F8)</f>
        <v>#NUM!</v>
      </c>
      <c r="H5">
        <f>CoeffsDistress!G3+CoeffsDistress!G4*BackgroundII_R19!H4+CoeffsDistress!G5*BackgroundII_R19!H4^CoeffsDistress!G6+CoeffsDistress!G7*LN(BackgroundII_R19!H4-CoeffsDistress!G8)</f>
        <v>-2.4297516226665117</v>
      </c>
      <c r="I5">
        <f>CoeffsDistress!H3+CoeffsDistress!H4*BackgroundII_R19!I4+CoeffsDistress!H5*BackgroundII_R19!I4^CoeffsDistress!H6+CoeffsDistress!H7*LN(BackgroundII_R19!I4-CoeffsDistress!H8)</f>
        <v>6.2926559863106677</v>
      </c>
      <c r="J5">
        <f>CoeffsDistress!I3+CoeffsDistress!I4*BackgroundII_R19!J4+CoeffsDistress!I5*BackgroundII_R19!J4^CoeffsDistress!I6+CoeffsDistress!I7*LN(BackgroundII_R19!J4-CoeffsDistress!I8)</f>
        <v>1.9809699703419081</v>
      </c>
      <c r="K5" t="e">
        <f>CoeffsDistress!J3+CoeffsDistress!J4*BackgroundII_R19!K4+CoeffsDistress!J5*BackgroundII_R19!K4^CoeffsDistress!J6+CoeffsDistress!J7*LN(BackgroundII_R19!K4-CoeffsDistress!J8)</f>
        <v>#NUM!</v>
      </c>
      <c r="L5">
        <f>CoeffsDistress!K3+CoeffsDistress!K4*BackgroundII_R19!L4+CoeffsDistress!K5*BackgroundII_R19!L4^CoeffsDistress!K6+CoeffsDistress!K7*LN(BackgroundII_R19!L4-CoeffsDistress!K8)</f>
        <v>-1.4788572215220626</v>
      </c>
      <c r="M5">
        <f>CoeffsDistress!L3+CoeffsDistress!L4*BackgroundII_R19!M4+CoeffsDistress!L5*BackgroundII_R19!M4^CoeffsDistress!L6+CoeffsDistress!L7*LN(BackgroundII_R19!M4-CoeffsDistress!L8)</f>
        <v>8.7142423867287597</v>
      </c>
      <c r="N5">
        <f>CoeffsDistress!M3+CoeffsDistress!M4*BackgroundII_R19!N4+CoeffsDistress!M5*BackgroundII_R19!N4^CoeffsDistress!M6+CoeffsDistress!M7*LN(BackgroundII_R19!N4-CoeffsDistress!M8)</f>
        <v>-6.4882063576799407</v>
      </c>
      <c r="O5">
        <f>CoeffsDistress!N3+CoeffsDistress!N4*BackgroundII_R19!O4+CoeffsDistress!N5*BackgroundII_R19!O4^CoeffsDistress!N6+CoeffsDistress!N7*LN(BackgroundII_R19!O4-CoeffsDistress!N8)</f>
        <v>-0.19234986700844559</v>
      </c>
      <c r="P5">
        <f>CoeffsDistress!O3+CoeffsDistress!O4*BackgroundII_R19!P4+CoeffsDistress!O5*BackgroundII_R19!P4^CoeffsDistress!O6+CoeffsDistress!O7*LN(BackgroundII_R19!P4-CoeffsDistress!O8)</f>
        <v>7.3754817263059103E-2</v>
      </c>
      <c r="Q5">
        <f>CoeffsDistress!P3+CoeffsDistress!P4*BackgroundII_R19!Q4+CoeffsDistress!P5*BackgroundII_R19!Q4^CoeffsDistress!P6+CoeffsDistress!P7*LN(BackgroundII_R19!Q4-CoeffsDistress!P8)</f>
        <v>2.0655973451251413</v>
      </c>
      <c r="R5" t="e">
        <f>CoeffsDistress!Q3+CoeffsDistress!Q4*BackgroundII_R19!R4+CoeffsDistress!Q5*BackgroundII_R19!R4^CoeffsDistress!Q6+CoeffsDistress!Q7*LN(BackgroundII_R19!R4-CoeffsDistress!Q8)</f>
        <v>#NUM!</v>
      </c>
      <c r="S5">
        <f>CoeffsDistress!R3+CoeffsDistress!R4*BackgroundII_R19!S4+CoeffsDistress!R5*BackgroundII_R19!S4^CoeffsDistress!R6+CoeffsDistress!R7*LN(BackgroundII_R19!S4-CoeffsDistress!R8)</f>
        <v>2.8474830961496664</v>
      </c>
      <c r="T5">
        <f>CoeffsDistress!S3+CoeffsDistress!S4*BackgroundII_R19!T4+CoeffsDistress!S5*BackgroundII_R19!T4^CoeffsDistress!S6+CoeffsDistress!S7*LN(BackgroundII_R19!T4-CoeffsDistress!S8)</f>
        <v>3.1290789009871531</v>
      </c>
      <c r="U5">
        <f>CoeffsDistress!T3+CoeffsDistress!T4*BackgroundII_R19!U4+CoeffsDistress!T5*BackgroundII_R19!U4^CoeffsDistress!T6+CoeffsDistress!T7*LN(BackgroundII_R19!U4-CoeffsDistress!T8)</f>
        <v>-0.72987201948007563</v>
      </c>
      <c r="V5">
        <f>CoeffsDistress!U3+CoeffsDistress!U4*BackgroundII_R19!V4+CoeffsDistress!U5*BackgroundII_R19!V4^CoeffsDistress!U6+CoeffsDistress!U7*LN(BackgroundII_R19!V4-CoeffsDistress!U8)</f>
        <v>-0.55774509254708704</v>
      </c>
      <c r="W5">
        <f>CoeffsDistress!V3+CoeffsDistress!V4*BackgroundII_R19!W4+CoeffsDistress!V5*BackgroundII_R19!W4^CoeffsDistress!V6+CoeffsDistress!V7*LN(BackgroundII_R19!W4-CoeffsDistress!V8)</f>
        <v>-11.630944123926884</v>
      </c>
      <c r="X5">
        <f>CoeffsDistress!W3+CoeffsDistress!W4*BackgroundII_R19!X4+CoeffsDistress!W5*BackgroundII_R19!X4^CoeffsDistress!W6+CoeffsDistress!W7*LN(BackgroundII_R19!X4-CoeffsDistress!W8)</f>
        <v>4.025375731246319</v>
      </c>
      <c r="Y5">
        <f>CoeffsDistress!X3+CoeffsDistress!X4*BackgroundII_R19!Y4+CoeffsDistress!X5*BackgroundII_R19!Y4^CoeffsDistress!X6+CoeffsDistress!X7*LN(BackgroundII_R19!Y4-CoeffsDistress!X8)</f>
        <v>11.316909489038643</v>
      </c>
      <c r="Z5">
        <f>CoeffsDistress!Y3+CoeffsDistress!Y4*BackgroundII_R19!Z4+CoeffsDistress!Y5*BackgroundII_R19!Z4^CoeffsDistress!Y6+CoeffsDistress!Y7*LN(BackgroundII_R19!Z4-CoeffsDistress!Y8)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8.7142423867287597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8.7142423867287597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8.7142423867287597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8.7142423867287597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8.7142423867287597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8.7142423867287597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8.7142423867287597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8.7142423867287597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33.061424132110773</v>
      </c>
      <c r="C23" s="37">
        <f t="shared" ref="C23:M23" si="13">C16/$B23</f>
        <v>0.34229951631294497</v>
      </c>
      <c r="D23" s="37">
        <f t="shared" si="13"/>
        <v>0.3336296770601076</v>
      </c>
      <c r="E23" s="37">
        <f t="shared" si="13"/>
        <v>0.26357734476008515</v>
      </c>
      <c r="F23" s="37">
        <f t="shared" si="13"/>
        <v>6.0493461866862178E-2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35.086799863357086</v>
      </c>
      <c r="C24" s="37">
        <f t="shared" ref="C24:M24" si="14">C17/$B24</f>
        <v>0.32254037225143073</v>
      </c>
      <c r="D24" s="37">
        <f t="shared" si="14"/>
        <v>0.3143709970501708</v>
      </c>
      <c r="E24" s="37">
        <f t="shared" si="14"/>
        <v>0.24836241608427453</v>
      </c>
      <c r="F24" s="37">
        <f t="shared" si="14"/>
        <v>0.11472621461412393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35.086799863357086</v>
      </c>
      <c r="C25" s="37">
        <f t="shared" ref="C25:M25" si="15">C18/$B25</f>
        <v>0.32254037225143073</v>
      </c>
      <c r="D25" s="37">
        <f t="shared" si="15"/>
        <v>0.3143709970501708</v>
      </c>
      <c r="E25" s="37">
        <f t="shared" si="15"/>
        <v>0.24836241608427453</v>
      </c>
      <c r="F25" s="37">
        <f t="shared" si="15"/>
        <v>0.11472621461412393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35.086799863357086</v>
      </c>
      <c r="C26" s="37">
        <f t="shared" ref="C26:M26" si="16">C19/$B26</f>
        <v>0.32254037225143073</v>
      </c>
      <c r="D26" s="37">
        <f t="shared" si="16"/>
        <v>0.3143709970501708</v>
      </c>
      <c r="E26" s="37">
        <f t="shared" si="16"/>
        <v>0.24836241608427453</v>
      </c>
      <c r="F26" s="37">
        <f t="shared" si="16"/>
        <v>0.11472621461412393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35.086799863357086</v>
      </c>
      <c r="C27" s="37">
        <f t="shared" ref="C27:M27" si="17">C20/$B27</f>
        <v>0.32254037225143073</v>
      </c>
      <c r="D27" s="37">
        <f t="shared" si="17"/>
        <v>0.3143709970501708</v>
      </c>
      <c r="E27" s="37">
        <f t="shared" si="17"/>
        <v>0.24836241608427453</v>
      </c>
      <c r="F27" s="37">
        <f t="shared" si="17"/>
        <v>0.11472621461412393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CoeffsDeductCorr!B2+CoeffsDeductCorr!C2*BackgroundII_R19!B21+CoeffsDeductCorr!D2*BackgroundII_R19!B21^2+CoeffsDeductCorr!E2*BackgroundII_R19!B21^3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CoeffsDeductCorr!B3+CoeffsDeductCorr!C3*BackgroundII_R19!B22+CoeffsDeductCorr!D3*BackgroundII_R19!B22^2+CoeffsDeductCorr!E3*BackgroundII_R19!B22^3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CoeffsDeductCorr!B4+CoeffsDeductCorr!C4*BackgroundII_R19!B23+CoeffsDeductCorr!D4*BackgroundII_R19!B23^2+CoeffsDeductCorr!E4*BackgroundII_R19!B23^3</f>
        <v>20.50660973733082</v>
      </c>
      <c r="C30" s="40">
        <f t="shared" ref="C30:M30" si="21">C16*$B30/$B23</f>
        <v>7.0194025943066665</v>
      </c>
      <c r="D30" s="40">
        <f t="shared" si="21"/>
        <v>6.8416135842633388</v>
      </c>
      <c r="E30" s="40">
        <f t="shared" si="21"/>
        <v>5.4050777445969649</v>
      </c>
      <c r="F30" s="40">
        <f t="shared" si="21"/>
        <v>1.2405158141638466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CoeffsDeductCorr!B5+CoeffsDeductCorr!C5*BackgroundII_R19!B24+CoeffsDeductCorr!D5*BackgroundII_R19!B24^2+CoeffsDeductCorr!E5*BackgroundII_R19!B24^3</f>
        <v>16.089280658961634</v>
      </c>
      <c r="C31" s="40">
        <f t="shared" ref="C31:M31" si="22">C17*$B31/$B24</f>
        <v>5.1894425729992308</v>
      </c>
      <c r="D31" s="40">
        <f t="shared" si="22"/>
        <v>5.0580032025777983</v>
      </c>
      <c r="E31" s="40">
        <f t="shared" si="22"/>
        <v>3.9959726175177006</v>
      </c>
      <c r="F31" s="40">
        <f t="shared" si="22"/>
        <v>1.8458622658669057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CoeffsDeductCorr!B6+CoeffsDeductCorr!C6*BackgroundII_R19!B25+CoeffsDeductCorr!D6*BackgroundII_R19!B25^2+CoeffsDeductCorr!E6*BackgroundII_R19!B25^3</f>
        <v>14.369949080452393</v>
      </c>
      <c r="C32" s="40">
        <f t="shared" ref="C32:M32" si="23">C18*$B32/$B25</f>
        <v>4.6348887256432194</v>
      </c>
      <c r="D32" s="40">
        <f t="shared" si="23"/>
        <v>4.5174952199820035</v>
      </c>
      <c r="E32" s="40">
        <f t="shared" si="23"/>
        <v>3.5689552726291556</v>
      </c>
      <c r="F32" s="40">
        <f t="shared" si="23"/>
        <v>1.6486098621980141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CoeffsDeductCorr!B7+CoeffsDeductCorr!C7*BackgroundII_R19!B26+CoeffsDeductCorr!D7*BackgroundII_R19!B26^2+CoeffsDeductCorr!E7*BackgroundII_R19!B26^3</f>
        <v>11.90282082254139</v>
      </c>
      <c r="C33" s="40">
        <f t="shared" ref="C33:M33" si="24">C19*$B33/$B26</f>
        <v>3.8391402589445809</v>
      </c>
      <c r="D33" s="40">
        <f t="shared" si="24"/>
        <v>3.7419016496918709</v>
      </c>
      <c r="E33" s="40">
        <f t="shared" si="24"/>
        <v>2.9562133377045918</v>
      </c>
      <c r="F33" s="40">
        <f t="shared" si="24"/>
        <v>1.3655655762003465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CoeffsDeductCorr!B8+CoeffsDeductCorr!C8*BackgroundII_R19!B27+CoeffsDeductCorr!D8*BackgroundII_R19!B27^2+CoeffsDeductCorr!E8*BackgroundII_R19!B27^3</f>
        <v>11.754256208981666</v>
      </c>
      <c r="C34" s="40">
        <f t="shared" ref="C34:M34" si="25">C20*$B34/$B27</f>
        <v>3.7912221731836375</v>
      </c>
      <c r="D34" s="40">
        <f t="shared" si="25"/>
        <v>3.695197244000727</v>
      </c>
      <c r="E34" s="40">
        <f t="shared" si="25"/>
        <v>2.9193154713362719</v>
      </c>
      <c r="F34" s="40">
        <f t="shared" si="25"/>
        <v>1.3485213204610291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20.50660973733082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20.50660973733082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20.50660973733082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20.50660973733082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20.50660973733082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20.50660973733082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79.49339026266918</v>
      </c>
      <c r="C45" s="42">
        <f t="shared" ref="C45:M45" ca="1" si="28">IF(C44&lt;&gt;"",OFFSET(C27,$C$43,0),"")</f>
        <v>7.0194025943066665</v>
      </c>
      <c r="D45" s="42">
        <f t="shared" ca="1" si="28"/>
        <v>6.8416135842633388</v>
      </c>
      <c r="E45" s="42">
        <f t="shared" ca="1" si="28"/>
        <v>5.4050777445969649</v>
      </c>
      <c r="F45" s="42">
        <f t="shared" ca="1" si="28"/>
        <v>1.2405158141638466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0.34229951631294497</v>
      </c>
      <c r="D46" s="42">
        <f t="shared" ca="1" si="29"/>
        <v>0.3336296770601076</v>
      </c>
      <c r="E46" s="42">
        <f t="shared" ca="1" si="29"/>
        <v>0.26357734476008515</v>
      </c>
      <c r="F46" s="42">
        <f t="shared" ca="1" si="29"/>
        <v>6.0493461866862178E-2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CalcMany!B20</f>
        <v>3600</v>
      </c>
      <c r="C3" t="str">
        <f>CalcMany!C20</f>
        <v>0</v>
      </c>
      <c r="D3" t="str">
        <f>CalcMany!D20</f>
        <v>0</v>
      </c>
      <c r="E3" t="str">
        <f>CalcMany!E20</f>
        <v>0</v>
      </c>
      <c r="F3" t="str">
        <f>CalcMany!F20</f>
        <v>0</v>
      </c>
      <c r="G3" t="str">
        <f>CalcMany!G20</f>
        <v>0</v>
      </c>
      <c r="H3" t="str">
        <f>CalcMany!H20</f>
        <v>0</v>
      </c>
      <c r="I3" t="str">
        <f>CalcMany!I20</f>
        <v>0</v>
      </c>
      <c r="J3" t="str">
        <f>CalcMany!J20</f>
        <v>0</v>
      </c>
      <c r="K3" t="str">
        <f>CalcMany!K20</f>
        <v>0</v>
      </c>
      <c r="L3" t="str">
        <f>CalcMany!L20</f>
        <v>0</v>
      </c>
      <c r="M3" t="str">
        <f>CalcMany!M20</f>
        <v>32</v>
      </c>
      <c r="N3" t="str">
        <f>CalcMany!N20</f>
        <v>0</v>
      </c>
      <c r="O3" t="str">
        <f>CalcMany!O20</f>
        <v>0</v>
      </c>
      <c r="P3" t="str">
        <f>CalcMany!P20</f>
        <v>0</v>
      </c>
      <c r="Q3" t="str">
        <f>CalcMany!Q20</f>
        <v>0</v>
      </c>
      <c r="R3" t="str">
        <f>CalcMany!R20</f>
        <v>0</v>
      </c>
      <c r="S3" t="str">
        <f>CalcMany!S20</f>
        <v>0</v>
      </c>
      <c r="T3" t="str">
        <f>CalcMany!T20</f>
        <v>0</v>
      </c>
      <c r="U3" t="str">
        <f>CalcMany!U20</f>
        <v>0</v>
      </c>
      <c r="V3" t="str">
        <f>CalcMany!V20</f>
        <v>0</v>
      </c>
      <c r="W3" t="str">
        <f>CalcMany!W20</f>
        <v>0</v>
      </c>
      <c r="X3" t="str">
        <f>CalcMany!X20</f>
        <v>0</v>
      </c>
      <c r="Y3" t="str">
        <f>CalcMany!Y20</f>
        <v>3600</v>
      </c>
      <c r="Z3" t="str">
        <f>CalcMany!Z20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0.88888888888888884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100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CoeffsDistress!B3+CoeffsDistress!B4*BackgroundII_R20!C4+CoeffsDistress!B5*BackgroundII_R20!C4^CoeffsDistress!B6+CoeffsDistress!B7*LN(BackgroundII_R20!C4-CoeffsDistress!B8)</f>
        <v>#DIV/0!</v>
      </c>
      <c r="D5" t="e">
        <f>CoeffsDistress!C3+CoeffsDistress!C4*BackgroundII_R20!D4+CoeffsDistress!C5*BackgroundII_R20!D4^CoeffsDistress!C6+CoeffsDistress!C7*LN(BackgroundII_R20!D4-CoeffsDistress!C8)</f>
        <v>#DIV/0!</v>
      </c>
      <c r="E5" t="e">
        <f>CoeffsDistress!D3+CoeffsDistress!D4*BackgroundII_R20!E4+CoeffsDistress!D5*BackgroundII_R20!E4^CoeffsDistress!D6+CoeffsDistress!D7*LN(BackgroundII_R20!E4-CoeffsDistress!D8)</f>
        <v>#DIV/0!</v>
      </c>
      <c r="F5">
        <f>CoeffsDistress!E3+CoeffsDistress!E4*BackgroundII_R20!F4+CoeffsDistress!E5*BackgroundII_R20!F4^CoeffsDistress!E6+CoeffsDistress!E7*LN(BackgroundII_R20!F4-CoeffsDistress!E8)</f>
        <v>1.3455187895966798</v>
      </c>
      <c r="G5" t="e">
        <f>CoeffsDistress!F3+CoeffsDistress!F4*BackgroundII_R20!G4+CoeffsDistress!F5*BackgroundII_R20!G4^CoeffsDistress!F6+CoeffsDistress!F7*LN(BackgroundII_R20!G4-CoeffsDistress!F8)</f>
        <v>#NUM!</v>
      </c>
      <c r="H5">
        <f>CoeffsDistress!G3+CoeffsDistress!G4*BackgroundII_R20!H4+CoeffsDistress!G5*BackgroundII_R20!H4^CoeffsDistress!G6+CoeffsDistress!G7*LN(BackgroundII_R20!H4-CoeffsDistress!G8)</f>
        <v>-2.4297516226665117</v>
      </c>
      <c r="I5">
        <f>CoeffsDistress!H3+CoeffsDistress!H4*BackgroundII_R20!I4+CoeffsDistress!H5*BackgroundII_R20!I4^CoeffsDistress!H6+CoeffsDistress!H7*LN(BackgroundII_R20!I4-CoeffsDistress!H8)</f>
        <v>6.2926559863106677</v>
      </c>
      <c r="J5">
        <f>CoeffsDistress!I3+CoeffsDistress!I4*BackgroundII_R20!J4+CoeffsDistress!I5*BackgroundII_R20!J4^CoeffsDistress!I6+CoeffsDistress!I7*LN(BackgroundII_R20!J4-CoeffsDistress!I8)</f>
        <v>1.9809699703419081</v>
      </c>
      <c r="K5" t="e">
        <f>CoeffsDistress!J3+CoeffsDistress!J4*BackgroundII_R20!K4+CoeffsDistress!J5*BackgroundII_R20!K4^CoeffsDistress!J6+CoeffsDistress!J7*LN(BackgroundII_R20!K4-CoeffsDistress!J8)</f>
        <v>#NUM!</v>
      </c>
      <c r="L5">
        <f>CoeffsDistress!K3+CoeffsDistress!K4*BackgroundII_R20!L4+CoeffsDistress!K5*BackgroundII_R20!L4^CoeffsDistress!K6+CoeffsDistress!K7*LN(BackgroundII_R20!L4-CoeffsDistress!K8)</f>
        <v>-1.4788572215220626</v>
      </c>
      <c r="M5">
        <f>CoeffsDistress!L3+CoeffsDistress!L4*BackgroundII_R20!M4+CoeffsDistress!L5*BackgroundII_R20!M4^CoeffsDistress!L6+CoeffsDistress!L7*LN(BackgroundII_R20!M4-CoeffsDistress!L8)</f>
        <v>7.562668924587685</v>
      </c>
      <c r="N5">
        <f>CoeffsDistress!M3+CoeffsDistress!M4*BackgroundII_R20!N4+CoeffsDistress!M5*BackgroundII_R20!N4^CoeffsDistress!M6+CoeffsDistress!M7*LN(BackgroundII_R20!N4-CoeffsDistress!M8)</f>
        <v>-6.4882063576799407</v>
      </c>
      <c r="O5">
        <f>CoeffsDistress!N3+CoeffsDistress!N4*BackgroundII_R20!O4+CoeffsDistress!N5*BackgroundII_R20!O4^CoeffsDistress!N6+CoeffsDistress!N7*LN(BackgroundII_R20!O4-CoeffsDistress!N8)</f>
        <v>-0.19234986700844559</v>
      </c>
      <c r="P5">
        <f>CoeffsDistress!O3+CoeffsDistress!O4*BackgroundII_R20!P4+CoeffsDistress!O5*BackgroundII_R20!P4^CoeffsDistress!O6+CoeffsDistress!O7*LN(BackgroundII_R20!P4-CoeffsDistress!O8)</f>
        <v>7.3754817263059103E-2</v>
      </c>
      <c r="Q5">
        <f>CoeffsDistress!P3+CoeffsDistress!P4*BackgroundII_R20!Q4+CoeffsDistress!P5*BackgroundII_R20!Q4^CoeffsDistress!P6+CoeffsDistress!P7*LN(BackgroundII_R20!Q4-CoeffsDistress!P8)</f>
        <v>2.0655973451251413</v>
      </c>
      <c r="R5" t="e">
        <f>CoeffsDistress!Q3+CoeffsDistress!Q4*BackgroundII_R20!R4+CoeffsDistress!Q5*BackgroundII_R20!R4^CoeffsDistress!Q6+CoeffsDistress!Q7*LN(BackgroundII_R20!R4-CoeffsDistress!Q8)</f>
        <v>#NUM!</v>
      </c>
      <c r="S5">
        <f>CoeffsDistress!R3+CoeffsDistress!R4*BackgroundII_R20!S4+CoeffsDistress!R5*BackgroundII_R20!S4^CoeffsDistress!R6+CoeffsDistress!R7*LN(BackgroundII_R20!S4-CoeffsDistress!R8)</f>
        <v>2.8474830961496664</v>
      </c>
      <c r="T5">
        <f>CoeffsDistress!S3+CoeffsDistress!S4*BackgroundII_R20!T4+CoeffsDistress!S5*BackgroundII_R20!T4^CoeffsDistress!S6+CoeffsDistress!S7*LN(BackgroundII_R20!T4-CoeffsDistress!S8)</f>
        <v>3.1290789009871531</v>
      </c>
      <c r="U5">
        <f>CoeffsDistress!T3+CoeffsDistress!T4*BackgroundII_R20!U4+CoeffsDistress!T5*BackgroundII_R20!U4^CoeffsDistress!T6+CoeffsDistress!T7*LN(BackgroundII_R20!U4-CoeffsDistress!T8)</f>
        <v>-0.72987201948007563</v>
      </c>
      <c r="V5">
        <f>CoeffsDistress!U3+CoeffsDistress!U4*BackgroundII_R20!V4+CoeffsDistress!U5*BackgroundII_R20!V4^CoeffsDistress!U6+CoeffsDistress!U7*LN(BackgroundII_R20!V4-CoeffsDistress!U8)</f>
        <v>-0.55774509254708704</v>
      </c>
      <c r="W5">
        <f>CoeffsDistress!V3+CoeffsDistress!V4*BackgroundII_R20!W4+CoeffsDistress!V5*BackgroundII_R20!W4^CoeffsDistress!V6+CoeffsDistress!V7*LN(BackgroundII_R20!W4-CoeffsDistress!V8)</f>
        <v>-11.630944123926884</v>
      </c>
      <c r="X5">
        <f>CoeffsDistress!W3+CoeffsDistress!W4*BackgroundII_R20!X4+CoeffsDistress!W5*BackgroundII_R20!X4^CoeffsDistress!W6+CoeffsDistress!W7*LN(BackgroundII_R20!X4-CoeffsDistress!W8)</f>
        <v>-0.96527959010864728</v>
      </c>
      <c r="Y5">
        <f>CoeffsDistress!X3+CoeffsDistress!X4*BackgroundII_R20!Y4+CoeffsDistress!X5*BackgroundII_R20!Y4^CoeffsDistress!X6+CoeffsDistress!X7*LN(BackgroundII_R20!Y4-CoeffsDistress!X8)</f>
        <v>14.415249731346563</v>
      </c>
      <c r="Z5">
        <f>CoeffsDistress!Y3+CoeffsDistress!Y4*BackgroundII_R20!Z4+CoeffsDistress!Y5*BackgroundII_R20!Z4^CoeffsDistress!Y6+CoeffsDistress!Y7*LN(BackgroundII_R20!Z4-CoeffsDistress!Y8)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7.562668924587685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14.415249731346563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14.415249731346563</v>
      </c>
      <c r="D9">
        <f t="shared" si="3"/>
        <v>7.562668924587685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med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8.859824004264091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14.415249731346563</v>
      </c>
      <c r="D13">
        <f t="shared" si="6"/>
        <v>7.562668924587685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14.415249731346563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14.415249731346563</v>
      </c>
      <c r="D15" s="35">
        <f t="shared" ref="D15:D20" si="8">D$13</f>
        <v>7.562668924587685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14.415249731346563</v>
      </c>
      <c r="D16" s="35">
        <f t="shared" si="8"/>
        <v>7.562668924587685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14.415249731346563</v>
      </c>
      <c r="D17" s="35">
        <f t="shared" si="8"/>
        <v>7.562668924587685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14.415249731346563</v>
      </c>
      <c r="D18" s="35">
        <f t="shared" si="8"/>
        <v>7.562668924587685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14.415249731346563</v>
      </c>
      <c r="D19" s="35">
        <f t="shared" si="8"/>
        <v>7.562668924587685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14.415249731346563</v>
      </c>
      <c r="D20" s="35">
        <f t="shared" si="8"/>
        <v>7.562668924587685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16.415249731346563</v>
      </c>
      <c r="C21" s="37">
        <f t="shared" ref="C21:M21" si="10">C14/$B21</f>
        <v>0.87816207290585413</v>
      </c>
      <c r="D21" s="37">
        <f t="shared" si="10"/>
        <v>0.12183792709414586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21.977918655934246</v>
      </c>
      <c r="C22" s="37">
        <f t="shared" ref="C22:M22" si="12">C15/$B22</f>
        <v>0.65589694624947159</v>
      </c>
      <c r="D22" s="37">
        <f t="shared" si="12"/>
        <v>0.34410305375052852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21.977918655934246</v>
      </c>
      <c r="C23" s="37">
        <f t="shared" ref="C23:M23" si="13">C16/$B23</f>
        <v>0.65589694624947159</v>
      </c>
      <c r="D23" s="37">
        <f t="shared" si="13"/>
        <v>0.34410305375052852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21.977918655934246</v>
      </c>
      <c r="C24" s="37">
        <f t="shared" ref="C24:M24" si="14">C17/$B24</f>
        <v>0.65589694624947159</v>
      </c>
      <c r="D24" s="37">
        <f t="shared" si="14"/>
        <v>0.34410305375052852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21.977918655934246</v>
      </c>
      <c r="C25" s="37">
        <f t="shared" ref="C25:M25" si="15">C18/$B25</f>
        <v>0.65589694624947159</v>
      </c>
      <c r="D25" s="37">
        <f t="shared" si="15"/>
        <v>0.34410305375052852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21.977918655934246</v>
      </c>
      <c r="C26" s="37">
        <f t="shared" ref="C26:M26" si="16">C19/$B26</f>
        <v>0.65589694624947159</v>
      </c>
      <c r="D26" s="37">
        <f t="shared" si="16"/>
        <v>0.34410305375052852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21.977918655934246</v>
      </c>
      <c r="C27" s="37">
        <f t="shared" ref="C27:M27" si="17">C20/$B27</f>
        <v>0.65589694624947159</v>
      </c>
      <c r="D27" s="37">
        <f t="shared" si="17"/>
        <v>0.34410305375052852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CoeffsDeductCorr!B2+CoeffsDeductCorr!C2*BackgroundII_R20!B21+CoeffsDeductCorr!D2*BackgroundII_R20!B21^2+CoeffsDeductCorr!E2*BackgroundII_R20!B21^3</f>
        <v>16.415249731346563</v>
      </c>
      <c r="C28" s="40">
        <f t="shared" ref="C28:M28" si="18">C14*$B28/$B21</f>
        <v>14.415249731346563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CoeffsDeductCorr!B3+CoeffsDeductCorr!C3*BackgroundII_R20!B22+CoeffsDeductCorr!D3*BackgroundII_R20!B22^2+CoeffsDeductCorr!E3*BackgroundII_R20!B22^3</f>
        <v>16.055607920067658</v>
      </c>
      <c r="C29" s="40">
        <f t="shared" ref="C29:M29" si="20">C15*$B29/$B22</f>
        <v>10.530824204951207</v>
      </c>
      <c r="D29" s="40">
        <f t="shared" si="20"/>
        <v>5.5247837151164525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CoeffsDeductCorr!B4+CoeffsDeductCorr!C4*BackgroundII_R20!B23+CoeffsDeductCorr!D4*BackgroundII_R20!B23^2+CoeffsDeductCorr!E4*BackgroundII_R20!B23^3</f>
        <v>13.124337941128319</v>
      </c>
      <c r="C30" s="40">
        <f t="shared" ref="C30:M30" si="21">C16*$B30/$B23</f>
        <v>8.6082131771321411</v>
      </c>
      <c r="D30" s="40">
        <f t="shared" si="21"/>
        <v>4.5161247639961788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CoeffsDeductCorr!B5+CoeffsDeductCorr!C5*BackgroundII_R20!B24+CoeffsDeductCorr!D5*BackgroundII_R20!B24^2+CoeffsDeductCorr!E5*BackgroundII_R20!B24^3</f>
        <v>7.2859238241204407</v>
      </c>
      <c r="C31" s="40">
        <f t="shared" ref="C31:M31" si="22">C17*$B31/$B24</f>
        <v>4.7788151868468693</v>
      </c>
      <c r="D31" s="40">
        <f t="shared" si="22"/>
        <v>2.5071086372735722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CoeffsDeductCorr!B6+CoeffsDeductCorr!C6*BackgroundII_R20!B25+CoeffsDeductCorr!D6*BackgroundII_R20!B25^2+CoeffsDeductCorr!E6*BackgroundII_R20!B25^3</f>
        <v>6.5486932462811041</v>
      </c>
      <c r="C32" s="40">
        <f t="shared" ref="C32:M32" si="23">C18*$B32/$B25</f>
        <v>4.2952679021603144</v>
      </c>
      <c r="D32" s="40">
        <f t="shared" si="23"/>
        <v>2.2534253441207897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CoeffsDeductCorr!B7+CoeffsDeductCorr!C7*BackgroundII_R20!B26+CoeffsDeductCorr!D7*BackgroundII_R20!B26^2+CoeffsDeductCorr!E7*BackgroundII_R20!B26^3</f>
        <v>4.2823535015914835</v>
      </c>
      <c r="C33" s="40">
        <f t="shared" ref="C33:M33" si="24">C19*$B33/$B26</f>
        <v>2.808782584454586</v>
      </c>
      <c r="D33" s="40">
        <f t="shared" si="24"/>
        <v>1.4735709171368983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CoeffsDeductCorr!B8+CoeffsDeductCorr!C8*BackgroundII_R20!B27+CoeffsDeductCorr!D8*BackgroundII_R20!B27^2+CoeffsDeductCorr!E8*BackgroundII_R20!B27^3</f>
        <v>3.1346506482744885</v>
      </c>
      <c r="C34" s="40">
        <f t="shared" ref="C34:M34" si="25">C20*$B34/$B27</f>
        <v>2.0560077877621636</v>
      </c>
      <c r="D34" s="40">
        <f t="shared" si="25"/>
        <v>1.0786428605123253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16.415249731346563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16.415249731346563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16.415249731346563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16.415249731346563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16.415249731346563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16.415249731346563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16.415249731346563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16.415249731346563</v>
      </c>
      <c r="C44" s="42" t="str">
        <f t="shared" ref="C44:M44" ca="1" si="27">IF(C8&lt;=$C$12+1,C11,"")</f>
        <v>Weathering med</v>
      </c>
      <c r="D44" s="42" t="str">
        <f t="shared" ca="1" si="27"/>
        <v>LongTrans med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83.584750268653437</v>
      </c>
      <c r="C45" s="42">
        <f t="shared" ref="C45:M45" ca="1" si="28">IF(C44&lt;&gt;"",OFFSET(C27,$C$43,0),"")</f>
        <v>14.415249731346563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0.87816207290585413</v>
      </c>
      <c r="D46" s="42">
        <f t="shared" ca="1" si="29"/>
        <v>0.12183792709414586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CalcMany!B22</f>
        <v>3600</v>
      </c>
      <c r="C3" t="str">
        <f>CalcMany!C22</f>
        <v>0</v>
      </c>
      <c r="D3" t="str">
        <f>CalcMany!D22</f>
        <v>0</v>
      </c>
      <c r="E3" t="str">
        <f>CalcMany!E22</f>
        <v>0</v>
      </c>
      <c r="F3" t="str">
        <f>CalcMany!F22</f>
        <v>0</v>
      </c>
      <c r="G3" t="str">
        <f>CalcMany!G22</f>
        <v>0</v>
      </c>
      <c r="H3" t="str">
        <f>CalcMany!H22</f>
        <v>0</v>
      </c>
      <c r="I3" t="str">
        <f>CalcMany!I22</f>
        <v>0</v>
      </c>
      <c r="J3" t="str">
        <f>CalcMany!J22</f>
        <v>0</v>
      </c>
      <c r="K3" t="str">
        <f>CalcMany!K22</f>
        <v>0</v>
      </c>
      <c r="L3" t="str">
        <f>CalcMany!L22</f>
        <v>0</v>
      </c>
      <c r="M3" t="str">
        <f>CalcMany!M22</f>
        <v>20</v>
      </c>
      <c r="N3" t="str">
        <f>CalcMany!N22</f>
        <v>0</v>
      </c>
      <c r="O3" t="str">
        <f>CalcMany!O22</f>
        <v>1600</v>
      </c>
      <c r="P3" t="str">
        <f>CalcMany!P22</f>
        <v>0</v>
      </c>
      <c r="Q3" t="str">
        <f>CalcMany!Q22</f>
        <v>0</v>
      </c>
      <c r="R3" t="str">
        <f>CalcMany!R22</f>
        <v>0</v>
      </c>
      <c r="S3" t="str">
        <f>CalcMany!S22</f>
        <v>0</v>
      </c>
      <c r="T3" t="str">
        <f>CalcMany!T22</f>
        <v>0</v>
      </c>
      <c r="U3" t="str">
        <f>CalcMany!U22</f>
        <v>0</v>
      </c>
      <c r="V3" t="str">
        <f>CalcMany!V22</f>
        <v>0</v>
      </c>
      <c r="W3" t="str">
        <f>CalcMany!W22</f>
        <v>0</v>
      </c>
      <c r="X3" t="str">
        <f>CalcMany!X22</f>
        <v>0</v>
      </c>
      <c r="Y3" t="str">
        <f>CalcMany!Y22</f>
        <v>2000</v>
      </c>
      <c r="Z3" t="str">
        <f>CalcMany!Z22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CoeffsDistress!B3+CoeffsDistress!B4*BackgroundII_R22!C4+CoeffsDistress!B5*BackgroundII_R22!C4^CoeffsDistress!B6+CoeffsDistress!B7*LN(BackgroundII_R22!C4-CoeffsDistress!B8)</f>
        <v>#DIV/0!</v>
      </c>
      <c r="D5" t="e">
        <f>CoeffsDistress!C3+CoeffsDistress!C4*BackgroundII_R22!D4+CoeffsDistress!C5*BackgroundII_R22!D4^CoeffsDistress!C6+CoeffsDistress!C7*LN(BackgroundII_R22!D4-CoeffsDistress!C8)</f>
        <v>#DIV/0!</v>
      </c>
      <c r="E5" t="e">
        <f>CoeffsDistress!D3+CoeffsDistress!D4*BackgroundII_R22!E4+CoeffsDistress!D5*BackgroundII_R22!E4^CoeffsDistress!D6+CoeffsDistress!D7*LN(BackgroundII_R22!E4-CoeffsDistress!D8)</f>
        <v>#DIV/0!</v>
      </c>
      <c r="F5">
        <f>CoeffsDistress!E3+CoeffsDistress!E4*BackgroundII_R22!F4+CoeffsDistress!E5*BackgroundII_R22!F4^CoeffsDistress!E6+CoeffsDistress!E7*LN(BackgroundII_R22!F4-CoeffsDistress!E8)</f>
        <v>1.3455187895966798</v>
      </c>
      <c r="G5" t="e">
        <f>CoeffsDistress!F3+CoeffsDistress!F4*BackgroundII_R22!G4+CoeffsDistress!F5*BackgroundII_R22!G4^CoeffsDistress!F6+CoeffsDistress!F7*LN(BackgroundII_R22!G4-CoeffsDistress!F8)</f>
        <v>#NUM!</v>
      </c>
      <c r="H5">
        <f>CoeffsDistress!G3+CoeffsDistress!G4*BackgroundII_R22!H4+CoeffsDistress!G5*BackgroundII_R22!H4^CoeffsDistress!G6+CoeffsDistress!G7*LN(BackgroundII_R22!H4-CoeffsDistress!G8)</f>
        <v>-2.4297516226665117</v>
      </c>
      <c r="I5">
        <f>CoeffsDistress!H3+CoeffsDistress!H4*BackgroundII_R22!I4+CoeffsDistress!H5*BackgroundII_R22!I4^CoeffsDistress!H6+CoeffsDistress!H7*LN(BackgroundII_R22!I4-CoeffsDistress!H8)</f>
        <v>6.2926559863106677</v>
      </c>
      <c r="J5">
        <f>CoeffsDistress!I3+CoeffsDistress!I4*BackgroundII_R22!J4+CoeffsDistress!I5*BackgroundII_R22!J4^CoeffsDistress!I6+CoeffsDistress!I7*LN(BackgroundII_R22!J4-CoeffsDistress!I8)</f>
        <v>1.9809699703419081</v>
      </c>
      <c r="K5" t="e">
        <f>CoeffsDistress!J3+CoeffsDistress!J4*BackgroundII_R22!K4+CoeffsDistress!J5*BackgroundII_R22!K4^CoeffsDistress!J6+CoeffsDistress!J7*LN(BackgroundII_R22!K4-CoeffsDistress!J8)</f>
        <v>#NUM!</v>
      </c>
      <c r="L5">
        <f>CoeffsDistress!K3+CoeffsDistress!K4*BackgroundII_R22!L4+CoeffsDistress!K5*BackgroundII_R22!L4^CoeffsDistress!K6+CoeffsDistress!K7*LN(BackgroundII_R22!L4-CoeffsDistress!K8)</f>
        <v>-1.4788572215220626</v>
      </c>
      <c r="M5">
        <f>CoeffsDistress!L3+CoeffsDistress!L4*BackgroundII_R22!M4+CoeffsDistress!L5*BackgroundII_R22!M4^CoeffsDistress!L6+CoeffsDistress!L7*LN(BackgroundII_R22!M4-CoeffsDistress!L8)</f>
        <v>4.8525365357812049</v>
      </c>
      <c r="N5">
        <f>CoeffsDistress!M3+CoeffsDistress!M4*BackgroundII_R22!N4+CoeffsDistress!M5*BackgroundII_R22!N4^CoeffsDistress!M6+CoeffsDistress!M7*LN(BackgroundII_R22!N4-CoeffsDistress!M8)</f>
        <v>-6.4882063576799407</v>
      </c>
      <c r="O5">
        <f>CoeffsDistress!N3+CoeffsDistress!N4*BackgroundII_R22!O4+CoeffsDistress!N5*BackgroundII_R22!O4^CoeffsDistress!N6+CoeffsDistress!N7*LN(BackgroundII_R22!O4-CoeffsDistress!N8)</f>
        <v>31.672683889579297</v>
      </c>
      <c r="P5">
        <f>CoeffsDistress!O3+CoeffsDistress!O4*BackgroundII_R22!P4+CoeffsDistress!O5*BackgroundII_R22!P4^CoeffsDistress!O6+CoeffsDistress!O7*LN(BackgroundII_R22!P4-CoeffsDistress!O8)</f>
        <v>7.3754817263059103E-2</v>
      </c>
      <c r="Q5">
        <f>CoeffsDistress!P3+CoeffsDistress!P4*BackgroundII_R22!Q4+CoeffsDistress!P5*BackgroundII_R22!Q4^CoeffsDistress!P6+CoeffsDistress!P7*LN(BackgroundII_R22!Q4-CoeffsDistress!P8)</f>
        <v>2.0655973451251413</v>
      </c>
      <c r="R5" t="e">
        <f>CoeffsDistress!Q3+CoeffsDistress!Q4*BackgroundII_R22!R4+CoeffsDistress!Q5*BackgroundII_R22!R4^CoeffsDistress!Q6+CoeffsDistress!Q7*LN(BackgroundII_R22!R4-CoeffsDistress!Q8)</f>
        <v>#NUM!</v>
      </c>
      <c r="S5">
        <f>CoeffsDistress!R3+CoeffsDistress!R4*BackgroundII_R22!S4+CoeffsDistress!R5*BackgroundII_R22!S4^CoeffsDistress!R6+CoeffsDistress!R7*LN(BackgroundII_R22!S4-CoeffsDistress!R8)</f>
        <v>2.8474830961496664</v>
      </c>
      <c r="T5">
        <f>CoeffsDistress!S3+CoeffsDistress!S4*BackgroundII_R22!T4+CoeffsDistress!S5*BackgroundII_R22!T4^CoeffsDistress!S6+CoeffsDistress!S7*LN(BackgroundII_R22!T4-CoeffsDistress!S8)</f>
        <v>3.1290789009871531</v>
      </c>
      <c r="U5">
        <f>CoeffsDistress!T3+CoeffsDistress!T4*BackgroundII_R22!U4+CoeffsDistress!T5*BackgroundII_R22!U4^CoeffsDistress!T6+CoeffsDistress!T7*LN(BackgroundII_R22!U4-CoeffsDistress!T8)</f>
        <v>-0.72987201948007563</v>
      </c>
      <c r="V5">
        <f>CoeffsDistress!U3+CoeffsDistress!U4*BackgroundII_R22!V4+CoeffsDistress!U5*BackgroundII_R22!V4^CoeffsDistress!U6+CoeffsDistress!U7*LN(BackgroundII_R22!V4-CoeffsDistress!U8)</f>
        <v>-0.55774509254708704</v>
      </c>
      <c r="W5">
        <f>CoeffsDistress!V3+CoeffsDistress!V4*BackgroundII_R22!W4+CoeffsDistress!V5*BackgroundII_R22!W4^CoeffsDistress!V6+CoeffsDistress!V7*LN(BackgroundII_R22!W4-CoeffsDistress!V8)</f>
        <v>-11.630944123926884</v>
      </c>
      <c r="X5">
        <f>CoeffsDistress!W3+CoeffsDistress!W4*BackgroundII_R22!X4+CoeffsDistress!W5*BackgroundII_R22!X4^CoeffsDistress!W6+CoeffsDistress!W7*LN(BackgroundII_R22!X4-CoeffsDistress!W8)</f>
        <v>-0.96527959010864728</v>
      </c>
      <c r="Y5">
        <f>CoeffsDistress!X3+CoeffsDistress!X4*BackgroundII_R22!Y4+CoeffsDistress!X5*BackgroundII_R22!Y4^CoeffsDistress!X6+CoeffsDistress!X7*LN(BackgroundII_R22!Y4-CoeffsDistress!X8)</f>
        <v>11.880505444845904</v>
      </c>
      <c r="Z5">
        <f>CoeffsDistress!Y3+CoeffsDistress!Y4*BackgroundII_R22!Z4+CoeffsDistress!Y5*BackgroundII_R22!Z4^CoeffsDistress!Y6+CoeffsDistress!Y7*LN(BackgroundII_R22!Z4-CoeffsDistress!Y8)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4.8525365357812049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4.8525365357812049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4.8525365357812049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4.8525365357812049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4.8525365357812049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4.8525365357812049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4.8525365357812049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35.672683889579297</v>
      </c>
      <c r="C21" s="37">
        <f t="shared" ref="C21:M21" si="10">C14/$B21</f>
        <v>0.88786938453014796</v>
      </c>
      <c r="D21" s="37">
        <f t="shared" si="10"/>
        <v>5.606530773492599E-2</v>
      </c>
      <c r="E21" s="37">
        <f t="shared" si="10"/>
        <v>5.606530773492599E-2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45.553189334425198</v>
      </c>
      <c r="C22" s="37">
        <f t="shared" ref="C22:M22" si="12">C15/$B22</f>
        <v>0.69529015097179581</v>
      </c>
      <c r="D22" s="37">
        <f t="shared" si="12"/>
        <v>0.26080512952948465</v>
      </c>
      <c r="E22" s="37">
        <f t="shared" si="12"/>
        <v>4.3904719498719519E-2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48.405725870206403</v>
      </c>
      <c r="C23" s="37">
        <f t="shared" ref="C23:M23" si="13">C16/$B23</f>
        <v>0.65431688752081596</v>
      </c>
      <c r="D23" s="37">
        <f t="shared" si="13"/>
        <v>0.24543595269497495</v>
      </c>
      <c r="E23" s="37">
        <f t="shared" si="13"/>
        <v>0.10024715978420909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48.405725870206403</v>
      </c>
      <c r="C24" s="37">
        <f t="shared" ref="C24:M24" si="14">C17/$B24</f>
        <v>0.65431688752081596</v>
      </c>
      <c r="D24" s="37">
        <f t="shared" si="14"/>
        <v>0.24543595269497495</v>
      </c>
      <c r="E24" s="37">
        <f t="shared" si="14"/>
        <v>0.10024715978420909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48.405725870206403</v>
      </c>
      <c r="C25" s="37">
        <f t="shared" ref="C25:M25" si="15">C18/$B25</f>
        <v>0.65431688752081596</v>
      </c>
      <c r="D25" s="37">
        <f t="shared" si="15"/>
        <v>0.24543595269497495</v>
      </c>
      <c r="E25" s="37">
        <f t="shared" si="15"/>
        <v>0.10024715978420909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48.405725870206403</v>
      </c>
      <c r="C26" s="37">
        <f t="shared" ref="C26:M26" si="16">C19/$B26</f>
        <v>0.65431688752081596</v>
      </c>
      <c r="D26" s="37">
        <f t="shared" si="16"/>
        <v>0.24543595269497495</v>
      </c>
      <c r="E26" s="37">
        <f t="shared" si="16"/>
        <v>0.10024715978420909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48.405725870206403</v>
      </c>
      <c r="C27" s="37">
        <f t="shared" ref="C27:M27" si="17">C20/$B27</f>
        <v>0.65431688752081596</v>
      </c>
      <c r="D27" s="37">
        <f t="shared" si="17"/>
        <v>0.24543595269497495</v>
      </c>
      <c r="E27" s="37">
        <f t="shared" si="17"/>
        <v>0.10024715978420909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CoeffsDeductCorr!B2+CoeffsDeductCorr!C2*BackgroundII_R22!B21+CoeffsDeductCorr!D2*BackgroundII_R22!B21^2+CoeffsDeductCorr!E2*BackgroundII_R22!B21^3</f>
        <v>35.672683889579297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CoeffsDeductCorr!B3+CoeffsDeductCorr!C3*BackgroundII_R22!B22+CoeffsDeductCorr!D3*BackgroundII_R22!B22^2+CoeffsDeductCorr!E3*BackgroundII_R22!B22^3</f>
        <v>33.608659464329229</v>
      </c>
      <c r="C29" s="40">
        <f t="shared" ref="C29:M29" si="20">C15*$B29/$B22</f>
        <v>23.367769912913147</v>
      </c>
      <c r="D29" s="40">
        <f t="shared" si="20"/>
        <v>8.7653107849067258</v>
      </c>
      <c r="E29" s="40">
        <f t="shared" si="20"/>
        <v>1.4755787665093598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CoeffsDeductCorr!B4+CoeffsDeductCorr!C4*BackgroundII_R22!B23+CoeffsDeductCorr!D4*BackgroundII_R22!B23^2+CoeffsDeductCorr!E4*BackgroundII_R22!B23^3</f>
        <v>30.66074077112037</v>
      </c>
      <c r="C30" s="40">
        <f t="shared" ref="C30:M30" si="21">C16*$B30/$B23</f>
        <v>20.061840470442064</v>
      </c>
      <c r="D30" s="40">
        <f t="shared" si="21"/>
        <v>7.5252481214935889</v>
      </c>
      <c r="E30" s="40">
        <f t="shared" si="21"/>
        <v>3.0736521791847178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CoeffsDeductCorr!B5+CoeffsDeductCorr!C5*BackgroundII_R22!B24+CoeffsDeductCorr!D5*BackgroundII_R22!B24^2+CoeffsDeductCorr!E5*BackgroundII_R22!B24^3</f>
        <v>24.958088530189642</v>
      </c>
      <c r="C31" s="40">
        <f t="shared" ref="C31:M31" si="22">C17*$B31/$B24</f>
        <v>16.330498805542664</v>
      </c>
      <c r="D31" s="40">
        <f t="shared" si="22"/>
        <v>6.1256122358526222</v>
      </c>
      <c r="E31" s="40">
        <f t="shared" si="22"/>
        <v>2.5019774887943571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CoeffsDeductCorr!B6+CoeffsDeductCorr!C6*BackgroundII_R22!B25+CoeffsDeductCorr!D6*BackgroundII_R22!B25^2+CoeffsDeductCorr!E6*BackgroundII_R22!B25^3</f>
        <v>22.350793239456038</v>
      </c>
      <c r="C32" s="40">
        <f t="shared" ref="C32:M32" si="23">C18*$B32/$B25</f>
        <v>14.624501466062172</v>
      </c>
      <c r="D32" s="40">
        <f t="shared" si="23"/>
        <v>5.4856882322142981</v>
      </c>
      <c r="E32" s="40">
        <f t="shared" si="23"/>
        <v>2.2406035411795697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CoeffsDeductCorr!B7+CoeffsDeductCorr!C7*BackgroundII_R22!B26+CoeffsDeductCorr!D7*BackgroundII_R22!B26^2+CoeffsDeductCorr!E7*BackgroundII_R22!B26^3</f>
        <v>19.687267164205856</v>
      </c>
      <c r="C33" s="40">
        <f t="shared" ref="C33:M33" si="24">C19*$B33/$B26</f>
        <v>12.881711374673939</v>
      </c>
      <c r="D33" s="40">
        <f t="shared" si="24"/>
        <v>4.8319631724073622</v>
      </c>
      <c r="E33" s="40">
        <f t="shared" si="24"/>
        <v>1.9735926171245575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CoeffsDeductCorr!B8+CoeffsDeductCorr!C8*BackgroundII_R22!B27+CoeffsDeductCorr!D8*BackgroundII_R22!B27^2+CoeffsDeductCorr!E8*BackgroundII_R22!B27^3</f>
        <v>20.140136126794335</v>
      </c>
      <c r="C34" s="40">
        <f t="shared" ref="C34:M34" si="25">C20*$B34/$B27</f>
        <v>13.178031184729612</v>
      </c>
      <c r="D34" s="40">
        <f t="shared" si="25"/>
        <v>4.9431134976862507</v>
      </c>
      <c r="E34" s="40">
        <f t="shared" si="25"/>
        <v>2.0189914443784738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35.672683889579297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35.672683889579297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35.672683889579297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35.672683889579297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35.672683889579297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35.672683889579297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35.672683889579297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35.672683889579297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64.327316110420696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0.88786938453014796</v>
      </c>
      <c r="D46" s="42">
        <f t="shared" ca="1" si="29"/>
        <v>5.606530773492599E-2</v>
      </c>
      <c r="E46" s="42">
        <f t="shared" ca="1" si="29"/>
        <v>5.606530773492599E-2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CalcMany!B23</f>
        <v>3600</v>
      </c>
      <c r="C3" t="str">
        <f>CalcMany!C23</f>
        <v>0</v>
      </c>
      <c r="D3" t="str">
        <f>CalcMany!D23</f>
        <v>0</v>
      </c>
      <c r="E3" t="str">
        <f>CalcMany!E23</f>
        <v>0</v>
      </c>
      <c r="F3" t="str">
        <f>CalcMany!F23</f>
        <v>0</v>
      </c>
      <c r="G3" t="str">
        <f>CalcMany!G23</f>
        <v>0</v>
      </c>
      <c r="H3" t="str">
        <f>CalcMany!H23</f>
        <v>0</v>
      </c>
      <c r="I3" t="str">
        <f>CalcMany!I23</f>
        <v>0</v>
      </c>
      <c r="J3" t="str">
        <f>CalcMany!J23</f>
        <v>0</v>
      </c>
      <c r="K3" t="str">
        <f>CalcMany!K23</f>
        <v>0</v>
      </c>
      <c r="L3" t="str">
        <f>CalcMany!L23</f>
        <v>24</v>
      </c>
      <c r="M3" t="str">
        <f>CalcMany!M23</f>
        <v>0</v>
      </c>
      <c r="N3" t="str">
        <f>CalcMany!N23</f>
        <v>0</v>
      </c>
      <c r="O3" t="str">
        <f>CalcMany!O23</f>
        <v>1600</v>
      </c>
      <c r="P3" t="str">
        <f>CalcMany!P23</f>
        <v>0</v>
      </c>
      <c r="Q3" t="str">
        <f>CalcMany!Q23</f>
        <v>0</v>
      </c>
      <c r="R3" t="str">
        <f>CalcMany!R23</f>
        <v>0</v>
      </c>
      <c r="S3" t="str">
        <f>CalcMany!S23</f>
        <v>0</v>
      </c>
      <c r="T3" t="str">
        <f>CalcMany!T23</f>
        <v>0</v>
      </c>
      <c r="U3" t="str">
        <f>CalcMany!U23</f>
        <v>0</v>
      </c>
      <c r="V3" t="str">
        <f>CalcMany!V23</f>
        <v>0</v>
      </c>
      <c r="W3" t="str">
        <f>CalcMany!W23</f>
        <v>0</v>
      </c>
      <c r="X3" t="str">
        <f>CalcMany!X23</f>
        <v>0</v>
      </c>
      <c r="Y3" t="str">
        <f>CalcMany!Y23</f>
        <v>2000</v>
      </c>
      <c r="Z3" t="str">
        <f>CalcMany!Z23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0.66666666666666674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CoeffsDistress!B3+CoeffsDistress!B4*BackgroundII_R23!C4+CoeffsDistress!B5*BackgroundII_R23!C4^CoeffsDistress!B6+CoeffsDistress!B7*LN(BackgroundII_R23!C4-CoeffsDistress!B8)</f>
        <v>#DIV/0!</v>
      </c>
      <c r="D5" t="e">
        <f>CoeffsDistress!C3+CoeffsDistress!C4*BackgroundII_R23!D4+CoeffsDistress!C5*BackgroundII_R23!D4^CoeffsDistress!C6+CoeffsDistress!C7*LN(BackgroundII_R23!D4-CoeffsDistress!C8)</f>
        <v>#DIV/0!</v>
      </c>
      <c r="E5" t="e">
        <f>CoeffsDistress!D3+CoeffsDistress!D4*BackgroundII_R23!E4+CoeffsDistress!D5*BackgroundII_R23!E4^CoeffsDistress!D6+CoeffsDistress!D7*LN(BackgroundII_R23!E4-CoeffsDistress!D8)</f>
        <v>#DIV/0!</v>
      </c>
      <c r="F5">
        <f>CoeffsDistress!E3+CoeffsDistress!E4*BackgroundII_R23!F4+CoeffsDistress!E5*BackgroundII_R23!F4^CoeffsDistress!E6+CoeffsDistress!E7*LN(BackgroundII_R23!F4-CoeffsDistress!E8)</f>
        <v>1.3455187895966798</v>
      </c>
      <c r="G5" t="e">
        <f>CoeffsDistress!F3+CoeffsDistress!F4*BackgroundII_R23!G4+CoeffsDistress!F5*BackgroundII_R23!G4^CoeffsDistress!F6+CoeffsDistress!F7*LN(BackgroundII_R23!G4-CoeffsDistress!F8)</f>
        <v>#NUM!</v>
      </c>
      <c r="H5">
        <f>CoeffsDistress!G3+CoeffsDistress!G4*BackgroundII_R23!H4+CoeffsDistress!G5*BackgroundII_R23!H4^CoeffsDistress!G6+CoeffsDistress!G7*LN(BackgroundII_R23!H4-CoeffsDistress!G8)</f>
        <v>-2.4297516226665117</v>
      </c>
      <c r="I5">
        <f>CoeffsDistress!H3+CoeffsDistress!H4*BackgroundII_R23!I4+CoeffsDistress!H5*BackgroundII_R23!I4^CoeffsDistress!H6+CoeffsDistress!H7*LN(BackgroundII_R23!I4-CoeffsDistress!H8)</f>
        <v>6.2926559863106677</v>
      </c>
      <c r="J5">
        <f>CoeffsDistress!I3+CoeffsDistress!I4*BackgroundII_R23!J4+CoeffsDistress!I5*BackgroundII_R23!J4^CoeffsDistress!I6+CoeffsDistress!I7*LN(BackgroundII_R23!J4-CoeffsDistress!I8)</f>
        <v>1.9809699703419081</v>
      </c>
      <c r="K5" t="e">
        <f>CoeffsDistress!J3+CoeffsDistress!J4*BackgroundII_R23!K4+CoeffsDistress!J5*BackgroundII_R23!K4^CoeffsDistress!J6+CoeffsDistress!J7*LN(BackgroundII_R23!K4-CoeffsDistress!J8)</f>
        <v>#NUM!</v>
      </c>
      <c r="L5">
        <f>CoeffsDistress!K3+CoeffsDistress!K4*BackgroundII_R23!L4+CoeffsDistress!K5*BackgroundII_R23!L4^CoeffsDistress!K6+CoeffsDistress!K7*LN(BackgroundII_R23!L4-CoeffsDistress!K8)</f>
        <v>1.1485704623824409</v>
      </c>
      <c r="M5">
        <f>CoeffsDistress!L3+CoeffsDistress!L4*BackgroundII_R23!M4+CoeffsDistress!L5*BackgroundII_R23!M4^CoeffsDistress!L6+CoeffsDistress!L7*LN(BackgroundII_R23!M4-CoeffsDistress!L8)</f>
        <v>-1.8831691837876274</v>
      </c>
      <c r="N5">
        <f>CoeffsDistress!M3+CoeffsDistress!M4*BackgroundII_R23!N4+CoeffsDistress!M5*BackgroundII_R23!N4^CoeffsDistress!M6+CoeffsDistress!M7*LN(BackgroundII_R23!N4-CoeffsDistress!M8)</f>
        <v>-6.4882063576799407</v>
      </c>
      <c r="O5">
        <f>CoeffsDistress!N3+CoeffsDistress!N4*BackgroundII_R23!O4+CoeffsDistress!N5*BackgroundII_R23!O4^CoeffsDistress!N6+CoeffsDistress!N7*LN(BackgroundII_R23!O4-CoeffsDistress!N8)</f>
        <v>31.672683889579297</v>
      </c>
      <c r="P5">
        <f>CoeffsDistress!O3+CoeffsDistress!O4*BackgroundII_R23!P4+CoeffsDistress!O5*BackgroundII_R23!P4^CoeffsDistress!O6+CoeffsDistress!O7*LN(BackgroundII_R23!P4-CoeffsDistress!O8)</f>
        <v>7.3754817263059103E-2</v>
      </c>
      <c r="Q5">
        <f>CoeffsDistress!P3+CoeffsDistress!P4*BackgroundII_R23!Q4+CoeffsDistress!P5*BackgroundII_R23!Q4^CoeffsDistress!P6+CoeffsDistress!P7*LN(BackgroundII_R23!Q4-CoeffsDistress!P8)</f>
        <v>2.0655973451251413</v>
      </c>
      <c r="R5" t="e">
        <f>CoeffsDistress!Q3+CoeffsDistress!Q4*BackgroundII_R23!R4+CoeffsDistress!Q5*BackgroundII_R23!R4^CoeffsDistress!Q6+CoeffsDistress!Q7*LN(BackgroundII_R23!R4-CoeffsDistress!Q8)</f>
        <v>#NUM!</v>
      </c>
      <c r="S5">
        <f>CoeffsDistress!R3+CoeffsDistress!R4*BackgroundII_R23!S4+CoeffsDistress!R5*BackgroundII_R23!S4^CoeffsDistress!R6+CoeffsDistress!R7*LN(BackgroundII_R23!S4-CoeffsDistress!R8)</f>
        <v>2.8474830961496664</v>
      </c>
      <c r="T5">
        <f>CoeffsDistress!S3+CoeffsDistress!S4*BackgroundII_R23!T4+CoeffsDistress!S5*BackgroundII_R23!T4^CoeffsDistress!S6+CoeffsDistress!S7*LN(BackgroundII_R23!T4-CoeffsDistress!S8)</f>
        <v>3.1290789009871531</v>
      </c>
      <c r="U5">
        <f>CoeffsDistress!T3+CoeffsDistress!T4*BackgroundII_R23!U4+CoeffsDistress!T5*BackgroundII_R23!U4^CoeffsDistress!T6+CoeffsDistress!T7*LN(BackgroundII_R23!U4-CoeffsDistress!T8)</f>
        <v>-0.72987201948007563</v>
      </c>
      <c r="V5">
        <f>CoeffsDistress!U3+CoeffsDistress!U4*BackgroundII_R23!V4+CoeffsDistress!U5*BackgroundII_R23!V4^CoeffsDistress!U6+CoeffsDistress!U7*LN(BackgroundII_R23!V4-CoeffsDistress!U8)</f>
        <v>-0.55774509254708704</v>
      </c>
      <c r="W5">
        <f>CoeffsDistress!V3+CoeffsDistress!V4*BackgroundII_R23!W4+CoeffsDistress!V5*BackgroundII_R23!W4^CoeffsDistress!V6+CoeffsDistress!V7*LN(BackgroundII_R23!W4-CoeffsDistress!V8)</f>
        <v>-11.630944123926884</v>
      </c>
      <c r="X5">
        <f>CoeffsDistress!W3+CoeffsDistress!W4*BackgroundII_R23!X4+CoeffsDistress!W5*BackgroundII_R23!X4^CoeffsDistress!W6+CoeffsDistress!W7*LN(BackgroundII_R23!X4-CoeffsDistress!W8)</f>
        <v>-0.96527959010864728</v>
      </c>
      <c r="Y5">
        <f>CoeffsDistress!X3+CoeffsDistress!X4*BackgroundII_R23!Y4+CoeffsDistress!X5*BackgroundII_R23!Y4^CoeffsDistress!X6+CoeffsDistress!X7*LN(BackgroundII_R23!Y4-CoeffsDistress!X8)</f>
        <v>11.880505444845904</v>
      </c>
      <c r="Z5">
        <f>CoeffsDistress!Y3+CoeffsDistress!Y4*BackgroundII_R23!Z4+CoeffsDistress!Y5*BackgroundII_R23!Z4^CoeffsDistress!Y6+CoeffsDistress!Y7*LN(BackgroundII_R23!Z4-CoeffsDistress!Y8)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1.1485704623824409</v>
      </c>
      <c r="M7" s="33">
        <f t="shared" si="1"/>
        <v>0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1.1485704623824409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1.1485704623824409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1.1485704623824409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1.1485704623824409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1.1485704623824409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1.1485704623824409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1.1485704623824409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1.1485704623824409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1.1485704623824409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34.821254351961734</v>
      </c>
      <c r="C21" s="37">
        <f t="shared" ref="C21:M21" si="10">C14/$B21</f>
        <v>0.90957906253009357</v>
      </c>
      <c r="D21" s="37">
        <f t="shared" si="10"/>
        <v>5.743618480209417E-2</v>
      </c>
      <c r="E21" s="37">
        <f t="shared" si="10"/>
        <v>3.2984752667812312E-2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44.701759796807636</v>
      </c>
      <c r="C22" s="37">
        <f t="shared" ref="C22:M22" si="12">C15/$B22</f>
        <v>0.70853326655478099</v>
      </c>
      <c r="D22" s="37">
        <f t="shared" si="12"/>
        <v>0.26577265635287911</v>
      </c>
      <c r="E22" s="37">
        <f t="shared" si="12"/>
        <v>2.5694077092340013E-2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44.701759796807636</v>
      </c>
      <c r="C23" s="37">
        <f t="shared" ref="C23:M23" si="13">C16/$B23</f>
        <v>0.70853326655478099</v>
      </c>
      <c r="D23" s="37">
        <f t="shared" si="13"/>
        <v>0.26577265635287911</v>
      </c>
      <c r="E23" s="37">
        <f t="shared" si="13"/>
        <v>2.5694077092340013E-2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44.701759796807636</v>
      </c>
      <c r="C24" s="37">
        <f t="shared" ref="C24:M24" si="14">C17/$B24</f>
        <v>0.70853326655478099</v>
      </c>
      <c r="D24" s="37">
        <f t="shared" si="14"/>
        <v>0.26577265635287911</v>
      </c>
      <c r="E24" s="37">
        <f t="shared" si="14"/>
        <v>2.5694077092340013E-2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44.701759796807636</v>
      </c>
      <c r="C25" s="37">
        <f t="shared" ref="C25:M25" si="15">C18/$B25</f>
        <v>0.70853326655478099</v>
      </c>
      <c r="D25" s="37">
        <f t="shared" si="15"/>
        <v>0.26577265635287911</v>
      </c>
      <c r="E25" s="37">
        <f t="shared" si="15"/>
        <v>2.5694077092340013E-2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44.701759796807636</v>
      </c>
      <c r="C26" s="37">
        <f t="shared" ref="C26:M26" si="16">C19/$B26</f>
        <v>0.70853326655478099</v>
      </c>
      <c r="D26" s="37">
        <f t="shared" si="16"/>
        <v>0.26577265635287911</v>
      </c>
      <c r="E26" s="37">
        <f t="shared" si="16"/>
        <v>2.5694077092340013E-2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44.701759796807636</v>
      </c>
      <c r="C27" s="37">
        <f t="shared" ref="C27:M27" si="17">C20/$B27</f>
        <v>0.70853326655478099</v>
      </c>
      <c r="D27" s="37">
        <f t="shared" si="17"/>
        <v>0.26577265635287911</v>
      </c>
      <c r="E27" s="37">
        <f t="shared" si="17"/>
        <v>2.5694077092340013E-2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CoeffsDeductCorr!B2+CoeffsDeductCorr!C2*BackgroundII_R23!B21+CoeffsDeductCorr!D2*BackgroundII_R23!B21^2+CoeffsDeductCorr!E2*BackgroundII_R23!B21^3</f>
        <v>34.821254351961734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1.1485704623824409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CoeffsDeductCorr!B3+CoeffsDeductCorr!C3*BackgroundII_R23!B22+CoeffsDeductCorr!D3*BackgroundII_R23!B22^2+CoeffsDeductCorr!E3*BackgroundII_R23!B22^3</f>
        <v>32.989898791038691</v>
      </c>
      <c r="C29" s="40">
        <f t="shared" ref="C29:M29" si="20">C15*$B29/$B22</f>
        <v>23.374440753726265</v>
      </c>
      <c r="D29" s="40">
        <f t="shared" si="20"/>
        <v>8.7678130345069878</v>
      </c>
      <c r="E29" s="40">
        <f t="shared" si="20"/>
        <v>0.84764500280544275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CoeffsDeductCorr!B4+CoeffsDeductCorr!C4*BackgroundII_R23!B23+CoeffsDeductCorr!D4*BackgroundII_R23!B23^2+CoeffsDeductCorr!E4*BackgroundII_R23!B23^3</f>
        <v>28.222512714729515</v>
      </c>
      <c r="C30" s="40">
        <f t="shared" ref="C30:M30" si="21">C16*$B30/$B23</f>
        <v>19.996589124151143</v>
      </c>
      <c r="D30" s="40">
        <f t="shared" si="21"/>
        <v>7.5007721731465695</v>
      </c>
      <c r="E30" s="40">
        <f t="shared" si="21"/>
        <v>0.72515141743180633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CoeffsDeductCorr!B5+CoeffsDeductCorr!C5*BackgroundII_R23!B24+CoeffsDeductCorr!D5*BackgroundII_R23!B24^2+CoeffsDeductCorr!E5*BackgroundII_R23!B24^3</f>
        <v>22.503556469887368</v>
      </c>
      <c r="C31" s="40">
        <f t="shared" ref="C31:M31" si="22">C17*$B31/$B24</f>
        <v>15.944518374709272</v>
      </c>
      <c r="D31" s="40">
        <f t="shared" si="22"/>
        <v>5.9808299803889859</v>
      </c>
      <c r="E31" s="40">
        <f t="shared" si="22"/>
        <v>0.57820811478911294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CoeffsDeductCorr!B6+CoeffsDeductCorr!C6*BackgroundII_R23!B25+CoeffsDeductCorr!D6*BackgroundII_R23!B25^2+CoeffsDeductCorr!E6*BackgroundII_R23!B25^3</f>
        <v>20.131967959364786</v>
      </c>
      <c r="C32" s="40">
        <f t="shared" ref="C32:M32" si="23">C18*$B32/$B25</f>
        <v>14.264169020424921</v>
      </c>
      <c r="D32" s="40">
        <f t="shared" si="23"/>
        <v>5.3505266021714304</v>
      </c>
      <c r="E32" s="40">
        <f t="shared" si="23"/>
        <v>0.51727233676843787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CoeffsDeductCorr!B7+CoeffsDeductCorr!C7*BackgroundII_R23!B26+CoeffsDeductCorr!D7*BackgroundII_R23!B26^2+CoeffsDeductCorr!E7*BackgroundII_R23!B26^3</f>
        <v>17.52246068251182</v>
      </c>
      <c r="C33" s="40">
        <f t="shared" ref="C33:M33" si="24">C19*$B33/$B26</f>
        <v>12.415246305457817</v>
      </c>
      <c r="D33" s="40">
        <f t="shared" si="24"/>
        <v>4.65699092143005</v>
      </c>
      <c r="E33" s="40">
        <f t="shared" si="24"/>
        <v>0.45022345562395549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CoeffsDeductCorr!B8+CoeffsDeductCorr!C8*BackgroundII_R23!B27+CoeffsDeductCorr!D8*BackgroundII_R23!B27^2+CoeffsDeductCorr!E8*BackgroundII_R23!B27^3</f>
        <v>17.846902212868375</v>
      </c>
      <c r="C34" s="40">
        <f t="shared" ref="C34:M34" si="25">C20*$B34/$B27</f>
        <v>12.645123922767379</v>
      </c>
      <c r="D34" s="40">
        <f t="shared" si="25"/>
        <v>4.7432186087841046</v>
      </c>
      <c r="E34" s="40">
        <f t="shared" si="25"/>
        <v>0.45855968131689362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34.821254351961734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34.821254351961734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34.821254351961734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34.821254351961734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34.821254351961734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34.821254351961734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34.821254351961734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34.821254351961734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65.178745648038273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1.1485704623824409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0.90957906253009357</v>
      </c>
      <c r="D46" s="42">
        <f t="shared" ca="1" si="29"/>
        <v>5.743618480209417E-2</v>
      </c>
      <c r="E46" s="42">
        <f t="shared" ca="1" si="29"/>
        <v>3.2984752667812312E-2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CalcMany!B24</f>
        <v>3300</v>
      </c>
      <c r="C3" t="str">
        <f>CalcMany!C24</f>
        <v>0</v>
      </c>
      <c r="D3" t="str">
        <f>CalcMany!D24</f>
        <v>0</v>
      </c>
      <c r="E3" t="str">
        <f>CalcMany!E24</f>
        <v>0</v>
      </c>
      <c r="F3" t="str">
        <f>CalcMany!F24</f>
        <v>0</v>
      </c>
      <c r="G3" t="str">
        <f>CalcMany!G24</f>
        <v>0</v>
      </c>
      <c r="H3" t="str">
        <f>CalcMany!H24</f>
        <v>0</v>
      </c>
      <c r="I3" t="str">
        <f>CalcMany!I24</f>
        <v>0</v>
      </c>
      <c r="J3" t="str">
        <f>CalcMany!J24</f>
        <v>0</v>
      </c>
      <c r="K3" t="str">
        <f>CalcMany!K24</f>
        <v>0</v>
      </c>
      <c r="L3" t="str">
        <f>CalcMany!L24</f>
        <v>0</v>
      </c>
      <c r="M3" t="str">
        <f>CalcMany!M24</f>
        <v>160</v>
      </c>
      <c r="N3" t="str">
        <f>CalcMany!N24</f>
        <v>0</v>
      </c>
      <c r="O3" t="str">
        <f>CalcMany!O24</f>
        <v>0</v>
      </c>
      <c r="P3" t="str">
        <f>CalcMany!P24</f>
        <v>0</v>
      </c>
      <c r="Q3" t="str">
        <f>CalcMany!Q24</f>
        <v>0</v>
      </c>
      <c r="R3" t="str">
        <f>CalcMany!R24</f>
        <v>0</v>
      </c>
      <c r="S3" t="str">
        <f>CalcMany!S24</f>
        <v>0</v>
      </c>
      <c r="T3" t="str">
        <f>CalcMany!T24</f>
        <v>0</v>
      </c>
      <c r="U3" t="str">
        <f>CalcMany!U24</f>
        <v>0</v>
      </c>
      <c r="V3" t="str">
        <f>CalcMany!V24</f>
        <v>0</v>
      </c>
      <c r="W3" t="str">
        <f>CalcMany!W24</f>
        <v>0</v>
      </c>
      <c r="X3" t="str">
        <f>CalcMany!X24</f>
        <v>1650</v>
      </c>
      <c r="Y3" t="str">
        <f>CalcMany!Y24</f>
        <v>1650</v>
      </c>
      <c r="Z3" t="str">
        <f>CalcMany!Z24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4.8484848484848486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CoeffsDistress!B3+CoeffsDistress!B4*BackgroundII_R24!C4+CoeffsDistress!B5*BackgroundII_R24!C4^CoeffsDistress!B6+CoeffsDistress!B7*LN(BackgroundII_R24!C4-CoeffsDistress!B8)</f>
        <v>#DIV/0!</v>
      </c>
      <c r="D5" t="e">
        <f>CoeffsDistress!C3+CoeffsDistress!C4*BackgroundII_R24!D4+CoeffsDistress!C5*BackgroundII_R24!D4^CoeffsDistress!C6+CoeffsDistress!C7*LN(BackgroundII_R24!D4-CoeffsDistress!C8)</f>
        <v>#DIV/0!</v>
      </c>
      <c r="E5" t="e">
        <f>CoeffsDistress!D3+CoeffsDistress!D4*BackgroundII_R24!E4+CoeffsDistress!D5*BackgroundII_R24!E4^CoeffsDistress!D6+CoeffsDistress!D7*LN(BackgroundII_R24!E4-CoeffsDistress!D8)</f>
        <v>#DIV/0!</v>
      </c>
      <c r="F5">
        <f>CoeffsDistress!E3+CoeffsDistress!E4*BackgroundII_R24!F4+CoeffsDistress!E5*BackgroundII_R24!F4^CoeffsDistress!E6+CoeffsDistress!E7*LN(BackgroundII_R24!F4-CoeffsDistress!E8)</f>
        <v>1.3455187895966798</v>
      </c>
      <c r="G5" t="e">
        <f>CoeffsDistress!F3+CoeffsDistress!F4*BackgroundII_R24!G4+CoeffsDistress!F5*BackgroundII_R24!G4^CoeffsDistress!F6+CoeffsDistress!F7*LN(BackgroundII_R24!G4-CoeffsDistress!F8)</f>
        <v>#NUM!</v>
      </c>
      <c r="H5">
        <f>CoeffsDistress!G3+CoeffsDistress!G4*BackgroundII_R24!H4+CoeffsDistress!G5*BackgroundII_R24!H4^CoeffsDistress!G6+CoeffsDistress!G7*LN(BackgroundII_R24!H4-CoeffsDistress!G8)</f>
        <v>-2.4297516226665117</v>
      </c>
      <c r="I5">
        <f>CoeffsDistress!H3+CoeffsDistress!H4*BackgroundII_R24!I4+CoeffsDistress!H5*BackgroundII_R24!I4^CoeffsDistress!H6+CoeffsDistress!H7*LN(BackgroundII_R24!I4-CoeffsDistress!H8)</f>
        <v>6.2926559863106677</v>
      </c>
      <c r="J5">
        <f>CoeffsDistress!I3+CoeffsDistress!I4*BackgroundII_R24!J4+CoeffsDistress!I5*BackgroundII_R24!J4^CoeffsDistress!I6+CoeffsDistress!I7*LN(BackgroundII_R24!J4-CoeffsDistress!I8)</f>
        <v>1.9809699703419081</v>
      </c>
      <c r="K5" t="e">
        <f>CoeffsDistress!J3+CoeffsDistress!J4*BackgroundII_R24!K4+CoeffsDistress!J5*BackgroundII_R24!K4^CoeffsDistress!J6+CoeffsDistress!J7*LN(BackgroundII_R24!K4-CoeffsDistress!J8)</f>
        <v>#NUM!</v>
      </c>
      <c r="L5">
        <f>CoeffsDistress!K3+CoeffsDistress!K4*BackgroundII_R24!L4+CoeffsDistress!K5*BackgroundII_R24!L4^CoeffsDistress!K6+CoeffsDistress!K7*LN(BackgroundII_R24!L4-CoeffsDistress!K8)</f>
        <v>-1.4788572215220626</v>
      </c>
      <c r="M5">
        <f>CoeffsDistress!L3+CoeffsDistress!L4*BackgroundII_R24!M4+CoeffsDistress!L5*BackgroundII_R24!M4^CoeffsDistress!L6+CoeffsDistress!L7*LN(BackgroundII_R24!M4-CoeffsDistress!L8)</f>
        <v>22.281637628811829</v>
      </c>
      <c r="N5">
        <f>CoeffsDistress!M3+CoeffsDistress!M4*BackgroundII_R24!N4+CoeffsDistress!M5*BackgroundII_R24!N4^CoeffsDistress!M6+CoeffsDistress!M7*LN(BackgroundII_R24!N4-CoeffsDistress!M8)</f>
        <v>-6.4882063576799407</v>
      </c>
      <c r="O5">
        <f>CoeffsDistress!N3+CoeffsDistress!N4*BackgroundII_R24!O4+CoeffsDistress!N5*BackgroundII_R24!O4^CoeffsDistress!N6+CoeffsDistress!N7*LN(BackgroundII_R24!O4-CoeffsDistress!N8)</f>
        <v>-0.19234986700844559</v>
      </c>
      <c r="P5">
        <f>CoeffsDistress!O3+CoeffsDistress!O4*BackgroundII_R24!P4+CoeffsDistress!O5*BackgroundII_R24!P4^CoeffsDistress!O6+CoeffsDistress!O7*LN(BackgroundII_R24!P4-CoeffsDistress!O8)</f>
        <v>7.3754817263059103E-2</v>
      </c>
      <c r="Q5">
        <f>CoeffsDistress!P3+CoeffsDistress!P4*BackgroundII_R24!Q4+CoeffsDistress!P5*BackgroundII_R24!Q4^CoeffsDistress!P6+CoeffsDistress!P7*LN(BackgroundII_R24!Q4-CoeffsDistress!P8)</f>
        <v>2.0655973451251413</v>
      </c>
      <c r="R5" t="e">
        <f>CoeffsDistress!Q3+CoeffsDistress!Q4*BackgroundII_R24!R4+CoeffsDistress!Q5*BackgroundII_R24!R4^CoeffsDistress!Q6+CoeffsDistress!Q7*LN(BackgroundII_R24!R4-CoeffsDistress!Q8)</f>
        <v>#NUM!</v>
      </c>
      <c r="S5">
        <f>CoeffsDistress!R3+CoeffsDistress!R4*BackgroundII_R24!S4+CoeffsDistress!R5*BackgroundII_R24!S4^CoeffsDistress!R6+CoeffsDistress!R7*LN(BackgroundII_R24!S4-CoeffsDistress!R8)</f>
        <v>2.8474830961496664</v>
      </c>
      <c r="T5">
        <f>CoeffsDistress!S3+CoeffsDistress!S4*BackgroundII_R24!T4+CoeffsDistress!S5*BackgroundII_R24!T4^CoeffsDistress!S6+CoeffsDistress!S7*LN(BackgroundII_R24!T4-CoeffsDistress!S8)</f>
        <v>3.1290789009871531</v>
      </c>
      <c r="U5">
        <f>CoeffsDistress!T3+CoeffsDistress!T4*BackgroundII_R24!U4+CoeffsDistress!T5*BackgroundII_R24!U4^CoeffsDistress!T6+CoeffsDistress!T7*LN(BackgroundII_R24!U4-CoeffsDistress!T8)</f>
        <v>-0.72987201948007563</v>
      </c>
      <c r="V5">
        <f>CoeffsDistress!U3+CoeffsDistress!U4*BackgroundII_R24!V4+CoeffsDistress!U5*BackgroundII_R24!V4^CoeffsDistress!U6+CoeffsDistress!U7*LN(BackgroundII_R24!V4-CoeffsDistress!U8)</f>
        <v>-0.55774509254708704</v>
      </c>
      <c r="W5">
        <f>CoeffsDistress!V3+CoeffsDistress!V4*BackgroundII_R24!W4+CoeffsDistress!V5*BackgroundII_R24!W4^CoeffsDistress!V6+CoeffsDistress!V7*LN(BackgroundII_R24!W4-CoeffsDistress!V8)</f>
        <v>-11.630944123926884</v>
      </c>
      <c r="X5">
        <f>CoeffsDistress!W3+CoeffsDistress!W4*BackgroundII_R24!X4+CoeffsDistress!W5*BackgroundII_R24!X4^CoeffsDistress!W6+CoeffsDistress!W7*LN(BackgroundII_R24!X4-CoeffsDistress!W8)</f>
        <v>4.025375731246319</v>
      </c>
      <c r="Y5">
        <f>CoeffsDistress!X3+CoeffsDistress!X4*BackgroundII_R24!Y4+CoeffsDistress!X5*BackgroundII_R24!Y4^CoeffsDistress!X6+CoeffsDistress!X7*LN(BackgroundII_R24!Y4-CoeffsDistress!X8)</f>
        <v>11.316909489038643</v>
      </c>
      <c r="Z5">
        <f>CoeffsDistress!Y3+CoeffsDistress!Y4*BackgroundII_R24!Z4+CoeffsDistress!Y5*BackgroundII_R24!Z4^CoeffsDistress!Y6+CoeffsDistress!Y7*LN(BackgroundII_R24!Z4-CoeffsDistress!Y8)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22.281637628811829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22.281637628811829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8.1374006259254443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22.281637628811829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22.281637628811829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22.281637628811829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22.281637628811829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22.281637628811829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22.281637628811829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22.281637628811829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22.281637628811829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26.281637628811829</v>
      </c>
      <c r="C21" s="37">
        <f t="shared" ref="C21:M21" si="10">C14/$B21</f>
        <v>0.84780248261185553</v>
      </c>
      <c r="D21" s="37">
        <f t="shared" si="10"/>
        <v>7.6098758694072233E-2</v>
      </c>
      <c r="E21" s="37">
        <f t="shared" si="10"/>
        <v>7.6098758694072233E-2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35.598547117850472</v>
      </c>
      <c r="C22" s="37">
        <f t="shared" ref="C22:M22" si="12">C15/$B22</f>
        <v>0.62591424181013733</v>
      </c>
      <c r="D22" s="37">
        <f t="shared" si="12"/>
        <v>0.317903690045932</v>
      </c>
      <c r="E22" s="37">
        <f t="shared" si="12"/>
        <v>5.6182068143930612E-2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37.623922849096793</v>
      </c>
      <c r="C23" s="37">
        <f t="shared" ref="C23:M23" si="13">C16/$B23</f>
        <v>0.59221994788208865</v>
      </c>
      <c r="D23" s="37">
        <f t="shared" si="13"/>
        <v>0.30079025875182813</v>
      </c>
      <c r="E23" s="37">
        <f t="shared" si="13"/>
        <v>0.10698979336608311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37.623922849096793</v>
      </c>
      <c r="C24" s="37">
        <f t="shared" ref="C24:M24" si="14">C17/$B24</f>
        <v>0.59221994788208865</v>
      </c>
      <c r="D24" s="37">
        <f t="shared" si="14"/>
        <v>0.30079025875182813</v>
      </c>
      <c r="E24" s="37">
        <f t="shared" si="14"/>
        <v>0.10698979336608311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37.623922849096793</v>
      </c>
      <c r="C25" s="37">
        <f t="shared" ref="C25:M25" si="15">C18/$B25</f>
        <v>0.59221994788208865</v>
      </c>
      <c r="D25" s="37">
        <f t="shared" si="15"/>
        <v>0.30079025875182813</v>
      </c>
      <c r="E25" s="37">
        <f t="shared" si="15"/>
        <v>0.10698979336608311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37.623922849096793</v>
      </c>
      <c r="C26" s="37">
        <f t="shared" ref="C26:M26" si="16">C19/$B26</f>
        <v>0.59221994788208865</v>
      </c>
      <c r="D26" s="37">
        <f t="shared" si="16"/>
        <v>0.30079025875182813</v>
      </c>
      <c r="E26" s="37">
        <f t="shared" si="16"/>
        <v>0.10698979336608311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37.623922849096793</v>
      </c>
      <c r="C27" s="37">
        <f t="shared" ref="C27:M27" si="17">C20/$B27</f>
        <v>0.59221994788208865</v>
      </c>
      <c r="D27" s="37">
        <f t="shared" si="17"/>
        <v>0.30079025875182813</v>
      </c>
      <c r="E27" s="37">
        <f t="shared" si="17"/>
        <v>0.10698979336608311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CoeffsDeductCorr!B2+CoeffsDeductCorr!C2*BackgroundII_R24!B21+CoeffsDeductCorr!D2*BackgroundII_R24!B21^2+CoeffsDeductCorr!E2*BackgroundII_R24!B21^3</f>
        <v>26.281637628811829</v>
      </c>
      <c r="C28" s="40">
        <f t="shared" ref="C28:M28" si="18">C14*$B28/$B21</f>
        <v>22.281637628811829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CoeffsDeductCorr!B3+CoeffsDeductCorr!C3*BackgroundII_R24!B22+CoeffsDeductCorr!D3*BackgroundII_R24!B22^2+CoeffsDeductCorr!E3*BackgroundII_R24!B22^3</f>
        <v>26.296383662158398</v>
      </c>
      <c r="C29" s="40">
        <f t="shared" ref="C29:M29" si="20">C15*$B29/$B22</f>
        <v>16.459281042248357</v>
      </c>
      <c r="D29" s="40">
        <f t="shared" si="20"/>
        <v>8.3597174010637136</v>
      </c>
      <c r="E29" s="40">
        <f t="shared" si="20"/>
        <v>1.4773852188463268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CoeffsDeductCorr!B4+CoeffsDeductCorr!C4*BackgroundII_R24!B23+CoeffsDeductCorr!D4*BackgroundII_R24!B23^2+CoeffsDeductCorr!E4*BackgroundII_R24!B23^3</f>
        <v>23.538470740090233</v>
      </c>
      <c r="C30" s="40">
        <f t="shared" ref="C30:M30" si="21">C16*$B30/$B23</f>
        <v>13.939951914920307</v>
      </c>
      <c r="D30" s="40">
        <f t="shared" si="21"/>
        <v>7.0801427045340768</v>
      </c>
      <c r="E30" s="40">
        <f t="shared" si="21"/>
        <v>2.5183761206358475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CoeffsDeductCorr!B5+CoeffsDeductCorr!C5*BackgroundII_R24!B24+CoeffsDeductCorr!D5*BackgroundII_R24!B24^2+CoeffsDeductCorr!E5*BackgroundII_R24!B24^3</f>
        <v>17.786805549361901</v>
      </c>
      <c r="C31" s="40">
        <f t="shared" ref="C31:M31" si="22">C17*$B31/$B24</f>
        <v>10.533701055431951</v>
      </c>
      <c r="D31" s="40">
        <f t="shared" si="22"/>
        <v>5.3500978435610191</v>
      </c>
      <c r="E31" s="40">
        <f t="shared" si="22"/>
        <v>1.9030066503689302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CoeffsDeductCorr!B6+CoeffsDeductCorr!C6*BackgroundII_R24!B25+CoeffsDeductCorr!D6*BackgroundII_R24!B25^2+CoeffsDeductCorr!E6*BackgroundII_R24!B25^3</f>
        <v>15.889724857912823</v>
      </c>
      <c r="C32" s="40">
        <f t="shared" ref="C32:M32" si="23">C18*$B32/$B25</f>
        <v>9.410212027213861</v>
      </c>
      <c r="D32" s="40">
        <f t="shared" si="23"/>
        <v>4.779474451506954</v>
      </c>
      <c r="E32" s="40">
        <f t="shared" si="23"/>
        <v>1.7000383791920073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CoeffsDeductCorr!B7+CoeffsDeductCorr!C7*BackgroundII_R24!B26+CoeffsDeductCorr!D7*BackgroundII_R24!B26^2+CoeffsDeductCorr!E7*BackgroundII_R24!B26^3</f>
        <v>13.384683807051651</v>
      </c>
      <c r="C33" s="40">
        <f t="shared" ref="C33:M33" si="24">C19*$B33/$B26</f>
        <v>7.9266767466303651</v>
      </c>
      <c r="D33" s="40">
        <f t="shared" si="24"/>
        <v>4.0259825056344702</v>
      </c>
      <c r="E33" s="40">
        <f t="shared" si="24"/>
        <v>1.4320245547868149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CoeffsDeductCorr!B8+CoeffsDeductCorr!C8*BackgroundII_R24!B27+CoeffsDeductCorr!D8*BackgroundII_R24!B27^2+CoeffsDeductCorr!E8*BackgroundII_R24!B27^3</f>
        <v>13.381236245927722</v>
      </c>
      <c r="C34" s="40">
        <f t="shared" ref="C34:M34" si="25">C20*$B34/$B27</f>
        <v>7.9246350321612313</v>
      </c>
      <c r="D34" s="40">
        <f t="shared" si="25"/>
        <v>4.0249455128319411</v>
      </c>
      <c r="E34" s="40">
        <f t="shared" si="25"/>
        <v>1.4316557009345487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26.281637628811829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26.296383662158398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26.296383662158398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26.296383662158398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26.296383662158398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26.296383662158398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26.296383662158398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26.296383662158398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73.703616337841595</v>
      </c>
      <c r="C45" s="42">
        <f t="shared" ref="C45:M45" ca="1" si="28">IF(C44&lt;&gt;"",OFFSET(C27,$C$43,0),"")</f>
        <v>16.459281042248357</v>
      </c>
      <c r="D45" s="42">
        <f t="shared" ca="1" si="28"/>
        <v>8.3597174010637136</v>
      </c>
      <c r="E45" s="42">
        <f t="shared" ca="1" si="28"/>
        <v>1.4773852188463268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0.62591424181013733</v>
      </c>
      <c r="D46" s="42">
        <f t="shared" ca="1" si="29"/>
        <v>0.317903690045932</v>
      </c>
      <c r="E46" s="42">
        <f t="shared" ca="1" si="29"/>
        <v>5.6182068143930612E-2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CalcMany!B25</f>
        <v>3300</v>
      </c>
      <c r="C3" t="str">
        <f>CalcMany!C25</f>
        <v>45</v>
      </c>
      <c r="D3" t="str">
        <f>CalcMany!D25</f>
        <v>0</v>
      </c>
      <c r="E3" t="str">
        <f>CalcMany!E25</f>
        <v>0</v>
      </c>
      <c r="F3" t="str">
        <f>CalcMany!F25</f>
        <v>0</v>
      </c>
      <c r="G3" t="str">
        <f>CalcMany!G25</f>
        <v>0</v>
      </c>
      <c r="H3" t="str">
        <f>CalcMany!H25</f>
        <v>0</v>
      </c>
      <c r="I3" t="str">
        <f>CalcMany!I25</f>
        <v>0</v>
      </c>
      <c r="J3" t="str">
        <f>CalcMany!J25</f>
        <v>0</v>
      </c>
      <c r="K3" t="str">
        <f>CalcMany!K25</f>
        <v>0</v>
      </c>
      <c r="L3" t="str">
        <f>CalcMany!L25</f>
        <v>0</v>
      </c>
      <c r="M3" t="str">
        <f>CalcMany!M25</f>
        <v>0</v>
      </c>
      <c r="N3" t="str">
        <f>CalcMany!N25</f>
        <v>0</v>
      </c>
      <c r="O3" t="str">
        <f>CalcMany!O25</f>
        <v>0</v>
      </c>
      <c r="P3" t="str">
        <f>CalcMany!P25</f>
        <v>0</v>
      </c>
      <c r="Q3" t="str">
        <f>CalcMany!Q25</f>
        <v>0</v>
      </c>
      <c r="R3" t="str">
        <f>CalcMany!R25</f>
        <v>0</v>
      </c>
      <c r="S3" t="str">
        <f>CalcMany!S25</f>
        <v>0</v>
      </c>
      <c r="T3" t="str">
        <f>CalcMany!T25</f>
        <v>0</v>
      </c>
      <c r="U3" t="str">
        <f>CalcMany!U25</f>
        <v>0</v>
      </c>
      <c r="V3" t="str">
        <f>CalcMany!V25</f>
        <v>0</v>
      </c>
      <c r="W3" t="str">
        <f>CalcMany!W25</f>
        <v>0</v>
      </c>
      <c r="X3" t="str">
        <f>CalcMany!X25</f>
        <v>1650</v>
      </c>
      <c r="Y3" t="str">
        <f>CalcMany!Y25</f>
        <v>1650</v>
      </c>
      <c r="Z3" t="str">
        <f>CalcMany!Z25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1.3636363636363635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CoeffsDistress!B3+CoeffsDistress!B4*BackgroundII_R25!C4+CoeffsDistress!B5*BackgroundII_R25!C4^CoeffsDistress!B6+CoeffsDistress!B7*LN(BackgroundII_R25!C4-CoeffsDistress!B8)</f>
        <v>13.262051441868168</v>
      </c>
      <c r="D5" t="e">
        <f>CoeffsDistress!C3+CoeffsDistress!C4*BackgroundII_R25!D4+CoeffsDistress!C5*BackgroundII_R25!D4^CoeffsDistress!C6+CoeffsDistress!C7*LN(BackgroundII_R25!D4-CoeffsDistress!C8)</f>
        <v>#DIV/0!</v>
      </c>
      <c r="E5" t="e">
        <f>CoeffsDistress!D3+CoeffsDistress!D4*BackgroundII_R25!E4+CoeffsDistress!D5*BackgroundII_R25!E4^CoeffsDistress!D6+CoeffsDistress!D7*LN(BackgroundII_R25!E4-CoeffsDistress!D8)</f>
        <v>#DIV/0!</v>
      </c>
      <c r="F5">
        <f>CoeffsDistress!E3+CoeffsDistress!E4*BackgroundII_R25!F4+CoeffsDistress!E5*BackgroundII_R25!F4^CoeffsDistress!E6+CoeffsDistress!E7*LN(BackgroundII_R25!F4-CoeffsDistress!E8)</f>
        <v>1.3455187895966798</v>
      </c>
      <c r="G5" t="e">
        <f>CoeffsDistress!F3+CoeffsDistress!F4*BackgroundII_R25!G4+CoeffsDistress!F5*BackgroundII_R25!G4^CoeffsDistress!F6+CoeffsDistress!F7*LN(BackgroundII_R25!G4-CoeffsDistress!F8)</f>
        <v>#NUM!</v>
      </c>
      <c r="H5">
        <f>CoeffsDistress!G3+CoeffsDistress!G4*BackgroundII_R25!H4+CoeffsDistress!G5*BackgroundII_R25!H4^CoeffsDistress!G6+CoeffsDistress!G7*LN(BackgroundII_R25!H4-CoeffsDistress!G8)</f>
        <v>-2.4297516226665117</v>
      </c>
      <c r="I5">
        <f>CoeffsDistress!H3+CoeffsDistress!H4*BackgroundII_R25!I4+CoeffsDistress!H5*BackgroundII_R25!I4^CoeffsDistress!H6+CoeffsDistress!H7*LN(BackgroundII_R25!I4-CoeffsDistress!H8)</f>
        <v>6.2926559863106677</v>
      </c>
      <c r="J5">
        <f>CoeffsDistress!I3+CoeffsDistress!I4*BackgroundII_R25!J4+CoeffsDistress!I5*BackgroundII_R25!J4^CoeffsDistress!I6+CoeffsDistress!I7*LN(BackgroundII_R25!J4-CoeffsDistress!I8)</f>
        <v>1.9809699703419081</v>
      </c>
      <c r="K5" t="e">
        <f>CoeffsDistress!J3+CoeffsDistress!J4*BackgroundII_R25!K4+CoeffsDistress!J5*BackgroundII_R25!K4^CoeffsDistress!J6+CoeffsDistress!J7*LN(BackgroundII_R25!K4-CoeffsDistress!J8)</f>
        <v>#NUM!</v>
      </c>
      <c r="L5">
        <f>CoeffsDistress!K3+CoeffsDistress!K4*BackgroundII_R25!L4+CoeffsDistress!K5*BackgroundII_R25!L4^CoeffsDistress!K6+CoeffsDistress!K7*LN(BackgroundII_R25!L4-CoeffsDistress!K8)</f>
        <v>-1.4788572215220626</v>
      </c>
      <c r="M5">
        <f>CoeffsDistress!L3+CoeffsDistress!L4*BackgroundII_R25!M4+CoeffsDistress!L5*BackgroundII_R25!M4^CoeffsDistress!L6+CoeffsDistress!L7*LN(BackgroundII_R25!M4-CoeffsDistress!L8)</f>
        <v>-1.8831691837876274</v>
      </c>
      <c r="N5">
        <f>CoeffsDistress!M3+CoeffsDistress!M4*BackgroundII_R25!N4+CoeffsDistress!M5*BackgroundII_R25!N4^CoeffsDistress!M6+CoeffsDistress!M7*LN(BackgroundII_R25!N4-CoeffsDistress!M8)</f>
        <v>-6.4882063576799407</v>
      </c>
      <c r="O5">
        <f>CoeffsDistress!N3+CoeffsDistress!N4*BackgroundII_R25!O4+CoeffsDistress!N5*BackgroundII_R25!O4^CoeffsDistress!N6+CoeffsDistress!N7*LN(BackgroundII_R25!O4-CoeffsDistress!N8)</f>
        <v>-0.19234986700844559</v>
      </c>
      <c r="P5">
        <f>CoeffsDistress!O3+CoeffsDistress!O4*BackgroundII_R25!P4+CoeffsDistress!O5*BackgroundII_R25!P4^CoeffsDistress!O6+CoeffsDistress!O7*LN(BackgroundII_R25!P4-CoeffsDistress!O8)</f>
        <v>7.3754817263059103E-2</v>
      </c>
      <c r="Q5">
        <f>CoeffsDistress!P3+CoeffsDistress!P4*BackgroundII_R25!Q4+CoeffsDistress!P5*BackgroundII_R25!Q4^CoeffsDistress!P6+CoeffsDistress!P7*LN(BackgroundII_R25!Q4-CoeffsDistress!P8)</f>
        <v>2.0655973451251413</v>
      </c>
      <c r="R5" t="e">
        <f>CoeffsDistress!Q3+CoeffsDistress!Q4*BackgroundII_R25!R4+CoeffsDistress!Q5*BackgroundII_R25!R4^CoeffsDistress!Q6+CoeffsDistress!Q7*LN(BackgroundII_R25!R4-CoeffsDistress!Q8)</f>
        <v>#NUM!</v>
      </c>
      <c r="S5">
        <f>CoeffsDistress!R3+CoeffsDistress!R4*BackgroundII_R25!S4+CoeffsDistress!R5*BackgroundII_R25!S4^CoeffsDistress!R6+CoeffsDistress!R7*LN(BackgroundII_R25!S4-CoeffsDistress!R8)</f>
        <v>2.8474830961496664</v>
      </c>
      <c r="T5">
        <f>CoeffsDistress!S3+CoeffsDistress!S4*BackgroundII_R25!T4+CoeffsDistress!S5*BackgroundII_R25!T4^CoeffsDistress!S6+CoeffsDistress!S7*LN(BackgroundII_R25!T4-CoeffsDistress!S8)</f>
        <v>3.1290789009871531</v>
      </c>
      <c r="U5">
        <f>CoeffsDistress!T3+CoeffsDistress!T4*BackgroundII_R25!U4+CoeffsDistress!T5*BackgroundII_R25!U4^CoeffsDistress!T6+CoeffsDistress!T7*LN(BackgroundII_R25!U4-CoeffsDistress!T8)</f>
        <v>-0.72987201948007563</v>
      </c>
      <c r="V5">
        <f>CoeffsDistress!U3+CoeffsDistress!U4*BackgroundII_R25!V4+CoeffsDistress!U5*BackgroundII_R25!V4^CoeffsDistress!U6+CoeffsDistress!U7*LN(BackgroundII_R25!V4-CoeffsDistress!U8)</f>
        <v>-0.55774509254708704</v>
      </c>
      <c r="W5">
        <f>CoeffsDistress!V3+CoeffsDistress!V4*BackgroundII_R25!W4+CoeffsDistress!V5*BackgroundII_R25!W4^CoeffsDistress!V6+CoeffsDistress!V7*LN(BackgroundII_R25!W4-CoeffsDistress!V8)</f>
        <v>-11.630944123926884</v>
      </c>
      <c r="X5">
        <f>CoeffsDistress!W3+CoeffsDistress!W4*BackgroundII_R25!X4+CoeffsDistress!W5*BackgroundII_R25!X4^CoeffsDistress!W6+CoeffsDistress!W7*LN(BackgroundII_R25!X4-CoeffsDistress!W8)</f>
        <v>4.025375731246319</v>
      </c>
      <c r="Y5">
        <f>CoeffsDistress!X3+CoeffsDistress!X4*BackgroundII_R25!Y4+CoeffsDistress!X5*BackgroundII_R25!Y4^CoeffsDistress!X6+CoeffsDistress!X7*LN(BackgroundII_R25!Y4-CoeffsDistress!X8)</f>
        <v>11.316909489038643</v>
      </c>
      <c r="Z5">
        <f>CoeffsDistress!Y3+CoeffsDistress!Y4*BackgroundII_R25!Z4+CoeffsDistress!Y5*BackgroundII_R25!Z4^CoeffsDistress!Y6+CoeffsDistress!Y7*LN(BackgroundII_R25!Z4-CoeffsDistress!Y8)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13.262051441868168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13.262051441868168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23</v>
      </c>
      <c r="E10">
        <f t="shared" si="4"/>
        <v>22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8.965729969624352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13.262051441868168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13.262051441868168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13.262051441868168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13.262051441868168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13.262051441868168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13.262051441868168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13.262051441868168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13.262051441868168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17.262051441868167</v>
      </c>
      <c r="C21" s="37">
        <f t="shared" ref="C21:M21" si="10">C14/$B21</f>
        <v>0.76827783108685355</v>
      </c>
      <c r="D21" s="37">
        <f t="shared" si="10"/>
        <v>0.11586108445657327</v>
      </c>
      <c r="E21" s="37">
        <f t="shared" si="10"/>
        <v>0.11586108445657327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26.57896093090681</v>
      </c>
      <c r="C22" s="37">
        <f t="shared" ref="C22:M22" si="12">C15/$B22</f>
        <v>0.49896801746100838</v>
      </c>
      <c r="D22" s="37">
        <f t="shared" si="12"/>
        <v>0.42578449618318237</v>
      </c>
      <c r="E22" s="37">
        <f t="shared" si="12"/>
        <v>7.5247486355809357E-2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28.604336662153131</v>
      </c>
      <c r="C23" s="37">
        <f t="shared" ref="C23:M23" si="13">C16/$B23</f>
        <v>0.46363779025910457</v>
      </c>
      <c r="D23" s="37">
        <f t="shared" si="13"/>
        <v>0.39563614506090722</v>
      </c>
      <c r="E23" s="37">
        <f t="shared" si="13"/>
        <v>0.14072606467998819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28.604336662153131</v>
      </c>
      <c r="C24" s="37">
        <f t="shared" ref="C24:M24" si="14">C17/$B24</f>
        <v>0.46363779025910457</v>
      </c>
      <c r="D24" s="37">
        <f t="shared" si="14"/>
        <v>0.39563614506090722</v>
      </c>
      <c r="E24" s="37">
        <f t="shared" si="14"/>
        <v>0.14072606467998819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28.604336662153131</v>
      </c>
      <c r="C25" s="37">
        <f t="shared" ref="C25:M25" si="15">C18/$B25</f>
        <v>0.46363779025910457</v>
      </c>
      <c r="D25" s="37">
        <f t="shared" si="15"/>
        <v>0.39563614506090722</v>
      </c>
      <c r="E25" s="37">
        <f t="shared" si="15"/>
        <v>0.14072606467998819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28.604336662153131</v>
      </c>
      <c r="C26" s="37">
        <f t="shared" ref="C26:M26" si="16">C19/$B26</f>
        <v>0.46363779025910457</v>
      </c>
      <c r="D26" s="37">
        <f t="shared" si="16"/>
        <v>0.39563614506090722</v>
      </c>
      <c r="E26" s="37">
        <f t="shared" si="16"/>
        <v>0.14072606467998819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28.604336662153131</v>
      </c>
      <c r="C27" s="37">
        <f t="shared" ref="C27:M27" si="17">C20/$B27</f>
        <v>0.46363779025910457</v>
      </c>
      <c r="D27" s="37">
        <f t="shared" si="17"/>
        <v>0.39563614506090722</v>
      </c>
      <c r="E27" s="37">
        <f t="shared" si="17"/>
        <v>0.14072606467998819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CoeffsDeductCorr!B2+CoeffsDeductCorr!C2*BackgroundII_R25!B21+CoeffsDeductCorr!D2*BackgroundII_R25!B21^2+CoeffsDeductCorr!E2*BackgroundII_R25!B21^3</f>
        <v>17.262051441868167</v>
      </c>
      <c r="C28" s="40">
        <f t="shared" ref="C28:M28" si="18">C14*$B28/$B21</f>
        <v>13.262051441868168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CoeffsDeductCorr!B3+CoeffsDeductCorr!C3*BackgroundII_R25!B22+CoeffsDeductCorr!D3*BackgroundII_R25!B22^2+CoeffsDeductCorr!E3*BackgroundII_R25!B22^3</f>
        <v>19.54101652747989</v>
      </c>
      <c r="C29" s="40">
        <f t="shared" ref="C29:M29" si="20">C15*$B29/$B22</f>
        <v>9.7503422758894391</v>
      </c>
      <c r="D29" s="40">
        <f t="shared" si="20"/>
        <v>8.3202618770602648</v>
      </c>
      <c r="E29" s="40">
        <f t="shared" si="20"/>
        <v>1.470412374530188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CoeffsDeductCorr!B4+CoeffsDeductCorr!C4*BackgroundII_R25!B23+CoeffsDeductCorr!D4*BackgroundII_R25!B23^2+CoeffsDeductCorr!E4*BackgroundII_R25!B23^3</f>
        <v>17.539243396874465</v>
      </c>
      <c r="C30" s="40">
        <f t="shared" ref="C30:M30" si="21">C16*$B30/$B23</f>
        <v>8.1318560513434672</v>
      </c>
      <c r="D30" s="40">
        <f t="shared" si="21"/>
        <v>6.9391586448243849</v>
      </c>
      <c r="E30" s="40">
        <f t="shared" si="21"/>
        <v>2.4682287007066117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CoeffsDeductCorr!B5+CoeffsDeductCorr!C5*BackgroundII_R25!B24+CoeffsDeductCorr!D5*BackgroundII_R25!B24^2+CoeffsDeductCorr!E5*BackgroundII_R25!B24^3</f>
        <v>11.740735012052321</v>
      </c>
      <c r="C31" s="40">
        <f t="shared" ref="C31:M31" si="22">C17*$B31/$B24</f>
        <v>5.4434484370056397</v>
      </c>
      <c r="D31" s="40">
        <f t="shared" si="22"/>
        <v>4.6450591403500043</v>
      </c>
      <c r="E31" s="40">
        <f t="shared" si="22"/>
        <v>1.6522274346966768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CoeffsDeductCorr!B6+CoeffsDeductCorr!C6*BackgroundII_R25!B25+CoeffsDeductCorr!D6*BackgroundII_R25!B25^2+CoeffsDeductCorr!E6*BackgroundII_R25!B25^3</f>
        <v>10.493776288588244</v>
      </c>
      <c r="C32" s="40">
        <f t="shared" ref="C32:M32" si="23">C18*$B32/$B25</f>
        <v>4.8653112499144413</v>
      </c>
      <c r="D32" s="40">
        <f t="shared" si="23"/>
        <v>4.1517171979486074</v>
      </c>
      <c r="E32" s="40">
        <f t="shared" si="23"/>
        <v>1.4767478407251957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CoeffsDeductCorr!B7+CoeffsDeductCorr!C7*BackgroundII_R25!B26+CoeffsDeductCorr!D7*BackgroundII_R25!B26^2+CoeffsDeductCorr!E7*BackgroundII_R25!B26^3</f>
        <v>8.1248319317786404</v>
      </c>
      <c r="C33" s="40">
        <f t="shared" ref="C33:M33" si="24">C19*$B33/$B26</f>
        <v>3.7669791230764607</v>
      </c>
      <c r="D33" s="40">
        <f t="shared" si="24"/>
        <v>3.2144771847566656</v>
      </c>
      <c r="E33" s="40">
        <f t="shared" si="24"/>
        <v>1.1433756239455144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CoeffsDeductCorr!B8+CoeffsDeductCorr!C8*BackgroundII_R25!B27+CoeffsDeductCorr!D8*BackgroundII_R25!B27^2+CoeffsDeductCorr!E8*BackgroundII_R25!B27^3</f>
        <v>7.5358553834133071</v>
      </c>
      <c r="C34" s="40">
        <f t="shared" ref="C34:M34" si="25">C20*$B34/$B27</f>
        <v>3.4939073376779231</v>
      </c>
      <c r="D34" s="40">
        <f t="shared" si="25"/>
        <v>2.9814567736301258</v>
      </c>
      <c r="E34" s="40">
        <f t="shared" si="25"/>
        <v>1.0604912721052582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17.262051441868167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19.54101652747989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19.54101652747989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19.54101652747989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19.54101652747989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19.54101652747989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19.54101652747989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19.54101652747989</v>
      </c>
      <c r="C44" s="42" t="str">
        <f t="shared" ref="C44:M44" ca="1" si="27">IF(C8&lt;=$C$12+1,C11,"")</f>
        <v>Allig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80.458983472520117</v>
      </c>
      <c r="C45" s="42">
        <f t="shared" ref="C45:M45" ca="1" si="28">IF(C44&lt;&gt;"",OFFSET(C27,$C$43,0),"")</f>
        <v>9.7503422758894391</v>
      </c>
      <c r="D45" s="42">
        <f t="shared" ca="1" si="28"/>
        <v>8.3202618770602648</v>
      </c>
      <c r="E45" s="42">
        <f t="shared" ca="1" si="28"/>
        <v>1.470412374530188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0.49896801746100838</v>
      </c>
      <c r="D46" s="42">
        <f t="shared" ca="1" si="29"/>
        <v>0.42578449618318237</v>
      </c>
      <c r="E46" s="42">
        <f t="shared" ca="1" si="29"/>
        <v>7.5247486355809357E-2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CalcMany!B26</f>
        <v>3300</v>
      </c>
      <c r="C3" t="str">
        <f>CalcMany!C26</f>
        <v>40</v>
      </c>
      <c r="D3" t="str">
        <f>CalcMany!D26</f>
        <v>60</v>
      </c>
      <c r="E3" t="str">
        <f>CalcMany!E26</f>
        <v>0</v>
      </c>
      <c r="F3" t="str">
        <f>CalcMany!F26</f>
        <v>0</v>
      </c>
      <c r="G3" t="str">
        <f>CalcMany!G26</f>
        <v>0</v>
      </c>
      <c r="H3" t="str">
        <f>CalcMany!H26</f>
        <v>0</v>
      </c>
      <c r="I3" t="str">
        <f>CalcMany!I26</f>
        <v>0</v>
      </c>
      <c r="J3" t="str">
        <f>CalcMany!J26</f>
        <v>0</v>
      </c>
      <c r="K3" t="str">
        <f>CalcMany!K26</f>
        <v>0</v>
      </c>
      <c r="L3" t="str">
        <f>CalcMany!L26</f>
        <v>0</v>
      </c>
      <c r="M3" t="str">
        <f>CalcMany!M26</f>
        <v>0</v>
      </c>
      <c r="N3" t="str">
        <f>CalcMany!N26</f>
        <v>0</v>
      </c>
      <c r="O3" t="str">
        <f>CalcMany!O26</f>
        <v>0</v>
      </c>
      <c r="P3" t="str">
        <f>CalcMany!P26</f>
        <v>0</v>
      </c>
      <c r="Q3" t="str">
        <f>CalcMany!Q26</f>
        <v>0</v>
      </c>
      <c r="R3" t="str">
        <f>CalcMany!R26</f>
        <v>0</v>
      </c>
      <c r="S3" t="str">
        <f>CalcMany!S26</f>
        <v>0</v>
      </c>
      <c r="T3" t="str">
        <f>CalcMany!T26</f>
        <v>0</v>
      </c>
      <c r="U3" t="str">
        <f>CalcMany!U26</f>
        <v>0</v>
      </c>
      <c r="V3" t="str">
        <f>CalcMany!V26</f>
        <v>0</v>
      </c>
      <c r="W3" t="str">
        <f>CalcMany!W26</f>
        <v>0</v>
      </c>
      <c r="X3" t="str">
        <f>CalcMany!X26</f>
        <v>1650</v>
      </c>
      <c r="Y3" t="str">
        <f>CalcMany!Y26</f>
        <v>1650</v>
      </c>
      <c r="Z3" t="str">
        <f>CalcMany!Z26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1.2121212121212122</v>
      </c>
      <c r="D4">
        <f>IFERROR(IF($A$3=BackgroundI!$A$2,D3/$B$3*100,D3),0)</f>
        <v>1.8181818181818181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CoeffsDistress!B3+CoeffsDistress!B4*BackgroundII_R26!C4+CoeffsDistress!B5*BackgroundII_R26!C4^CoeffsDistress!B6+CoeffsDistress!B7*LN(BackgroundII_R26!C4-CoeffsDistress!B8)</f>
        <v>12.452482192621083</v>
      </c>
      <c r="D5">
        <f>CoeffsDistress!C3+CoeffsDistress!C4*BackgroundII_R26!D4+CoeffsDistress!C5*BackgroundII_R26!D4^CoeffsDistress!C6+CoeffsDistress!C7*LN(BackgroundII_R26!D4-CoeffsDistress!C8)</f>
        <v>27.069942893289475</v>
      </c>
      <c r="E5" t="e">
        <f>CoeffsDistress!D3+CoeffsDistress!D4*BackgroundII_R26!E4+CoeffsDistress!D5*BackgroundII_R26!E4^CoeffsDistress!D6+CoeffsDistress!D7*LN(BackgroundII_R26!E4-CoeffsDistress!D8)</f>
        <v>#DIV/0!</v>
      </c>
      <c r="F5">
        <f>CoeffsDistress!E3+CoeffsDistress!E4*BackgroundII_R26!F4+CoeffsDistress!E5*BackgroundII_R26!F4^CoeffsDistress!E6+CoeffsDistress!E7*LN(BackgroundII_R26!F4-CoeffsDistress!E8)</f>
        <v>1.3455187895966798</v>
      </c>
      <c r="G5" t="e">
        <f>CoeffsDistress!F3+CoeffsDistress!F4*BackgroundII_R26!G4+CoeffsDistress!F5*BackgroundII_R26!G4^CoeffsDistress!F6+CoeffsDistress!F7*LN(BackgroundII_R26!G4-CoeffsDistress!F8)</f>
        <v>#NUM!</v>
      </c>
      <c r="H5">
        <f>CoeffsDistress!G3+CoeffsDistress!G4*BackgroundII_R26!H4+CoeffsDistress!G5*BackgroundII_R26!H4^CoeffsDistress!G6+CoeffsDistress!G7*LN(BackgroundII_R26!H4-CoeffsDistress!G8)</f>
        <v>-2.4297516226665117</v>
      </c>
      <c r="I5">
        <f>CoeffsDistress!H3+CoeffsDistress!H4*BackgroundII_R26!I4+CoeffsDistress!H5*BackgroundII_R26!I4^CoeffsDistress!H6+CoeffsDistress!H7*LN(BackgroundII_R26!I4-CoeffsDistress!H8)</f>
        <v>6.2926559863106677</v>
      </c>
      <c r="J5">
        <f>CoeffsDistress!I3+CoeffsDistress!I4*BackgroundII_R26!J4+CoeffsDistress!I5*BackgroundII_R26!J4^CoeffsDistress!I6+CoeffsDistress!I7*LN(BackgroundII_R26!J4-CoeffsDistress!I8)</f>
        <v>1.9809699703419081</v>
      </c>
      <c r="K5" t="e">
        <f>CoeffsDistress!J3+CoeffsDistress!J4*BackgroundII_R26!K4+CoeffsDistress!J5*BackgroundII_R26!K4^CoeffsDistress!J6+CoeffsDistress!J7*LN(BackgroundII_R26!K4-CoeffsDistress!J8)</f>
        <v>#NUM!</v>
      </c>
      <c r="L5">
        <f>CoeffsDistress!K3+CoeffsDistress!K4*BackgroundII_R26!L4+CoeffsDistress!K5*BackgroundII_R26!L4^CoeffsDistress!K6+CoeffsDistress!K7*LN(BackgroundII_R26!L4-CoeffsDistress!K8)</f>
        <v>-1.4788572215220626</v>
      </c>
      <c r="M5">
        <f>CoeffsDistress!L3+CoeffsDistress!L4*BackgroundII_R26!M4+CoeffsDistress!L5*BackgroundII_R26!M4^CoeffsDistress!L6+CoeffsDistress!L7*LN(BackgroundII_R26!M4-CoeffsDistress!L8)</f>
        <v>-1.8831691837876274</v>
      </c>
      <c r="N5">
        <f>CoeffsDistress!M3+CoeffsDistress!M4*BackgroundII_R26!N4+CoeffsDistress!M5*BackgroundII_R26!N4^CoeffsDistress!M6+CoeffsDistress!M7*LN(BackgroundII_R26!N4-CoeffsDistress!M8)</f>
        <v>-6.4882063576799407</v>
      </c>
      <c r="O5">
        <f>CoeffsDistress!N3+CoeffsDistress!N4*BackgroundII_R26!O4+CoeffsDistress!N5*BackgroundII_R26!O4^CoeffsDistress!N6+CoeffsDistress!N7*LN(BackgroundII_R26!O4-CoeffsDistress!N8)</f>
        <v>-0.19234986700844559</v>
      </c>
      <c r="P5">
        <f>CoeffsDistress!O3+CoeffsDistress!O4*BackgroundII_R26!P4+CoeffsDistress!O5*BackgroundII_R26!P4^CoeffsDistress!O6+CoeffsDistress!O7*LN(BackgroundII_R26!P4-CoeffsDistress!O8)</f>
        <v>7.3754817263059103E-2</v>
      </c>
      <c r="Q5">
        <f>CoeffsDistress!P3+CoeffsDistress!P4*BackgroundII_R26!Q4+CoeffsDistress!P5*BackgroundII_R26!Q4^CoeffsDistress!P6+CoeffsDistress!P7*LN(BackgroundII_R26!Q4-CoeffsDistress!P8)</f>
        <v>2.0655973451251413</v>
      </c>
      <c r="R5" t="e">
        <f>CoeffsDistress!Q3+CoeffsDistress!Q4*BackgroundII_R26!R4+CoeffsDistress!Q5*BackgroundII_R26!R4^CoeffsDistress!Q6+CoeffsDistress!Q7*LN(BackgroundII_R26!R4-CoeffsDistress!Q8)</f>
        <v>#NUM!</v>
      </c>
      <c r="S5">
        <f>CoeffsDistress!R3+CoeffsDistress!R4*BackgroundII_R26!S4+CoeffsDistress!R5*BackgroundII_R26!S4^CoeffsDistress!R6+CoeffsDistress!R7*LN(BackgroundII_R26!S4-CoeffsDistress!R8)</f>
        <v>2.8474830961496664</v>
      </c>
      <c r="T5">
        <f>CoeffsDistress!S3+CoeffsDistress!S4*BackgroundII_R26!T4+CoeffsDistress!S5*BackgroundII_R26!T4^CoeffsDistress!S6+CoeffsDistress!S7*LN(BackgroundII_R26!T4-CoeffsDistress!S8)</f>
        <v>3.1290789009871531</v>
      </c>
      <c r="U5">
        <f>CoeffsDistress!T3+CoeffsDistress!T4*BackgroundII_R26!U4+CoeffsDistress!T5*BackgroundII_R26!U4^CoeffsDistress!T6+CoeffsDistress!T7*LN(BackgroundII_R26!U4-CoeffsDistress!T8)</f>
        <v>-0.72987201948007563</v>
      </c>
      <c r="V5">
        <f>CoeffsDistress!U3+CoeffsDistress!U4*BackgroundII_R26!V4+CoeffsDistress!U5*BackgroundII_R26!V4^CoeffsDistress!U6+CoeffsDistress!U7*LN(BackgroundII_R26!V4-CoeffsDistress!U8)</f>
        <v>-0.55774509254708704</v>
      </c>
      <c r="W5">
        <f>CoeffsDistress!V3+CoeffsDistress!V4*BackgroundII_R26!W4+CoeffsDistress!V5*BackgroundII_R26!W4^CoeffsDistress!V6+CoeffsDistress!V7*LN(BackgroundII_R26!W4-CoeffsDistress!V8)</f>
        <v>-11.630944123926884</v>
      </c>
      <c r="X5">
        <f>CoeffsDistress!W3+CoeffsDistress!W4*BackgroundII_R26!X4+CoeffsDistress!W5*BackgroundII_R26!X4^CoeffsDistress!W6+CoeffsDistress!W7*LN(BackgroundII_R26!X4-CoeffsDistress!W8)</f>
        <v>4.025375731246319</v>
      </c>
      <c r="Y5">
        <f>CoeffsDistress!X3+CoeffsDistress!X4*BackgroundII_R26!Y4+CoeffsDistress!X5*BackgroundII_R26!Y4^CoeffsDistress!X6+CoeffsDistress!X7*LN(BackgroundII_R26!Y4-CoeffsDistress!X8)</f>
        <v>11.316909489038643</v>
      </c>
      <c r="Z5">
        <f>CoeffsDistress!Y3+CoeffsDistress!Y4*BackgroundII_R26!Z4+CoeffsDistress!Y5*BackgroundII_R26!Z4^CoeffsDistress!Y6+CoeffsDistress!Y7*LN(BackgroundII_R26!Z4-CoeffsDistress!Y8)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12.452482192621083</v>
      </c>
      <c r="D7" s="33">
        <f t="shared" si="1"/>
        <v>27.069942893289475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27.069942893289475</v>
      </c>
      <c r="D9">
        <f t="shared" si="3"/>
        <v>12.452482192621083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3</v>
      </c>
      <c r="H10">
        <f t="shared" si="4"/>
        <v>3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7.6976583057183134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27.069942893289475</v>
      </c>
      <c r="D13">
        <f t="shared" si="6"/>
        <v>12.452482192621083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27.069942893289475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27.069942893289475</v>
      </c>
      <c r="D15" s="35">
        <f t="shared" ref="D15:D20" si="8">D$13</f>
        <v>12.452482192621083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27.069942893289475</v>
      </c>
      <c r="D16" s="35">
        <f t="shared" si="8"/>
        <v>12.452482192621083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27.069942893289475</v>
      </c>
      <c r="D17" s="35">
        <f t="shared" si="8"/>
        <v>12.452482192621083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27.069942893289475</v>
      </c>
      <c r="D18" s="35">
        <f t="shared" si="8"/>
        <v>12.452482192621083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27.069942893289475</v>
      </c>
      <c r="D19" s="35">
        <f t="shared" si="8"/>
        <v>12.452482192621083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27.069942893289475</v>
      </c>
      <c r="D20" s="35">
        <f t="shared" si="8"/>
        <v>12.452482192621083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33.069942893289479</v>
      </c>
      <c r="C21" s="37">
        <f t="shared" ref="C21:M21" si="10">C14/$B21</f>
        <v>0.81856636343882172</v>
      </c>
      <c r="D21" s="37">
        <f t="shared" si="10"/>
        <v>6.0477878853726054E-2</v>
      </c>
      <c r="E21" s="37">
        <f t="shared" si="10"/>
        <v>6.0477878853726054E-2</v>
      </c>
      <c r="F21" s="37">
        <f t="shared" si="10"/>
        <v>6.0477878853726054E-2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43.522425085910555</v>
      </c>
      <c r="C22" s="37">
        <f t="shared" ref="C22:M22" si="12">C15/$B22</f>
        <v>0.62197689673438683</v>
      </c>
      <c r="D22" s="37">
        <f t="shared" si="12"/>
        <v>0.28611645991786211</v>
      </c>
      <c r="E22" s="37">
        <f t="shared" si="12"/>
        <v>4.5953321673875586E-2</v>
      </c>
      <c r="F22" s="37">
        <f t="shared" si="12"/>
        <v>4.5953321673875586E-2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52.839334574949198</v>
      </c>
      <c r="C23" s="37">
        <f t="shared" ref="C23:M23" si="13">C16/$B23</f>
        <v>0.51230665773984152</v>
      </c>
      <c r="D23" s="37">
        <f t="shared" si="13"/>
        <v>0.23566690028917828</v>
      </c>
      <c r="E23" s="37">
        <f t="shared" si="13"/>
        <v>0.21417585176032705</v>
      </c>
      <c r="F23" s="37">
        <f t="shared" si="13"/>
        <v>3.7850590210653179E-2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54.864710306195519</v>
      </c>
      <c r="C24" s="37">
        <f t="shared" ref="C24:M24" si="14">C17/$B24</f>
        <v>0.49339443773992991</v>
      </c>
      <c r="D24" s="37">
        <f t="shared" si="14"/>
        <v>0.22696706358467555</v>
      </c>
      <c r="E24" s="37">
        <f t="shared" si="14"/>
        <v>0.20626937471974033</v>
      </c>
      <c r="F24" s="37">
        <f t="shared" si="14"/>
        <v>7.3369123955654231E-2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54.864710306195519</v>
      </c>
      <c r="C25" s="37">
        <f t="shared" ref="C25:M25" si="15">C18/$B25</f>
        <v>0.49339443773992991</v>
      </c>
      <c r="D25" s="37">
        <f t="shared" si="15"/>
        <v>0.22696706358467555</v>
      </c>
      <c r="E25" s="37">
        <f t="shared" si="15"/>
        <v>0.20626937471974033</v>
      </c>
      <c r="F25" s="37">
        <f t="shared" si="15"/>
        <v>7.3369123955654231E-2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54.864710306195519</v>
      </c>
      <c r="C26" s="37">
        <f t="shared" ref="C26:M26" si="16">C19/$B26</f>
        <v>0.49339443773992991</v>
      </c>
      <c r="D26" s="37">
        <f t="shared" si="16"/>
        <v>0.22696706358467555</v>
      </c>
      <c r="E26" s="37">
        <f t="shared" si="16"/>
        <v>0.20626937471974033</v>
      </c>
      <c r="F26" s="37">
        <f t="shared" si="16"/>
        <v>7.3369123955654231E-2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54.864710306195519</v>
      </c>
      <c r="C27" s="37">
        <f t="shared" ref="C27:M27" si="17">C20/$B27</f>
        <v>0.49339443773992991</v>
      </c>
      <c r="D27" s="37">
        <f t="shared" si="17"/>
        <v>0.22696706358467555</v>
      </c>
      <c r="E27" s="37">
        <f t="shared" si="17"/>
        <v>0.20626937471974033</v>
      </c>
      <c r="F27" s="37">
        <f t="shared" si="17"/>
        <v>7.3369123955654231E-2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CoeffsDeductCorr!B2+CoeffsDeductCorr!C2*BackgroundII_R26!B21+CoeffsDeductCorr!D2*BackgroundII_R26!B21^2+CoeffsDeductCorr!E2*BackgroundII_R26!B21^3</f>
        <v>33.069942893289479</v>
      </c>
      <c r="C28" s="40">
        <f t="shared" ref="C28:M28" si="18">C14*$B28/$B21</f>
        <v>27.069942893289475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CoeffsDeductCorr!B3+CoeffsDeductCorr!C3*BackgroundII_R26!B22+CoeffsDeductCorr!D3*BackgroundII_R26!B22^2+CoeffsDeductCorr!E3*BackgroundII_R26!B22^3</f>
        <v>32.130674323164897</v>
      </c>
      <c r="C29" s="40">
        <f t="shared" ref="C29:M29" si="20">C15*$B29/$B22</f>
        <v>19.984537105505346</v>
      </c>
      <c r="D29" s="40">
        <f t="shared" si="20"/>
        <v>9.1931147921176901</v>
      </c>
      <c r="E29" s="40">
        <f t="shared" si="20"/>
        <v>1.4765112127709312</v>
      </c>
      <c r="F29" s="40">
        <f t="shared" si="20"/>
        <v>1.4765112127709312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CoeffsDeductCorr!B4+CoeffsDeductCorr!C4*BackgroundII_R26!B23+CoeffsDeductCorr!D4*BackgroundII_R26!B23^2+CoeffsDeductCorr!E4*BackgroundII_R26!B23^3</f>
        <v>33.564231369810059</v>
      </c>
      <c r="C30" s="40">
        <f t="shared" ref="C30:M30" si="21">C16*$B30/$B23</f>
        <v>17.195179192674136</v>
      </c>
      <c r="D30" s="40">
        <f t="shared" si="21"/>
        <v>7.9099783675119371</v>
      </c>
      <c r="E30" s="40">
        <f t="shared" si="21"/>
        <v>7.1886478423097584</v>
      </c>
      <c r="F30" s="40">
        <f t="shared" si="21"/>
        <v>1.2704259673142309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CoeffsDeductCorr!B5+CoeffsDeductCorr!C5*BackgroundII_R26!B24+CoeffsDeductCorr!D5*BackgroundII_R26!B24^2+CoeffsDeductCorr!E5*BackgroundII_R26!B24^3</f>
        <v>29.209674312725657</v>
      </c>
      <c r="C31" s="40">
        <f t="shared" ref="C31:M31" si="22">C17*$B31/$B24</f>
        <v>14.411890834093748</v>
      </c>
      <c r="D31" s="40">
        <f t="shared" si="22"/>
        <v>6.6296340070240687</v>
      </c>
      <c r="E31" s="40">
        <f t="shared" si="22"/>
        <v>6.0250612562531822</v>
      </c>
      <c r="F31" s="40">
        <f t="shared" si="22"/>
        <v>2.1430882153546578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CoeffsDeductCorr!B6+CoeffsDeductCorr!C6*BackgroundII_R26!B25+CoeffsDeductCorr!D6*BackgroundII_R26!B25^2+CoeffsDeductCorr!E6*BackgroundII_R26!B25^3</f>
        <v>26.212247873094991</v>
      </c>
      <c r="C32" s="40">
        <f t="shared" ref="C32:M32" si="23">C18*$B32/$B25</f>
        <v>12.932977301245376</v>
      </c>
      <c r="D32" s="40">
        <f t="shared" si="23"/>
        <v>5.9493169297100277</v>
      </c>
      <c r="E32" s="40">
        <f t="shared" si="23"/>
        <v>5.4067839787821477</v>
      </c>
      <c r="F32" s="40">
        <f t="shared" si="23"/>
        <v>1.9231696633574404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CoeffsDeductCorr!B7+CoeffsDeductCorr!C7*BackgroundII_R26!B26+CoeffsDeductCorr!D7*BackgroundII_R26!B26^2+CoeffsDeductCorr!E7*BackgroundII_R26!B26^3</f>
        <v>23.455353948243104</v>
      </c>
      <c r="C33" s="40">
        <f t="shared" ref="C33:M33" si="24">C19*$B33/$B26</f>
        <v>11.572741173284451</v>
      </c>
      <c r="D33" s="40">
        <f t="shared" si="24"/>
        <v>5.3235928109719639</v>
      </c>
      <c r="E33" s="40">
        <f t="shared" si="24"/>
        <v>4.838121192734298</v>
      </c>
      <c r="F33" s="40">
        <f t="shared" si="24"/>
        <v>1.720898771252392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CoeffsDeductCorr!B8+CoeffsDeductCorr!C8*BackgroundII_R26!B27+CoeffsDeductCorr!D8*BackgroundII_R26!B27^2+CoeffsDeductCorr!E8*BackgroundII_R26!B27^3</f>
        <v>24.065462455643196</v>
      </c>
      <c r="C34" s="40">
        <f t="shared" ref="C34:M34" si="25">C20*$B34/$B27</f>
        <v>11.873765317253469</v>
      </c>
      <c r="D34" s="40">
        <f t="shared" si="25"/>
        <v>5.4620673473645924</v>
      </c>
      <c r="E34" s="40">
        <f t="shared" si="25"/>
        <v>4.9639678930669096</v>
      </c>
      <c r="F34" s="40">
        <f t="shared" si="25"/>
        <v>1.7656618979582286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33.069942893289479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33.069942893289479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33.564231369810059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33.564231369810059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33.564231369810059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33.564231369810059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33.564231369810059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33.564231369810059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66.435768630189941</v>
      </c>
      <c r="C45" s="42">
        <f t="shared" ref="C45:M45" ca="1" si="28">IF(C44&lt;&gt;"",OFFSET(C27,$C$43,0),"")</f>
        <v>17.195179192674136</v>
      </c>
      <c r="D45" s="42">
        <f t="shared" ca="1" si="28"/>
        <v>7.9099783675119371</v>
      </c>
      <c r="E45" s="42">
        <f t="shared" ca="1" si="28"/>
        <v>7.1886478423097584</v>
      </c>
      <c r="F45" s="42">
        <f t="shared" ca="1" si="28"/>
        <v>1.2704259673142309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0.51230665773984152</v>
      </c>
      <c r="D46" s="42">
        <f t="shared" ca="1" si="29"/>
        <v>0.23566690028917828</v>
      </c>
      <c r="E46" s="42">
        <f t="shared" ca="1" si="29"/>
        <v>0.21417585176032705</v>
      </c>
      <c r="F46" s="42">
        <f t="shared" ca="1" si="29"/>
        <v>3.7850590210653179E-2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CalcMany!B27</f>
        <v>3300</v>
      </c>
      <c r="C3" t="str">
        <f>CalcMany!C27</f>
        <v>0</v>
      </c>
      <c r="D3" t="str">
        <f>CalcMany!D27</f>
        <v>0</v>
      </c>
      <c r="E3" t="str">
        <f>CalcMany!E27</f>
        <v>0</v>
      </c>
      <c r="F3" t="str">
        <f>CalcMany!F27</f>
        <v>0</v>
      </c>
      <c r="G3" t="str">
        <f>CalcMany!G27</f>
        <v>0</v>
      </c>
      <c r="H3" t="str">
        <f>CalcMany!H27</f>
        <v>0</v>
      </c>
      <c r="I3" t="str">
        <f>CalcMany!I27</f>
        <v>0</v>
      </c>
      <c r="J3" t="str">
        <f>CalcMany!J27</f>
        <v>0</v>
      </c>
      <c r="K3" t="str">
        <f>CalcMany!K27</f>
        <v>0</v>
      </c>
      <c r="L3" t="str">
        <f>CalcMany!L27</f>
        <v>0</v>
      </c>
      <c r="M3" t="str">
        <f>CalcMany!M27</f>
        <v>28</v>
      </c>
      <c r="N3" t="str">
        <f>CalcMany!N27</f>
        <v>0</v>
      </c>
      <c r="O3" t="str">
        <f>CalcMany!O27</f>
        <v>150</v>
      </c>
      <c r="P3" t="str">
        <f>CalcMany!P27</f>
        <v>0</v>
      </c>
      <c r="Q3" t="str">
        <f>CalcMany!Q27</f>
        <v>0</v>
      </c>
      <c r="R3" t="str">
        <f>CalcMany!R27</f>
        <v>0</v>
      </c>
      <c r="S3" t="str">
        <f>CalcMany!S27</f>
        <v>0</v>
      </c>
      <c r="T3" t="str">
        <f>CalcMany!T27</f>
        <v>0</v>
      </c>
      <c r="U3" t="str">
        <f>CalcMany!U27</f>
        <v>0</v>
      </c>
      <c r="V3" t="str">
        <f>CalcMany!V27</f>
        <v>0</v>
      </c>
      <c r="W3" t="str">
        <f>CalcMany!W27</f>
        <v>0</v>
      </c>
      <c r="X3" t="str">
        <f>CalcMany!X27</f>
        <v>1575</v>
      </c>
      <c r="Y3" t="str">
        <f>CalcMany!Y27</f>
        <v>1575</v>
      </c>
      <c r="Z3" t="str">
        <f>CalcMany!Z27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0.84848484848484862</v>
      </c>
      <c r="N4">
        <f>IFERROR(IF($A$3=BackgroundI!$A$2,N3/$B$3*100,N3),0)</f>
        <v>0</v>
      </c>
      <c r="O4">
        <f>IFERROR(IF($A$3=BackgroundI!$A$2,O3/$B$3*100,O3),0)</f>
        <v>4.5454545454545459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47.727272727272727</v>
      </c>
      <c r="Y4">
        <f>IFERROR(IF($A$3=BackgroundI!$A$2,Y3/$B$3*100,Y3),0)</f>
        <v>47.727272727272727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CoeffsDistress!B3+CoeffsDistress!B4*BackgroundII_R27!C4+CoeffsDistress!B5*BackgroundII_R27!C4^CoeffsDistress!B6+CoeffsDistress!B7*LN(BackgroundII_R27!C4-CoeffsDistress!B8)</f>
        <v>#DIV/0!</v>
      </c>
      <c r="D5" t="e">
        <f>CoeffsDistress!C3+CoeffsDistress!C4*BackgroundII_R27!D4+CoeffsDistress!C5*BackgroundII_R27!D4^CoeffsDistress!C6+CoeffsDistress!C7*LN(BackgroundII_R27!D4-CoeffsDistress!C8)</f>
        <v>#DIV/0!</v>
      </c>
      <c r="E5" t="e">
        <f>CoeffsDistress!D3+CoeffsDistress!D4*BackgroundII_R27!E4+CoeffsDistress!D5*BackgroundII_R27!E4^CoeffsDistress!D6+CoeffsDistress!D7*LN(BackgroundII_R27!E4-CoeffsDistress!D8)</f>
        <v>#DIV/0!</v>
      </c>
      <c r="F5">
        <f>CoeffsDistress!E3+CoeffsDistress!E4*BackgroundII_R27!F4+CoeffsDistress!E5*BackgroundII_R27!F4^CoeffsDistress!E6+CoeffsDistress!E7*LN(BackgroundII_R27!F4-CoeffsDistress!E8)</f>
        <v>1.3455187895966798</v>
      </c>
      <c r="G5" t="e">
        <f>CoeffsDistress!F3+CoeffsDistress!F4*BackgroundII_R27!G4+CoeffsDistress!F5*BackgroundII_R27!G4^CoeffsDistress!F6+CoeffsDistress!F7*LN(BackgroundII_R27!G4-CoeffsDistress!F8)</f>
        <v>#NUM!</v>
      </c>
      <c r="H5">
        <f>CoeffsDistress!G3+CoeffsDistress!G4*BackgroundII_R27!H4+CoeffsDistress!G5*BackgroundII_R27!H4^CoeffsDistress!G6+CoeffsDistress!G7*LN(BackgroundII_R27!H4-CoeffsDistress!G8)</f>
        <v>-2.4297516226665117</v>
      </c>
      <c r="I5">
        <f>CoeffsDistress!H3+CoeffsDistress!H4*BackgroundII_R27!I4+CoeffsDistress!H5*BackgroundII_R27!I4^CoeffsDistress!H6+CoeffsDistress!H7*LN(BackgroundII_R27!I4-CoeffsDistress!H8)</f>
        <v>6.2926559863106677</v>
      </c>
      <c r="J5">
        <f>CoeffsDistress!I3+CoeffsDistress!I4*BackgroundII_R27!J4+CoeffsDistress!I5*BackgroundII_R27!J4^CoeffsDistress!I6+CoeffsDistress!I7*LN(BackgroundII_R27!J4-CoeffsDistress!I8)</f>
        <v>1.9809699703419081</v>
      </c>
      <c r="K5" t="e">
        <f>CoeffsDistress!J3+CoeffsDistress!J4*BackgroundII_R27!K4+CoeffsDistress!J5*BackgroundII_R27!K4^CoeffsDistress!J6+CoeffsDistress!J7*LN(BackgroundII_R27!K4-CoeffsDistress!J8)</f>
        <v>#NUM!</v>
      </c>
      <c r="L5">
        <f>CoeffsDistress!K3+CoeffsDistress!K4*BackgroundII_R27!L4+CoeffsDistress!K5*BackgroundII_R27!L4^CoeffsDistress!K6+CoeffsDistress!K7*LN(BackgroundII_R27!L4-CoeffsDistress!K8)</f>
        <v>-1.4788572215220626</v>
      </c>
      <c r="M5">
        <f>CoeffsDistress!L3+CoeffsDistress!L4*BackgroundII_R27!M4+CoeffsDistress!L5*BackgroundII_R27!M4^CoeffsDistress!L6+CoeffsDistress!L7*LN(BackgroundII_R27!M4-CoeffsDistress!L8)</f>
        <v>7.2656740171200278</v>
      </c>
      <c r="N5">
        <f>CoeffsDistress!M3+CoeffsDistress!M4*BackgroundII_R27!N4+CoeffsDistress!M5*BackgroundII_R27!N4^CoeffsDistress!M6+CoeffsDistress!M7*LN(BackgroundII_R27!N4-CoeffsDistress!M8)</f>
        <v>-6.4882063576799407</v>
      </c>
      <c r="O5">
        <f>CoeffsDistress!N3+CoeffsDistress!N4*BackgroundII_R27!O4+CoeffsDistress!N5*BackgroundII_R27!O4^CoeffsDistress!N6+CoeffsDistress!N7*LN(BackgroundII_R27!O4-CoeffsDistress!N8)</f>
        <v>9.2096699308445906</v>
      </c>
      <c r="P5">
        <f>CoeffsDistress!O3+CoeffsDistress!O4*BackgroundII_R27!P4+CoeffsDistress!O5*BackgroundII_R27!P4^CoeffsDistress!O6+CoeffsDistress!O7*LN(BackgroundII_R27!P4-CoeffsDistress!O8)</f>
        <v>7.3754817263059103E-2</v>
      </c>
      <c r="Q5">
        <f>CoeffsDistress!P3+CoeffsDistress!P4*BackgroundII_R27!Q4+CoeffsDistress!P5*BackgroundII_R27!Q4^CoeffsDistress!P6+CoeffsDistress!P7*LN(BackgroundII_R27!Q4-CoeffsDistress!P8)</f>
        <v>2.0655973451251413</v>
      </c>
      <c r="R5" t="e">
        <f>CoeffsDistress!Q3+CoeffsDistress!Q4*BackgroundII_R27!R4+CoeffsDistress!Q5*BackgroundII_R27!R4^CoeffsDistress!Q6+CoeffsDistress!Q7*LN(BackgroundII_R27!R4-CoeffsDistress!Q8)</f>
        <v>#NUM!</v>
      </c>
      <c r="S5">
        <f>CoeffsDistress!R3+CoeffsDistress!R4*BackgroundII_R27!S4+CoeffsDistress!R5*BackgroundII_R27!S4^CoeffsDistress!R6+CoeffsDistress!R7*LN(BackgroundII_R27!S4-CoeffsDistress!R8)</f>
        <v>2.8474830961496664</v>
      </c>
      <c r="T5">
        <f>CoeffsDistress!S3+CoeffsDistress!S4*BackgroundII_R27!T4+CoeffsDistress!S5*BackgroundII_R27!T4^CoeffsDistress!S6+CoeffsDistress!S7*LN(BackgroundII_R27!T4-CoeffsDistress!S8)</f>
        <v>3.1290789009871531</v>
      </c>
      <c r="U5">
        <f>CoeffsDistress!T3+CoeffsDistress!T4*BackgroundII_R27!U4+CoeffsDistress!T5*BackgroundII_R27!U4^CoeffsDistress!T6+CoeffsDistress!T7*LN(BackgroundII_R27!U4-CoeffsDistress!T8)</f>
        <v>-0.72987201948007563</v>
      </c>
      <c r="V5">
        <f>CoeffsDistress!U3+CoeffsDistress!U4*BackgroundII_R27!V4+CoeffsDistress!U5*BackgroundII_R27!V4^CoeffsDistress!U6+CoeffsDistress!U7*LN(BackgroundII_R27!V4-CoeffsDistress!U8)</f>
        <v>-0.55774509254708704</v>
      </c>
      <c r="W5">
        <f>CoeffsDistress!V3+CoeffsDistress!V4*BackgroundII_R27!W4+CoeffsDistress!V5*BackgroundII_R27!W4^CoeffsDistress!V6+CoeffsDistress!V7*LN(BackgroundII_R27!W4-CoeffsDistress!V8)</f>
        <v>-11.630944123926884</v>
      </c>
      <c r="X5">
        <f>CoeffsDistress!W3+CoeffsDistress!W4*BackgroundII_R27!X4+CoeffsDistress!W5*BackgroundII_R27!X4^CoeffsDistress!W6+CoeffsDistress!W7*LN(BackgroundII_R27!X4-CoeffsDistress!W8)</f>
        <v>3.9370536833826506</v>
      </c>
      <c r="Y5">
        <f>CoeffsDistress!X3+CoeffsDistress!X4*BackgroundII_R27!Y4+CoeffsDistress!X5*BackgroundII_R27!Y4^CoeffsDistress!X6+CoeffsDistress!X7*LN(BackgroundII_R27!Y4-CoeffsDistress!X8)</f>
        <v>11.064159345258904</v>
      </c>
      <c r="Z5">
        <f>CoeffsDistress!Y3+CoeffsDistress!Y4*BackgroundII_R27!Z4+CoeffsDistress!Y5*BackgroundII_R27!Z4^CoeffsDistress!Y6+CoeffsDistress!Y7*LN(BackgroundII_R27!Z4-CoeffsDistress!Y8)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7.2656740171200278</v>
      </c>
      <c r="N7" s="33">
        <f t="shared" si="1"/>
        <v>0</v>
      </c>
      <c r="O7" s="33">
        <f t="shared" si="1"/>
        <v>9.2096699308445906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3.9370536833826506</v>
      </c>
      <c r="Y7" s="33">
        <f t="shared" si="1"/>
        <v>11.064159345258904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11.064159345258904</v>
      </c>
      <c r="D9">
        <f t="shared" si="3"/>
        <v>9.2096699308445906</v>
      </c>
      <c r="E9">
        <f t="shared" si="3"/>
        <v>7.2656740171200278</v>
      </c>
      <c r="F9">
        <f t="shared" si="3"/>
        <v>3.9370536833826506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9.1675772029864273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11.064159345258904</v>
      </c>
      <c r="D13">
        <f t="shared" si="6"/>
        <v>9.2096699308445906</v>
      </c>
      <c r="E13">
        <f t="shared" si="6"/>
        <v>7.2656740171200278</v>
      </c>
      <c r="F13">
        <f t="shared" si="6"/>
        <v>3.9370536833826506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11.064159345258904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11.064159345258904</v>
      </c>
      <c r="D15" s="35">
        <f t="shared" ref="D15:D20" si="8">D$13</f>
        <v>9.2096699308445906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11.064159345258904</v>
      </c>
      <c r="D16" s="35">
        <f t="shared" si="8"/>
        <v>9.2096699308445906</v>
      </c>
      <c r="E16" s="35">
        <f>E$13</f>
        <v>7.2656740171200278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11.064159345258904</v>
      </c>
      <c r="D17" s="35">
        <f t="shared" si="8"/>
        <v>9.2096699308445906</v>
      </c>
      <c r="E17" s="35">
        <f>E$13</f>
        <v>7.2656740171200278</v>
      </c>
      <c r="F17" s="35">
        <f>F$13</f>
        <v>3.9370536833826506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11.064159345258904</v>
      </c>
      <c r="D18" s="35">
        <f t="shared" si="8"/>
        <v>9.2096699308445906</v>
      </c>
      <c r="E18" s="35">
        <f>E$13</f>
        <v>7.2656740171200278</v>
      </c>
      <c r="F18" s="35">
        <f>F$13</f>
        <v>3.9370536833826506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11.064159345258904</v>
      </c>
      <c r="D19" s="35">
        <f t="shared" si="8"/>
        <v>9.2096699308445906</v>
      </c>
      <c r="E19" s="35">
        <f>E$13</f>
        <v>7.2656740171200278</v>
      </c>
      <c r="F19" s="35">
        <f>F$13</f>
        <v>3.9370536833826506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11.064159345258904</v>
      </c>
      <c r="D20" s="35">
        <f t="shared" si="8"/>
        <v>9.2096699308445906</v>
      </c>
      <c r="E20" s="35">
        <f>E$13</f>
        <v>7.2656740171200278</v>
      </c>
      <c r="F20" s="35">
        <f>F$13</f>
        <v>3.9370536833826506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17.064159345258904</v>
      </c>
      <c r="C21" s="37">
        <f t="shared" ref="C21:M21" si="10">C14/$B21</f>
        <v>0.64838584318148451</v>
      </c>
      <c r="D21" s="37">
        <f t="shared" si="10"/>
        <v>0.11720471893950514</v>
      </c>
      <c r="E21" s="37">
        <f t="shared" si="10"/>
        <v>0.11720471893950514</v>
      </c>
      <c r="F21" s="37">
        <f t="shared" si="10"/>
        <v>0.11720471893950514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24.273829276103495</v>
      </c>
      <c r="C22" s="37">
        <f t="shared" ref="C22:M22" si="12">C15/$B22</f>
        <v>0.45580609550348439</v>
      </c>
      <c r="D22" s="37">
        <f t="shared" si="12"/>
        <v>0.37940737846051759</v>
      </c>
      <c r="E22" s="37">
        <f t="shared" si="12"/>
        <v>8.2393263017999013E-2</v>
      </c>
      <c r="F22" s="37">
        <f t="shared" si="12"/>
        <v>8.2393263017999013E-2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29.539503293223522</v>
      </c>
      <c r="C23" s="37">
        <f t="shared" ref="C23:M23" si="13">C16/$B23</f>
        <v>0.37455468480396098</v>
      </c>
      <c r="D23" s="37">
        <f t="shared" si="13"/>
        <v>0.31177470519476624</v>
      </c>
      <c r="E23" s="37">
        <f t="shared" si="13"/>
        <v>0.24596466450357687</v>
      </c>
      <c r="F23" s="37">
        <f t="shared" si="13"/>
        <v>6.7705945497695888E-2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31.476556976606172</v>
      </c>
      <c r="C24" s="37">
        <f t="shared" ref="C24:M24" si="14">C17/$B24</f>
        <v>0.35150475172624329</v>
      </c>
      <c r="D24" s="37">
        <f t="shared" si="14"/>
        <v>0.29258822487127006</v>
      </c>
      <c r="E24" s="37">
        <f t="shared" si="14"/>
        <v>0.23082810558092426</v>
      </c>
      <c r="F24" s="37">
        <f t="shared" si="14"/>
        <v>0.12507891782156241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31.476556976606172</v>
      </c>
      <c r="C25" s="37">
        <f t="shared" ref="C25:M25" si="15">C18/$B25</f>
        <v>0.35150475172624329</v>
      </c>
      <c r="D25" s="37">
        <f t="shared" si="15"/>
        <v>0.29258822487127006</v>
      </c>
      <c r="E25" s="37">
        <f t="shared" si="15"/>
        <v>0.23082810558092426</v>
      </c>
      <c r="F25" s="37">
        <f t="shared" si="15"/>
        <v>0.12507891782156241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31.476556976606172</v>
      </c>
      <c r="C26" s="37">
        <f t="shared" ref="C26:M26" si="16">C19/$B26</f>
        <v>0.35150475172624329</v>
      </c>
      <c r="D26" s="37">
        <f t="shared" si="16"/>
        <v>0.29258822487127006</v>
      </c>
      <c r="E26" s="37">
        <f t="shared" si="16"/>
        <v>0.23082810558092426</v>
      </c>
      <c r="F26" s="37">
        <f t="shared" si="16"/>
        <v>0.12507891782156241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31.476556976606172</v>
      </c>
      <c r="C27" s="37">
        <f t="shared" ref="C27:M27" si="17">C20/$B27</f>
        <v>0.35150475172624329</v>
      </c>
      <c r="D27" s="37">
        <f t="shared" si="17"/>
        <v>0.29258822487127006</v>
      </c>
      <c r="E27" s="37">
        <f t="shared" si="17"/>
        <v>0.23082810558092426</v>
      </c>
      <c r="F27" s="37">
        <f t="shared" si="17"/>
        <v>0.12507891782156241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CoeffsDeductCorr!B2+CoeffsDeductCorr!C2*BackgroundII_R27!B21+CoeffsDeductCorr!D2*BackgroundII_R27!B21^2+CoeffsDeductCorr!E2*BackgroundII_R27!B21^3</f>
        <v>17.064159345258904</v>
      </c>
      <c r="C28" s="40">
        <f t="shared" ref="C28:M28" si="18">C14*$B28/$B21</f>
        <v>11.064159345258904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CoeffsDeductCorr!B3+CoeffsDeductCorr!C3*BackgroundII_R27!B22+CoeffsDeductCorr!D3*BackgroundII_R27!B22^2+CoeffsDeductCorr!E3*BackgroundII_R27!B22^3</f>
        <v>17.797812748260945</v>
      </c>
      <c r="C29" s="40">
        <f t="shared" ref="C29:M29" si="20">C15*$B29/$B22</f>
        <v>8.1123515372869601</v>
      </c>
      <c r="D29" s="40">
        <f t="shared" si="20"/>
        <v>6.7526214771488648</v>
      </c>
      <c r="E29" s="40">
        <f t="shared" si="20"/>
        <v>1.4664198669125601</v>
      </c>
      <c r="F29" s="40">
        <f t="shared" si="20"/>
        <v>1.4664198669125601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CoeffsDeductCorr!B4+CoeffsDeductCorr!C4*BackgroundII_R27!B23+CoeffsDeductCorr!D4*BackgroundII_R27!B23^2+CoeffsDeductCorr!E4*BackgroundII_R27!B23^3</f>
        <v>18.162139070661624</v>
      </c>
      <c r="C30" s="40">
        <f t="shared" ref="C30:M30" si="21">C16*$B30/$B23</f>
        <v>6.8027142749773697</v>
      </c>
      <c r="D30" s="40">
        <f t="shared" si="21"/>
        <v>5.6624955544618736</v>
      </c>
      <c r="E30" s="40">
        <f t="shared" si="21"/>
        <v>4.467244443182592</v>
      </c>
      <c r="F30" s="40">
        <f t="shared" si="21"/>
        <v>1.2296847980397889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CoeffsDeductCorr!B5+CoeffsDeductCorr!C5*BackgroundII_R27!B24+CoeffsDeductCorr!D5*BackgroundII_R27!B24^2+CoeffsDeductCorr!E5*BackgroundII_R27!B24^3</f>
        <v>13.669139634742956</v>
      </c>
      <c r="C31" s="40">
        <f t="shared" ref="C31:M31" si="22">C17*$B31/$B24</f>
        <v>4.8047675336216749</v>
      </c>
      <c r="D31" s="40">
        <f t="shared" si="22"/>
        <v>3.9994293012469622</v>
      </c>
      <c r="E31" s="40">
        <f t="shared" si="22"/>
        <v>3.1552216068088437</v>
      </c>
      <c r="F31" s="40">
        <f t="shared" si="22"/>
        <v>1.7097211930654761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CoeffsDeductCorr!B6+CoeffsDeductCorr!C6*BackgroundII_R27!B25+CoeffsDeductCorr!D6*BackgroundII_R27!B25^2+CoeffsDeductCorr!E6*BackgroundII_R27!B25^3</f>
        <v>12.209662779999292</v>
      </c>
      <c r="C32" s="40">
        <f t="shared" ref="C32:M32" si="23">C18*$B32/$B25</f>
        <v>4.2917544841448043</v>
      </c>
      <c r="D32" s="40">
        <f t="shared" si="23"/>
        <v>3.5724035590768088</v>
      </c>
      <c r="E32" s="40">
        <f t="shared" si="23"/>
        <v>2.8183333292891581</v>
      </c>
      <c r="F32" s="40">
        <f t="shared" si="23"/>
        <v>1.5271714074885205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CoeffsDeductCorr!B7+CoeffsDeductCorr!C7*BackgroundII_R27!B26+CoeffsDeductCorr!D7*BackgroundII_R27!B26^2+CoeffsDeductCorr!E7*BackgroundII_R27!B26^3</f>
        <v>9.7969688841676259</v>
      </c>
      <c r="C33" s="40">
        <f t="shared" ref="C33:M33" si="24">C19*$B33/$B26</f>
        <v>3.4436811152990718</v>
      </c>
      <c r="D33" s="40">
        <f t="shared" si="24"/>
        <v>2.8664777349376727</v>
      </c>
      <c r="E33" s="40">
        <f t="shared" si="24"/>
        <v>2.2614157679676747</v>
      </c>
      <c r="F33" s="40">
        <f t="shared" si="24"/>
        <v>1.2253942659632067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CoeffsDeductCorr!B8+CoeffsDeductCorr!C8*BackgroundII_R27!B27+CoeffsDeductCorr!D8*BackgroundII_R27!B27^2+CoeffsDeductCorr!E8*BackgroundII_R27!B27^3</f>
        <v>9.415715618339858</v>
      </c>
      <c r="C34" s="40">
        <f t="shared" ref="C34:M34" si="25">C20*$B34/$B27</f>
        <v>3.3096687807494631</v>
      </c>
      <c r="D34" s="40">
        <f t="shared" si="25"/>
        <v>2.7549275186627518</v>
      </c>
      <c r="E34" s="40">
        <f t="shared" si="25"/>
        <v>2.1734117988701103</v>
      </c>
      <c r="F34" s="40">
        <f t="shared" si="25"/>
        <v>1.1777075200575329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17.064159345258904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17.797812748260945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18.162139070661624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18.162139070661624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18.162139070661624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18.162139070661624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18.162139070661624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18.162139070661624</v>
      </c>
      <c r="C44" s="42" t="str">
        <f t="shared" ref="C44:M44" ca="1" si="27">IF(C8&lt;=$C$12+1,C11,"")</f>
        <v>Weathering med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81.837860929338376</v>
      </c>
      <c r="C45" s="42">
        <f t="shared" ref="C45:M45" ca="1" si="28">IF(C44&lt;&gt;"",OFFSET(C27,$C$43,0),"")</f>
        <v>6.8027142749773697</v>
      </c>
      <c r="D45" s="42">
        <f t="shared" ca="1" si="28"/>
        <v>5.6624955544618736</v>
      </c>
      <c r="E45" s="42">
        <f t="shared" ca="1" si="28"/>
        <v>4.467244443182592</v>
      </c>
      <c r="F45" s="42">
        <f t="shared" ca="1" si="28"/>
        <v>1.2296847980397889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0.37455468480396098</v>
      </c>
      <c r="D46" s="42">
        <f t="shared" ca="1" si="29"/>
        <v>0.31177470519476624</v>
      </c>
      <c r="E46" s="42">
        <f t="shared" ca="1" si="29"/>
        <v>0.24596466450357687</v>
      </c>
      <c r="F46" s="42">
        <f t="shared" ca="1" si="29"/>
        <v>6.7705945497695888E-2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CalcMany!B28</f>
        <v>3300</v>
      </c>
      <c r="C3" t="str">
        <f>CalcMany!C28</f>
        <v>0</v>
      </c>
      <c r="D3" t="str">
        <f>CalcMany!D28</f>
        <v>0</v>
      </c>
      <c r="E3" t="str">
        <f>CalcMany!E28</f>
        <v>0</v>
      </c>
      <c r="F3" t="str">
        <f>CalcMany!F28</f>
        <v>0</v>
      </c>
      <c r="G3" t="str">
        <f>CalcMany!G28</f>
        <v>0</v>
      </c>
      <c r="H3" t="str">
        <f>CalcMany!H28</f>
        <v>0</v>
      </c>
      <c r="I3" t="str">
        <f>CalcMany!I28</f>
        <v>0</v>
      </c>
      <c r="J3" t="str">
        <f>CalcMany!J28</f>
        <v>0</v>
      </c>
      <c r="K3" t="str">
        <f>CalcMany!K28</f>
        <v>0</v>
      </c>
      <c r="L3" t="str">
        <f>CalcMany!L28</f>
        <v>0</v>
      </c>
      <c r="M3" t="str">
        <f>CalcMany!M28</f>
        <v>115</v>
      </c>
      <c r="N3" t="str">
        <f>CalcMany!N28</f>
        <v>0</v>
      </c>
      <c r="O3" t="str">
        <f>CalcMany!O28</f>
        <v>0</v>
      </c>
      <c r="P3" t="str">
        <f>CalcMany!P28</f>
        <v>0</v>
      </c>
      <c r="Q3" t="str">
        <f>CalcMany!Q28</f>
        <v>0</v>
      </c>
      <c r="R3" t="str">
        <f>CalcMany!R28</f>
        <v>0</v>
      </c>
      <c r="S3" t="str">
        <f>CalcMany!S28</f>
        <v>0</v>
      </c>
      <c r="T3" t="str">
        <f>CalcMany!T28</f>
        <v>0</v>
      </c>
      <c r="U3" t="str">
        <f>CalcMany!U28</f>
        <v>0</v>
      </c>
      <c r="V3" t="str">
        <f>CalcMany!V28</f>
        <v>0</v>
      </c>
      <c r="W3" t="str">
        <f>CalcMany!W28</f>
        <v>0</v>
      </c>
      <c r="X3" t="str">
        <f>CalcMany!X28</f>
        <v>1650</v>
      </c>
      <c r="Y3" t="str">
        <f>CalcMany!Y28</f>
        <v>1650</v>
      </c>
      <c r="Z3" t="str">
        <f>CalcMany!Z28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3.4848484848484853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CoeffsDistress!B3+CoeffsDistress!B4*BackgroundII_R28!C4+CoeffsDistress!B5*BackgroundII_R28!C4^CoeffsDistress!B6+CoeffsDistress!B7*LN(BackgroundII_R28!C4-CoeffsDistress!B8)</f>
        <v>#DIV/0!</v>
      </c>
      <c r="D5" t="e">
        <f>CoeffsDistress!C3+CoeffsDistress!C4*BackgroundII_R28!D4+CoeffsDistress!C5*BackgroundII_R28!D4^CoeffsDistress!C6+CoeffsDistress!C7*LN(BackgroundII_R28!D4-CoeffsDistress!C8)</f>
        <v>#DIV/0!</v>
      </c>
      <c r="E5" t="e">
        <f>CoeffsDistress!D3+CoeffsDistress!D4*BackgroundII_R28!E4+CoeffsDistress!D5*BackgroundII_R28!E4^CoeffsDistress!D6+CoeffsDistress!D7*LN(BackgroundII_R28!E4-CoeffsDistress!D8)</f>
        <v>#DIV/0!</v>
      </c>
      <c r="F5">
        <f>CoeffsDistress!E3+CoeffsDistress!E4*BackgroundII_R28!F4+CoeffsDistress!E5*BackgroundII_R28!F4^CoeffsDistress!E6+CoeffsDistress!E7*LN(BackgroundII_R28!F4-CoeffsDistress!E8)</f>
        <v>1.3455187895966798</v>
      </c>
      <c r="G5" t="e">
        <f>CoeffsDistress!F3+CoeffsDistress!F4*BackgroundII_R28!G4+CoeffsDistress!F5*BackgroundII_R28!G4^CoeffsDistress!F6+CoeffsDistress!F7*LN(BackgroundII_R28!G4-CoeffsDistress!F8)</f>
        <v>#NUM!</v>
      </c>
      <c r="H5">
        <f>CoeffsDistress!G3+CoeffsDistress!G4*BackgroundII_R28!H4+CoeffsDistress!G5*BackgroundII_R28!H4^CoeffsDistress!G6+CoeffsDistress!G7*LN(BackgroundII_R28!H4-CoeffsDistress!G8)</f>
        <v>-2.4297516226665117</v>
      </c>
      <c r="I5">
        <f>CoeffsDistress!H3+CoeffsDistress!H4*BackgroundII_R28!I4+CoeffsDistress!H5*BackgroundII_R28!I4^CoeffsDistress!H6+CoeffsDistress!H7*LN(BackgroundII_R28!I4-CoeffsDistress!H8)</f>
        <v>6.2926559863106677</v>
      </c>
      <c r="J5">
        <f>CoeffsDistress!I3+CoeffsDistress!I4*BackgroundII_R28!J4+CoeffsDistress!I5*BackgroundII_R28!J4^CoeffsDistress!I6+CoeffsDistress!I7*LN(BackgroundII_R28!J4-CoeffsDistress!I8)</f>
        <v>1.9809699703419081</v>
      </c>
      <c r="K5" t="e">
        <f>CoeffsDistress!J3+CoeffsDistress!J4*BackgroundII_R28!K4+CoeffsDistress!J5*BackgroundII_R28!K4^CoeffsDistress!J6+CoeffsDistress!J7*LN(BackgroundII_R28!K4-CoeffsDistress!J8)</f>
        <v>#NUM!</v>
      </c>
      <c r="L5">
        <f>CoeffsDistress!K3+CoeffsDistress!K4*BackgroundII_R28!L4+CoeffsDistress!K5*BackgroundII_R28!L4^CoeffsDistress!K6+CoeffsDistress!K7*LN(BackgroundII_R28!L4-CoeffsDistress!K8)</f>
        <v>-1.4788572215220626</v>
      </c>
      <c r="M5">
        <f>CoeffsDistress!L3+CoeffsDistress!L4*BackgroundII_R28!M4+CoeffsDistress!L5*BackgroundII_R28!M4^CoeffsDistress!L6+CoeffsDistress!L7*LN(BackgroundII_R28!M4-CoeffsDistress!L8)</f>
        <v>18.889894144476845</v>
      </c>
      <c r="N5">
        <f>CoeffsDistress!M3+CoeffsDistress!M4*BackgroundII_R28!N4+CoeffsDistress!M5*BackgroundII_R28!N4^CoeffsDistress!M6+CoeffsDistress!M7*LN(BackgroundII_R28!N4-CoeffsDistress!M8)</f>
        <v>-6.4882063576799407</v>
      </c>
      <c r="O5">
        <f>CoeffsDistress!N3+CoeffsDistress!N4*BackgroundII_R28!O4+CoeffsDistress!N5*BackgroundII_R28!O4^CoeffsDistress!N6+CoeffsDistress!N7*LN(BackgroundII_R28!O4-CoeffsDistress!N8)</f>
        <v>-0.19234986700844559</v>
      </c>
      <c r="P5">
        <f>CoeffsDistress!O3+CoeffsDistress!O4*BackgroundII_R28!P4+CoeffsDistress!O5*BackgroundII_R28!P4^CoeffsDistress!O6+CoeffsDistress!O7*LN(BackgroundII_R28!P4-CoeffsDistress!O8)</f>
        <v>7.3754817263059103E-2</v>
      </c>
      <c r="Q5">
        <f>CoeffsDistress!P3+CoeffsDistress!P4*BackgroundII_R28!Q4+CoeffsDistress!P5*BackgroundII_R28!Q4^CoeffsDistress!P6+CoeffsDistress!P7*LN(BackgroundII_R28!Q4-CoeffsDistress!P8)</f>
        <v>2.0655973451251413</v>
      </c>
      <c r="R5" t="e">
        <f>CoeffsDistress!Q3+CoeffsDistress!Q4*BackgroundII_R28!R4+CoeffsDistress!Q5*BackgroundII_R28!R4^CoeffsDistress!Q6+CoeffsDistress!Q7*LN(BackgroundII_R28!R4-CoeffsDistress!Q8)</f>
        <v>#NUM!</v>
      </c>
      <c r="S5">
        <f>CoeffsDistress!R3+CoeffsDistress!R4*BackgroundII_R28!S4+CoeffsDistress!R5*BackgroundII_R28!S4^CoeffsDistress!R6+CoeffsDistress!R7*LN(BackgroundII_R28!S4-CoeffsDistress!R8)</f>
        <v>2.8474830961496664</v>
      </c>
      <c r="T5">
        <f>CoeffsDistress!S3+CoeffsDistress!S4*BackgroundII_R28!T4+CoeffsDistress!S5*BackgroundII_R28!T4^CoeffsDistress!S6+CoeffsDistress!S7*LN(BackgroundII_R28!T4-CoeffsDistress!S8)</f>
        <v>3.1290789009871531</v>
      </c>
      <c r="U5">
        <f>CoeffsDistress!T3+CoeffsDistress!T4*BackgroundII_R28!U4+CoeffsDistress!T5*BackgroundII_R28!U4^CoeffsDistress!T6+CoeffsDistress!T7*LN(BackgroundII_R28!U4-CoeffsDistress!T8)</f>
        <v>-0.72987201948007563</v>
      </c>
      <c r="V5">
        <f>CoeffsDistress!U3+CoeffsDistress!U4*BackgroundII_R28!V4+CoeffsDistress!U5*BackgroundII_R28!V4^CoeffsDistress!U6+CoeffsDistress!U7*LN(BackgroundII_R28!V4-CoeffsDistress!U8)</f>
        <v>-0.55774509254708704</v>
      </c>
      <c r="W5">
        <f>CoeffsDistress!V3+CoeffsDistress!V4*BackgroundII_R28!W4+CoeffsDistress!V5*BackgroundII_R28!W4^CoeffsDistress!V6+CoeffsDistress!V7*LN(BackgroundII_R28!W4-CoeffsDistress!V8)</f>
        <v>-11.630944123926884</v>
      </c>
      <c r="X5">
        <f>CoeffsDistress!W3+CoeffsDistress!W4*BackgroundII_R28!X4+CoeffsDistress!W5*BackgroundII_R28!X4^CoeffsDistress!W6+CoeffsDistress!W7*LN(BackgroundII_R28!X4-CoeffsDistress!W8)</f>
        <v>4.025375731246319</v>
      </c>
      <c r="Y5">
        <f>CoeffsDistress!X3+CoeffsDistress!X4*BackgroundII_R28!Y4+CoeffsDistress!X5*BackgroundII_R28!Y4^CoeffsDistress!X6+CoeffsDistress!X7*LN(BackgroundII_R28!Y4-CoeffsDistress!X8)</f>
        <v>11.316909489038643</v>
      </c>
      <c r="Z5">
        <f>CoeffsDistress!Y3+CoeffsDistress!Y4*BackgroundII_R28!Z4+CoeffsDistress!Y5*BackgroundII_R28!Z4^CoeffsDistress!Y6+CoeffsDistress!Y7*LN(BackgroundII_R28!Z4-CoeffsDistress!Y8)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18.889894144476845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18.889894144476845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8.4488872724460045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18.889894144476845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18.889894144476845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18.889894144476845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18.889894144476845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18.889894144476845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18.889894144476845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18.889894144476845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18.889894144476845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22.889894144476845</v>
      </c>
      <c r="C21" s="37">
        <f t="shared" ref="C21:M21" si="10">C14/$B21</f>
        <v>0.82525039326295135</v>
      </c>
      <c r="D21" s="37">
        <f t="shared" si="10"/>
        <v>8.7374803368524295E-2</v>
      </c>
      <c r="E21" s="37">
        <f t="shared" si="10"/>
        <v>8.7374803368524295E-2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32.206803633515491</v>
      </c>
      <c r="C22" s="37">
        <f t="shared" ref="C22:M22" si="12">C15/$B22</f>
        <v>0.58651874800824322</v>
      </c>
      <c r="D22" s="37">
        <f t="shared" si="12"/>
        <v>0.35138257176387055</v>
      </c>
      <c r="E22" s="37">
        <f t="shared" si="12"/>
        <v>6.2098680227886144E-2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34.232179364761805</v>
      </c>
      <c r="C23" s="37">
        <f t="shared" ref="C23:M23" si="13">C16/$B23</f>
        <v>0.551816872165664</v>
      </c>
      <c r="D23" s="37">
        <f t="shared" si="13"/>
        <v>0.33059272588084571</v>
      </c>
      <c r="E23" s="37">
        <f t="shared" si="13"/>
        <v>0.11759040195349037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34.232179364761805</v>
      </c>
      <c r="C24" s="37">
        <f t="shared" ref="C24:M24" si="14">C17/$B24</f>
        <v>0.551816872165664</v>
      </c>
      <c r="D24" s="37">
        <f t="shared" si="14"/>
        <v>0.33059272588084571</v>
      </c>
      <c r="E24" s="37">
        <f t="shared" si="14"/>
        <v>0.11759040195349037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34.232179364761805</v>
      </c>
      <c r="C25" s="37">
        <f t="shared" ref="C25:M25" si="15">C18/$B25</f>
        <v>0.551816872165664</v>
      </c>
      <c r="D25" s="37">
        <f t="shared" si="15"/>
        <v>0.33059272588084571</v>
      </c>
      <c r="E25" s="37">
        <f t="shared" si="15"/>
        <v>0.11759040195349037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34.232179364761805</v>
      </c>
      <c r="C26" s="37">
        <f t="shared" ref="C26:M26" si="16">C19/$B26</f>
        <v>0.551816872165664</v>
      </c>
      <c r="D26" s="37">
        <f t="shared" si="16"/>
        <v>0.33059272588084571</v>
      </c>
      <c r="E26" s="37">
        <f t="shared" si="16"/>
        <v>0.11759040195349037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34.232179364761805</v>
      </c>
      <c r="C27" s="37">
        <f t="shared" ref="C27:M27" si="17">C20/$B27</f>
        <v>0.551816872165664</v>
      </c>
      <c r="D27" s="37">
        <f t="shared" si="17"/>
        <v>0.33059272588084571</v>
      </c>
      <c r="E27" s="37">
        <f t="shared" si="17"/>
        <v>0.11759040195349037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CoeffsDeductCorr!B2+CoeffsDeductCorr!C2*BackgroundII_R28!B21+CoeffsDeductCorr!D2*BackgroundII_R28!B21^2+CoeffsDeductCorr!E2*BackgroundII_R28!B21^3</f>
        <v>22.889894144476845</v>
      </c>
      <c r="C28" s="40">
        <f t="shared" ref="C28:M28" si="18">C14*$B28/$B21</f>
        <v>18.889894144476845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CoeffsDeductCorr!B3+CoeffsDeductCorr!C3*BackgroundII_R28!B22+CoeffsDeductCorr!D3*BackgroundII_R28!B22^2+CoeffsDeductCorr!E3*BackgroundII_R28!B22^3</f>
        <v>23.769161011790736</v>
      </c>
      <c r="C29" s="40">
        <f t="shared" ref="C29:M29" si="20">C15*$B29/$B22</f>
        <v>13.941058557841849</v>
      </c>
      <c r="D29" s="40">
        <f t="shared" si="20"/>
        <v>8.352068924992551</v>
      </c>
      <c r="E29" s="40">
        <f t="shared" si="20"/>
        <v>1.4760335289563316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CoeffsDeductCorr!B4+CoeffsDeductCorr!C4*BackgroundII_R28!B23+CoeffsDeductCorr!D4*BackgroundII_R28!B23^2+CoeffsDeductCorr!E4*BackgroundII_R28!B23^3</f>
        <v>21.285279319414272</v>
      </c>
      <c r="C30" s="40">
        <f t="shared" ref="C30:M30" si="21">C16*$B30/$B23</f>
        <v>11.745576257211676</v>
      </c>
      <c r="D30" s="40">
        <f t="shared" si="21"/>
        <v>7.0367585113403575</v>
      </c>
      <c r="E30" s="40">
        <f t="shared" si="21"/>
        <v>2.5029445508622401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CoeffsDeductCorr!B5+CoeffsDeductCorr!C5*BackgroundII_R28!B24+CoeffsDeductCorr!D5*BackgroundII_R28!B24^2+CoeffsDeductCorr!E5*BackgroundII_R28!B24^3</f>
        <v>15.516830823144216</v>
      </c>
      <c r="C31" s="40">
        <f t="shared" ref="C31:M31" si="22">C17*$B31/$B24</f>
        <v>8.5624490507512068</v>
      </c>
      <c r="D31" s="40">
        <f t="shared" si="22"/>
        <v>5.1297513988551744</v>
      </c>
      <c r="E31" s="40">
        <f t="shared" si="22"/>
        <v>1.8246303735378371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CoeffsDeductCorr!B6+CoeffsDeductCorr!C6*BackgroundII_R28!B25+CoeffsDeductCorr!D6*BackgroundII_R28!B25^2+CoeffsDeductCorr!E6*BackgroundII_R28!B25^3</f>
        <v>13.858278809133939</v>
      </c>
      <c r="C32" s="40">
        <f t="shared" ref="C32:M32" si="23">C18*$B32/$B25</f>
        <v>7.6472320660559925</v>
      </c>
      <c r="D32" s="40">
        <f t="shared" si="23"/>
        <v>4.58144616752835</v>
      </c>
      <c r="E32" s="40">
        <f t="shared" si="23"/>
        <v>1.6296005755495977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CoeffsDeductCorr!B7+CoeffsDeductCorr!C7*BackgroundII_R28!B26+CoeffsDeductCorr!D7*BackgroundII_R28!B26^2+CoeffsDeductCorr!E7*BackgroundII_R28!B26^3</f>
        <v>11.403983086783812</v>
      </c>
      <c r="C33" s="40">
        <f t="shared" ref="C33:M33" si="24">C19*$B33/$B26</f>
        <v>6.2929102771791774</v>
      </c>
      <c r="D33" s="40">
        <f t="shared" si="24"/>
        <v>3.7700738545589219</v>
      </c>
      <c r="E33" s="40">
        <f t="shared" si="24"/>
        <v>1.3409989550457142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CoeffsDeductCorr!B8+CoeffsDeductCorr!C8*BackgroundII_R28!B27+CoeffsDeductCorr!D8*BackgroundII_R28!B27^2+CoeffsDeductCorr!E8*BackgroundII_R28!B27^3</f>
        <v>11.203145350330031</v>
      </c>
      <c r="C34" s="40">
        <f t="shared" ref="C34:M34" si="25">C20*$B34/$B27</f>
        <v>6.1820846256364188</v>
      </c>
      <c r="D34" s="40">
        <f t="shared" si="25"/>
        <v>3.7036783598049272</v>
      </c>
      <c r="E34" s="40">
        <f t="shared" si="25"/>
        <v>1.3173823648886849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22.889894144476845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23.769161011790736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23.769161011790736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23.769161011790736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23.769161011790736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23.769161011790736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23.769161011790736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23.769161011790736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76.230838988209257</v>
      </c>
      <c r="C45" s="42">
        <f t="shared" ref="C45:M45" ca="1" si="28">IF(C44&lt;&gt;"",OFFSET(C27,$C$43,0),"")</f>
        <v>13.941058557841849</v>
      </c>
      <c r="D45" s="42">
        <f t="shared" ca="1" si="28"/>
        <v>8.352068924992551</v>
      </c>
      <c r="E45" s="42">
        <f t="shared" ca="1" si="28"/>
        <v>1.4760335289563316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0.58651874800824322</v>
      </c>
      <c r="D46" s="42">
        <f t="shared" ca="1" si="29"/>
        <v>0.35138257176387055</v>
      </c>
      <c r="E46" s="42">
        <f t="shared" ca="1" si="29"/>
        <v>6.2098680227886144E-2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CalcMany!B29</f>
        <v>3300</v>
      </c>
      <c r="C3" t="str">
        <f>CalcMany!C29</f>
        <v>0</v>
      </c>
      <c r="D3" t="str">
        <f>CalcMany!D29</f>
        <v>0</v>
      </c>
      <c r="E3" t="str">
        <f>CalcMany!E29</f>
        <v>0</v>
      </c>
      <c r="F3" t="str">
        <f>CalcMany!F29</f>
        <v>0</v>
      </c>
      <c r="G3" t="str">
        <f>CalcMany!G29</f>
        <v>0</v>
      </c>
      <c r="H3" t="str">
        <f>CalcMany!H29</f>
        <v>0</v>
      </c>
      <c r="I3" t="str">
        <f>CalcMany!I29</f>
        <v>0</v>
      </c>
      <c r="J3" t="str">
        <f>CalcMany!J29</f>
        <v>0</v>
      </c>
      <c r="K3" t="str">
        <f>CalcMany!K29</f>
        <v>0</v>
      </c>
      <c r="L3" t="str">
        <f>CalcMany!L29</f>
        <v>0</v>
      </c>
      <c r="M3" t="str">
        <f>CalcMany!M29</f>
        <v>0</v>
      </c>
      <c r="N3" t="str">
        <f>CalcMany!N29</f>
        <v>0</v>
      </c>
      <c r="O3" t="str">
        <f>CalcMany!O29</f>
        <v>0</v>
      </c>
      <c r="P3" t="str">
        <f>CalcMany!P29</f>
        <v>0</v>
      </c>
      <c r="Q3" t="str">
        <f>CalcMany!Q29</f>
        <v>0</v>
      </c>
      <c r="R3" t="str">
        <f>CalcMany!R29</f>
        <v>0</v>
      </c>
      <c r="S3" t="str">
        <f>CalcMany!S29</f>
        <v>0</v>
      </c>
      <c r="T3" t="str">
        <f>CalcMany!T29</f>
        <v>0</v>
      </c>
      <c r="U3" t="str">
        <f>CalcMany!U29</f>
        <v>0</v>
      </c>
      <c r="V3" t="str">
        <f>CalcMany!V29</f>
        <v>0</v>
      </c>
      <c r="W3" t="str">
        <f>CalcMany!W29</f>
        <v>0</v>
      </c>
      <c r="X3" t="str">
        <f>CalcMany!X29</f>
        <v>1650</v>
      </c>
      <c r="Y3" t="str">
        <f>CalcMany!Y29</f>
        <v>1650</v>
      </c>
      <c r="Z3" t="str">
        <f>CalcMany!Z29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CoeffsDistress!B3+CoeffsDistress!B4*BackgroundII_R29!C4+CoeffsDistress!B5*BackgroundII_R29!C4^CoeffsDistress!B6+CoeffsDistress!B7*LN(BackgroundII_R29!C4-CoeffsDistress!B8)</f>
        <v>#DIV/0!</v>
      </c>
      <c r="D5" t="e">
        <f>CoeffsDistress!C3+CoeffsDistress!C4*BackgroundII_R29!D4+CoeffsDistress!C5*BackgroundII_R29!D4^CoeffsDistress!C6+CoeffsDistress!C7*LN(BackgroundII_R29!D4-CoeffsDistress!C8)</f>
        <v>#DIV/0!</v>
      </c>
      <c r="E5" t="e">
        <f>CoeffsDistress!D3+CoeffsDistress!D4*BackgroundII_R29!E4+CoeffsDistress!D5*BackgroundII_R29!E4^CoeffsDistress!D6+CoeffsDistress!D7*LN(BackgroundII_R29!E4-CoeffsDistress!D8)</f>
        <v>#DIV/0!</v>
      </c>
      <c r="F5">
        <f>CoeffsDistress!E3+CoeffsDistress!E4*BackgroundII_R29!F4+CoeffsDistress!E5*BackgroundII_R29!F4^CoeffsDistress!E6+CoeffsDistress!E7*LN(BackgroundII_R29!F4-CoeffsDistress!E8)</f>
        <v>1.3455187895966798</v>
      </c>
      <c r="G5" t="e">
        <f>CoeffsDistress!F3+CoeffsDistress!F4*BackgroundII_R29!G4+CoeffsDistress!F5*BackgroundII_R29!G4^CoeffsDistress!F6+CoeffsDistress!F7*LN(BackgroundII_R29!G4-CoeffsDistress!F8)</f>
        <v>#NUM!</v>
      </c>
      <c r="H5">
        <f>CoeffsDistress!G3+CoeffsDistress!G4*BackgroundII_R29!H4+CoeffsDistress!G5*BackgroundII_R29!H4^CoeffsDistress!G6+CoeffsDistress!G7*LN(BackgroundII_R29!H4-CoeffsDistress!G8)</f>
        <v>-2.4297516226665117</v>
      </c>
      <c r="I5">
        <f>CoeffsDistress!H3+CoeffsDistress!H4*BackgroundII_R29!I4+CoeffsDistress!H5*BackgroundII_R29!I4^CoeffsDistress!H6+CoeffsDistress!H7*LN(BackgroundII_R29!I4-CoeffsDistress!H8)</f>
        <v>6.2926559863106677</v>
      </c>
      <c r="J5">
        <f>CoeffsDistress!I3+CoeffsDistress!I4*BackgroundII_R29!J4+CoeffsDistress!I5*BackgroundII_R29!J4^CoeffsDistress!I6+CoeffsDistress!I7*LN(BackgroundII_R29!J4-CoeffsDistress!I8)</f>
        <v>1.9809699703419081</v>
      </c>
      <c r="K5" t="e">
        <f>CoeffsDistress!J3+CoeffsDistress!J4*BackgroundII_R29!K4+CoeffsDistress!J5*BackgroundII_R29!K4^CoeffsDistress!J6+CoeffsDistress!J7*LN(BackgroundII_R29!K4-CoeffsDistress!J8)</f>
        <v>#NUM!</v>
      </c>
      <c r="L5">
        <f>CoeffsDistress!K3+CoeffsDistress!K4*BackgroundII_R29!L4+CoeffsDistress!K5*BackgroundII_R29!L4^CoeffsDistress!K6+CoeffsDistress!K7*LN(BackgroundII_R29!L4-CoeffsDistress!K8)</f>
        <v>-1.4788572215220626</v>
      </c>
      <c r="M5">
        <f>CoeffsDistress!L3+CoeffsDistress!L4*BackgroundII_R29!M4+CoeffsDistress!L5*BackgroundII_R29!M4^CoeffsDistress!L6+CoeffsDistress!L7*LN(BackgroundII_R29!M4-CoeffsDistress!L8)</f>
        <v>-1.8831691837876274</v>
      </c>
      <c r="N5">
        <f>CoeffsDistress!M3+CoeffsDistress!M4*BackgroundII_R29!N4+CoeffsDistress!M5*BackgroundII_R29!N4^CoeffsDistress!M6+CoeffsDistress!M7*LN(BackgroundII_R29!N4-CoeffsDistress!M8)</f>
        <v>-6.4882063576799407</v>
      </c>
      <c r="O5">
        <f>CoeffsDistress!N3+CoeffsDistress!N4*BackgroundII_R29!O4+CoeffsDistress!N5*BackgroundII_R29!O4^CoeffsDistress!N6+CoeffsDistress!N7*LN(BackgroundII_R29!O4-CoeffsDistress!N8)</f>
        <v>-0.19234986700844559</v>
      </c>
      <c r="P5">
        <f>CoeffsDistress!O3+CoeffsDistress!O4*BackgroundII_R29!P4+CoeffsDistress!O5*BackgroundII_R29!P4^CoeffsDistress!O6+CoeffsDistress!O7*LN(BackgroundII_R29!P4-CoeffsDistress!O8)</f>
        <v>7.3754817263059103E-2</v>
      </c>
      <c r="Q5">
        <f>CoeffsDistress!P3+CoeffsDistress!P4*BackgroundII_R29!Q4+CoeffsDistress!P5*BackgroundII_R29!Q4^CoeffsDistress!P6+CoeffsDistress!P7*LN(BackgroundII_R29!Q4-CoeffsDistress!P8)</f>
        <v>2.0655973451251413</v>
      </c>
      <c r="R5" t="e">
        <f>CoeffsDistress!Q3+CoeffsDistress!Q4*BackgroundII_R29!R4+CoeffsDistress!Q5*BackgroundII_R29!R4^CoeffsDistress!Q6+CoeffsDistress!Q7*LN(BackgroundII_R29!R4-CoeffsDistress!Q8)</f>
        <v>#NUM!</v>
      </c>
      <c r="S5">
        <f>CoeffsDistress!R3+CoeffsDistress!R4*BackgroundII_R29!S4+CoeffsDistress!R5*BackgroundII_R29!S4^CoeffsDistress!R6+CoeffsDistress!R7*LN(BackgroundII_R29!S4-CoeffsDistress!R8)</f>
        <v>2.8474830961496664</v>
      </c>
      <c r="T5">
        <f>CoeffsDistress!S3+CoeffsDistress!S4*BackgroundII_R29!T4+CoeffsDistress!S5*BackgroundII_R29!T4^CoeffsDistress!S6+CoeffsDistress!S7*LN(BackgroundII_R29!T4-CoeffsDistress!S8)</f>
        <v>3.1290789009871531</v>
      </c>
      <c r="U5">
        <f>CoeffsDistress!T3+CoeffsDistress!T4*BackgroundII_R29!U4+CoeffsDistress!T5*BackgroundII_R29!U4^CoeffsDistress!T6+CoeffsDistress!T7*LN(BackgroundII_R29!U4-CoeffsDistress!T8)</f>
        <v>-0.72987201948007563</v>
      </c>
      <c r="V5">
        <f>CoeffsDistress!U3+CoeffsDistress!U4*BackgroundII_R29!V4+CoeffsDistress!U5*BackgroundII_R29!V4^CoeffsDistress!U6+CoeffsDistress!U7*LN(BackgroundII_R29!V4-CoeffsDistress!U8)</f>
        <v>-0.55774509254708704</v>
      </c>
      <c r="W5">
        <f>CoeffsDistress!V3+CoeffsDistress!V4*BackgroundII_R29!W4+CoeffsDistress!V5*BackgroundII_R29!W4^CoeffsDistress!V6+CoeffsDistress!V7*LN(BackgroundII_R29!W4-CoeffsDistress!V8)</f>
        <v>-11.630944123926884</v>
      </c>
      <c r="X5">
        <f>CoeffsDistress!W3+CoeffsDistress!W4*BackgroundII_R29!X4+CoeffsDistress!W5*BackgroundII_R29!X4^CoeffsDistress!W6+CoeffsDistress!W7*LN(BackgroundII_R29!X4-CoeffsDistress!W8)</f>
        <v>4.025375731246319</v>
      </c>
      <c r="Y5">
        <f>CoeffsDistress!X3+CoeffsDistress!X4*BackgroundII_R29!Y4+CoeffsDistress!X5*BackgroundII_R29!Y4^CoeffsDistress!X6+CoeffsDistress!X7*LN(BackgroundII_R29!Y4-CoeffsDistress!X8)</f>
        <v>11.316909489038643</v>
      </c>
      <c r="Z5">
        <f>CoeffsDistress!Y3+CoeffsDistress!Y4*BackgroundII_R29!Z4+CoeffsDistress!Y5*BackgroundII_R29!Z4^CoeffsDistress!Y6+CoeffsDistress!Y7*LN(BackgroundII_R29!Z4-CoeffsDistress!Y8)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CoeffsDeductCorr!B2+CoeffsDeductCorr!C2*BackgroundII_R29!B21+CoeffsDeductCorr!D2*BackgroundII_R29!B21^2+CoeffsDeductCorr!E2*BackgroundII_R29!B21^3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CoeffsDeductCorr!B3+CoeffsDeductCorr!C3*BackgroundII_R29!B22+CoeffsDeductCorr!D3*BackgroundII_R29!B22^2+CoeffsDeductCorr!E3*BackgroundII_R29!B22^3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CoeffsDeductCorr!B4+CoeffsDeductCorr!C4*BackgroundII_R29!B23+CoeffsDeductCorr!D4*BackgroundII_R29!B23^2+CoeffsDeductCorr!E4*BackgroundII_R29!B23^3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CoeffsDeductCorr!B5+CoeffsDeductCorr!C5*BackgroundII_R29!B24+CoeffsDeductCorr!D5*BackgroundII_R29!B24^2+CoeffsDeductCorr!E5*BackgroundII_R29!B24^3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CoeffsDeductCorr!B6+CoeffsDeductCorr!C6*BackgroundII_R29!B25+CoeffsDeductCorr!D6*BackgroundII_R29!B25^2+CoeffsDeductCorr!E6*BackgroundII_R29!B25^3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CoeffsDeductCorr!B7+CoeffsDeductCorr!C7*BackgroundII_R29!B26+CoeffsDeductCorr!D7*BackgroundII_R29!B26^2+CoeffsDeductCorr!E7*BackgroundII_R29!B26^3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CoeffsDeductCorr!B8+CoeffsDeductCorr!C8*BackgroundII_R29!B27+CoeffsDeductCorr!D8*BackgroundII_R29!B27^2+CoeffsDeductCorr!E8*BackgroundII_R29!B27^3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CalcMany!B30</f>
        <v>3300</v>
      </c>
      <c r="C3" t="str">
        <f>CalcMany!C30</f>
        <v>0</v>
      </c>
      <c r="D3" t="str">
        <f>CalcMany!D30</f>
        <v>0</v>
      </c>
      <c r="E3" t="str">
        <f>CalcMany!E30</f>
        <v>0</v>
      </c>
      <c r="F3" t="str">
        <f>CalcMany!F30</f>
        <v>0</v>
      </c>
      <c r="G3" t="str">
        <f>CalcMany!G30</f>
        <v>0</v>
      </c>
      <c r="H3" t="str">
        <f>CalcMany!H30</f>
        <v>0</v>
      </c>
      <c r="I3" t="str">
        <f>CalcMany!I30</f>
        <v>0</v>
      </c>
      <c r="J3" t="str">
        <f>CalcMany!J30</f>
        <v>0</v>
      </c>
      <c r="K3" t="str">
        <f>CalcMany!K30</f>
        <v>0</v>
      </c>
      <c r="L3" t="str">
        <f>CalcMany!L30</f>
        <v>0</v>
      </c>
      <c r="M3" t="str">
        <f>CalcMany!M30</f>
        <v>0</v>
      </c>
      <c r="N3" t="str">
        <f>CalcMany!N30</f>
        <v>0</v>
      </c>
      <c r="O3" t="str">
        <f>CalcMany!O30</f>
        <v>0</v>
      </c>
      <c r="P3" t="str">
        <f>CalcMany!P30</f>
        <v>0</v>
      </c>
      <c r="Q3" t="str">
        <f>CalcMany!Q30</f>
        <v>0</v>
      </c>
      <c r="R3" t="str">
        <f>CalcMany!R30</f>
        <v>0</v>
      </c>
      <c r="S3" t="str">
        <f>CalcMany!S30</f>
        <v>0</v>
      </c>
      <c r="T3" t="str">
        <f>CalcMany!T30</f>
        <v>0</v>
      </c>
      <c r="U3" t="str">
        <f>CalcMany!U30</f>
        <v>0</v>
      </c>
      <c r="V3" t="str">
        <f>CalcMany!V30</f>
        <v>0</v>
      </c>
      <c r="W3" t="str">
        <f>CalcMany!W30</f>
        <v>0</v>
      </c>
      <c r="X3" t="str">
        <f>CalcMany!X30</f>
        <v>1650</v>
      </c>
      <c r="Y3" t="str">
        <f>CalcMany!Y30</f>
        <v>1650</v>
      </c>
      <c r="Z3" t="str">
        <f>CalcMany!Z30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CoeffsDistress!B3+CoeffsDistress!B4*BackgroundII_R30!C4+CoeffsDistress!B5*BackgroundII_R30!C4^CoeffsDistress!B6+CoeffsDistress!B7*LN(BackgroundII_R30!C4-CoeffsDistress!B8)</f>
        <v>#DIV/0!</v>
      </c>
      <c r="D5" t="e">
        <f>CoeffsDistress!C3+CoeffsDistress!C4*BackgroundII_R30!D4+CoeffsDistress!C5*BackgroundII_R30!D4^CoeffsDistress!C6+CoeffsDistress!C7*LN(BackgroundII_R30!D4-CoeffsDistress!C8)</f>
        <v>#DIV/0!</v>
      </c>
      <c r="E5" t="e">
        <f>CoeffsDistress!D3+CoeffsDistress!D4*BackgroundII_R30!E4+CoeffsDistress!D5*BackgroundII_R30!E4^CoeffsDistress!D6+CoeffsDistress!D7*LN(BackgroundII_R30!E4-CoeffsDistress!D8)</f>
        <v>#DIV/0!</v>
      </c>
      <c r="F5">
        <f>CoeffsDistress!E3+CoeffsDistress!E4*BackgroundII_R30!F4+CoeffsDistress!E5*BackgroundII_R30!F4^CoeffsDistress!E6+CoeffsDistress!E7*LN(BackgroundII_R30!F4-CoeffsDistress!E8)</f>
        <v>1.3455187895966798</v>
      </c>
      <c r="G5" t="e">
        <f>CoeffsDistress!F3+CoeffsDistress!F4*BackgroundII_R30!G4+CoeffsDistress!F5*BackgroundII_R30!G4^CoeffsDistress!F6+CoeffsDistress!F7*LN(BackgroundII_R30!G4-CoeffsDistress!F8)</f>
        <v>#NUM!</v>
      </c>
      <c r="H5">
        <f>CoeffsDistress!G3+CoeffsDistress!G4*BackgroundII_R30!H4+CoeffsDistress!G5*BackgroundII_R30!H4^CoeffsDistress!G6+CoeffsDistress!G7*LN(BackgroundII_R30!H4-CoeffsDistress!G8)</f>
        <v>-2.4297516226665117</v>
      </c>
      <c r="I5">
        <f>CoeffsDistress!H3+CoeffsDistress!H4*BackgroundII_R30!I4+CoeffsDistress!H5*BackgroundII_R30!I4^CoeffsDistress!H6+CoeffsDistress!H7*LN(BackgroundII_R30!I4-CoeffsDistress!H8)</f>
        <v>6.2926559863106677</v>
      </c>
      <c r="J5">
        <f>CoeffsDistress!I3+CoeffsDistress!I4*BackgroundII_R30!J4+CoeffsDistress!I5*BackgroundII_R30!J4^CoeffsDistress!I6+CoeffsDistress!I7*LN(BackgroundII_R30!J4-CoeffsDistress!I8)</f>
        <v>1.9809699703419081</v>
      </c>
      <c r="K5" t="e">
        <f>CoeffsDistress!J3+CoeffsDistress!J4*BackgroundII_R30!K4+CoeffsDistress!J5*BackgroundII_R30!K4^CoeffsDistress!J6+CoeffsDistress!J7*LN(BackgroundII_R30!K4-CoeffsDistress!J8)</f>
        <v>#NUM!</v>
      </c>
      <c r="L5">
        <f>CoeffsDistress!K3+CoeffsDistress!K4*BackgroundII_R30!L4+CoeffsDistress!K5*BackgroundII_R30!L4^CoeffsDistress!K6+CoeffsDistress!K7*LN(BackgroundII_R30!L4-CoeffsDistress!K8)</f>
        <v>-1.4788572215220626</v>
      </c>
      <c r="M5">
        <f>CoeffsDistress!L3+CoeffsDistress!L4*BackgroundII_R30!M4+CoeffsDistress!L5*BackgroundII_R30!M4^CoeffsDistress!L6+CoeffsDistress!L7*LN(BackgroundII_R30!M4-CoeffsDistress!L8)</f>
        <v>-1.8831691837876274</v>
      </c>
      <c r="N5">
        <f>CoeffsDistress!M3+CoeffsDistress!M4*BackgroundII_R30!N4+CoeffsDistress!M5*BackgroundII_R30!N4^CoeffsDistress!M6+CoeffsDistress!M7*LN(BackgroundII_R30!N4-CoeffsDistress!M8)</f>
        <v>-6.4882063576799407</v>
      </c>
      <c r="O5">
        <f>CoeffsDistress!N3+CoeffsDistress!N4*BackgroundII_R30!O4+CoeffsDistress!N5*BackgroundII_R30!O4^CoeffsDistress!N6+CoeffsDistress!N7*LN(BackgroundII_R30!O4-CoeffsDistress!N8)</f>
        <v>-0.19234986700844559</v>
      </c>
      <c r="P5">
        <f>CoeffsDistress!O3+CoeffsDistress!O4*BackgroundII_R30!P4+CoeffsDistress!O5*BackgroundII_R30!P4^CoeffsDistress!O6+CoeffsDistress!O7*LN(BackgroundII_R30!P4-CoeffsDistress!O8)</f>
        <v>7.3754817263059103E-2</v>
      </c>
      <c r="Q5">
        <f>CoeffsDistress!P3+CoeffsDistress!P4*BackgroundII_R30!Q4+CoeffsDistress!P5*BackgroundII_R30!Q4^CoeffsDistress!P6+CoeffsDistress!P7*LN(BackgroundII_R30!Q4-CoeffsDistress!P8)</f>
        <v>2.0655973451251413</v>
      </c>
      <c r="R5" t="e">
        <f>CoeffsDistress!Q3+CoeffsDistress!Q4*BackgroundII_R30!R4+CoeffsDistress!Q5*BackgroundII_R30!R4^CoeffsDistress!Q6+CoeffsDistress!Q7*LN(BackgroundII_R30!R4-CoeffsDistress!Q8)</f>
        <v>#NUM!</v>
      </c>
      <c r="S5">
        <f>CoeffsDistress!R3+CoeffsDistress!R4*BackgroundII_R30!S4+CoeffsDistress!R5*BackgroundII_R30!S4^CoeffsDistress!R6+CoeffsDistress!R7*LN(BackgroundII_R30!S4-CoeffsDistress!R8)</f>
        <v>2.8474830961496664</v>
      </c>
      <c r="T5">
        <f>CoeffsDistress!S3+CoeffsDistress!S4*BackgroundII_R30!T4+CoeffsDistress!S5*BackgroundII_R30!T4^CoeffsDistress!S6+CoeffsDistress!S7*LN(BackgroundII_R30!T4-CoeffsDistress!S8)</f>
        <v>3.1290789009871531</v>
      </c>
      <c r="U5">
        <f>CoeffsDistress!T3+CoeffsDistress!T4*BackgroundII_R30!U4+CoeffsDistress!T5*BackgroundII_R30!U4^CoeffsDistress!T6+CoeffsDistress!T7*LN(BackgroundII_R30!U4-CoeffsDistress!T8)</f>
        <v>-0.72987201948007563</v>
      </c>
      <c r="V5">
        <f>CoeffsDistress!U3+CoeffsDistress!U4*BackgroundII_R30!V4+CoeffsDistress!U5*BackgroundII_R30!V4^CoeffsDistress!U6+CoeffsDistress!U7*LN(BackgroundII_R30!V4-CoeffsDistress!U8)</f>
        <v>-0.55774509254708704</v>
      </c>
      <c r="W5">
        <f>CoeffsDistress!V3+CoeffsDistress!V4*BackgroundII_R30!W4+CoeffsDistress!V5*BackgroundII_R30!W4^CoeffsDistress!V6+CoeffsDistress!V7*LN(BackgroundII_R30!W4-CoeffsDistress!V8)</f>
        <v>-11.630944123926884</v>
      </c>
      <c r="X5">
        <f>CoeffsDistress!W3+CoeffsDistress!W4*BackgroundII_R30!X4+CoeffsDistress!W5*BackgroundII_R30!X4^CoeffsDistress!W6+CoeffsDistress!W7*LN(BackgroundII_R30!X4-CoeffsDistress!W8)</f>
        <v>4.025375731246319</v>
      </c>
      <c r="Y5">
        <f>CoeffsDistress!X3+CoeffsDistress!X4*BackgroundII_R30!Y4+CoeffsDistress!X5*BackgroundII_R30!Y4^CoeffsDistress!X6+CoeffsDistress!X7*LN(BackgroundII_R30!Y4-CoeffsDistress!X8)</f>
        <v>11.316909489038643</v>
      </c>
      <c r="Z5">
        <f>CoeffsDistress!Y3+CoeffsDistress!Y4*BackgroundII_R30!Z4+CoeffsDistress!Y5*BackgroundII_R30!Z4^CoeffsDistress!Y6+CoeffsDistress!Y7*LN(BackgroundII_R30!Z4-CoeffsDistress!Y8)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CoeffsDeductCorr!B2+CoeffsDeductCorr!C2*BackgroundII_R30!B21+CoeffsDeductCorr!D2*BackgroundII_R30!B21^2+CoeffsDeductCorr!E2*BackgroundII_R30!B21^3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CoeffsDeductCorr!B3+CoeffsDeductCorr!C3*BackgroundII_R30!B22+CoeffsDeductCorr!D3*BackgroundII_R30!B22^2+CoeffsDeductCorr!E3*BackgroundII_R30!B22^3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CoeffsDeductCorr!B4+CoeffsDeductCorr!C4*BackgroundII_R30!B23+CoeffsDeductCorr!D4*BackgroundII_R30!B23^2+CoeffsDeductCorr!E4*BackgroundII_R30!B23^3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CoeffsDeductCorr!B5+CoeffsDeductCorr!C5*BackgroundII_R30!B24+CoeffsDeductCorr!D5*BackgroundII_R30!B24^2+CoeffsDeductCorr!E5*BackgroundII_R30!B24^3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CoeffsDeductCorr!B6+CoeffsDeductCorr!C6*BackgroundII_R30!B25+CoeffsDeductCorr!D6*BackgroundII_R30!B25^2+CoeffsDeductCorr!E6*BackgroundII_R30!B25^3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CoeffsDeductCorr!B7+CoeffsDeductCorr!C7*BackgroundII_R30!B26+CoeffsDeductCorr!D7*BackgroundII_R30!B26^2+CoeffsDeductCorr!E7*BackgroundII_R30!B26^3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CoeffsDeductCorr!B8+CoeffsDeductCorr!C8*BackgroundII_R30!B27+CoeffsDeductCorr!D8*BackgroundII_R30!B27^2+CoeffsDeductCorr!E8*BackgroundII_R30!B27^3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CalcMany!B31</f>
        <v>3300</v>
      </c>
      <c r="C3" t="str">
        <f>CalcMany!C31</f>
        <v>0</v>
      </c>
      <c r="D3" t="str">
        <f>CalcMany!D31</f>
        <v>0</v>
      </c>
      <c r="E3" t="str">
        <f>CalcMany!E31</f>
        <v>0</v>
      </c>
      <c r="F3" t="str">
        <f>CalcMany!F31</f>
        <v>0</v>
      </c>
      <c r="G3" t="str">
        <f>CalcMany!G31</f>
        <v>0</v>
      </c>
      <c r="H3" t="str">
        <f>CalcMany!H31</f>
        <v>0</v>
      </c>
      <c r="I3" t="str">
        <f>CalcMany!I31</f>
        <v>0</v>
      </c>
      <c r="J3" t="str">
        <f>CalcMany!J31</f>
        <v>0</v>
      </c>
      <c r="K3" t="str">
        <f>CalcMany!K31</f>
        <v>0</v>
      </c>
      <c r="L3" t="str">
        <f>CalcMany!L31</f>
        <v>0</v>
      </c>
      <c r="M3" t="str">
        <f>CalcMany!M31</f>
        <v>80</v>
      </c>
      <c r="N3" t="str">
        <f>CalcMany!N31</f>
        <v>0</v>
      </c>
      <c r="O3" t="str">
        <f>CalcMany!O31</f>
        <v>0</v>
      </c>
      <c r="P3" t="str">
        <f>CalcMany!P31</f>
        <v>0</v>
      </c>
      <c r="Q3" t="str">
        <f>CalcMany!Q31</f>
        <v>0</v>
      </c>
      <c r="R3" t="str">
        <f>CalcMany!R31</f>
        <v>0</v>
      </c>
      <c r="S3" t="str">
        <f>CalcMany!S31</f>
        <v>0</v>
      </c>
      <c r="T3" t="str">
        <f>CalcMany!T31</f>
        <v>0</v>
      </c>
      <c r="U3" t="str">
        <f>CalcMany!U31</f>
        <v>0</v>
      </c>
      <c r="V3" t="str">
        <f>CalcMany!V31</f>
        <v>0</v>
      </c>
      <c r="W3" t="str">
        <f>CalcMany!W31</f>
        <v>0</v>
      </c>
      <c r="X3" t="str">
        <f>CalcMany!X31</f>
        <v>1650</v>
      </c>
      <c r="Y3" t="str">
        <f>CalcMany!Y31</f>
        <v>1650</v>
      </c>
      <c r="Z3" t="str">
        <f>CalcMany!Z31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2.4242424242424243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CoeffsDistress!B3+CoeffsDistress!B4*BackgroundII_R31!C4+CoeffsDistress!B5*BackgroundII_R31!C4^CoeffsDistress!B6+CoeffsDistress!B7*LN(BackgroundII_R31!C4-CoeffsDistress!B8)</f>
        <v>#DIV/0!</v>
      </c>
      <c r="D5" t="e">
        <f>CoeffsDistress!C3+CoeffsDistress!C4*BackgroundII_R31!D4+CoeffsDistress!C5*BackgroundII_R31!D4^CoeffsDistress!C6+CoeffsDistress!C7*LN(BackgroundII_R31!D4-CoeffsDistress!C8)</f>
        <v>#DIV/0!</v>
      </c>
      <c r="E5" t="e">
        <f>CoeffsDistress!D3+CoeffsDistress!D4*BackgroundII_R31!E4+CoeffsDistress!D5*BackgroundII_R31!E4^CoeffsDistress!D6+CoeffsDistress!D7*LN(BackgroundII_R31!E4-CoeffsDistress!D8)</f>
        <v>#DIV/0!</v>
      </c>
      <c r="F5">
        <f>CoeffsDistress!E3+CoeffsDistress!E4*BackgroundII_R31!F4+CoeffsDistress!E5*BackgroundII_R31!F4^CoeffsDistress!E6+CoeffsDistress!E7*LN(BackgroundII_R31!F4-CoeffsDistress!E8)</f>
        <v>1.3455187895966798</v>
      </c>
      <c r="G5" t="e">
        <f>CoeffsDistress!F3+CoeffsDistress!F4*BackgroundII_R31!G4+CoeffsDistress!F5*BackgroundII_R31!G4^CoeffsDistress!F6+CoeffsDistress!F7*LN(BackgroundII_R31!G4-CoeffsDistress!F8)</f>
        <v>#NUM!</v>
      </c>
      <c r="H5">
        <f>CoeffsDistress!G3+CoeffsDistress!G4*BackgroundII_R31!H4+CoeffsDistress!G5*BackgroundII_R31!H4^CoeffsDistress!G6+CoeffsDistress!G7*LN(BackgroundII_R31!H4-CoeffsDistress!G8)</f>
        <v>-2.4297516226665117</v>
      </c>
      <c r="I5">
        <f>CoeffsDistress!H3+CoeffsDistress!H4*BackgroundII_R31!I4+CoeffsDistress!H5*BackgroundII_R31!I4^CoeffsDistress!H6+CoeffsDistress!H7*LN(BackgroundII_R31!I4-CoeffsDistress!H8)</f>
        <v>6.2926559863106677</v>
      </c>
      <c r="J5">
        <f>CoeffsDistress!I3+CoeffsDistress!I4*BackgroundII_R31!J4+CoeffsDistress!I5*BackgroundII_R31!J4^CoeffsDistress!I6+CoeffsDistress!I7*LN(BackgroundII_R31!J4-CoeffsDistress!I8)</f>
        <v>1.9809699703419081</v>
      </c>
      <c r="K5" t="e">
        <f>CoeffsDistress!J3+CoeffsDistress!J4*BackgroundII_R31!K4+CoeffsDistress!J5*BackgroundII_R31!K4^CoeffsDistress!J6+CoeffsDistress!J7*LN(BackgroundII_R31!K4-CoeffsDistress!J8)</f>
        <v>#NUM!</v>
      </c>
      <c r="L5">
        <f>CoeffsDistress!K3+CoeffsDistress!K4*BackgroundII_R31!L4+CoeffsDistress!K5*BackgroundII_R31!L4^CoeffsDistress!K6+CoeffsDistress!K7*LN(BackgroundII_R31!L4-CoeffsDistress!K8)</f>
        <v>-1.4788572215220626</v>
      </c>
      <c r="M5">
        <f>CoeffsDistress!L3+CoeffsDistress!L4*BackgroundII_R31!M4+CoeffsDistress!L5*BackgroundII_R31!M4^CoeffsDistress!L6+CoeffsDistress!L7*LN(BackgroundII_R31!M4-CoeffsDistress!L8)</f>
        <v>15.429027322251148</v>
      </c>
      <c r="N5">
        <f>CoeffsDistress!M3+CoeffsDistress!M4*BackgroundII_R31!N4+CoeffsDistress!M5*BackgroundII_R31!N4^CoeffsDistress!M6+CoeffsDistress!M7*LN(BackgroundII_R31!N4-CoeffsDistress!M8)</f>
        <v>-6.4882063576799407</v>
      </c>
      <c r="O5">
        <f>CoeffsDistress!N3+CoeffsDistress!N4*BackgroundII_R31!O4+CoeffsDistress!N5*BackgroundII_R31!O4^CoeffsDistress!N6+CoeffsDistress!N7*LN(BackgroundII_R31!O4-CoeffsDistress!N8)</f>
        <v>-0.19234986700844559</v>
      </c>
      <c r="P5">
        <f>CoeffsDistress!O3+CoeffsDistress!O4*BackgroundII_R31!P4+CoeffsDistress!O5*BackgroundII_R31!P4^CoeffsDistress!O6+CoeffsDistress!O7*LN(BackgroundII_R31!P4-CoeffsDistress!O8)</f>
        <v>7.3754817263059103E-2</v>
      </c>
      <c r="Q5">
        <f>CoeffsDistress!P3+CoeffsDistress!P4*BackgroundII_R31!Q4+CoeffsDistress!P5*BackgroundII_R31!Q4^CoeffsDistress!P6+CoeffsDistress!P7*LN(BackgroundII_R31!Q4-CoeffsDistress!P8)</f>
        <v>2.0655973451251413</v>
      </c>
      <c r="R5" t="e">
        <f>CoeffsDistress!Q3+CoeffsDistress!Q4*BackgroundII_R31!R4+CoeffsDistress!Q5*BackgroundII_R31!R4^CoeffsDistress!Q6+CoeffsDistress!Q7*LN(BackgroundII_R31!R4-CoeffsDistress!Q8)</f>
        <v>#NUM!</v>
      </c>
      <c r="S5">
        <f>CoeffsDistress!R3+CoeffsDistress!R4*BackgroundII_R31!S4+CoeffsDistress!R5*BackgroundII_R31!S4^CoeffsDistress!R6+CoeffsDistress!R7*LN(BackgroundII_R31!S4-CoeffsDistress!R8)</f>
        <v>2.8474830961496664</v>
      </c>
      <c r="T5">
        <f>CoeffsDistress!S3+CoeffsDistress!S4*BackgroundII_R31!T4+CoeffsDistress!S5*BackgroundII_R31!T4^CoeffsDistress!S6+CoeffsDistress!S7*LN(BackgroundII_R31!T4-CoeffsDistress!S8)</f>
        <v>3.1290789009871531</v>
      </c>
      <c r="U5">
        <f>CoeffsDistress!T3+CoeffsDistress!T4*BackgroundII_R31!U4+CoeffsDistress!T5*BackgroundII_R31!U4^CoeffsDistress!T6+CoeffsDistress!T7*LN(BackgroundII_R31!U4-CoeffsDistress!T8)</f>
        <v>-0.72987201948007563</v>
      </c>
      <c r="V5">
        <f>CoeffsDistress!U3+CoeffsDistress!U4*BackgroundII_R31!V4+CoeffsDistress!U5*BackgroundII_R31!V4^CoeffsDistress!U6+CoeffsDistress!U7*LN(BackgroundII_R31!V4-CoeffsDistress!U8)</f>
        <v>-0.55774509254708704</v>
      </c>
      <c r="W5">
        <f>CoeffsDistress!V3+CoeffsDistress!V4*BackgroundII_R31!W4+CoeffsDistress!V5*BackgroundII_R31!W4^CoeffsDistress!V6+CoeffsDistress!V7*LN(BackgroundII_R31!W4-CoeffsDistress!V8)</f>
        <v>-11.630944123926884</v>
      </c>
      <c r="X5">
        <f>CoeffsDistress!W3+CoeffsDistress!W4*BackgroundII_R31!X4+CoeffsDistress!W5*BackgroundII_R31!X4^CoeffsDistress!W6+CoeffsDistress!W7*LN(BackgroundII_R31!X4-CoeffsDistress!W8)</f>
        <v>4.025375731246319</v>
      </c>
      <c r="Y5">
        <f>CoeffsDistress!X3+CoeffsDistress!X4*BackgroundII_R31!Y4+CoeffsDistress!X5*BackgroundII_R31!Y4^CoeffsDistress!X6+CoeffsDistress!X7*LN(BackgroundII_R31!Y4-CoeffsDistress!X8)</f>
        <v>11.316909489038643</v>
      </c>
      <c r="Z5">
        <f>CoeffsDistress!Y3+CoeffsDistress!Y4*BackgroundII_R31!Z4+CoeffsDistress!Y5*BackgroundII_R31!Z4^CoeffsDistress!Y6+CoeffsDistress!Y7*LN(BackgroundII_R31!Z4-CoeffsDistress!Y8)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15.429027322251148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15.429027322251148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8.7667219806095886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15.429027322251148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15.429027322251148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15.429027322251148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15.429027322251148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15.429027322251148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15.429027322251148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15.429027322251148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15.429027322251148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19.429027322251148</v>
      </c>
      <c r="C21" s="37">
        <f t="shared" ref="C21:M21" si="10">C14/$B21</f>
        <v>0.79412247799873192</v>
      </c>
      <c r="D21" s="37">
        <f t="shared" si="10"/>
        <v>0.10293876100063405</v>
      </c>
      <c r="E21" s="37">
        <f t="shared" si="10"/>
        <v>0.10293876100063405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28.745936811289791</v>
      </c>
      <c r="C22" s="37">
        <f t="shared" ref="C22:M22" si="12">C15/$B22</f>
        <v>0.5367376761292918</v>
      </c>
      <c r="D22" s="37">
        <f t="shared" si="12"/>
        <v>0.39368727355561417</v>
      </c>
      <c r="E22" s="37">
        <f t="shared" si="12"/>
        <v>6.9575050315094006E-2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30.771312542536108</v>
      </c>
      <c r="C23" s="37">
        <f t="shared" ref="C23:M23" si="13">C16/$B23</f>
        <v>0.50140946379596718</v>
      </c>
      <c r="D23" s="37">
        <f t="shared" si="13"/>
        <v>0.36777467562993743</v>
      </c>
      <c r="E23" s="37">
        <f t="shared" si="13"/>
        <v>0.13081586057409547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30.771312542536108</v>
      </c>
      <c r="C24" s="37">
        <f t="shared" ref="C24:M24" si="14">C17/$B24</f>
        <v>0.50140946379596718</v>
      </c>
      <c r="D24" s="37">
        <f t="shared" si="14"/>
        <v>0.36777467562993743</v>
      </c>
      <c r="E24" s="37">
        <f t="shared" si="14"/>
        <v>0.13081586057409547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30.771312542536108</v>
      </c>
      <c r="C25" s="37">
        <f t="shared" ref="C25:M25" si="15">C18/$B25</f>
        <v>0.50140946379596718</v>
      </c>
      <c r="D25" s="37">
        <f t="shared" si="15"/>
        <v>0.36777467562993743</v>
      </c>
      <c r="E25" s="37">
        <f t="shared" si="15"/>
        <v>0.13081586057409547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30.771312542536108</v>
      </c>
      <c r="C26" s="37">
        <f t="shared" ref="C26:M26" si="16">C19/$B26</f>
        <v>0.50140946379596718</v>
      </c>
      <c r="D26" s="37">
        <f t="shared" si="16"/>
        <v>0.36777467562993743</v>
      </c>
      <c r="E26" s="37">
        <f t="shared" si="16"/>
        <v>0.13081586057409547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30.771312542536108</v>
      </c>
      <c r="C27" s="37">
        <f t="shared" ref="C27:M27" si="17">C20/$B27</f>
        <v>0.50140946379596718</v>
      </c>
      <c r="D27" s="37">
        <f t="shared" si="17"/>
        <v>0.36777467562993743</v>
      </c>
      <c r="E27" s="37">
        <f t="shared" si="17"/>
        <v>0.13081586057409547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CoeffsDeductCorr!B2+CoeffsDeductCorr!C2*BackgroundII_R31!B21+CoeffsDeductCorr!D2*BackgroundII_R31!B21^2+CoeffsDeductCorr!E2*BackgroundII_R31!B21^3</f>
        <v>19.429027322251148</v>
      </c>
      <c r="C28" s="40">
        <f t="shared" ref="C28:M28" si="18">C14*$B28/$B21</f>
        <v>15.429027322251148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CoeffsDeductCorr!B3+CoeffsDeductCorr!C3*BackgroundII_R31!B22+CoeffsDeductCorr!D3*BackgroundII_R31!B22^2+CoeffsDeductCorr!E3*BackgroundII_R31!B22^3</f>
        <v>21.173898283511914</v>
      </c>
      <c r="C29" s="40">
        <f t="shared" ref="C29:M29" si="20">C15*$B29/$B22</f>
        <v>11.364828959290186</v>
      </c>
      <c r="D29" s="40">
        <f t="shared" si="20"/>
        <v>8.3358942857797036</v>
      </c>
      <c r="E29" s="40">
        <f t="shared" si="20"/>
        <v>1.4731750384420239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CoeffsDeductCorr!B4+CoeffsDeductCorr!C4*BackgroundII_R31!B23+CoeffsDeductCorr!D4*BackgroundII_R31!B23^2+CoeffsDeductCorr!E4*BackgroundII_R31!B23^3</f>
        <v>18.98241920014506</v>
      </c>
      <c r="C30" s="40">
        <f t="shared" ref="C30:M30" si="21">C16*$B30/$B23</f>
        <v>9.5179646326950049</v>
      </c>
      <c r="D30" s="40">
        <f t="shared" si="21"/>
        <v>6.9812530640048465</v>
      </c>
      <c r="E30" s="40">
        <f t="shared" si="21"/>
        <v>2.4832015034452088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CoeffsDeductCorr!B5+CoeffsDeductCorr!C5*BackgroundII_R31!B24+CoeffsDeductCorr!D5*BackgroundII_R31!B24^2+CoeffsDeductCorr!E5*BackgroundII_R31!B24^3</f>
        <v>13.195851414623693</v>
      </c>
      <c r="C31" s="40">
        <f t="shared" ref="C31:M31" si="22">C17*$B31/$B24</f>
        <v>6.61652478213772</v>
      </c>
      <c r="D31" s="40">
        <f t="shared" si="22"/>
        <v>4.8530999736740803</v>
      </c>
      <c r="E31" s="40">
        <f t="shared" si="22"/>
        <v>1.7262266588118935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CoeffsDeductCorr!B6+CoeffsDeductCorr!C6*BackgroundII_R31!B25+CoeffsDeductCorr!D6*BackgroundII_R31!B25^2+CoeffsDeductCorr!E6*BackgroundII_R31!B25^3</f>
        <v>11.788082419742667</v>
      </c>
      <c r="C32" s="40">
        <f t="shared" ref="C32:M32" si="23">C18*$B32/$B25</f>
        <v>5.9106560852658374</v>
      </c>
      <c r="D32" s="40">
        <f t="shared" si="23"/>
        <v>4.3353581882198275</v>
      </c>
      <c r="E32" s="40">
        <f t="shared" si="23"/>
        <v>1.5420681462570027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CoeffsDeductCorr!B7+CoeffsDeductCorr!C7*BackgroundII_R31!B26+CoeffsDeductCorr!D7*BackgroundII_R31!B26^2+CoeffsDeductCorr!E7*BackgroundII_R31!B26^3</f>
        <v>9.3860930329648955</v>
      </c>
      <c r="C33" s="40">
        <f t="shared" ref="C33:M33" si="24">C19*$B33/$B26</f>
        <v>4.7062758747979903</v>
      </c>
      <c r="D33" s="40">
        <f t="shared" si="24"/>
        <v>3.4519673206310801</v>
      </c>
      <c r="E33" s="40">
        <f t="shared" si="24"/>
        <v>1.2278498375358247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CoeffsDeductCorr!B8+CoeffsDeductCorr!C8*BackgroundII_R31!B27+CoeffsDeductCorr!D8*BackgroundII_R31!B27^2+CoeffsDeductCorr!E8*BackgroundII_R31!B27^3</f>
        <v>8.9557152722251594</v>
      </c>
      <c r="C34" s="40">
        <f t="shared" ref="C34:M34" si="25">C20*$B34/$B27</f>
        <v>4.4904803925557708</v>
      </c>
      <c r="D34" s="40">
        <f t="shared" si="25"/>
        <v>3.2936852792766849</v>
      </c>
      <c r="E34" s="40">
        <f t="shared" si="25"/>
        <v>1.1715496003927039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19.429027322251148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21.173898283511914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21.173898283511914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21.173898283511914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21.173898283511914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21.173898283511914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21.173898283511914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21.173898283511914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78.826101716488083</v>
      </c>
      <c r="C45" s="42">
        <f t="shared" ref="C45:M45" ca="1" si="28">IF(C44&lt;&gt;"",OFFSET(C27,$C$43,0),"")</f>
        <v>11.364828959290186</v>
      </c>
      <c r="D45" s="42">
        <f t="shared" ca="1" si="28"/>
        <v>8.3358942857797036</v>
      </c>
      <c r="E45" s="42">
        <f t="shared" ca="1" si="28"/>
        <v>1.4731750384420239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0.5367376761292918</v>
      </c>
      <c r="D46" s="42">
        <f t="shared" ca="1" si="29"/>
        <v>0.39368727355561417</v>
      </c>
      <c r="E46" s="42">
        <f t="shared" ca="1" si="29"/>
        <v>6.9575050315094006E-2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CalcMany!B32</f>
        <v>3300</v>
      </c>
      <c r="C3" t="str">
        <f>CalcMany!C32</f>
        <v>0</v>
      </c>
      <c r="D3" t="str">
        <f>CalcMany!D32</f>
        <v>0</v>
      </c>
      <c r="E3" t="str">
        <f>CalcMany!E32</f>
        <v>0</v>
      </c>
      <c r="F3" t="str">
        <f>CalcMany!F32</f>
        <v>0</v>
      </c>
      <c r="G3" t="str">
        <f>CalcMany!G32</f>
        <v>0</v>
      </c>
      <c r="H3" t="str">
        <f>CalcMany!H32</f>
        <v>0</v>
      </c>
      <c r="I3" t="str">
        <f>CalcMany!I32</f>
        <v>0</v>
      </c>
      <c r="J3" t="str">
        <f>CalcMany!J32</f>
        <v>0</v>
      </c>
      <c r="K3" t="str">
        <f>CalcMany!K32</f>
        <v>0</v>
      </c>
      <c r="L3" t="str">
        <f>CalcMany!L32</f>
        <v>18</v>
      </c>
      <c r="M3" t="str">
        <f>CalcMany!M32</f>
        <v>0</v>
      </c>
      <c r="N3" t="str">
        <f>CalcMany!N32</f>
        <v>0</v>
      </c>
      <c r="O3" t="str">
        <f>CalcMany!O32</f>
        <v>0</v>
      </c>
      <c r="P3" t="str">
        <f>CalcMany!P32</f>
        <v>0</v>
      </c>
      <c r="Q3" t="str">
        <f>CalcMany!Q32</f>
        <v>0</v>
      </c>
      <c r="R3" t="str">
        <f>CalcMany!R32</f>
        <v>0</v>
      </c>
      <c r="S3" t="str">
        <f>CalcMany!S32</f>
        <v>0</v>
      </c>
      <c r="T3" t="str">
        <f>CalcMany!T32</f>
        <v>0</v>
      </c>
      <c r="U3" t="str">
        <f>CalcMany!U32</f>
        <v>0</v>
      </c>
      <c r="V3" t="str">
        <f>CalcMany!V32</f>
        <v>0</v>
      </c>
      <c r="W3" t="str">
        <f>CalcMany!W32</f>
        <v>0</v>
      </c>
      <c r="X3" t="str">
        <f>CalcMany!X32</f>
        <v>1650</v>
      </c>
      <c r="Y3" t="str">
        <f>CalcMany!Y32</f>
        <v>1650</v>
      </c>
      <c r="Z3" t="str">
        <f>CalcMany!Z32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0.54545454545454553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CoeffsDistress!B3+CoeffsDistress!B4*BackgroundII_R32!C4+CoeffsDistress!B5*BackgroundII_R32!C4^CoeffsDistress!B6+CoeffsDistress!B7*LN(BackgroundII_R32!C4-CoeffsDistress!B8)</f>
        <v>#DIV/0!</v>
      </c>
      <c r="D5" t="e">
        <f>CoeffsDistress!C3+CoeffsDistress!C4*BackgroundII_R32!D4+CoeffsDistress!C5*BackgroundII_R32!D4^CoeffsDistress!C6+CoeffsDistress!C7*LN(BackgroundII_R32!D4-CoeffsDistress!C8)</f>
        <v>#DIV/0!</v>
      </c>
      <c r="E5" t="e">
        <f>CoeffsDistress!D3+CoeffsDistress!D4*BackgroundII_R32!E4+CoeffsDistress!D5*BackgroundII_R32!E4^CoeffsDistress!D6+CoeffsDistress!D7*LN(BackgroundII_R32!E4-CoeffsDistress!D8)</f>
        <v>#DIV/0!</v>
      </c>
      <c r="F5">
        <f>CoeffsDistress!E3+CoeffsDistress!E4*BackgroundII_R32!F4+CoeffsDistress!E5*BackgroundII_R32!F4^CoeffsDistress!E6+CoeffsDistress!E7*LN(BackgroundII_R32!F4-CoeffsDistress!E8)</f>
        <v>1.3455187895966798</v>
      </c>
      <c r="G5" t="e">
        <f>CoeffsDistress!F3+CoeffsDistress!F4*BackgroundII_R32!G4+CoeffsDistress!F5*BackgroundII_R32!G4^CoeffsDistress!F6+CoeffsDistress!F7*LN(BackgroundII_R32!G4-CoeffsDistress!F8)</f>
        <v>#NUM!</v>
      </c>
      <c r="H5">
        <f>CoeffsDistress!G3+CoeffsDistress!G4*BackgroundII_R32!H4+CoeffsDistress!G5*BackgroundII_R32!H4^CoeffsDistress!G6+CoeffsDistress!G7*LN(BackgroundII_R32!H4-CoeffsDistress!G8)</f>
        <v>-2.4297516226665117</v>
      </c>
      <c r="I5">
        <f>CoeffsDistress!H3+CoeffsDistress!H4*BackgroundII_R32!I4+CoeffsDistress!H5*BackgroundII_R32!I4^CoeffsDistress!H6+CoeffsDistress!H7*LN(BackgroundII_R32!I4-CoeffsDistress!H8)</f>
        <v>6.2926559863106677</v>
      </c>
      <c r="J5">
        <f>CoeffsDistress!I3+CoeffsDistress!I4*BackgroundII_R32!J4+CoeffsDistress!I5*BackgroundII_R32!J4^CoeffsDistress!I6+CoeffsDistress!I7*LN(BackgroundII_R32!J4-CoeffsDistress!I8)</f>
        <v>1.9809699703419081</v>
      </c>
      <c r="K5" t="e">
        <f>CoeffsDistress!J3+CoeffsDistress!J4*BackgroundII_R32!K4+CoeffsDistress!J5*BackgroundII_R32!K4^CoeffsDistress!J6+CoeffsDistress!J7*LN(BackgroundII_R32!K4-CoeffsDistress!J8)</f>
        <v>#NUM!</v>
      </c>
      <c r="L5">
        <f>CoeffsDistress!K3+CoeffsDistress!K4*BackgroundII_R32!L4+CoeffsDistress!K5*BackgroundII_R32!L4^CoeffsDistress!K6+CoeffsDistress!K7*LN(BackgroundII_R32!L4-CoeffsDistress!K8)</f>
        <v>0.82595594986030774</v>
      </c>
      <c r="M5">
        <f>CoeffsDistress!L3+CoeffsDistress!L4*BackgroundII_R32!M4+CoeffsDistress!L5*BackgroundII_R32!M4^CoeffsDistress!L6+CoeffsDistress!L7*LN(BackgroundII_R32!M4-CoeffsDistress!L8)</f>
        <v>-1.8831691837876274</v>
      </c>
      <c r="N5">
        <f>CoeffsDistress!M3+CoeffsDistress!M4*BackgroundII_R32!N4+CoeffsDistress!M5*BackgroundII_R32!N4^CoeffsDistress!M6+CoeffsDistress!M7*LN(BackgroundII_R32!N4-CoeffsDistress!M8)</f>
        <v>-6.4882063576799407</v>
      </c>
      <c r="O5">
        <f>CoeffsDistress!N3+CoeffsDistress!N4*BackgroundII_R32!O4+CoeffsDistress!N5*BackgroundII_R32!O4^CoeffsDistress!N6+CoeffsDistress!N7*LN(BackgroundII_R32!O4-CoeffsDistress!N8)</f>
        <v>-0.19234986700844559</v>
      </c>
      <c r="P5">
        <f>CoeffsDistress!O3+CoeffsDistress!O4*BackgroundII_R32!P4+CoeffsDistress!O5*BackgroundII_R32!P4^CoeffsDistress!O6+CoeffsDistress!O7*LN(BackgroundII_R32!P4-CoeffsDistress!O8)</f>
        <v>7.3754817263059103E-2</v>
      </c>
      <c r="Q5">
        <f>CoeffsDistress!P3+CoeffsDistress!P4*BackgroundII_R32!Q4+CoeffsDistress!P5*BackgroundII_R32!Q4^CoeffsDistress!P6+CoeffsDistress!P7*LN(BackgroundII_R32!Q4-CoeffsDistress!P8)</f>
        <v>2.0655973451251413</v>
      </c>
      <c r="R5" t="e">
        <f>CoeffsDistress!Q3+CoeffsDistress!Q4*BackgroundII_R32!R4+CoeffsDistress!Q5*BackgroundII_R32!R4^CoeffsDistress!Q6+CoeffsDistress!Q7*LN(BackgroundII_R32!R4-CoeffsDistress!Q8)</f>
        <v>#NUM!</v>
      </c>
      <c r="S5">
        <f>CoeffsDistress!R3+CoeffsDistress!R4*BackgroundII_R32!S4+CoeffsDistress!R5*BackgroundII_R32!S4^CoeffsDistress!R6+CoeffsDistress!R7*LN(BackgroundII_R32!S4-CoeffsDistress!R8)</f>
        <v>2.8474830961496664</v>
      </c>
      <c r="T5">
        <f>CoeffsDistress!S3+CoeffsDistress!S4*BackgroundII_R32!T4+CoeffsDistress!S5*BackgroundII_R32!T4^CoeffsDistress!S6+CoeffsDistress!S7*LN(BackgroundII_R32!T4-CoeffsDistress!S8)</f>
        <v>3.1290789009871531</v>
      </c>
      <c r="U5">
        <f>CoeffsDistress!T3+CoeffsDistress!T4*BackgroundII_R32!U4+CoeffsDistress!T5*BackgroundII_R32!U4^CoeffsDistress!T6+CoeffsDistress!T7*LN(BackgroundII_R32!U4-CoeffsDistress!T8)</f>
        <v>-0.72987201948007563</v>
      </c>
      <c r="V5">
        <f>CoeffsDistress!U3+CoeffsDistress!U4*BackgroundII_R32!V4+CoeffsDistress!U5*BackgroundII_R32!V4^CoeffsDistress!U6+CoeffsDistress!U7*LN(BackgroundII_R32!V4-CoeffsDistress!U8)</f>
        <v>-0.55774509254708704</v>
      </c>
      <c r="W5">
        <f>CoeffsDistress!V3+CoeffsDistress!V4*BackgroundII_R32!W4+CoeffsDistress!V5*BackgroundII_R32!W4^CoeffsDistress!V6+CoeffsDistress!V7*LN(BackgroundII_R32!W4-CoeffsDistress!V8)</f>
        <v>-11.630944123926884</v>
      </c>
      <c r="X5">
        <f>CoeffsDistress!W3+CoeffsDistress!W4*BackgroundII_R32!X4+CoeffsDistress!W5*BackgroundII_R32!X4^CoeffsDistress!W6+CoeffsDistress!W7*LN(BackgroundII_R32!X4-CoeffsDistress!W8)</f>
        <v>4.025375731246319</v>
      </c>
      <c r="Y5">
        <f>CoeffsDistress!X3+CoeffsDistress!X4*BackgroundII_R32!Y4+CoeffsDistress!X5*BackgroundII_R32!Y4^CoeffsDistress!X6+CoeffsDistress!X7*LN(BackgroundII_R32!Y4-CoeffsDistress!X8)</f>
        <v>11.316909489038643</v>
      </c>
      <c r="Z5">
        <f>CoeffsDistress!Y3+CoeffsDistress!Y4*BackgroundII_R32!Z4+CoeffsDistress!Y5*BackgroundII_R32!Z4^CoeffsDistress!Y6+CoeffsDistress!Y7*LN(BackgroundII_R32!Z4-CoeffsDistress!Y8)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0.82595594986030774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0.82595594986030774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0.82595594986030774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0.82595594986030774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0.82595594986030774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0.82595594986030774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0.82595594986030774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0.82595594986030774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0.82595594986030774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0.82595594986030774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14.142865438898951</v>
      </c>
      <c r="C21" s="37">
        <f t="shared" ref="C21:M21" si="10">C14/$B21</f>
        <v>0.80018505004737472</v>
      </c>
      <c r="D21" s="37">
        <f t="shared" si="10"/>
        <v>0.14141405846223648</v>
      </c>
      <c r="E21" s="37">
        <f t="shared" si="10"/>
        <v>5.8400891490388809E-2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16.168241170145269</v>
      </c>
      <c r="C22" s="37">
        <f t="shared" ref="C22:M22" si="12">C15/$B22</f>
        <v>0.69994685073942176</v>
      </c>
      <c r="D22" s="37">
        <f t="shared" si="12"/>
        <v>0.24896806578313502</v>
      </c>
      <c r="E22" s="37">
        <f t="shared" si="12"/>
        <v>5.1085083477443373E-2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16.168241170145269</v>
      </c>
      <c r="C23" s="37">
        <f t="shared" ref="C23:M23" si="13">C16/$B23</f>
        <v>0.69994685073942176</v>
      </c>
      <c r="D23" s="37">
        <f t="shared" si="13"/>
        <v>0.24896806578313502</v>
      </c>
      <c r="E23" s="37">
        <f t="shared" si="13"/>
        <v>5.1085083477443373E-2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16.168241170145269</v>
      </c>
      <c r="C24" s="37">
        <f t="shared" ref="C24:M24" si="14">C17/$B24</f>
        <v>0.69994685073942176</v>
      </c>
      <c r="D24" s="37">
        <f t="shared" si="14"/>
        <v>0.24896806578313502</v>
      </c>
      <c r="E24" s="37">
        <f t="shared" si="14"/>
        <v>5.1085083477443373E-2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16.168241170145269</v>
      </c>
      <c r="C25" s="37">
        <f t="shared" ref="C25:M25" si="15">C18/$B25</f>
        <v>0.69994685073942176</v>
      </c>
      <c r="D25" s="37">
        <f t="shared" si="15"/>
        <v>0.24896806578313502</v>
      </c>
      <c r="E25" s="37">
        <f t="shared" si="15"/>
        <v>5.1085083477443373E-2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16.168241170145269</v>
      </c>
      <c r="C26" s="37">
        <f t="shared" ref="C26:M26" si="16">C19/$B26</f>
        <v>0.69994685073942176</v>
      </c>
      <c r="D26" s="37">
        <f t="shared" si="16"/>
        <v>0.24896806578313502</v>
      </c>
      <c r="E26" s="37">
        <f t="shared" si="16"/>
        <v>5.1085083477443373E-2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16.168241170145269</v>
      </c>
      <c r="C27" s="37">
        <f t="shared" ref="C27:M27" si="17">C20/$B27</f>
        <v>0.69994685073942176</v>
      </c>
      <c r="D27" s="37">
        <f t="shared" si="17"/>
        <v>0.24896806578313502</v>
      </c>
      <c r="E27" s="37">
        <f t="shared" si="17"/>
        <v>5.1085083477443373E-2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CoeffsDeductCorr!B2+CoeffsDeductCorr!C2*BackgroundII_R32!B21+CoeffsDeductCorr!D2*BackgroundII_R32!B21^2+CoeffsDeductCorr!E2*BackgroundII_R32!B21^3</f>
        <v>14.142865438898951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0.82595594986030774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CoeffsDeductCorr!B3+CoeffsDeductCorr!C3*BackgroundII_R32!B22+CoeffsDeductCorr!D3*BackgroundII_R32!B22^2+CoeffsDeductCorr!E3*BackgroundII_R32!B22^3</f>
        <v>11.623142226878267</v>
      </c>
      <c r="C29" s="40">
        <f t="shared" ref="C29:M29" si="20">C15*$B29/$B22</f>
        <v>8.1355817973998317</v>
      </c>
      <c r="D29" s="40">
        <f t="shared" si="20"/>
        <v>2.8937912385481628</v>
      </c>
      <c r="E29" s="40">
        <f t="shared" si="20"/>
        <v>0.59376919093027336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CoeffsDeductCorr!B4+CoeffsDeductCorr!C4*BackgroundII_R32!B23+CoeffsDeductCorr!D4*BackgroundII_R32!B23^2+CoeffsDeductCorr!E4*BackgroundII_R32!B23^3</f>
        <v>9.2576616246533252</v>
      </c>
      <c r="C30" s="40">
        <f t="shared" ref="C30:M30" si="21">C16*$B30/$B23</f>
        <v>6.4798710993872932</v>
      </c>
      <c r="D30" s="40">
        <f t="shared" si="21"/>
        <v>2.3048621083646936</v>
      </c>
      <c r="E30" s="40">
        <f t="shared" si="21"/>
        <v>0.47292841690133913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CoeffsDeductCorr!B5+CoeffsDeductCorr!C5*BackgroundII_R32!B24+CoeffsDeductCorr!D5*BackgroundII_R32!B24^2+CoeffsDeductCorr!E5*BackgroundII_R32!B24^3</f>
        <v>3.379245014879559</v>
      </c>
      <c r="C31" s="40">
        <f t="shared" ref="C31:M31" si="22">C17*$B31/$B24</f>
        <v>2.3652919060418371</v>
      </c>
      <c r="D31" s="40">
        <f t="shared" si="22"/>
        <v>0.84132409516186502</v>
      </c>
      <c r="E31" s="40">
        <f t="shared" si="22"/>
        <v>0.17262901367585662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CoeffsDeductCorr!B6+CoeffsDeductCorr!C6*BackgroundII_R32!B25+CoeffsDeductCorr!D6*BackgroundII_R32!B25^2+CoeffsDeductCorr!E6*BackgroundII_R32!B25^3</f>
        <v>3.1110629276351478</v>
      </c>
      <c r="C32" s="40">
        <f t="shared" ref="C32:M32" si="23">C18*$B32/$B25</f>
        <v>2.1775786986503873</v>
      </c>
      <c r="D32" s="40">
        <f t="shared" si="23"/>
        <v>0.77455531962294011</v>
      </c>
      <c r="E32" s="40">
        <f t="shared" si="23"/>
        <v>0.15892890936182089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CoeffsDeductCorr!B7+CoeffsDeductCorr!C7*BackgroundII_R32!B26+CoeffsDeductCorr!D7*BackgroundII_R32!B26^2+CoeffsDeductCorr!E7*BackgroundII_R32!B26^3</f>
        <v>0.93683300303941064</v>
      </c>
      <c r="C33" s="40">
        <f t="shared" ref="C33:M33" si="24">C19*$B33/$B26</f>
        <v>0.65573331014619052</v>
      </c>
      <c r="D33" s="40">
        <f t="shared" si="24"/>
        <v>0.2332415007285279</v>
      </c>
      <c r="E33" s="40">
        <f t="shared" si="24"/>
        <v>4.7858192164692254E-2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CoeffsDeductCorr!B8+CoeffsDeductCorr!C8*BackgroundII_R32!B27+CoeffsDeductCorr!D8*BackgroundII_R32!B27^2+CoeffsDeductCorr!E8*BackgroundII_R32!B27^3</f>
        <v>-0.79611852020537544</v>
      </c>
      <c r="C34" s="40">
        <f t="shared" ref="C34:M34" si="25">C20*$B34/$B27</f>
        <v>-0.55724065103308118</v>
      </c>
      <c r="D34" s="40">
        <f t="shared" si="25"/>
        <v>-0.19820808810966403</v>
      </c>
      <c r="E34" s="40">
        <f t="shared" si="25"/>
        <v>-4.0669781062630292E-2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14.142865438898951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14.142865438898951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14.142865438898951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14.142865438898951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14.142865438898951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14.142865438898951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14.142865438898951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14.142865438898951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85.857134561101049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0.82595594986030774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0.80018505004737472</v>
      </c>
      <c r="D46" s="42">
        <f t="shared" ca="1" si="29"/>
        <v>0.14141405846223648</v>
      </c>
      <c r="E46" s="42">
        <f t="shared" ca="1" si="29"/>
        <v>5.8400891490388809E-2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CalcMany!B33</f>
        <v>3300</v>
      </c>
      <c r="C3" t="str">
        <f>CalcMany!C33</f>
        <v>0</v>
      </c>
      <c r="D3" t="str">
        <f>CalcMany!D33</f>
        <v>0</v>
      </c>
      <c r="E3" t="str">
        <f>CalcMany!E33</f>
        <v>0</v>
      </c>
      <c r="F3" t="str">
        <f>CalcMany!F33</f>
        <v>0</v>
      </c>
      <c r="G3" t="str">
        <f>CalcMany!G33</f>
        <v>0</v>
      </c>
      <c r="H3" t="str">
        <f>CalcMany!H33</f>
        <v>0</v>
      </c>
      <c r="I3" t="str">
        <f>CalcMany!I33</f>
        <v>0</v>
      </c>
      <c r="J3" t="str">
        <f>CalcMany!J33</f>
        <v>0</v>
      </c>
      <c r="K3" t="str">
        <f>CalcMany!K33</f>
        <v>0</v>
      </c>
      <c r="L3" t="str">
        <f>CalcMany!L33</f>
        <v>27</v>
      </c>
      <c r="M3" t="str">
        <f>CalcMany!M33</f>
        <v>0</v>
      </c>
      <c r="N3" t="str">
        <f>CalcMany!N33</f>
        <v>0</v>
      </c>
      <c r="O3" t="str">
        <f>CalcMany!O33</f>
        <v>0</v>
      </c>
      <c r="P3" t="str">
        <f>CalcMany!P33</f>
        <v>0</v>
      </c>
      <c r="Q3" t="str">
        <f>CalcMany!Q33</f>
        <v>0</v>
      </c>
      <c r="R3" t="str">
        <f>CalcMany!R33</f>
        <v>0</v>
      </c>
      <c r="S3" t="str">
        <f>CalcMany!S33</f>
        <v>0</v>
      </c>
      <c r="T3" t="str">
        <f>CalcMany!T33</f>
        <v>0</v>
      </c>
      <c r="U3" t="str">
        <f>CalcMany!U33</f>
        <v>0</v>
      </c>
      <c r="V3" t="str">
        <f>CalcMany!V33</f>
        <v>0</v>
      </c>
      <c r="W3" t="str">
        <f>CalcMany!W33</f>
        <v>0</v>
      </c>
      <c r="X3" t="str">
        <f>CalcMany!X33</f>
        <v>1650</v>
      </c>
      <c r="Y3" t="str">
        <f>CalcMany!Y33</f>
        <v>1650</v>
      </c>
      <c r="Z3" t="str">
        <f>CalcMany!Z33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0.81818181818181823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CoeffsDistress!B3+CoeffsDistress!B4*BackgroundII_R33!C4+CoeffsDistress!B5*BackgroundII_R33!C4^CoeffsDistress!B6+CoeffsDistress!B7*LN(BackgroundII_R33!C4-CoeffsDistress!B8)</f>
        <v>#DIV/0!</v>
      </c>
      <c r="D5" t="e">
        <f>CoeffsDistress!C3+CoeffsDistress!C4*BackgroundII_R33!D4+CoeffsDistress!C5*BackgroundII_R33!D4^CoeffsDistress!C6+CoeffsDistress!C7*LN(BackgroundII_R33!D4-CoeffsDistress!C8)</f>
        <v>#DIV/0!</v>
      </c>
      <c r="E5" t="e">
        <f>CoeffsDistress!D3+CoeffsDistress!D4*BackgroundII_R33!E4+CoeffsDistress!D5*BackgroundII_R33!E4^CoeffsDistress!D6+CoeffsDistress!D7*LN(BackgroundII_R33!E4-CoeffsDistress!D8)</f>
        <v>#DIV/0!</v>
      </c>
      <c r="F5">
        <f>CoeffsDistress!E3+CoeffsDistress!E4*BackgroundII_R33!F4+CoeffsDistress!E5*BackgroundII_R33!F4^CoeffsDistress!E6+CoeffsDistress!E7*LN(BackgroundII_R33!F4-CoeffsDistress!E8)</f>
        <v>1.3455187895966798</v>
      </c>
      <c r="G5" t="e">
        <f>CoeffsDistress!F3+CoeffsDistress!F4*BackgroundII_R33!G4+CoeffsDistress!F5*BackgroundII_R33!G4^CoeffsDistress!F6+CoeffsDistress!F7*LN(BackgroundII_R33!G4-CoeffsDistress!F8)</f>
        <v>#NUM!</v>
      </c>
      <c r="H5">
        <f>CoeffsDistress!G3+CoeffsDistress!G4*BackgroundII_R33!H4+CoeffsDistress!G5*BackgroundII_R33!H4^CoeffsDistress!G6+CoeffsDistress!G7*LN(BackgroundII_R33!H4-CoeffsDistress!G8)</f>
        <v>-2.4297516226665117</v>
      </c>
      <c r="I5">
        <f>CoeffsDistress!H3+CoeffsDistress!H4*BackgroundII_R33!I4+CoeffsDistress!H5*BackgroundII_R33!I4^CoeffsDistress!H6+CoeffsDistress!H7*LN(BackgroundII_R33!I4-CoeffsDistress!H8)</f>
        <v>6.2926559863106677</v>
      </c>
      <c r="J5">
        <f>CoeffsDistress!I3+CoeffsDistress!I4*BackgroundII_R33!J4+CoeffsDistress!I5*BackgroundII_R33!J4^CoeffsDistress!I6+CoeffsDistress!I7*LN(BackgroundII_R33!J4-CoeffsDistress!I8)</f>
        <v>1.9809699703419081</v>
      </c>
      <c r="K5" t="e">
        <f>CoeffsDistress!J3+CoeffsDistress!J4*BackgroundII_R33!K4+CoeffsDistress!J5*BackgroundII_R33!K4^CoeffsDistress!J6+CoeffsDistress!J7*LN(BackgroundII_R33!K4-CoeffsDistress!J8)</f>
        <v>#NUM!</v>
      </c>
      <c r="L5">
        <f>CoeffsDistress!K3+CoeffsDistress!K4*BackgroundII_R33!L4+CoeffsDistress!K5*BackgroundII_R33!L4^CoeffsDistress!K6+CoeffsDistress!K7*LN(BackgroundII_R33!L4-CoeffsDistress!K8)</f>
        <v>1.5608836837602715</v>
      </c>
      <c r="M5">
        <f>CoeffsDistress!L3+CoeffsDistress!L4*BackgroundII_R33!M4+CoeffsDistress!L5*BackgroundII_R33!M4^CoeffsDistress!L6+CoeffsDistress!L7*LN(BackgroundII_R33!M4-CoeffsDistress!L8)</f>
        <v>-1.8831691837876274</v>
      </c>
      <c r="N5">
        <f>CoeffsDistress!M3+CoeffsDistress!M4*BackgroundII_R33!N4+CoeffsDistress!M5*BackgroundII_R33!N4^CoeffsDistress!M6+CoeffsDistress!M7*LN(BackgroundII_R33!N4-CoeffsDistress!M8)</f>
        <v>-6.4882063576799407</v>
      </c>
      <c r="O5">
        <f>CoeffsDistress!N3+CoeffsDistress!N4*BackgroundII_R33!O4+CoeffsDistress!N5*BackgroundII_R33!O4^CoeffsDistress!N6+CoeffsDistress!N7*LN(BackgroundII_R33!O4-CoeffsDistress!N8)</f>
        <v>-0.19234986700844559</v>
      </c>
      <c r="P5">
        <f>CoeffsDistress!O3+CoeffsDistress!O4*BackgroundII_R33!P4+CoeffsDistress!O5*BackgroundII_R33!P4^CoeffsDistress!O6+CoeffsDistress!O7*LN(BackgroundII_R33!P4-CoeffsDistress!O8)</f>
        <v>7.3754817263059103E-2</v>
      </c>
      <c r="Q5">
        <f>CoeffsDistress!P3+CoeffsDistress!P4*BackgroundII_R33!Q4+CoeffsDistress!P5*BackgroundII_R33!Q4^CoeffsDistress!P6+CoeffsDistress!P7*LN(BackgroundII_R33!Q4-CoeffsDistress!P8)</f>
        <v>2.0655973451251413</v>
      </c>
      <c r="R5" t="e">
        <f>CoeffsDistress!Q3+CoeffsDistress!Q4*BackgroundII_R33!R4+CoeffsDistress!Q5*BackgroundII_R33!R4^CoeffsDistress!Q6+CoeffsDistress!Q7*LN(BackgroundII_R33!R4-CoeffsDistress!Q8)</f>
        <v>#NUM!</v>
      </c>
      <c r="S5">
        <f>CoeffsDistress!R3+CoeffsDistress!R4*BackgroundII_R33!S4+CoeffsDistress!R5*BackgroundII_R33!S4^CoeffsDistress!R6+CoeffsDistress!R7*LN(BackgroundII_R33!S4-CoeffsDistress!R8)</f>
        <v>2.8474830961496664</v>
      </c>
      <c r="T5">
        <f>CoeffsDistress!S3+CoeffsDistress!S4*BackgroundII_R33!T4+CoeffsDistress!S5*BackgroundII_R33!T4^CoeffsDistress!S6+CoeffsDistress!S7*LN(BackgroundII_R33!T4-CoeffsDistress!S8)</f>
        <v>3.1290789009871531</v>
      </c>
      <c r="U5">
        <f>CoeffsDistress!T3+CoeffsDistress!T4*BackgroundII_R33!U4+CoeffsDistress!T5*BackgroundII_R33!U4^CoeffsDistress!T6+CoeffsDistress!T7*LN(BackgroundII_R33!U4-CoeffsDistress!T8)</f>
        <v>-0.72987201948007563</v>
      </c>
      <c r="V5">
        <f>CoeffsDistress!U3+CoeffsDistress!U4*BackgroundII_R33!V4+CoeffsDistress!U5*BackgroundII_R33!V4^CoeffsDistress!U6+CoeffsDistress!U7*LN(BackgroundII_R33!V4-CoeffsDistress!U8)</f>
        <v>-0.55774509254708704</v>
      </c>
      <c r="W5">
        <f>CoeffsDistress!V3+CoeffsDistress!V4*BackgroundII_R33!W4+CoeffsDistress!V5*BackgroundII_R33!W4^CoeffsDistress!V6+CoeffsDistress!V7*LN(BackgroundII_R33!W4-CoeffsDistress!V8)</f>
        <v>-11.630944123926884</v>
      </c>
      <c r="X5">
        <f>CoeffsDistress!W3+CoeffsDistress!W4*BackgroundII_R33!X4+CoeffsDistress!W5*BackgroundII_R33!X4^CoeffsDistress!W6+CoeffsDistress!W7*LN(BackgroundII_R33!X4-CoeffsDistress!W8)</f>
        <v>4.025375731246319</v>
      </c>
      <c r="Y5">
        <f>CoeffsDistress!X3+CoeffsDistress!X4*BackgroundII_R33!Y4+CoeffsDistress!X5*BackgroundII_R33!Y4^CoeffsDistress!X6+CoeffsDistress!X7*LN(BackgroundII_R33!Y4-CoeffsDistress!X8)</f>
        <v>11.316909489038643</v>
      </c>
      <c r="Z5">
        <f>CoeffsDistress!Y3+CoeffsDistress!Y4*BackgroundII_R33!Z4+CoeffsDistress!Y5*BackgroundII_R33!Z4^CoeffsDistress!Y6+CoeffsDistress!Y7*LN(BackgroundII_R33!Z4-CoeffsDistress!Y8)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1.5608836837602715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1.5608836837602715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1.5608836837602715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1.5608836837602715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1.5608836837602715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1.5608836837602715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1.5608836837602715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1.5608836837602715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1.5608836837602715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1.5608836837602715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14.877793172798915</v>
      </c>
      <c r="C21" s="37">
        <f t="shared" ref="C21:M21" si="10">C14/$B21</f>
        <v>0.76065780439328601</v>
      </c>
      <c r="D21" s="37">
        <f t="shared" si="10"/>
        <v>0.13442853901589397</v>
      </c>
      <c r="E21" s="37">
        <f t="shared" si="10"/>
        <v>0.10491365659081998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16.903168904045234</v>
      </c>
      <c r="C22" s="37">
        <f t="shared" ref="C22:M22" si="12">C15/$B22</f>
        <v>0.66951407474431035</v>
      </c>
      <c r="D22" s="37">
        <f t="shared" si="12"/>
        <v>0.23814325905972422</v>
      </c>
      <c r="E22" s="37">
        <f t="shared" si="12"/>
        <v>9.2342666195965414E-2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16.903168904045234</v>
      </c>
      <c r="C23" s="37">
        <f t="shared" ref="C23:M23" si="13">C16/$B23</f>
        <v>0.66951407474431035</v>
      </c>
      <c r="D23" s="37">
        <f t="shared" si="13"/>
        <v>0.23814325905972422</v>
      </c>
      <c r="E23" s="37">
        <f t="shared" si="13"/>
        <v>9.2342666195965414E-2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16.903168904045234</v>
      </c>
      <c r="C24" s="37">
        <f t="shared" ref="C24:M24" si="14">C17/$B24</f>
        <v>0.66951407474431035</v>
      </c>
      <c r="D24" s="37">
        <f t="shared" si="14"/>
        <v>0.23814325905972422</v>
      </c>
      <c r="E24" s="37">
        <f t="shared" si="14"/>
        <v>9.2342666195965414E-2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16.903168904045234</v>
      </c>
      <c r="C25" s="37">
        <f t="shared" ref="C25:M25" si="15">C18/$B25</f>
        <v>0.66951407474431035</v>
      </c>
      <c r="D25" s="37">
        <f t="shared" si="15"/>
        <v>0.23814325905972422</v>
      </c>
      <c r="E25" s="37">
        <f t="shared" si="15"/>
        <v>9.2342666195965414E-2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16.903168904045234</v>
      </c>
      <c r="C26" s="37">
        <f t="shared" ref="C26:M26" si="16">C19/$B26</f>
        <v>0.66951407474431035</v>
      </c>
      <c r="D26" s="37">
        <f t="shared" si="16"/>
        <v>0.23814325905972422</v>
      </c>
      <c r="E26" s="37">
        <f t="shared" si="16"/>
        <v>9.2342666195965414E-2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16.903168904045234</v>
      </c>
      <c r="C27" s="37">
        <f t="shared" ref="C27:M27" si="17">C20/$B27</f>
        <v>0.66951407474431035</v>
      </c>
      <c r="D27" s="37">
        <f t="shared" si="17"/>
        <v>0.23814325905972422</v>
      </c>
      <c r="E27" s="37">
        <f t="shared" si="17"/>
        <v>9.2342666195965414E-2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CoeffsDeductCorr!B2+CoeffsDeductCorr!C2*BackgroundII_R33!B21+CoeffsDeductCorr!D2*BackgroundII_R33!B21^2+CoeffsDeductCorr!E2*BackgroundII_R33!B21^3</f>
        <v>14.877793172798915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1.5608836837602718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CoeffsDeductCorr!B3+CoeffsDeductCorr!C3*BackgroundII_R33!B22+CoeffsDeductCorr!D3*BackgroundII_R33!B22^2+CoeffsDeductCorr!E3*BackgroundII_R33!B22^3</f>
        <v>12.18559294592405</v>
      </c>
      <c r="C29" s="40">
        <f t="shared" ref="C29:M29" si="20">C15*$B29/$B22</f>
        <v>8.1584259864011361</v>
      </c>
      <c r="D29" s="40">
        <f t="shared" si="20"/>
        <v>2.901916817717539</v>
      </c>
      <c r="E29" s="40">
        <f t="shared" si="20"/>
        <v>1.1252501418053753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CoeffsDeductCorr!B4+CoeffsDeductCorr!C4*BackgroundII_R33!B23+CoeffsDeductCorr!D4*BackgroundII_R33!B23^2+CoeffsDeductCorr!E4*BackgroundII_R33!B23^3</f>
        <v>9.746327693957479</v>
      </c>
      <c r="C30" s="40">
        <f t="shared" ref="C30:M30" si="21">C16*$B30/$B23</f>
        <v>6.52530356817479</v>
      </c>
      <c r="D30" s="40">
        <f t="shared" si="21"/>
        <v>2.3210222409030803</v>
      </c>
      <c r="E30" s="40">
        <f t="shared" si="21"/>
        <v>0.90000188487960875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CoeffsDeductCorr!B5+CoeffsDeductCorr!C5*BackgroundII_R33!B24+CoeffsDeductCorr!D5*BackgroundII_R33!B24^2+CoeffsDeductCorr!E5*BackgroundII_R33!B24^3</f>
        <v>3.8732637781567312</v>
      </c>
      <c r="C31" s="40">
        <f t="shared" ref="C31:M31" si="22">C17*$B31/$B24</f>
        <v>2.5932046146732555</v>
      </c>
      <c r="D31" s="40">
        <f t="shared" si="22"/>
        <v>0.92239165932822464</v>
      </c>
      <c r="E31" s="40">
        <f t="shared" si="22"/>
        <v>0.35766750415525084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CoeffsDeductCorr!B6+CoeffsDeductCorr!C6*BackgroundII_R33!B25+CoeffsDeductCorr!D6*BackgroundII_R33!B25^2+CoeffsDeductCorr!E6*BackgroundII_R33!B25^3</f>
        <v>3.544609859566195</v>
      </c>
      <c r="C32" s="40">
        <f t="shared" ref="C32:M32" si="23">C18*$B32/$B25</f>
        <v>2.3731661904570207</v>
      </c>
      <c r="D32" s="40">
        <f t="shared" si="23"/>
        <v>0.84412494405232508</v>
      </c>
      <c r="E32" s="40">
        <f t="shared" si="23"/>
        <v>0.327318725056849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CoeffsDeductCorr!B7+CoeffsDeductCorr!C7*BackgroundII_R33!B26+CoeffsDeductCorr!D7*BackgroundII_R33!B26^2+CoeffsDeductCorr!E7*BackgroundII_R33!B26^3</f>
        <v>1.3586077053562173</v>
      </c>
      <c r="C33" s="40">
        <f t="shared" ref="C33:M33" si="24">C19*$B33/$B26</f>
        <v>0.90960698079205848</v>
      </c>
      <c r="D33" s="40">
        <f t="shared" si="24"/>
        <v>0.32354326673718314</v>
      </c>
      <c r="E33" s="40">
        <f t="shared" si="24"/>
        <v>0.1254574578269757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CoeffsDeductCorr!B8+CoeffsDeductCorr!C8*BackgroundII_R33!B27+CoeffsDeductCorr!D8*BackgroundII_R33!B27^2+CoeffsDeductCorr!E8*BackgroundII_R33!B27^3</f>
        <v>-0.29522218766014419</v>
      </c>
      <c r="C34" s="40">
        <f t="shared" ref="C34:M34" si="25">C20*$B34/$B27</f>
        <v>-0.19765540981527258</v>
      </c>
      <c r="D34" s="40">
        <f t="shared" si="25"/>
        <v>-7.0305173916128241E-2</v>
      </c>
      <c r="E34" s="40">
        <f t="shared" si="25"/>
        <v>-2.7261603928743355E-2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14.877793172798915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14.877793172798915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14.877793172798915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14.877793172798915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14.877793172798915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14.877793172798915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14.877793172798915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14.877793172798915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85.122206827201083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1.5608836837602718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0.76065780439328601</v>
      </c>
      <c r="D46" s="42">
        <f t="shared" ca="1" si="29"/>
        <v>0.13442853901589397</v>
      </c>
      <c r="E46" s="42">
        <f t="shared" ca="1" si="29"/>
        <v>0.10491365659081998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CalcMany!B103</f>
        <v>0</v>
      </c>
      <c r="C3" s="44">
        <f>CalcMany!C103</f>
        <v>0</v>
      </c>
      <c r="D3" s="44">
        <f>CalcMany!D103</f>
        <v>0</v>
      </c>
      <c r="E3" s="44">
        <f>CalcMany!E103</f>
        <v>0</v>
      </c>
      <c r="F3" s="44">
        <f>CalcMany!F103</f>
        <v>0</v>
      </c>
      <c r="G3" s="44">
        <f>CalcMany!G103</f>
        <v>0</v>
      </c>
      <c r="H3" s="44">
        <f>CalcMany!H103</f>
        <v>0</v>
      </c>
      <c r="I3" s="44">
        <f>CalcMany!I103</f>
        <v>0</v>
      </c>
      <c r="J3" s="44">
        <f>CalcMany!J103</f>
        <v>0</v>
      </c>
      <c r="K3" s="44">
        <f>CalcMany!K103</f>
        <v>0</v>
      </c>
      <c r="L3" s="44">
        <f>CalcMany!L103</f>
        <v>0</v>
      </c>
      <c r="M3" s="44">
        <f>CalcMany!M103</f>
        <v>0</v>
      </c>
      <c r="N3" s="44">
        <f>CalcMany!N103</f>
        <v>0</v>
      </c>
      <c r="O3" s="44">
        <f>CalcMany!O103</f>
        <v>0</v>
      </c>
      <c r="P3" s="44">
        <f>CalcMany!P103</f>
        <v>0</v>
      </c>
      <c r="Q3" s="44">
        <f>CalcMany!Q103</f>
        <v>0</v>
      </c>
      <c r="R3" s="44">
        <f>CalcMany!R103</f>
        <v>0</v>
      </c>
      <c r="S3" s="44">
        <f>CalcMany!S103</f>
        <v>0</v>
      </c>
      <c r="T3" s="44">
        <f>CalcMany!T103</f>
        <v>0</v>
      </c>
      <c r="U3" s="44">
        <f>CalcMany!U103</f>
        <v>0</v>
      </c>
      <c r="V3" s="44">
        <f>CalcMany!V103</f>
        <v>0</v>
      </c>
      <c r="W3" s="44">
        <f>CalcMany!W103</f>
        <v>0</v>
      </c>
      <c r="X3" s="44">
        <f>CalcMany!X103</f>
        <v>0</v>
      </c>
      <c r="Y3" s="44">
        <f>CalcMany!Y103</f>
        <v>0</v>
      </c>
      <c r="Z3" s="44">
        <f>CalcMany!Z103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CoeffsDistress!B3+CoeffsDistress!B4*BackgroundII_R34!C4+CoeffsDistress!B5*BackgroundII_R34!C4^CoeffsDistress!B6+CoeffsDistress!B7*LN(BackgroundII_R34!C4-CoeffsDistress!B8)</f>
        <v>#DIV/0!</v>
      </c>
      <c r="D5" t="e">
        <f>CoeffsDistress!C3+CoeffsDistress!C4*BackgroundII_R34!D4+CoeffsDistress!C5*BackgroundII_R34!D4^CoeffsDistress!C6+CoeffsDistress!C7*LN(BackgroundII_R34!D4-CoeffsDistress!C8)</f>
        <v>#DIV/0!</v>
      </c>
      <c r="E5" t="e">
        <f>CoeffsDistress!D3+CoeffsDistress!D4*BackgroundII_R34!E4+CoeffsDistress!D5*BackgroundII_R34!E4^CoeffsDistress!D6+CoeffsDistress!D7*LN(BackgroundII_R34!E4-CoeffsDistress!D8)</f>
        <v>#DIV/0!</v>
      </c>
      <c r="F5">
        <f>CoeffsDistress!E3+CoeffsDistress!E4*BackgroundII_R34!F4+CoeffsDistress!E5*BackgroundII_R34!F4^CoeffsDistress!E6+CoeffsDistress!E7*LN(BackgroundII_R34!F4-CoeffsDistress!E8)</f>
        <v>1.3455187895966798</v>
      </c>
      <c r="G5" t="e">
        <f>CoeffsDistress!F3+CoeffsDistress!F4*BackgroundII_R34!G4+CoeffsDistress!F5*BackgroundII_R34!G4^CoeffsDistress!F6+CoeffsDistress!F7*LN(BackgroundII_R34!G4-CoeffsDistress!F8)</f>
        <v>#NUM!</v>
      </c>
      <c r="H5">
        <f>CoeffsDistress!G3+CoeffsDistress!G4*BackgroundII_R34!H4+CoeffsDistress!G5*BackgroundII_R34!H4^CoeffsDistress!G6+CoeffsDistress!G7*LN(BackgroundII_R34!H4-CoeffsDistress!G8)</f>
        <v>-2.4297516226665117</v>
      </c>
      <c r="I5">
        <f>CoeffsDistress!H3+CoeffsDistress!H4*BackgroundII_R34!I4+CoeffsDistress!H5*BackgroundII_R34!I4^CoeffsDistress!H6+CoeffsDistress!H7*LN(BackgroundII_R34!I4-CoeffsDistress!H8)</f>
        <v>6.2926559863106677</v>
      </c>
      <c r="J5">
        <f>CoeffsDistress!I3+CoeffsDistress!I4*BackgroundII_R34!J4+CoeffsDistress!I5*BackgroundII_R34!J4^CoeffsDistress!I6+CoeffsDistress!I7*LN(BackgroundII_R34!J4-CoeffsDistress!I8)</f>
        <v>1.9809699703419081</v>
      </c>
      <c r="K5" t="e">
        <f>CoeffsDistress!J3+CoeffsDistress!J4*BackgroundII_R34!K4+CoeffsDistress!J5*BackgroundII_R34!K4^CoeffsDistress!J6+CoeffsDistress!J7*LN(BackgroundII_R34!K4-CoeffsDistress!J8)</f>
        <v>#NUM!</v>
      </c>
      <c r="L5">
        <f>CoeffsDistress!K3+CoeffsDistress!K4*BackgroundII_R34!L4+CoeffsDistress!K5*BackgroundII_R34!L4^CoeffsDistress!K6+CoeffsDistress!K7*LN(BackgroundII_R34!L4-CoeffsDistress!K8)</f>
        <v>-1.4788572215220626</v>
      </c>
      <c r="M5">
        <f>CoeffsDistress!L3+CoeffsDistress!L4*BackgroundII_R34!M4+CoeffsDistress!L5*BackgroundII_R34!M4^CoeffsDistress!L6+CoeffsDistress!L7*LN(BackgroundII_R34!M4-CoeffsDistress!L8)</f>
        <v>-1.8831691837876274</v>
      </c>
      <c r="N5">
        <f>CoeffsDistress!M3+CoeffsDistress!M4*BackgroundII_R34!N4+CoeffsDistress!M5*BackgroundII_R34!N4^CoeffsDistress!M6+CoeffsDistress!M7*LN(BackgroundII_R34!N4-CoeffsDistress!M8)</f>
        <v>-6.4882063576799407</v>
      </c>
      <c r="O5">
        <f>CoeffsDistress!N3+CoeffsDistress!N4*BackgroundII_R34!O4+CoeffsDistress!N5*BackgroundII_R34!O4^CoeffsDistress!N6+CoeffsDistress!N7*LN(BackgroundII_R34!O4-CoeffsDistress!N8)</f>
        <v>-0.19234986700844559</v>
      </c>
      <c r="P5">
        <f>CoeffsDistress!O3+CoeffsDistress!O4*BackgroundII_R34!P4+CoeffsDistress!O5*BackgroundII_R34!P4^CoeffsDistress!O6+CoeffsDistress!O7*LN(BackgroundII_R34!P4-CoeffsDistress!O8)</f>
        <v>7.3754817263059103E-2</v>
      </c>
      <c r="Q5">
        <f>CoeffsDistress!P3+CoeffsDistress!P4*BackgroundII_R34!Q4+CoeffsDistress!P5*BackgroundII_R34!Q4^CoeffsDistress!P6+CoeffsDistress!P7*LN(BackgroundII_R34!Q4-CoeffsDistress!P8)</f>
        <v>2.0655973451251413</v>
      </c>
      <c r="R5" t="e">
        <f>CoeffsDistress!Q3+CoeffsDistress!Q4*BackgroundII_R34!R4+CoeffsDistress!Q5*BackgroundII_R34!R4^CoeffsDistress!Q6+CoeffsDistress!Q7*LN(BackgroundII_R34!R4-CoeffsDistress!Q8)</f>
        <v>#NUM!</v>
      </c>
      <c r="S5">
        <f>CoeffsDistress!R3+CoeffsDistress!R4*BackgroundII_R34!S4+CoeffsDistress!R5*BackgroundII_R34!S4^CoeffsDistress!R6+CoeffsDistress!R7*LN(BackgroundII_R34!S4-CoeffsDistress!R8)</f>
        <v>2.8474830961496664</v>
      </c>
      <c r="T5">
        <f>CoeffsDistress!S3+CoeffsDistress!S4*BackgroundII_R34!T4+CoeffsDistress!S5*BackgroundII_R34!T4^CoeffsDistress!S6+CoeffsDistress!S7*LN(BackgroundII_R34!T4-CoeffsDistress!S8)</f>
        <v>3.1290789009871531</v>
      </c>
      <c r="U5">
        <f>CoeffsDistress!T3+CoeffsDistress!T4*BackgroundII_R34!U4+CoeffsDistress!T5*BackgroundII_R34!U4^CoeffsDistress!T6+CoeffsDistress!T7*LN(BackgroundII_R34!U4-CoeffsDistress!T8)</f>
        <v>-0.72987201948007563</v>
      </c>
      <c r="V5">
        <f>CoeffsDistress!U3+CoeffsDistress!U4*BackgroundII_R34!V4+CoeffsDistress!U5*BackgroundII_R34!V4^CoeffsDistress!U6+CoeffsDistress!U7*LN(BackgroundII_R34!V4-CoeffsDistress!U8)</f>
        <v>-0.55774509254708704</v>
      </c>
      <c r="W5">
        <f>CoeffsDistress!V3+CoeffsDistress!V4*BackgroundII_R34!W4+CoeffsDistress!V5*BackgroundII_R34!W4^CoeffsDistress!V6+CoeffsDistress!V7*LN(BackgroundII_R34!W4-CoeffsDistress!V8)</f>
        <v>-11.630944123926884</v>
      </c>
      <c r="X5">
        <f>CoeffsDistress!W3+CoeffsDistress!W4*BackgroundII_R34!X4+CoeffsDistress!W5*BackgroundII_R34!X4^CoeffsDistress!W6+CoeffsDistress!W7*LN(BackgroundII_R34!X4-CoeffsDistress!W8)</f>
        <v>-0.96527959010864728</v>
      </c>
      <c r="Y5">
        <f>CoeffsDistress!X3+CoeffsDistress!X4*BackgroundII_R34!Y4+CoeffsDistress!X5*BackgroundII_R34!Y4^CoeffsDistress!X6+CoeffsDistress!X7*LN(BackgroundII_R34!Y4-CoeffsDistress!X8)</f>
        <v>-1.1850134881294951</v>
      </c>
      <c r="Z5">
        <f>CoeffsDistress!Y3+CoeffsDistress!Y4*BackgroundII_R34!Z4+CoeffsDistress!Y5*BackgroundII_R34!Z4^CoeffsDistress!Y6+CoeffsDistress!Y7*LN(BackgroundII_R34!Z4-CoeffsDistress!Y8)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CoeffsDeductCorr!B2+CoeffsDeductCorr!C2*BackgroundII_R34!B21+CoeffsDeductCorr!D2*BackgroundII_R34!B21^2+CoeffsDeductCorr!E2*BackgroundII_R34!B21^3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CoeffsDeductCorr!B3+CoeffsDeductCorr!C3*BackgroundII_R34!B22+CoeffsDeductCorr!D3*BackgroundII_R34!B22^2+CoeffsDeductCorr!E3*BackgroundII_R34!B22^3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CoeffsDeductCorr!B4+CoeffsDeductCorr!C4*BackgroundII_R34!B23+CoeffsDeductCorr!D4*BackgroundII_R34!B23^2+CoeffsDeductCorr!E4*BackgroundII_R34!B23^3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CoeffsDeductCorr!B5+CoeffsDeductCorr!C5*BackgroundII_R34!B24+CoeffsDeductCorr!D5*BackgroundII_R34!B24^2+CoeffsDeductCorr!E5*BackgroundII_R34!B24^3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CoeffsDeductCorr!B6+CoeffsDeductCorr!C6*BackgroundII_R34!B25+CoeffsDeductCorr!D6*BackgroundII_R34!B25^2+CoeffsDeductCorr!E6*BackgroundII_R34!B25^3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CoeffsDeductCorr!B7+CoeffsDeductCorr!C7*BackgroundII_R34!B26+CoeffsDeductCorr!D7*BackgroundII_R34!B26^2+CoeffsDeductCorr!E7*BackgroundII_R34!B26^3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CoeffsDeductCorr!B8+CoeffsDeductCorr!C8*BackgroundII_R34!B27+CoeffsDeductCorr!D8*BackgroundII_R34!B27^2+CoeffsDeductCorr!E8*BackgroundII_R34!B27^3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CalcMany!B102</f>
        <v>0</v>
      </c>
      <c r="C3">
        <f>CalcMany!C102</f>
        <v>0</v>
      </c>
      <c r="D3">
        <f>CalcMany!D102</f>
        <v>0</v>
      </c>
      <c r="E3">
        <f>CalcMany!E102</f>
        <v>0</v>
      </c>
      <c r="F3">
        <f>CalcMany!F102</f>
        <v>0</v>
      </c>
      <c r="G3">
        <f>CalcMany!G102</f>
        <v>0</v>
      </c>
      <c r="H3">
        <f>CalcMany!H102</f>
        <v>0</v>
      </c>
      <c r="I3">
        <f>CalcMany!I102</f>
        <v>0</v>
      </c>
      <c r="J3">
        <f>CalcMany!J102</f>
        <v>0</v>
      </c>
      <c r="K3">
        <f>CalcMany!K102</f>
        <v>0</v>
      </c>
      <c r="L3">
        <f>CalcMany!L102</f>
        <v>0</v>
      </c>
      <c r="M3">
        <f>CalcMany!M102</f>
        <v>0</v>
      </c>
      <c r="N3">
        <f>CalcMany!N102</f>
        <v>0</v>
      </c>
      <c r="O3">
        <f>CalcMany!O102</f>
        <v>0</v>
      </c>
      <c r="P3">
        <f>CalcMany!P102</f>
        <v>0</v>
      </c>
      <c r="Q3">
        <f>CalcMany!Q102</f>
        <v>0</v>
      </c>
      <c r="R3">
        <f>CalcMany!R102</f>
        <v>0</v>
      </c>
      <c r="S3">
        <f>CalcMany!S102</f>
        <v>0</v>
      </c>
      <c r="T3">
        <f>CalcMany!T102</f>
        <v>0</v>
      </c>
      <c r="U3">
        <f>CalcMany!U102</f>
        <v>0</v>
      </c>
      <c r="V3">
        <f>CalcMany!V102</f>
        <v>0</v>
      </c>
      <c r="W3">
        <f>CalcMany!W102</f>
        <v>0</v>
      </c>
      <c r="X3">
        <f>CalcMany!X102</f>
        <v>0</v>
      </c>
      <c r="Y3">
        <f>CalcMany!Y102</f>
        <v>0</v>
      </c>
      <c r="Z3">
        <f>CalcMany!Z102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CoeffsDistress!B3+CoeffsDistress!B4*BackgroundII_R102!C4+CoeffsDistress!B5*BackgroundII_R102!C4^CoeffsDistress!B6+CoeffsDistress!B7*LN(BackgroundII_R102!C4-CoeffsDistress!B8)</f>
        <v>#DIV/0!</v>
      </c>
      <c r="D5" t="e">
        <f>CoeffsDistress!C3+CoeffsDistress!C4*BackgroundII_R102!D4+CoeffsDistress!C5*BackgroundII_R102!D4^CoeffsDistress!C6+CoeffsDistress!C7*LN(BackgroundII_R102!D4-CoeffsDistress!C8)</f>
        <v>#DIV/0!</v>
      </c>
      <c r="E5" t="e">
        <f>CoeffsDistress!D3+CoeffsDistress!D4*BackgroundII_R102!E4+CoeffsDistress!D5*BackgroundII_R102!E4^CoeffsDistress!D6+CoeffsDistress!D7*LN(BackgroundII_R102!E4-CoeffsDistress!D8)</f>
        <v>#DIV/0!</v>
      </c>
      <c r="F5">
        <f>CoeffsDistress!E3+CoeffsDistress!E4*BackgroundII_R102!F4+CoeffsDistress!E5*BackgroundII_R102!F4^CoeffsDistress!E6+CoeffsDistress!E7*LN(BackgroundII_R102!F4-CoeffsDistress!E8)</f>
        <v>1.3455187895966798</v>
      </c>
      <c r="G5" t="e">
        <f>CoeffsDistress!F3+CoeffsDistress!F4*BackgroundII_R102!G4+CoeffsDistress!F5*BackgroundII_R102!G4^CoeffsDistress!F6+CoeffsDistress!F7*LN(BackgroundII_R102!G4-CoeffsDistress!F8)</f>
        <v>#NUM!</v>
      </c>
      <c r="H5">
        <f>CoeffsDistress!G3+CoeffsDistress!G4*BackgroundII_R102!H4+CoeffsDistress!G5*BackgroundII_R102!H4^CoeffsDistress!G6+CoeffsDistress!G7*LN(BackgroundII_R102!H4-CoeffsDistress!G8)</f>
        <v>-2.4297516226665117</v>
      </c>
      <c r="I5">
        <f>CoeffsDistress!H3+CoeffsDistress!H4*BackgroundII_R102!I4+CoeffsDistress!H5*BackgroundII_R102!I4^CoeffsDistress!H6+CoeffsDistress!H7*LN(BackgroundII_R102!I4-CoeffsDistress!H8)</f>
        <v>6.2926559863106677</v>
      </c>
      <c r="J5">
        <f>CoeffsDistress!I3+CoeffsDistress!I4*BackgroundII_R102!J4+CoeffsDistress!I5*BackgroundII_R102!J4^CoeffsDistress!I6+CoeffsDistress!I7*LN(BackgroundII_R102!J4-CoeffsDistress!I8)</f>
        <v>1.9809699703419081</v>
      </c>
      <c r="K5" t="e">
        <f>CoeffsDistress!J3+CoeffsDistress!J4*BackgroundII_R102!K4+CoeffsDistress!J5*BackgroundII_R102!K4^CoeffsDistress!J6+CoeffsDistress!J7*LN(BackgroundII_R102!K4-CoeffsDistress!J8)</f>
        <v>#NUM!</v>
      </c>
      <c r="L5">
        <f>CoeffsDistress!K3+CoeffsDistress!K4*BackgroundII_R102!L4+CoeffsDistress!K5*BackgroundII_R102!L4^CoeffsDistress!K6+CoeffsDistress!K7*LN(BackgroundII_R102!L4-CoeffsDistress!K8)</f>
        <v>-1.4788572215220626</v>
      </c>
      <c r="M5">
        <f>CoeffsDistress!L3+CoeffsDistress!L4*BackgroundII_R102!M4+CoeffsDistress!L5*BackgroundII_R102!M4^CoeffsDistress!L6+CoeffsDistress!L7*LN(BackgroundII_R102!M4-CoeffsDistress!L8)</f>
        <v>-1.8831691837876274</v>
      </c>
      <c r="N5">
        <f>CoeffsDistress!M3+CoeffsDistress!M4*BackgroundII_R102!N4+CoeffsDistress!M5*BackgroundII_R102!N4^CoeffsDistress!M6+CoeffsDistress!M7*LN(BackgroundII_R102!N4-CoeffsDistress!M8)</f>
        <v>-6.4882063576799407</v>
      </c>
      <c r="O5">
        <f>CoeffsDistress!N3+CoeffsDistress!N4*BackgroundII_R102!O4+CoeffsDistress!N5*BackgroundII_R102!O4^CoeffsDistress!N6+CoeffsDistress!N7*LN(BackgroundII_R102!O4-CoeffsDistress!N8)</f>
        <v>-0.19234986700844559</v>
      </c>
      <c r="P5">
        <f>CoeffsDistress!O3+CoeffsDistress!O4*BackgroundII_R102!P4+CoeffsDistress!O5*BackgroundII_R102!P4^CoeffsDistress!O6+CoeffsDistress!O7*LN(BackgroundII_R102!P4-CoeffsDistress!O8)</f>
        <v>7.3754817263059103E-2</v>
      </c>
      <c r="Q5">
        <f>CoeffsDistress!P3+CoeffsDistress!P4*BackgroundII_R102!Q4+CoeffsDistress!P5*BackgroundII_R102!Q4^CoeffsDistress!P6+CoeffsDistress!P7*LN(BackgroundII_R102!Q4-CoeffsDistress!P8)</f>
        <v>2.0655973451251413</v>
      </c>
      <c r="R5" t="e">
        <f>CoeffsDistress!Q3+CoeffsDistress!Q4*BackgroundII_R102!R4+CoeffsDistress!Q5*BackgroundII_R102!R4^CoeffsDistress!Q6+CoeffsDistress!Q7*LN(BackgroundII_R102!R4-CoeffsDistress!Q8)</f>
        <v>#NUM!</v>
      </c>
      <c r="S5">
        <f>CoeffsDistress!R3+CoeffsDistress!R4*BackgroundII_R102!S4+CoeffsDistress!R5*BackgroundII_R102!S4^CoeffsDistress!R6+CoeffsDistress!R7*LN(BackgroundII_R102!S4-CoeffsDistress!R8)</f>
        <v>2.8474830961496664</v>
      </c>
      <c r="T5">
        <f>CoeffsDistress!S3+CoeffsDistress!S4*BackgroundII_R102!T4+CoeffsDistress!S5*BackgroundII_R102!T4^CoeffsDistress!S6+CoeffsDistress!S7*LN(BackgroundII_R102!T4-CoeffsDistress!S8)</f>
        <v>3.1290789009871531</v>
      </c>
      <c r="U5">
        <f>CoeffsDistress!T3+CoeffsDistress!T4*BackgroundII_R102!U4+CoeffsDistress!T5*BackgroundII_R102!U4^CoeffsDistress!T6+CoeffsDistress!T7*LN(BackgroundII_R102!U4-CoeffsDistress!T8)</f>
        <v>-0.72987201948007563</v>
      </c>
      <c r="V5">
        <f>CoeffsDistress!U3+CoeffsDistress!U4*BackgroundII_R102!V4+CoeffsDistress!U5*BackgroundII_R102!V4^CoeffsDistress!U6+CoeffsDistress!U7*LN(BackgroundII_R102!V4-CoeffsDistress!U8)</f>
        <v>-0.55774509254708704</v>
      </c>
      <c r="W5">
        <f>CoeffsDistress!V3+CoeffsDistress!V4*BackgroundII_R102!W4+CoeffsDistress!V5*BackgroundII_R102!W4^CoeffsDistress!V6+CoeffsDistress!V7*LN(BackgroundII_R102!W4-CoeffsDistress!V8)</f>
        <v>-11.630944123926884</v>
      </c>
      <c r="X5">
        <f>CoeffsDistress!W3+CoeffsDistress!W4*BackgroundII_R102!X4+CoeffsDistress!W5*BackgroundII_R102!X4^CoeffsDistress!W6+CoeffsDistress!W7*LN(BackgroundII_R102!X4-CoeffsDistress!W8)</f>
        <v>-0.96527959010864728</v>
      </c>
      <c r="Y5">
        <f>CoeffsDistress!X3+CoeffsDistress!X4*BackgroundII_R102!Y4+CoeffsDistress!X5*BackgroundII_R102!Y4^CoeffsDistress!X6+CoeffsDistress!X7*LN(BackgroundII_R102!Y4-CoeffsDistress!X8)</f>
        <v>-1.1850134881294951</v>
      </c>
      <c r="Z5">
        <f>CoeffsDistress!Y3+CoeffsDistress!Y4*BackgroundII_R102!Z4+CoeffsDistress!Y5*BackgroundII_R102!Z4^CoeffsDistress!Y6+CoeffsDistress!Y7*LN(BackgroundII_R102!Z4-CoeffsDistress!Y8)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CoeffsDeductCorr!B2+CoeffsDeductCorr!C2*BackgroundII_R102!B21+CoeffsDeductCorr!D2*BackgroundII_R102!B21^2+CoeffsDeductCorr!E2*BackgroundII_R102!B21^3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CoeffsDeductCorr!B3+CoeffsDeductCorr!C3*BackgroundII_R102!B22+CoeffsDeductCorr!D3*BackgroundII_R102!B22^2+CoeffsDeductCorr!E3*BackgroundII_R102!B22^3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CoeffsDeductCorr!B4+CoeffsDeductCorr!C4*BackgroundII_R102!B23+CoeffsDeductCorr!D4*BackgroundII_R102!B23^2+CoeffsDeductCorr!E4*BackgroundII_R102!B23^3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CoeffsDeductCorr!B5+CoeffsDeductCorr!C5*BackgroundII_R102!B24+CoeffsDeductCorr!D5*BackgroundII_R102!B24^2+CoeffsDeductCorr!E5*BackgroundII_R102!B24^3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CoeffsDeductCorr!B6+CoeffsDeductCorr!C6*BackgroundII_R102!B25+CoeffsDeductCorr!D6*BackgroundII_R102!B25^2+CoeffsDeductCorr!E6*BackgroundII_R102!B25^3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CoeffsDeductCorr!B7+CoeffsDeductCorr!C7*BackgroundII_R102!B26+CoeffsDeductCorr!D7*BackgroundII_R102!B26^2+CoeffsDeductCorr!E7*BackgroundII_R102!B26^3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CoeffsDeductCorr!B8+CoeffsDeductCorr!C8*BackgroundII_R102!B27+CoeffsDeductCorr!D8*BackgroundII_R102!B27^2+CoeffsDeductCorr!E8*BackgroundII_R102!B27^3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CalcMany!B101</f>
        <v>0</v>
      </c>
      <c r="C3">
        <f>CalcMany!C101</f>
        <v>0</v>
      </c>
      <c r="D3">
        <f>CalcMany!D101</f>
        <v>0</v>
      </c>
      <c r="E3">
        <f>CalcMany!E101</f>
        <v>0</v>
      </c>
      <c r="F3">
        <f>CalcMany!F101</f>
        <v>0</v>
      </c>
      <c r="G3">
        <f>CalcMany!G101</f>
        <v>0</v>
      </c>
      <c r="H3">
        <f>CalcMany!H101</f>
        <v>0</v>
      </c>
      <c r="I3">
        <f>CalcMany!I101</f>
        <v>0</v>
      </c>
      <c r="J3">
        <f>CalcMany!J101</f>
        <v>0</v>
      </c>
      <c r="K3">
        <f>CalcMany!K101</f>
        <v>0</v>
      </c>
      <c r="L3">
        <f>CalcMany!L101</f>
        <v>0</v>
      </c>
      <c r="M3">
        <f>CalcMany!M101</f>
        <v>0</v>
      </c>
      <c r="N3">
        <f>CalcMany!N101</f>
        <v>0</v>
      </c>
      <c r="O3">
        <f>CalcMany!O101</f>
        <v>0</v>
      </c>
      <c r="P3">
        <f>CalcMany!P101</f>
        <v>0</v>
      </c>
      <c r="Q3">
        <f>CalcMany!Q101</f>
        <v>0</v>
      </c>
      <c r="R3">
        <f>CalcMany!R101</f>
        <v>0</v>
      </c>
      <c r="S3">
        <f>CalcMany!S101</f>
        <v>0</v>
      </c>
      <c r="T3">
        <f>CalcMany!T101</f>
        <v>0</v>
      </c>
      <c r="U3">
        <f>CalcMany!U101</f>
        <v>0</v>
      </c>
      <c r="V3">
        <f>CalcMany!V101</f>
        <v>0</v>
      </c>
      <c r="W3">
        <f>CalcMany!W101</f>
        <v>0</v>
      </c>
      <c r="X3">
        <f>CalcMany!X101</f>
        <v>0</v>
      </c>
      <c r="Y3">
        <f>CalcMany!Y101</f>
        <v>0</v>
      </c>
      <c r="Z3">
        <f>CalcMany!Z101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CoeffsDistress!B3+CoeffsDistress!B4*BackgroundII_R101!C4+CoeffsDistress!B5*BackgroundII_R101!C4^CoeffsDistress!B6+CoeffsDistress!B7*LN(BackgroundII_R101!C4-CoeffsDistress!B8)</f>
        <v>#DIV/0!</v>
      </c>
      <c r="D5" t="e">
        <f>CoeffsDistress!C3+CoeffsDistress!C4*BackgroundII_R101!D4+CoeffsDistress!C5*BackgroundII_R101!D4^CoeffsDistress!C6+CoeffsDistress!C7*LN(BackgroundII_R101!D4-CoeffsDistress!C8)</f>
        <v>#DIV/0!</v>
      </c>
      <c r="E5" t="e">
        <f>CoeffsDistress!D3+CoeffsDistress!D4*BackgroundII_R101!E4+CoeffsDistress!D5*BackgroundII_R101!E4^CoeffsDistress!D6+CoeffsDistress!D7*LN(BackgroundII_R101!E4-CoeffsDistress!D8)</f>
        <v>#DIV/0!</v>
      </c>
      <c r="F5">
        <f>CoeffsDistress!E3+CoeffsDistress!E4*BackgroundII_R101!F4+CoeffsDistress!E5*BackgroundII_R101!F4^CoeffsDistress!E6+CoeffsDistress!E7*LN(BackgroundII_R101!F4-CoeffsDistress!E8)</f>
        <v>1.3455187895966798</v>
      </c>
      <c r="G5" t="e">
        <f>CoeffsDistress!F3+CoeffsDistress!F4*BackgroundII_R101!G4+CoeffsDistress!F5*BackgroundII_R101!G4^CoeffsDistress!F6+CoeffsDistress!F7*LN(BackgroundII_R101!G4-CoeffsDistress!F8)</f>
        <v>#NUM!</v>
      </c>
      <c r="H5">
        <f>CoeffsDistress!G3+CoeffsDistress!G4*BackgroundII_R101!H4+CoeffsDistress!G5*BackgroundII_R101!H4^CoeffsDistress!G6+CoeffsDistress!G7*LN(BackgroundII_R101!H4-CoeffsDistress!G8)</f>
        <v>-2.4297516226665117</v>
      </c>
      <c r="I5">
        <f>CoeffsDistress!H3+CoeffsDistress!H4*BackgroundII_R101!I4+CoeffsDistress!H5*BackgroundII_R101!I4^CoeffsDistress!H6+CoeffsDistress!H7*LN(BackgroundII_R101!I4-CoeffsDistress!H8)</f>
        <v>6.2926559863106677</v>
      </c>
      <c r="J5">
        <f>CoeffsDistress!I3+CoeffsDistress!I4*BackgroundII_R101!J4+CoeffsDistress!I5*BackgroundII_R101!J4^CoeffsDistress!I6+CoeffsDistress!I7*LN(BackgroundII_R101!J4-CoeffsDistress!I8)</f>
        <v>1.9809699703419081</v>
      </c>
      <c r="K5" t="e">
        <f>CoeffsDistress!J3+CoeffsDistress!J4*BackgroundII_R101!K4+CoeffsDistress!J5*BackgroundII_R101!K4^CoeffsDistress!J6+CoeffsDistress!J7*LN(BackgroundII_R101!K4-CoeffsDistress!J8)</f>
        <v>#NUM!</v>
      </c>
      <c r="L5">
        <f>CoeffsDistress!K3+CoeffsDistress!K4*BackgroundII_R101!L4+CoeffsDistress!K5*BackgroundII_R101!L4^CoeffsDistress!K6+CoeffsDistress!K7*LN(BackgroundII_R101!L4-CoeffsDistress!K8)</f>
        <v>-1.4788572215220626</v>
      </c>
      <c r="M5">
        <f>CoeffsDistress!L3+CoeffsDistress!L4*BackgroundII_R101!M4+CoeffsDistress!L5*BackgroundII_R101!M4^CoeffsDistress!L6+CoeffsDistress!L7*LN(BackgroundII_R101!M4-CoeffsDistress!L8)</f>
        <v>-1.8831691837876274</v>
      </c>
      <c r="N5">
        <f>CoeffsDistress!M3+CoeffsDistress!M4*BackgroundII_R101!N4+CoeffsDistress!M5*BackgroundII_R101!N4^CoeffsDistress!M6+CoeffsDistress!M7*LN(BackgroundII_R101!N4-CoeffsDistress!M8)</f>
        <v>-6.4882063576799407</v>
      </c>
      <c r="O5">
        <f>CoeffsDistress!N3+CoeffsDistress!N4*BackgroundII_R101!O4+CoeffsDistress!N5*BackgroundII_R101!O4^CoeffsDistress!N6+CoeffsDistress!N7*LN(BackgroundII_R101!O4-CoeffsDistress!N8)</f>
        <v>-0.19234986700844559</v>
      </c>
      <c r="P5">
        <f>CoeffsDistress!O3+CoeffsDistress!O4*BackgroundII_R101!P4+CoeffsDistress!O5*BackgroundII_R101!P4^CoeffsDistress!O6+CoeffsDistress!O7*LN(BackgroundII_R101!P4-CoeffsDistress!O8)</f>
        <v>7.3754817263059103E-2</v>
      </c>
      <c r="Q5">
        <f>CoeffsDistress!P3+CoeffsDistress!P4*BackgroundII_R101!Q4+CoeffsDistress!P5*BackgroundII_R101!Q4^CoeffsDistress!P6+CoeffsDistress!P7*LN(BackgroundII_R101!Q4-CoeffsDistress!P8)</f>
        <v>2.0655973451251413</v>
      </c>
      <c r="R5" t="e">
        <f>CoeffsDistress!Q3+CoeffsDistress!Q4*BackgroundII_R101!R4+CoeffsDistress!Q5*BackgroundII_R101!R4^CoeffsDistress!Q6+CoeffsDistress!Q7*LN(BackgroundII_R101!R4-CoeffsDistress!Q8)</f>
        <v>#NUM!</v>
      </c>
      <c r="S5">
        <f>CoeffsDistress!R3+CoeffsDistress!R4*BackgroundII_R101!S4+CoeffsDistress!R5*BackgroundII_R101!S4^CoeffsDistress!R6+CoeffsDistress!R7*LN(BackgroundII_R101!S4-CoeffsDistress!R8)</f>
        <v>2.8474830961496664</v>
      </c>
      <c r="T5">
        <f>CoeffsDistress!S3+CoeffsDistress!S4*BackgroundII_R101!T4+CoeffsDistress!S5*BackgroundII_R101!T4^CoeffsDistress!S6+CoeffsDistress!S7*LN(BackgroundII_R101!T4-CoeffsDistress!S8)</f>
        <v>3.1290789009871531</v>
      </c>
      <c r="U5">
        <f>CoeffsDistress!T3+CoeffsDistress!T4*BackgroundII_R101!U4+CoeffsDistress!T5*BackgroundII_R101!U4^CoeffsDistress!T6+CoeffsDistress!T7*LN(BackgroundII_R101!U4-CoeffsDistress!T8)</f>
        <v>-0.72987201948007563</v>
      </c>
      <c r="V5">
        <f>CoeffsDistress!U3+CoeffsDistress!U4*BackgroundII_R101!V4+CoeffsDistress!U5*BackgroundII_R101!V4^CoeffsDistress!U6+CoeffsDistress!U7*LN(BackgroundII_R101!V4-CoeffsDistress!U8)</f>
        <v>-0.55774509254708704</v>
      </c>
      <c r="W5">
        <f>CoeffsDistress!V3+CoeffsDistress!V4*BackgroundII_R101!W4+CoeffsDistress!V5*BackgroundII_R101!W4^CoeffsDistress!V6+CoeffsDistress!V7*LN(BackgroundII_R101!W4-CoeffsDistress!V8)</f>
        <v>-11.630944123926884</v>
      </c>
      <c r="X5">
        <f>CoeffsDistress!W3+CoeffsDistress!W4*BackgroundII_R101!X4+CoeffsDistress!W5*BackgroundII_R101!X4^CoeffsDistress!W6+CoeffsDistress!W7*LN(BackgroundII_R101!X4-CoeffsDistress!W8)</f>
        <v>-0.96527959010864728</v>
      </c>
      <c r="Y5">
        <f>CoeffsDistress!X3+CoeffsDistress!X4*BackgroundII_R101!Y4+CoeffsDistress!X5*BackgroundII_R101!Y4^CoeffsDistress!X6+CoeffsDistress!X7*LN(BackgroundII_R101!Y4-CoeffsDistress!X8)</f>
        <v>-1.1850134881294951</v>
      </c>
      <c r="Z5">
        <f>CoeffsDistress!Y3+CoeffsDistress!Y4*BackgroundII_R101!Z4+CoeffsDistress!Y5*BackgroundII_R101!Z4^CoeffsDistress!Y6+CoeffsDistress!Y7*LN(BackgroundII_R101!Z4-CoeffsDistress!Y8)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CoeffsDeductCorr!B2+CoeffsDeductCorr!C2*BackgroundII_R101!B21+CoeffsDeductCorr!D2*BackgroundII_R101!B21^2+CoeffsDeductCorr!E2*BackgroundII_R101!B21^3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CoeffsDeductCorr!B3+CoeffsDeductCorr!C3*BackgroundII_R101!B22+CoeffsDeductCorr!D3*BackgroundII_R101!B22^2+CoeffsDeductCorr!E3*BackgroundII_R101!B22^3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CoeffsDeductCorr!B4+CoeffsDeductCorr!C4*BackgroundII_R101!B23+CoeffsDeductCorr!D4*BackgroundII_R101!B23^2+CoeffsDeductCorr!E4*BackgroundII_R101!B23^3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CoeffsDeductCorr!B5+CoeffsDeductCorr!C5*BackgroundII_R101!B24+CoeffsDeductCorr!D5*BackgroundII_R101!B24^2+CoeffsDeductCorr!E5*BackgroundII_R101!B24^3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CoeffsDeductCorr!B6+CoeffsDeductCorr!C6*BackgroundII_R101!B25+CoeffsDeductCorr!D6*BackgroundII_R101!B25^2+CoeffsDeductCorr!E6*BackgroundII_R101!B25^3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CoeffsDeductCorr!B7+CoeffsDeductCorr!C7*BackgroundII_R101!B26+CoeffsDeductCorr!D7*BackgroundII_R101!B26^2+CoeffsDeductCorr!E7*BackgroundII_R101!B26^3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CoeffsDeductCorr!B8+CoeffsDeductCorr!C8*BackgroundII_R101!B27+CoeffsDeductCorr!D8*BackgroundII_R101!B27^2+CoeffsDeductCorr!E8*BackgroundII_R101!B27^3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CalcMany!B100</f>
        <v>0</v>
      </c>
      <c r="C3">
        <f>CalcMany!C100</f>
        <v>0</v>
      </c>
      <c r="D3">
        <f>CalcMany!D100</f>
        <v>0</v>
      </c>
      <c r="E3">
        <f>CalcMany!E100</f>
        <v>0</v>
      </c>
      <c r="F3">
        <f>CalcMany!F100</f>
        <v>0</v>
      </c>
      <c r="G3">
        <f>CalcMany!G100</f>
        <v>0</v>
      </c>
      <c r="H3">
        <f>CalcMany!H100</f>
        <v>0</v>
      </c>
      <c r="I3">
        <f>CalcMany!I100</f>
        <v>0</v>
      </c>
      <c r="J3">
        <f>CalcMany!J100</f>
        <v>0</v>
      </c>
      <c r="K3">
        <f>CalcMany!K100</f>
        <v>0</v>
      </c>
      <c r="L3">
        <f>CalcMany!L100</f>
        <v>0</v>
      </c>
      <c r="M3">
        <f>CalcMany!M100</f>
        <v>0</v>
      </c>
      <c r="N3">
        <f>CalcMany!N100</f>
        <v>0</v>
      </c>
      <c r="O3">
        <f>CalcMany!O100</f>
        <v>0</v>
      </c>
      <c r="P3">
        <f>CalcMany!P100</f>
        <v>0</v>
      </c>
      <c r="Q3">
        <f>CalcMany!Q100</f>
        <v>0</v>
      </c>
      <c r="R3">
        <f>CalcMany!R100</f>
        <v>0</v>
      </c>
      <c r="S3">
        <f>CalcMany!S100</f>
        <v>0</v>
      </c>
      <c r="T3">
        <f>CalcMany!T100</f>
        <v>0</v>
      </c>
      <c r="U3">
        <f>CalcMany!U100</f>
        <v>0</v>
      </c>
      <c r="V3">
        <f>CalcMany!V100</f>
        <v>0</v>
      </c>
      <c r="W3">
        <f>CalcMany!W100</f>
        <v>0</v>
      </c>
      <c r="X3">
        <f>CalcMany!X100</f>
        <v>0</v>
      </c>
      <c r="Y3">
        <f>CalcMany!Y100</f>
        <v>0</v>
      </c>
      <c r="Z3">
        <f>CalcMany!Z100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CoeffsDistress!B3+CoeffsDistress!B4*BackgroundII_R100!C4+CoeffsDistress!B5*BackgroundII_R100!C4^CoeffsDistress!B6+CoeffsDistress!B7*LN(BackgroundII_R100!C4-CoeffsDistress!B8)</f>
        <v>#DIV/0!</v>
      </c>
      <c r="D5" t="e">
        <f>CoeffsDistress!C3+CoeffsDistress!C4*BackgroundII_R100!D4+CoeffsDistress!C5*BackgroundII_R100!D4^CoeffsDistress!C6+CoeffsDistress!C7*LN(BackgroundII_R100!D4-CoeffsDistress!C8)</f>
        <v>#DIV/0!</v>
      </c>
      <c r="E5" t="e">
        <f>CoeffsDistress!D3+CoeffsDistress!D4*BackgroundII_R100!E4+CoeffsDistress!D5*BackgroundII_R100!E4^CoeffsDistress!D6+CoeffsDistress!D7*LN(BackgroundII_R100!E4-CoeffsDistress!D8)</f>
        <v>#DIV/0!</v>
      </c>
      <c r="F5">
        <f>CoeffsDistress!E3+CoeffsDistress!E4*BackgroundII_R100!F4+CoeffsDistress!E5*BackgroundII_R100!F4^CoeffsDistress!E6+CoeffsDistress!E7*LN(BackgroundII_R100!F4-CoeffsDistress!E8)</f>
        <v>1.3455187895966798</v>
      </c>
      <c r="G5" t="e">
        <f>CoeffsDistress!F3+CoeffsDistress!F4*BackgroundII_R100!G4+CoeffsDistress!F5*BackgroundII_R100!G4^CoeffsDistress!F6+CoeffsDistress!F7*LN(BackgroundII_R100!G4-CoeffsDistress!F8)</f>
        <v>#NUM!</v>
      </c>
      <c r="H5">
        <f>CoeffsDistress!G3+CoeffsDistress!G4*BackgroundII_R100!H4+CoeffsDistress!G5*BackgroundII_R100!H4^CoeffsDistress!G6+CoeffsDistress!G7*LN(BackgroundII_R100!H4-CoeffsDistress!G8)</f>
        <v>-2.4297516226665117</v>
      </c>
      <c r="I5">
        <f>CoeffsDistress!H3+CoeffsDistress!H4*BackgroundII_R100!I4+CoeffsDistress!H5*BackgroundII_R100!I4^CoeffsDistress!H6+CoeffsDistress!H7*LN(BackgroundII_R100!I4-CoeffsDistress!H8)</f>
        <v>6.2926559863106677</v>
      </c>
      <c r="J5">
        <f>CoeffsDistress!I3+CoeffsDistress!I4*BackgroundII_R100!J4+CoeffsDistress!I5*BackgroundII_R100!J4^CoeffsDistress!I6+CoeffsDistress!I7*LN(BackgroundII_R100!J4-CoeffsDistress!I8)</f>
        <v>1.9809699703419081</v>
      </c>
      <c r="K5" t="e">
        <f>CoeffsDistress!J3+CoeffsDistress!J4*BackgroundII_R100!K4+CoeffsDistress!J5*BackgroundII_R100!K4^CoeffsDistress!J6+CoeffsDistress!J7*LN(BackgroundII_R100!K4-CoeffsDistress!J8)</f>
        <v>#NUM!</v>
      </c>
      <c r="L5">
        <f>CoeffsDistress!K3+CoeffsDistress!K4*BackgroundII_R100!L4+CoeffsDistress!K5*BackgroundII_R100!L4^CoeffsDistress!K6+CoeffsDistress!K7*LN(BackgroundII_R100!L4-CoeffsDistress!K8)</f>
        <v>-1.4788572215220626</v>
      </c>
      <c r="M5">
        <f>CoeffsDistress!L3+CoeffsDistress!L4*BackgroundII_R100!M4+CoeffsDistress!L5*BackgroundII_R100!M4^CoeffsDistress!L6+CoeffsDistress!L7*LN(BackgroundII_R100!M4-CoeffsDistress!L8)</f>
        <v>-1.8831691837876274</v>
      </c>
      <c r="N5">
        <f>CoeffsDistress!M3+CoeffsDistress!M4*BackgroundII_R100!N4+CoeffsDistress!M5*BackgroundII_R100!N4^CoeffsDistress!M6+CoeffsDistress!M7*LN(BackgroundII_R100!N4-CoeffsDistress!M8)</f>
        <v>-6.4882063576799407</v>
      </c>
      <c r="O5">
        <f>CoeffsDistress!N3+CoeffsDistress!N4*BackgroundII_R100!O4+CoeffsDistress!N5*BackgroundII_R100!O4^CoeffsDistress!N6+CoeffsDistress!N7*LN(BackgroundII_R100!O4-CoeffsDistress!N8)</f>
        <v>-0.19234986700844559</v>
      </c>
      <c r="P5">
        <f>CoeffsDistress!O3+CoeffsDistress!O4*BackgroundII_R100!P4+CoeffsDistress!O5*BackgroundII_R100!P4^CoeffsDistress!O6+CoeffsDistress!O7*LN(BackgroundII_R100!P4-CoeffsDistress!O8)</f>
        <v>7.3754817263059103E-2</v>
      </c>
      <c r="Q5">
        <f>CoeffsDistress!P3+CoeffsDistress!P4*BackgroundII_R100!Q4+CoeffsDistress!P5*BackgroundII_R100!Q4^CoeffsDistress!P6+CoeffsDistress!P7*LN(BackgroundII_R100!Q4-CoeffsDistress!P8)</f>
        <v>2.0655973451251413</v>
      </c>
      <c r="R5" t="e">
        <f>CoeffsDistress!Q3+CoeffsDistress!Q4*BackgroundII_R100!R4+CoeffsDistress!Q5*BackgroundII_R100!R4^CoeffsDistress!Q6+CoeffsDistress!Q7*LN(BackgroundII_R100!R4-CoeffsDistress!Q8)</f>
        <v>#NUM!</v>
      </c>
      <c r="S5">
        <f>CoeffsDistress!R3+CoeffsDistress!R4*BackgroundII_R100!S4+CoeffsDistress!R5*BackgroundII_R100!S4^CoeffsDistress!R6+CoeffsDistress!R7*LN(BackgroundII_R100!S4-CoeffsDistress!R8)</f>
        <v>2.8474830961496664</v>
      </c>
      <c r="T5">
        <f>CoeffsDistress!S3+CoeffsDistress!S4*BackgroundII_R100!T4+CoeffsDistress!S5*BackgroundII_R100!T4^CoeffsDistress!S6+CoeffsDistress!S7*LN(BackgroundII_R100!T4-CoeffsDistress!S8)</f>
        <v>3.1290789009871531</v>
      </c>
      <c r="U5">
        <f>CoeffsDistress!T3+CoeffsDistress!T4*BackgroundII_R100!U4+CoeffsDistress!T5*BackgroundII_R100!U4^CoeffsDistress!T6+CoeffsDistress!T7*LN(BackgroundII_R100!U4-CoeffsDistress!T8)</f>
        <v>-0.72987201948007563</v>
      </c>
      <c r="V5">
        <f>CoeffsDistress!U3+CoeffsDistress!U4*BackgroundII_R100!V4+CoeffsDistress!U5*BackgroundII_R100!V4^CoeffsDistress!U6+CoeffsDistress!U7*LN(BackgroundII_R100!V4-CoeffsDistress!U8)</f>
        <v>-0.55774509254708704</v>
      </c>
      <c r="W5">
        <f>CoeffsDistress!V3+CoeffsDistress!V4*BackgroundII_R100!W4+CoeffsDistress!V5*BackgroundII_R100!W4^CoeffsDistress!V6+CoeffsDistress!V7*LN(BackgroundII_R100!W4-CoeffsDistress!V8)</f>
        <v>-11.630944123926884</v>
      </c>
      <c r="X5">
        <f>CoeffsDistress!W3+CoeffsDistress!W4*BackgroundII_R100!X4+CoeffsDistress!W5*BackgroundII_R100!X4^CoeffsDistress!W6+CoeffsDistress!W7*LN(BackgroundII_R100!X4-CoeffsDistress!W8)</f>
        <v>-0.96527959010864728</v>
      </c>
      <c r="Y5">
        <f>CoeffsDistress!X3+CoeffsDistress!X4*BackgroundII_R100!Y4+CoeffsDistress!X5*BackgroundII_R100!Y4^CoeffsDistress!X6+CoeffsDistress!X7*LN(BackgroundII_R100!Y4-CoeffsDistress!X8)</f>
        <v>-1.1850134881294951</v>
      </c>
      <c r="Z5">
        <f>CoeffsDistress!Y3+CoeffsDistress!Y4*BackgroundII_R100!Z4+CoeffsDistress!Y5*BackgroundII_R100!Z4^CoeffsDistress!Y6+CoeffsDistress!Y7*LN(BackgroundII_R100!Z4-CoeffsDistress!Y8)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CoeffsDeductCorr!B2+CoeffsDeductCorr!C2*BackgroundII_R100!B21+CoeffsDeductCorr!D2*BackgroundII_R100!B21^2+CoeffsDeductCorr!E2*BackgroundII_R100!B21^3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CoeffsDeductCorr!B3+CoeffsDeductCorr!C3*BackgroundII_R100!B22+CoeffsDeductCorr!D3*BackgroundII_R100!B22^2+CoeffsDeductCorr!E3*BackgroundII_R100!B22^3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CoeffsDeductCorr!B4+CoeffsDeductCorr!C4*BackgroundII_R100!B23+CoeffsDeductCorr!D4*BackgroundII_R100!B23^2+CoeffsDeductCorr!E4*BackgroundII_R100!B23^3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CoeffsDeductCorr!B5+CoeffsDeductCorr!C5*BackgroundII_R100!B24+CoeffsDeductCorr!D5*BackgroundII_R100!B24^2+CoeffsDeductCorr!E5*BackgroundII_R100!B24^3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CoeffsDeductCorr!B6+CoeffsDeductCorr!C6*BackgroundII_R100!B25+CoeffsDeductCorr!D6*BackgroundII_R100!B25^2+CoeffsDeductCorr!E6*BackgroundII_R100!B25^3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CoeffsDeductCorr!B7+CoeffsDeductCorr!C7*BackgroundII_R100!B26+CoeffsDeductCorr!D7*BackgroundII_R100!B26^2+CoeffsDeductCorr!E7*BackgroundII_R100!B26^3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CoeffsDeductCorr!B8+CoeffsDeductCorr!C8*BackgroundII_R100!B27+CoeffsDeductCorr!D8*BackgroundII_R100!B27^2+CoeffsDeductCorr!E8*BackgroundII_R100!B27^3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CalcMany!B99</f>
        <v>0</v>
      </c>
      <c r="C3">
        <f>CalcMany!C99</f>
        <v>0</v>
      </c>
      <c r="D3">
        <f>CalcMany!D99</f>
        <v>0</v>
      </c>
      <c r="E3">
        <f>CalcMany!E99</f>
        <v>0</v>
      </c>
      <c r="F3">
        <f>CalcMany!F99</f>
        <v>0</v>
      </c>
      <c r="G3">
        <f>CalcMany!G99</f>
        <v>0</v>
      </c>
      <c r="H3">
        <f>CalcMany!H99</f>
        <v>0</v>
      </c>
      <c r="I3">
        <f>CalcMany!I99</f>
        <v>0</v>
      </c>
      <c r="J3">
        <f>CalcMany!J99</f>
        <v>0</v>
      </c>
      <c r="K3">
        <f>CalcMany!K99</f>
        <v>0</v>
      </c>
      <c r="L3">
        <f>CalcMany!L99</f>
        <v>0</v>
      </c>
      <c r="M3">
        <f>CalcMany!M99</f>
        <v>0</v>
      </c>
      <c r="N3">
        <f>CalcMany!N99</f>
        <v>0</v>
      </c>
      <c r="O3">
        <f>CalcMany!O99</f>
        <v>0</v>
      </c>
      <c r="P3">
        <f>CalcMany!P99</f>
        <v>0</v>
      </c>
      <c r="Q3">
        <f>CalcMany!Q99</f>
        <v>0</v>
      </c>
      <c r="R3">
        <f>CalcMany!R99</f>
        <v>0</v>
      </c>
      <c r="S3">
        <f>CalcMany!S99</f>
        <v>0</v>
      </c>
      <c r="T3">
        <f>CalcMany!T99</f>
        <v>0</v>
      </c>
      <c r="U3">
        <f>CalcMany!U99</f>
        <v>0</v>
      </c>
      <c r="V3">
        <f>CalcMany!V99</f>
        <v>0</v>
      </c>
      <c r="W3">
        <f>CalcMany!W99</f>
        <v>0</v>
      </c>
      <c r="X3">
        <f>CalcMany!X99</f>
        <v>0</v>
      </c>
      <c r="Y3">
        <f>CalcMany!Y99</f>
        <v>0</v>
      </c>
      <c r="Z3">
        <f>CalcMany!Z99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CoeffsDistress!B3+CoeffsDistress!B4*BackgroundII_R99!C4+CoeffsDistress!B5*BackgroundII_R99!C4^CoeffsDistress!B6+CoeffsDistress!B7*LN(BackgroundII_R99!C4-CoeffsDistress!B8)</f>
        <v>#DIV/0!</v>
      </c>
      <c r="D5" t="e">
        <f>CoeffsDistress!C3+CoeffsDistress!C4*BackgroundII_R99!D4+CoeffsDistress!C5*BackgroundII_R99!D4^CoeffsDistress!C6+CoeffsDistress!C7*LN(BackgroundII_R99!D4-CoeffsDistress!C8)</f>
        <v>#DIV/0!</v>
      </c>
      <c r="E5" t="e">
        <f>CoeffsDistress!D3+CoeffsDistress!D4*BackgroundII_R99!E4+CoeffsDistress!D5*BackgroundII_R99!E4^CoeffsDistress!D6+CoeffsDistress!D7*LN(BackgroundII_R99!E4-CoeffsDistress!D8)</f>
        <v>#DIV/0!</v>
      </c>
      <c r="F5">
        <f>CoeffsDistress!E3+CoeffsDistress!E4*BackgroundII_R99!F4+CoeffsDistress!E5*BackgroundII_R99!F4^CoeffsDistress!E6+CoeffsDistress!E7*LN(BackgroundII_R99!F4-CoeffsDistress!E8)</f>
        <v>1.3455187895966798</v>
      </c>
      <c r="G5" t="e">
        <f>CoeffsDistress!F3+CoeffsDistress!F4*BackgroundII_R99!G4+CoeffsDistress!F5*BackgroundII_R99!G4^CoeffsDistress!F6+CoeffsDistress!F7*LN(BackgroundII_R99!G4-CoeffsDistress!F8)</f>
        <v>#NUM!</v>
      </c>
      <c r="H5">
        <f>CoeffsDistress!G3+CoeffsDistress!G4*BackgroundII_R99!H4+CoeffsDistress!G5*BackgroundII_R99!H4^CoeffsDistress!G6+CoeffsDistress!G7*LN(BackgroundII_R99!H4-CoeffsDistress!G8)</f>
        <v>-2.4297516226665117</v>
      </c>
      <c r="I5">
        <f>CoeffsDistress!H3+CoeffsDistress!H4*BackgroundII_R99!I4+CoeffsDistress!H5*BackgroundII_R99!I4^CoeffsDistress!H6+CoeffsDistress!H7*LN(BackgroundII_R99!I4-CoeffsDistress!H8)</f>
        <v>6.2926559863106677</v>
      </c>
      <c r="J5">
        <f>CoeffsDistress!I3+CoeffsDistress!I4*BackgroundII_R99!J4+CoeffsDistress!I5*BackgroundII_R99!J4^CoeffsDistress!I6+CoeffsDistress!I7*LN(BackgroundII_R99!J4-CoeffsDistress!I8)</f>
        <v>1.9809699703419081</v>
      </c>
      <c r="K5" t="e">
        <f>CoeffsDistress!J3+CoeffsDistress!J4*BackgroundII_R99!K4+CoeffsDistress!J5*BackgroundII_R99!K4^CoeffsDistress!J6+CoeffsDistress!J7*LN(BackgroundII_R99!K4-CoeffsDistress!J8)</f>
        <v>#NUM!</v>
      </c>
      <c r="L5">
        <f>CoeffsDistress!K3+CoeffsDistress!K4*BackgroundII_R99!L4+CoeffsDistress!K5*BackgroundII_R99!L4^CoeffsDistress!K6+CoeffsDistress!K7*LN(BackgroundII_R99!L4-CoeffsDistress!K8)</f>
        <v>-1.4788572215220626</v>
      </c>
      <c r="M5">
        <f>CoeffsDistress!L3+CoeffsDistress!L4*BackgroundII_R99!M4+CoeffsDistress!L5*BackgroundII_R99!M4^CoeffsDistress!L6+CoeffsDistress!L7*LN(BackgroundII_R99!M4-CoeffsDistress!L8)</f>
        <v>-1.8831691837876274</v>
      </c>
      <c r="N5">
        <f>CoeffsDistress!M3+CoeffsDistress!M4*BackgroundII_R99!N4+CoeffsDistress!M5*BackgroundII_R99!N4^CoeffsDistress!M6+CoeffsDistress!M7*LN(BackgroundII_R99!N4-CoeffsDistress!M8)</f>
        <v>-6.4882063576799407</v>
      </c>
      <c r="O5">
        <f>CoeffsDistress!N3+CoeffsDistress!N4*BackgroundII_R99!O4+CoeffsDistress!N5*BackgroundII_R99!O4^CoeffsDistress!N6+CoeffsDistress!N7*LN(BackgroundII_R99!O4-CoeffsDistress!N8)</f>
        <v>-0.19234986700844559</v>
      </c>
      <c r="P5">
        <f>CoeffsDistress!O3+CoeffsDistress!O4*BackgroundII_R99!P4+CoeffsDistress!O5*BackgroundII_R99!P4^CoeffsDistress!O6+CoeffsDistress!O7*LN(BackgroundII_R99!P4-CoeffsDistress!O8)</f>
        <v>7.3754817263059103E-2</v>
      </c>
      <c r="Q5">
        <f>CoeffsDistress!P3+CoeffsDistress!P4*BackgroundII_R99!Q4+CoeffsDistress!P5*BackgroundII_R99!Q4^CoeffsDistress!P6+CoeffsDistress!P7*LN(BackgroundII_R99!Q4-CoeffsDistress!P8)</f>
        <v>2.0655973451251413</v>
      </c>
      <c r="R5" t="e">
        <f>CoeffsDistress!Q3+CoeffsDistress!Q4*BackgroundII_R99!R4+CoeffsDistress!Q5*BackgroundII_R99!R4^CoeffsDistress!Q6+CoeffsDistress!Q7*LN(BackgroundII_R99!R4-CoeffsDistress!Q8)</f>
        <v>#NUM!</v>
      </c>
      <c r="S5">
        <f>CoeffsDistress!R3+CoeffsDistress!R4*BackgroundII_R99!S4+CoeffsDistress!R5*BackgroundII_R99!S4^CoeffsDistress!R6+CoeffsDistress!R7*LN(BackgroundII_R99!S4-CoeffsDistress!R8)</f>
        <v>2.8474830961496664</v>
      </c>
      <c r="T5">
        <f>CoeffsDistress!S3+CoeffsDistress!S4*BackgroundII_R99!T4+CoeffsDistress!S5*BackgroundII_R99!T4^CoeffsDistress!S6+CoeffsDistress!S7*LN(BackgroundII_R99!T4-CoeffsDistress!S8)</f>
        <v>3.1290789009871531</v>
      </c>
      <c r="U5">
        <f>CoeffsDistress!T3+CoeffsDistress!T4*BackgroundII_R99!U4+CoeffsDistress!T5*BackgroundII_R99!U4^CoeffsDistress!T6+CoeffsDistress!T7*LN(BackgroundII_R99!U4-CoeffsDistress!T8)</f>
        <v>-0.72987201948007563</v>
      </c>
      <c r="V5">
        <f>CoeffsDistress!U3+CoeffsDistress!U4*BackgroundII_R99!V4+CoeffsDistress!U5*BackgroundII_R99!V4^CoeffsDistress!U6+CoeffsDistress!U7*LN(BackgroundII_R99!V4-CoeffsDistress!U8)</f>
        <v>-0.55774509254708704</v>
      </c>
      <c r="W5">
        <f>CoeffsDistress!V3+CoeffsDistress!V4*BackgroundII_R99!W4+CoeffsDistress!V5*BackgroundII_R99!W4^CoeffsDistress!V6+CoeffsDistress!V7*LN(BackgroundII_R99!W4-CoeffsDistress!V8)</f>
        <v>-11.630944123926884</v>
      </c>
      <c r="X5">
        <f>CoeffsDistress!W3+CoeffsDistress!W4*BackgroundII_R99!X4+CoeffsDistress!W5*BackgroundII_R99!X4^CoeffsDistress!W6+CoeffsDistress!W7*LN(BackgroundII_R99!X4-CoeffsDistress!W8)</f>
        <v>-0.96527959010864728</v>
      </c>
      <c r="Y5">
        <f>CoeffsDistress!X3+CoeffsDistress!X4*BackgroundII_R99!Y4+CoeffsDistress!X5*BackgroundII_R99!Y4^CoeffsDistress!X6+CoeffsDistress!X7*LN(BackgroundII_R99!Y4-CoeffsDistress!X8)</f>
        <v>-1.1850134881294951</v>
      </c>
      <c r="Z5">
        <f>CoeffsDistress!Y3+CoeffsDistress!Y4*BackgroundII_R99!Z4+CoeffsDistress!Y5*BackgroundII_R99!Z4^CoeffsDistress!Y6+CoeffsDistress!Y7*LN(BackgroundII_R99!Z4-CoeffsDistress!Y8)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CoeffsDeductCorr!B2+CoeffsDeductCorr!C2*BackgroundII_R99!B21+CoeffsDeductCorr!D2*BackgroundII_R99!B21^2+CoeffsDeductCorr!E2*BackgroundII_R99!B21^3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CoeffsDeductCorr!B3+CoeffsDeductCorr!C3*BackgroundII_R99!B22+CoeffsDeductCorr!D3*BackgroundII_R99!B22^2+CoeffsDeductCorr!E3*BackgroundII_R99!B22^3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CoeffsDeductCorr!B4+CoeffsDeductCorr!C4*BackgroundII_R99!B23+CoeffsDeductCorr!D4*BackgroundII_R99!B23^2+CoeffsDeductCorr!E4*BackgroundII_R99!B23^3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CoeffsDeductCorr!B5+CoeffsDeductCorr!C5*BackgroundII_R99!B24+CoeffsDeductCorr!D5*BackgroundII_R99!B24^2+CoeffsDeductCorr!E5*BackgroundII_R99!B24^3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CoeffsDeductCorr!B6+CoeffsDeductCorr!C6*BackgroundII_R99!B25+CoeffsDeductCorr!D6*BackgroundII_R99!B25^2+CoeffsDeductCorr!E6*BackgroundII_R99!B25^3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CoeffsDeductCorr!B7+CoeffsDeductCorr!C7*BackgroundII_R99!B26+CoeffsDeductCorr!D7*BackgroundII_R99!B26^2+CoeffsDeductCorr!E7*BackgroundII_R99!B26^3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CoeffsDeductCorr!B8+CoeffsDeductCorr!C8*BackgroundII_R99!B27+CoeffsDeductCorr!D8*BackgroundII_R99!B27^2+CoeffsDeductCorr!E8*BackgroundII_R99!B27^3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CalcMany!B98</f>
        <v>0</v>
      </c>
      <c r="C3">
        <f>CalcMany!C98</f>
        <v>0</v>
      </c>
      <c r="D3">
        <f>CalcMany!D98</f>
        <v>0</v>
      </c>
      <c r="E3">
        <f>CalcMany!E98</f>
        <v>0</v>
      </c>
      <c r="F3">
        <f>CalcMany!F98</f>
        <v>0</v>
      </c>
      <c r="G3">
        <f>CalcMany!G98</f>
        <v>0</v>
      </c>
      <c r="H3">
        <f>CalcMany!H98</f>
        <v>0</v>
      </c>
      <c r="I3">
        <f>CalcMany!I98</f>
        <v>0</v>
      </c>
      <c r="J3">
        <f>CalcMany!J98</f>
        <v>0</v>
      </c>
      <c r="K3">
        <f>CalcMany!K98</f>
        <v>0</v>
      </c>
      <c r="L3">
        <f>CalcMany!L98</f>
        <v>0</v>
      </c>
      <c r="M3">
        <f>CalcMany!M98</f>
        <v>0</v>
      </c>
      <c r="N3">
        <f>CalcMany!N98</f>
        <v>0</v>
      </c>
      <c r="O3">
        <f>CalcMany!O98</f>
        <v>0</v>
      </c>
      <c r="P3">
        <f>CalcMany!P98</f>
        <v>0</v>
      </c>
      <c r="Q3">
        <f>CalcMany!Q98</f>
        <v>0</v>
      </c>
      <c r="R3">
        <f>CalcMany!R98</f>
        <v>0</v>
      </c>
      <c r="S3">
        <f>CalcMany!S98</f>
        <v>0</v>
      </c>
      <c r="T3">
        <f>CalcMany!T98</f>
        <v>0</v>
      </c>
      <c r="U3">
        <f>CalcMany!U98</f>
        <v>0</v>
      </c>
      <c r="V3">
        <f>CalcMany!V98</f>
        <v>0</v>
      </c>
      <c r="W3">
        <f>CalcMany!W98</f>
        <v>0</v>
      </c>
      <c r="X3">
        <f>CalcMany!X98</f>
        <v>0</v>
      </c>
      <c r="Y3">
        <f>CalcMany!Y98</f>
        <v>0</v>
      </c>
      <c r="Z3">
        <f>CalcMany!Z98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CoeffsDistress!B3+CoeffsDistress!B4*BackgroundII_R98!C4+CoeffsDistress!B5*BackgroundII_R98!C4^CoeffsDistress!B6+CoeffsDistress!B7*LN(BackgroundII_R98!C4-CoeffsDistress!B8)</f>
        <v>#DIV/0!</v>
      </c>
      <c r="D5" t="e">
        <f>CoeffsDistress!C3+CoeffsDistress!C4*BackgroundII_R98!D4+CoeffsDistress!C5*BackgroundII_R98!D4^CoeffsDistress!C6+CoeffsDistress!C7*LN(BackgroundII_R98!D4-CoeffsDistress!C8)</f>
        <v>#DIV/0!</v>
      </c>
      <c r="E5" t="e">
        <f>CoeffsDistress!D3+CoeffsDistress!D4*BackgroundII_R98!E4+CoeffsDistress!D5*BackgroundII_R98!E4^CoeffsDistress!D6+CoeffsDistress!D7*LN(BackgroundII_R98!E4-CoeffsDistress!D8)</f>
        <v>#DIV/0!</v>
      </c>
      <c r="F5">
        <f>CoeffsDistress!E3+CoeffsDistress!E4*BackgroundII_R98!F4+CoeffsDistress!E5*BackgroundII_R98!F4^CoeffsDistress!E6+CoeffsDistress!E7*LN(BackgroundII_R98!F4-CoeffsDistress!E8)</f>
        <v>1.3455187895966798</v>
      </c>
      <c r="G5" t="e">
        <f>CoeffsDistress!F3+CoeffsDistress!F4*BackgroundII_R98!G4+CoeffsDistress!F5*BackgroundII_R98!G4^CoeffsDistress!F6+CoeffsDistress!F7*LN(BackgroundII_R98!G4-CoeffsDistress!F8)</f>
        <v>#NUM!</v>
      </c>
      <c r="H5">
        <f>CoeffsDistress!G3+CoeffsDistress!G4*BackgroundII_R98!H4+CoeffsDistress!G5*BackgroundII_R98!H4^CoeffsDistress!G6+CoeffsDistress!G7*LN(BackgroundII_R98!H4-CoeffsDistress!G8)</f>
        <v>-2.4297516226665117</v>
      </c>
      <c r="I5">
        <f>CoeffsDistress!H3+CoeffsDistress!H4*BackgroundII_R98!I4+CoeffsDistress!H5*BackgroundII_R98!I4^CoeffsDistress!H6+CoeffsDistress!H7*LN(BackgroundII_R98!I4-CoeffsDistress!H8)</f>
        <v>6.2926559863106677</v>
      </c>
      <c r="J5">
        <f>CoeffsDistress!I3+CoeffsDistress!I4*BackgroundII_R98!J4+CoeffsDistress!I5*BackgroundII_R98!J4^CoeffsDistress!I6+CoeffsDistress!I7*LN(BackgroundII_R98!J4-CoeffsDistress!I8)</f>
        <v>1.9809699703419081</v>
      </c>
      <c r="K5" t="e">
        <f>CoeffsDistress!J3+CoeffsDistress!J4*BackgroundII_R98!K4+CoeffsDistress!J5*BackgroundII_R98!K4^CoeffsDistress!J6+CoeffsDistress!J7*LN(BackgroundII_R98!K4-CoeffsDistress!J8)</f>
        <v>#NUM!</v>
      </c>
      <c r="L5">
        <f>CoeffsDistress!K3+CoeffsDistress!K4*BackgroundII_R98!L4+CoeffsDistress!K5*BackgroundII_R98!L4^CoeffsDistress!K6+CoeffsDistress!K7*LN(BackgroundII_R98!L4-CoeffsDistress!K8)</f>
        <v>-1.4788572215220626</v>
      </c>
      <c r="M5">
        <f>CoeffsDistress!L3+CoeffsDistress!L4*BackgroundII_R98!M4+CoeffsDistress!L5*BackgroundII_R98!M4^CoeffsDistress!L6+CoeffsDistress!L7*LN(BackgroundII_R98!M4-CoeffsDistress!L8)</f>
        <v>-1.8831691837876274</v>
      </c>
      <c r="N5">
        <f>CoeffsDistress!M3+CoeffsDistress!M4*BackgroundII_R98!N4+CoeffsDistress!M5*BackgroundII_R98!N4^CoeffsDistress!M6+CoeffsDistress!M7*LN(BackgroundII_R98!N4-CoeffsDistress!M8)</f>
        <v>-6.4882063576799407</v>
      </c>
      <c r="O5">
        <f>CoeffsDistress!N3+CoeffsDistress!N4*BackgroundII_R98!O4+CoeffsDistress!N5*BackgroundII_R98!O4^CoeffsDistress!N6+CoeffsDistress!N7*LN(BackgroundII_R98!O4-CoeffsDistress!N8)</f>
        <v>-0.19234986700844559</v>
      </c>
      <c r="P5">
        <f>CoeffsDistress!O3+CoeffsDistress!O4*BackgroundII_R98!P4+CoeffsDistress!O5*BackgroundII_R98!P4^CoeffsDistress!O6+CoeffsDistress!O7*LN(BackgroundII_R98!P4-CoeffsDistress!O8)</f>
        <v>7.3754817263059103E-2</v>
      </c>
      <c r="Q5">
        <f>CoeffsDistress!P3+CoeffsDistress!P4*BackgroundII_R98!Q4+CoeffsDistress!P5*BackgroundII_R98!Q4^CoeffsDistress!P6+CoeffsDistress!P7*LN(BackgroundII_R98!Q4-CoeffsDistress!P8)</f>
        <v>2.0655973451251413</v>
      </c>
      <c r="R5" t="e">
        <f>CoeffsDistress!Q3+CoeffsDistress!Q4*BackgroundII_R98!R4+CoeffsDistress!Q5*BackgroundII_R98!R4^CoeffsDistress!Q6+CoeffsDistress!Q7*LN(BackgroundII_R98!R4-CoeffsDistress!Q8)</f>
        <v>#NUM!</v>
      </c>
      <c r="S5">
        <f>CoeffsDistress!R3+CoeffsDistress!R4*BackgroundII_R98!S4+CoeffsDistress!R5*BackgroundII_R98!S4^CoeffsDistress!R6+CoeffsDistress!R7*LN(BackgroundII_R98!S4-CoeffsDistress!R8)</f>
        <v>2.8474830961496664</v>
      </c>
      <c r="T5">
        <f>CoeffsDistress!S3+CoeffsDistress!S4*BackgroundII_R98!T4+CoeffsDistress!S5*BackgroundII_R98!T4^CoeffsDistress!S6+CoeffsDistress!S7*LN(BackgroundII_R98!T4-CoeffsDistress!S8)</f>
        <v>3.1290789009871531</v>
      </c>
      <c r="U5">
        <f>CoeffsDistress!T3+CoeffsDistress!T4*BackgroundII_R98!U4+CoeffsDistress!T5*BackgroundII_R98!U4^CoeffsDistress!T6+CoeffsDistress!T7*LN(BackgroundII_R98!U4-CoeffsDistress!T8)</f>
        <v>-0.72987201948007563</v>
      </c>
      <c r="V5">
        <f>CoeffsDistress!U3+CoeffsDistress!U4*BackgroundII_R98!V4+CoeffsDistress!U5*BackgroundII_R98!V4^CoeffsDistress!U6+CoeffsDistress!U7*LN(BackgroundII_R98!V4-CoeffsDistress!U8)</f>
        <v>-0.55774509254708704</v>
      </c>
      <c r="W5">
        <f>CoeffsDistress!V3+CoeffsDistress!V4*BackgroundII_R98!W4+CoeffsDistress!V5*BackgroundII_R98!W4^CoeffsDistress!V6+CoeffsDistress!V7*LN(BackgroundII_R98!W4-CoeffsDistress!V8)</f>
        <v>-11.630944123926884</v>
      </c>
      <c r="X5">
        <f>CoeffsDistress!W3+CoeffsDistress!W4*BackgroundII_R98!X4+CoeffsDistress!W5*BackgroundII_R98!X4^CoeffsDistress!W6+CoeffsDistress!W7*LN(BackgroundII_R98!X4-CoeffsDistress!W8)</f>
        <v>-0.96527959010864728</v>
      </c>
      <c r="Y5">
        <f>CoeffsDistress!X3+CoeffsDistress!X4*BackgroundII_R98!Y4+CoeffsDistress!X5*BackgroundII_R98!Y4^CoeffsDistress!X6+CoeffsDistress!X7*LN(BackgroundII_R98!Y4-CoeffsDistress!X8)</f>
        <v>-1.1850134881294951</v>
      </c>
      <c r="Z5">
        <f>CoeffsDistress!Y3+CoeffsDistress!Y4*BackgroundII_R98!Z4+CoeffsDistress!Y5*BackgroundII_R98!Z4^CoeffsDistress!Y6+CoeffsDistress!Y7*LN(BackgroundII_R98!Z4-CoeffsDistress!Y8)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CoeffsDeductCorr!B2+CoeffsDeductCorr!C2*BackgroundII_R98!B21+CoeffsDeductCorr!D2*BackgroundII_R98!B21^2+CoeffsDeductCorr!E2*BackgroundII_R98!B21^3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CoeffsDeductCorr!B3+CoeffsDeductCorr!C3*BackgroundII_R98!B22+CoeffsDeductCorr!D3*BackgroundII_R98!B22^2+CoeffsDeductCorr!E3*BackgroundII_R98!B22^3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CoeffsDeductCorr!B4+CoeffsDeductCorr!C4*BackgroundII_R98!B23+CoeffsDeductCorr!D4*BackgroundII_R98!B23^2+CoeffsDeductCorr!E4*BackgroundII_R98!B23^3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CoeffsDeductCorr!B5+CoeffsDeductCorr!C5*BackgroundII_R98!B24+CoeffsDeductCorr!D5*BackgroundII_R98!B24^2+CoeffsDeductCorr!E5*BackgroundII_R98!B24^3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CoeffsDeductCorr!B6+CoeffsDeductCorr!C6*BackgroundII_R98!B25+CoeffsDeductCorr!D6*BackgroundII_R98!B25^2+CoeffsDeductCorr!E6*BackgroundII_R98!B25^3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CoeffsDeductCorr!B7+CoeffsDeductCorr!C7*BackgroundII_R98!B26+CoeffsDeductCorr!D7*BackgroundII_R98!B26^2+CoeffsDeductCorr!E7*BackgroundII_R98!B26^3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CoeffsDeductCorr!B8+CoeffsDeductCorr!C8*BackgroundII_R98!B27+CoeffsDeductCorr!D8*BackgroundII_R98!B27^2+CoeffsDeductCorr!E8*BackgroundII_R98!B27^3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CalcMany!B97</f>
        <v>0</v>
      </c>
      <c r="C3">
        <f>CalcMany!C97</f>
        <v>0</v>
      </c>
      <c r="D3">
        <f>CalcMany!D97</f>
        <v>0</v>
      </c>
      <c r="E3">
        <f>CalcMany!E97</f>
        <v>0</v>
      </c>
      <c r="F3">
        <f>CalcMany!F97</f>
        <v>0</v>
      </c>
      <c r="G3">
        <f>CalcMany!G97</f>
        <v>0</v>
      </c>
      <c r="H3">
        <f>CalcMany!H97</f>
        <v>0</v>
      </c>
      <c r="I3">
        <f>CalcMany!I97</f>
        <v>0</v>
      </c>
      <c r="J3">
        <f>CalcMany!J97</f>
        <v>0</v>
      </c>
      <c r="K3">
        <f>CalcMany!K97</f>
        <v>0</v>
      </c>
      <c r="L3">
        <f>CalcMany!L97</f>
        <v>0</v>
      </c>
      <c r="M3">
        <f>CalcMany!M97</f>
        <v>0</v>
      </c>
      <c r="N3">
        <f>CalcMany!N97</f>
        <v>0</v>
      </c>
      <c r="O3">
        <f>CalcMany!O97</f>
        <v>0</v>
      </c>
      <c r="P3">
        <f>CalcMany!P97</f>
        <v>0</v>
      </c>
      <c r="Q3">
        <f>CalcMany!Q97</f>
        <v>0</v>
      </c>
      <c r="R3">
        <f>CalcMany!R97</f>
        <v>0</v>
      </c>
      <c r="S3">
        <f>CalcMany!S97</f>
        <v>0</v>
      </c>
      <c r="T3">
        <f>CalcMany!T97</f>
        <v>0</v>
      </c>
      <c r="U3">
        <f>CalcMany!U97</f>
        <v>0</v>
      </c>
      <c r="V3">
        <f>CalcMany!V97</f>
        <v>0</v>
      </c>
      <c r="W3">
        <f>CalcMany!W97</f>
        <v>0</v>
      </c>
      <c r="X3">
        <f>CalcMany!X97</f>
        <v>0</v>
      </c>
      <c r="Y3">
        <f>CalcMany!Y97</f>
        <v>0</v>
      </c>
      <c r="Z3">
        <f>CalcMany!Z97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CoeffsDistress!B3+CoeffsDistress!B4*BackgroundII_R97!C4+CoeffsDistress!B5*BackgroundII_R97!C4^CoeffsDistress!B6+CoeffsDistress!B7*LN(BackgroundII_R97!C4-CoeffsDistress!B8)</f>
        <v>#DIV/0!</v>
      </c>
      <c r="D5" t="e">
        <f>CoeffsDistress!C3+CoeffsDistress!C4*BackgroundII_R97!D4+CoeffsDistress!C5*BackgroundII_R97!D4^CoeffsDistress!C6+CoeffsDistress!C7*LN(BackgroundII_R97!D4-CoeffsDistress!C8)</f>
        <v>#DIV/0!</v>
      </c>
      <c r="E5" t="e">
        <f>CoeffsDistress!D3+CoeffsDistress!D4*BackgroundII_R97!E4+CoeffsDistress!D5*BackgroundII_R97!E4^CoeffsDistress!D6+CoeffsDistress!D7*LN(BackgroundII_R97!E4-CoeffsDistress!D8)</f>
        <v>#DIV/0!</v>
      </c>
      <c r="F5">
        <f>CoeffsDistress!E3+CoeffsDistress!E4*BackgroundII_R97!F4+CoeffsDistress!E5*BackgroundII_R97!F4^CoeffsDistress!E6+CoeffsDistress!E7*LN(BackgroundII_R97!F4-CoeffsDistress!E8)</f>
        <v>1.3455187895966798</v>
      </c>
      <c r="G5" t="e">
        <f>CoeffsDistress!F3+CoeffsDistress!F4*BackgroundII_R97!G4+CoeffsDistress!F5*BackgroundII_R97!G4^CoeffsDistress!F6+CoeffsDistress!F7*LN(BackgroundII_R97!G4-CoeffsDistress!F8)</f>
        <v>#NUM!</v>
      </c>
      <c r="H5">
        <f>CoeffsDistress!G3+CoeffsDistress!G4*BackgroundII_R97!H4+CoeffsDistress!G5*BackgroundII_R97!H4^CoeffsDistress!G6+CoeffsDistress!G7*LN(BackgroundII_R97!H4-CoeffsDistress!G8)</f>
        <v>-2.4297516226665117</v>
      </c>
      <c r="I5">
        <f>CoeffsDistress!H3+CoeffsDistress!H4*BackgroundII_R97!I4+CoeffsDistress!H5*BackgroundII_R97!I4^CoeffsDistress!H6+CoeffsDistress!H7*LN(BackgroundII_R97!I4-CoeffsDistress!H8)</f>
        <v>6.2926559863106677</v>
      </c>
      <c r="J5">
        <f>CoeffsDistress!I3+CoeffsDistress!I4*BackgroundII_R97!J4+CoeffsDistress!I5*BackgroundII_R97!J4^CoeffsDistress!I6+CoeffsDistress!I7*LN(BackgroundII_R97!J4-CoeffsDistress!I8)</f>
        <v>1.9809699703419081</v>
      </c>
      <c r="K5" t="e">
        <f>CoeffsDistress!J3+CoeffsDistress!J4*BackgroundII_R97!K4+CoeffsDistress!J5*BackgroundII_R97!K4^CoeffsDistress!J6+CoeffsDistress!J7*LN(BackgroundII_R97!K4-CoeffsDistress!J8)</f>
        <v>#NUM!</v>
      </c>
      <c r="L5">
        <f>CoeffsDistress!K3+CoeffsDistress!K4*BackgroundII_R97!L4+CoeffsDistress!K5*BackgroundII_R97!L4^CoeffsDistress!K6+CoeffsDistress!K7*LN(BackgroundII_R97!L4-CoeffsDistress!K8)</f>
        <v>-1.4788572215220626</v>
      </c>
      <c r="M5">
        <f>CoeffsDistress!L3+CoeffsDistress!L4*BackgroundII_R97!M4+CoeffsDistress!L5*BackgroundII_R97!M4^CoeffsDistress!L6+CoeffsDistress!L7*LN(BackgroundII_R97!M4-CoeffsDistress!L8)</f>
        <v>-1.8831691837876274</v>
      </c>
      <c r="N5">
        <f>CoeffsDistress!M3+CoeffsDistress!M4*BackgroundII_R97!N4+CoeffsDistress!M5*BackgroundII_R97!N4^CoeffsDistress!M6+CoeffsDistress!M7*LN(BackgroundII_R97!N4-CoeffsDistress!M8)</f>
        <v>-6.4882063576799407</v>
      </c>
      <c r="O5">
        <f>CoeffsDistress!N3+CoeffsDistress!N4*BackgroundII_R97!O4+CoeffsDistress!N5*BackgroundII_R97!O4^CoeffsDistress!N6+CoeffsDistress!N7*LN(BackgroundII_R97!O4-CoeffsDistress!N8)</f>
        <v>-0.19234986700844559</v>
      </c>
      <c r="P5">
        <f>CoeffsDistress!O3+CoeffsDistress!O4*BackgroundII_R97!P4+CoeffsDistress!O5*BackgroundII_R97!P4^CoeffsDistress!O6+CoeffsDistress!O7*LN(BackgroundII_R97!P4-CoeffsDistress!O8)</f>
        <v>7.3754817263059103E-2</v>
      </c>
      <c r="Q5">
        <f>CoeffsDistress!P3+CoeffsDistress!P4*BackgroundII_R97!Q4+CoeffsDistress!P5*BackgroundII_R97!Q4^CoeffsDistress!P6+CoeffsDistress!P7*LN(BackgroundII_R97!Q4-CoeffsDistress!P8)</f>
        <v>2.0655973451251413</v>
      </c>
      <c r="R5" t="e">
        <f>CoeffsDistress!Q3+CoeffsDistress!Q4*BackgroundII_R97!R4+CoeffsDistress!Q5*BackgroundII_R97!R4^CoeffsDistress!Q6+CoeffsDistress!Q7*LN(BackgroundII_R97!R4-CoeffsDistress!Q8)</f>
        <v>#NUM!</v>
      </c>
      <c r="S5">
        <f>CoeffsDistress!R3+CoeffsDistress!R4*BackgroundII_R97!S4+CoeffsDistress!R5*BackgroundII_R97!S4^CoeffsDistress!R6+CoeffsDistress!R7*LN(BackgroundII_R97!S4-CoeffsDistress!R8)</f>
        <v>2.8474830961496664</v>
      </c>
      <c r="T5">
        <f>CoeffsDistress!S3+CoeffsDistress!S4*BackgroundII_R97!T4+CoeffsDistress!S5*BackgroundII_R97!T4^CoeffsDistress!S6+CoeffsDistress!S7*LN(BackgroundII_R97!T4-CoeffsDistress!S8)</f>
        <v>3.1290789009871531</v>
      </c>
      <c r="U5">
        <f>CoeffsDistress!T3+CoeffsDistress!T4*BackgroundII_R97!U4+CoeffsDistress!T5*BackgroundII_R97!U4^CoeffsDistress!T6+CoeffsDistress!T7*LN(BackgroundII_R97!U4-CoeffsDistress!T8)</f>
        <v>-0.72987201948007563</v>
      </c>
      <c r="V5">
        <f>CoeffsDistress!U3+CoeffsDistress!U4*BackgroundII_R97!V4+CoeffsDistress!U5*BackgroundII_R97!V4^CoeffsDistress!U6+CoeffsDistress!U7*LN(BackgroundII_R97!V4-CoeffsDistress!U8)</f>
        <v>-0.55774509254708704</v>
      </c>
      <c r="W5">
        <f>CoeffsDistress!V3+CoeffsDistress!V4*BackgroundII_R97!W4+CoeffsDistress!V5*BackgroundII_R97!W4^CoeffsDistress!V6+CoeffsDistress!V7*LN(BackgroundII_R97!W4-CoeffsDistress!V8)</f>
        <v>-11.630944123926884</v>
      </c>
      <c r="X5">
        <f>CoeffsDistress!W3+CoeffsDistress!W4*BackgroundII_R97!X4+CoeffsDistress!W5*BackgroundII_R97!X4^CoeffsDistress!W6+CoeffsDistress!W7*LN(BackgroundII_R97!X4-CoeffsDistress!W8)</f>
        <v>-0.96527959010864728</v>
      </c>
      <c r="Y5">
        <f>CoeffsDistress!X3+CoeffsDistress!X4*BackgroundII_R97!Y4+CoeffsDistress!X5*BackgroundII_R97!Y4^CoeffsDistress!X6+CoeffsDistress!X7*LN(BackgroundII_R97!Y4-CoeffsDistress!X8)</f>
        <v>-1.1850134881294951</v>
      </c>
      <c r="Z5">
        <f>CoeffsDistress!Y3+CoeffsDistress!Y4*BackgroundII_R97!Z4+CoeffsDistress!Y5*BackgroundII_R97!Z4^CoeffsDistress!Y6+CoeffsDistress!Y7*LN(BackgroundII_R97!Z4-CoeffsDistress!Y8)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CoeffsDeductCorr!B2+CoeffsDeductCorr!C2*BackgroundII_R97!B21+CoeffsDeductCorr!D2*BackgroundII_R97!B21^2+CoeffsDeductCorr!E2*BackgroundII_R97!B21^3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CoeffsDeductCorr!B3+CoeffsDeductCorr!C3*BackgroundII_R97!B22+CoeffsDeductCorr!D3*BackgroundII_R97!B22^2+CoeffsDeductCorr!E3*BackgroundII_R97!B22^3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CoeffsDeductCorr!B4+CoeffsDeductCorr!C4*BackgroundII_R97!B23+CoeffsDeductCorr!D4*BackgroundII_R97!B23^2+CoeffsDeductCorr!E4*BackgroundII_R97!B23^3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CoeffsDeductCorr!B5+CoeffsDeductCorr!C5*BackgroundII_R97!B24+CoeffsDeductCorr!D5*BackgroundII_R97!B24^2+CoeffsDeductCorr!E5*BackgroundII_R97!B24^3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CoeffsDeductCorr!B6+CoeffsDeductCorr!C6*BackgroundII_R97!B25+CoeffsDeductCorr!D6*BackgroundII_R97!B25^2+CoeffsDeductCorr!E6*BackgroundII_R97!B25^3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CoeffsDeductCorr!B7+CoeffsDeductCorr!C7*BackgroundII_R97!B26+CoeffsDeductCorr!D7*BackgroundII_R97!B26^2+CoeffsDeductCorr!E7*BackgroundII_R97!B26^3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CoeffsDeductCorr!B8+CoeffsDeductCorr!C8*BackgroundII_R97!B27+CoeffsDeductCorr!D8*BackgroundII_R97!B27^2+CoeffsDeductCorr!E8*BackgroundII_R97!B27^3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CalcMany!B96</f>
        <v>0</v>
      </c>
      <c r="C3">
        <f>CalcMany!C96</f>
        <v>0</v>
      </c>
      <c r="D3">
        <f>CalcMany!D96</f>
        <v>0</v>
      </c>
      <c r="E3">
        <f>CalcMany!E96</f>
        <v>0</v>
      </c>
      <c r="F3">
        <f>CalcMany!F96</f>
        <v>0</v>
      </c>
      <c r="G3">
        <f>CalcMany!G96</f>
        <v>0</v>
      </c>
      <c r="H3">
        <f>CalcMany!H96</f>
        <v>0</v>
      </c>
      <c r="I3">
        <f>CalcMany!I96</f>
        <v>0</v>
      </c>
      <c r="J3">
        <f>CalcMany!J96</f>
        <v>0</v>
      </c>
      <c r="K3">
        <f>CalcMany!K96</f>
        <v>0</v>
      </c>
      <c r="L3">
        <f>CalcMany!L96</f>
        <v>0</v>
      </c>
      <c r="M3">
        <f>CalcMany!M96</f>
        <v>0</v>
      </c>
      <c r="N3">
        <f>CalcMany!N96</f>
        <v>0</v>
      </c>
      <c r="O3">
        <f>CalcMany!O96</f>
        <v>0</v>
      </c>
      <c r="P3">
        <f>CalcMany!P96</f>
        <v>0</v>
      </c>
      <c r="Q3">
        <f>CalcMany!Q96</f>
        <v>0</v>
      </c>
      <c r="R3">
        <f>CalcMany!R96</f>
        <v>0</v>
      </c>
      <c r="S3">
        <f>CalcMany!S96</f>
        <v>0</v>
      </c>
      <c r="T3">
        <f>CalcMany!T96</f>
        <v>0</v>
      </c>
      <c r="U3">
        <f>CalcMany!U96</f>
        <v>0</v>
      </c>
      <c r="V3">
        <f>CalcMany!V96</f>
        <v>0</v>
      </c>
      <c r="W3">
        <f>CalcMany!W96</f>
        <v>0</v>
      </c>
      <c r="X3">
        <f>CalcMany!X96</f>
        <v>0</v>
      </c>
      <c r="Y3">
        <f>CalcMany!Y96</f>
        <v>0</v>
      </c>
      <c r="Z3">
        <f>CalcMany!Z96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CoeffsDistress!B3+CoeffsDistress!B4*BackgroundII_R96!C4+CoeffsDistress!B5*BackgroundII_R96!C4^CoeffsDistress!B6+CoeffsDistress!B7*LN(BackgroundII_R96!C4-CoeffsDistress!B8)</f>
        <v>#DIV/0!</v>
      </c>
      <c r="D5" t="e">
        <f>CoeffsDistress!C3+CoeffsDistress!C4*BackgroundII_R96!D4+CoeffsDistress!C5*BackgroundII_R96!D4^CoeffsDistress!C6+CoeffsDistress!C7*LN(BackgroundII_R96!D4-CoeffsDistress!C8)</f>
        <v>#DIV/0!</v>
      </c>
      <c r="E5" t="e">
        <f>CoeffsDistress!D3+CoeffsDistress!D4*BackgroundII_R96!E4+CoeffsDistress!D5*BackgroundII_R96!E4^CoeffsDistress!D6+CoeffsDistress!D7*LN(BackgroundII_R96!E4-CoeffsDistress!D8)</f>
        <v>#DIV/0!</v>
      </c>
      <c r="F5">
        <f>CoeffsDistress!E3+CoeffsDistress!E4*BackgroundII_R96!F4+CoeffsDistress!E5*BackgroundII_R96!F4^CoeffsDistress!E6+CoeffsDistress!E7*LN(BackgroundII_R96!F4-CoeffsDistress!E8)</f>
        <v>1.3455187895966798</v>
      </c>
      <c r="G5" t="e">
        <f>CoeffsDistress!F3+CoeffsDistress!F4*BackgroundII_R96!G4+CoeffsDistress!F5*BackgroundII_R96!G4^CoeffsDistress!F6+CoeffsDistress!F7*LN(BackgroundII_R96!G4-CoeffsDistress!F8)</f>
        <v>#NUM!</v>
      </c>
      <c r="H5">
        <f>CoeffsDistress!G3+CoeffsDistress!G4*BackgroundII_R96!H4+CoeffsDistress!G5*BackgroundII_R96!H4^CoeffsDistress!G6+CoeffsDistress!G7*LN(BackgroundII_R96!H4-CoeffsDistress!G8)</f>
        <v>-2.4297516226665117</v>
      </c>
      <c r="I5">
        <f>CoeffsDistress!H3+CoeffsDistress!H4*BackgroundII_R96!I4+CoeffsDistress!H5*BackgroundII_R96!I4^CoeffsDistress!H6+CoeffsDistress!H7*LN(BackgroundII_R96!I4-CoeffsDistress!H8)</f>
        <v>6.2926559863106677</v>
      </c>
      <c r="J5">
        <f>CoeffsDistress!I3+CoeffsDistress!I4*BackgroundII_R96!J4+CoeffsDistress!I5*BackgroundII_R96!J4^CoeffsDistress!I6+CoeffsDistress!I7*LN(BackgroundII_R96!J4-CoeffsDistress!I8)</f>
        <v>1.9809699703419081</v>
      </c>
      <c r="K5" t="e">
        <f>CoeffsDistress!J3+CoeffsDistress!J4*BackgroundII_R96!K4+CoeffsDistress!J5*BackgroundII_R96!K4^CoeffsDistress!J6+CoeffsDistress!J7*LN(BackgroundII_R96!K4-CoeffsDistress!J8)</f>
        <v>#NUM!</v>
      </c>
      <c r="L5">
        <f>CoeffsDistress!K3+CoeffsDistress!K4*BackgroundII_R96!L4+CoeffsDistress!K5*BackgroundII_R96!L4^CoeffsDistress!K6+CoeffsDistress!K7*LN(BackgroundII_R96!L4-CoeffsDistress!K8)</f>
        <v>-1.4788572215220626</v>
      </c>
      <c r="M5">
        <f>CoeffsDistress!L3+CoeffsDistress!L4*BackgroundII_R96!M4+CoeffsDistress!L5*BackgroundII_R96!M4^CoeffsDistress!L6+CoeffsDistress!L7*LN(BackgroundII_R96!M4-CoeffsDistress!L8)</f>
        <v>-1.8831691837876274</v>
      </c>
      <c r="N5">
        <f>CoeffsDistress!M3+CoeffsDistress!M4*BackgroundII_R96!N4+CoeffsDistress!M5*BackgroundII_R96!N4^CoeffsDistress!M6+CoeffsDistress!M7*LN(BackgroundII_R96!N4-CoeffsDistress!M8)</f>
        <v>-6.4882063576799407</v>
      </c>
      <c r="O5">
        <f>CoeffsDistress!N3+CoeffsDistress!N4*BackgroundII_R96!O4+CoeffsDistress!N5*BackgroundII_R96!O4^CoeffsDistress!N6+CoeffsDistress!N7*LN(BackgroundII_R96!O4-CoeffsDistress!N8)</f>
        <v>-0.19234986700844559</v>
      </c>
      <c r="P5">
        <f>CoeffsDistress!O3+CoeffsDistress!O4*BackgroundII_R96!P4+CoeffsDistress!O5*BackgroundII_R96!P4^CoeffsDistress!O6+CoeffsDistress!O7*LN(BackgroundII_R96!P4-CoeffsDistress!O8)</f>
        <v>7.3754817263059103E-2</v>
      </c>
      <c r="Q5">
        <f>CoeffsDistress!P3+CoeffsDistress!P4*BackgroundII_R96!Q4+CoeffsDistress!P5*BackgroundII_R96!Q4^CoeffsDistress!P6+CoeffsDistress!P7*LN(BackgroundII_R96!Q4-CoeffsDistress!P8)</f>
        <v>2.0655973451251413</v>
      </c>
      <c r="R5" t="e">
        <f>CoeffsDistress!Q3+CoeffsDistress!Q4*BackgroundII_R96!R4+CoeffsDistress!Q5*BackgroundII_R96!R4^CoeffsDistress!Q6+CoeffsDistress!Q7*LN(BackgroundII_R96!R4-CoeffsDistress!Q8)</f>
        <v>#NUM!</v>
      </c>
      <c r="S5">
        <f>CoeffsDistress!R3+CoeffsDistress!R4*BackgroundII_R96!S4+CoeffsDistress!R5*BackgroundII_R96!S4^CoeffsDistress!R6+CoeffsDistress!R7*LN(BackgroundII_R96!S4-CoeffsDistress!R8)</f>
        <v>2.8474830961496664</v>
      </c>
      <c r="T5">
        <f>CoeffsDistress!S3+CoeffsDistress!S4*BackgroundII_R96!T4+CoeffsDistress!S5*BackgroundII_R96!T4^CoeffsDistress!S6+CoeffsDistress!S7*LN(BackgroundII_R96!T4-CoeffsDistress!S8)</f>
        <v>3.1290789009871531</v>
      </c>
      <c r="U5">
        <f>CoeffsDistress!T3+CoeffsDistress!T4*BackgroundII_R96!U4+CoeffsDistress!T5*BackgroundII_R96!U4^CoeffsDistress!T6+CoeffsDistress!T7*LN(BackgroundII_R96!U4-CoeffsDistress!T8)</f>
        <v>-0.72987201948007563</v>
      </c>
      <c r="V5">
        <f>CoeffsDistress!U3+CoeffsDistress!U4*BackgroundII_R96!V4+CoeffsDistress!U5*BackgroundII_R96!V4^CoeffsDistress!U6+CoeffsDistress!U7*LN(BackgroundII_R96!V4-CoeffsDistress!U8)</f>
        <v>-0.55774509254708704</v>
      </c>
      <c r="W5">
        <f>CoeffsDistress!V3+CoeffsDistress!V4*BackgroundII_R96!W4+CoeffsDistress!V5*BackgroundII_R96!W4^CoeffsDistress!V6+CoeffsDistress!V7*LN(BackgroundII_R96!W4-CoeffsDistress!V8)</f>
        <v>-11.630944123926884</v>
      </c>
      <c r="X5">
        <f>CoeffsDistress!W3+CoeffsDistress!W4*BackgroundII_R96!X4+CoeffsDistress!W5*BackgroundII_R96!X4^CoeffsDistress!W6+CoeffsDistress!W7*LN(BackgroundII_R96!X4-CoeffsDistress!W8)</f>
        <v>-0.96527959010864728</v>
      </c>
      <c r="Y5">
        <f>CoeffsDistress!X3+CoeffsDistress!X4*BackgroundII_R96!Y4+CoeffsDistress!X5*BackgroundII_R96!Y4^CoeffsDistress!X6+CoeffsDistress!X7*LN(BackgroundII_R96!Y4-CoeffsDistress!X8)</f>
        <v>-1.1850134881294951</v>
      </c>
      <c r="Z5">
        <f>CoeffsDistress!Y3+CoeffsDistress!Y4*BackgroundII_R96!Z4+CoeffsDistress!Y5*BackgroundII_R96!Z4^CoeffsDistress!Y6+CoeffsDistress!Y7*LN(BackgroundII_R96!Z4-CoeffsDistress!Y8)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CoeffsDeductCorr!B2+CoeffsDeductCorr!C2*BackgroundII_R96!B21+CoeffsDeductCorr!D2*BackgroundII_R96!B21^2+CoeffsDeductCorr!E2*BackgroundII_R96!B21^3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CoeffsDeductCorr!B3+CoeffsDeductCorr!C3*BackgroundII_R96!B22+CoeffsDeductCorr!D3*BackgroundII_R96!B22^2+CoeffsDeductCorr!E3*BackgroundII_R96!B22^3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CoeffsDeductCorr!B4+CoeffsDeductCorr!C4*BackgroundII_R96!B23+CoeffsDeductCorr!D4*BackgroundII_R96!B23^2+CoeffsDeductCorr!E4*BackgroundII_R96!B23^3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CoeffsDeductCorr!B5+CoeffsDeductCorr!C5*BackgroundII_R96!B24+CoeffsDeductCorr!D5*BackgroundII_R96!B24^2+CoeffsDeductCorr!E5*BackgroundII_R96!B24^3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CoeffsDeductCorr!B6+CoeffsDeductCorr!C6*BackgroundII_R96!B25+CoeffsDeductCorr!D6*BackgroundII_R96!B25^2+CoeffsDeductCorr!E6*BackgroundII_R96!B25^3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CoeffsDeductCorr!B7+CoeffsDeductCorr!C7*BackgroundII_R96!B26+CoeffsDeductCorr!D7*BackgroundII_R96!B26^2+CoeffsDeductCorr!E7*BackgroundII_R96!B26^3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CoeffsDeductCorr!B8+CoeffsDeductCorr!C8*BackgroundII_R96!B27+CoeffsDeductCorr!D8*BackgroundII_R96!B27^2+CoeffsDeductCorr!E8*BackgroundII_R96!B27^3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CalcMany!B95</f>
        <v>0</v>
      </c>
      <c r="C3">
        <f>CalcMany!C95</f>
        <v>0</v>
      </c>
      <c r="D3">
        <f>CalcMany!D95</f>
        <v>0</v>
      </c>
      <c r="E3">
        <f>CalcMany!E95</f>
        <v>0</v>
      </c>
      <c r="F3">
        <f>CalcMany!F95</f>
        <v>0</v>
      </c>
      <c r="G3">
        <f>CalcMany!G95</f>
        <v>0</v>
      </c>
      <c r="H3">
        <f>CalcMany!H95</f>
        <v>0</v>
      </c>
      <c r="I3">
        <f>CalcMany!I95</f>
        <v>0</v>
      </c>
      <c r="J3">
        <f>CalcMany!J95</f>
        <v>0</v>
      </c>
      <c r="K3">
        <f>CalcMany!K95</f>
        <v>0</v>
      </c>
      <c r="L3">
        <f>CalcMany!L95</f>
        <v>0</v>
      </c>
      <c r="M3">
        <f>CalcMany!M95</f>
        <v>0</v>
      </c>
      <c r="N3">
        <f>CalcMany!N95</f>
        <v>0</v>
      </c>
      <c r="O3">
        <f>CalcMany!O95</f>
        <v>0</v>
      </c>
      <c r="P3">
        <f>CalcMany!P95</f>
        <v>0</v>
      </c>
      <c r="Q3">
        <f>CalcMany!Q95</f>
        <v>0</v>
      </c>
      <c r="R3">
        <f>CalcMany!R95</f>
        <v>0</v>
      </c>
      <c r="S3">
        <f>CalcMany!S95</f>
        <v>0</v>
      </c>
      <c r="T3">
        <f>CalcMany!T95</f>
        <v>0</v>
      </c>
      <c r="U3">
        <f>CalcMany!U95</f>
        <v>0</v>
      </c>
      <c r="V3">
        <f>CalcMany!V95</f>
        <v>0</v>
      </c>
      <c r="W3">
        <f>CalcMany!W95</f>
        <v>0</v>
      </c>
      <c r="X3">
        <f>CalcMany!X95</f>
        <v>0</v>
      </c>
      <c r="Y3">
        <f>CalcMany!Y95</f>
        <v>0</v>
      </c>
      <c r="Z3">
        <f>CalcMany!Z95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CoeffsDistress!B3+CoeffsDistress!B4*BackgroundII_R95!C4+CoeffsDistress!B5*BackgroundII_R95!C4^CoeffsDistress!B6+CoeffsDistress!B7*LN(BackgroundII_R95!C4-CoeffsDistress!B8)</f>
        <v>#DIV/0!</v>
      </c>
      <c r="D5" t="e">
        <f>CoeffsDistress!C3+CoeffsDistress!C4*BackgroundII_R95!D4+CoeffsDistress!C5*BackgroundII_R95!D4^CoeffsDistress!C6+CoeffsDistress!C7*LN(BackgroundII_R95!D4-CoeffsDistress!C8)</f>
        <v>#DIV/0!</v>
      </c>
      <c r="E5" t="e">
        <f>CoeffsDistress!D3+CoeffsDistress!D4*BackgroundII_R95!E4+CoeffsDistress!D5*BackgroundII_R95!E4^CoeffsDistress!D6+CoeffsDistress!D7*LN(BackgroundII_R95!E4-CoeffsDistress!D8)</f>
        <v>#DIV/0!</v>
      </c>
      <c r="F5">
        <f>CoeffsDistress!E3+CoeffsDistress!E4*BackgroundII_R95!F4+CoeffsDistress!E5*BackgroundII_R95!F4^CoeffsDistress!E6+CoeffsDistress!E7*LN(BackgroundII_R95!F4-CoeffsDistress!E8)</f>
        <v>1.3455187895966798</v>
      </c>
      <c r="G5" t="e">
        <f>CoeffsDistress!F3+CoeffsDistress!F4*BackgroundII_R95!G4+CoeffsDistress!F5*BackgroundII_R95!G4^CoeffsDistress!F6+CoeffsDistress!F7*LN(BackgroundII_R95!G4-CoeffsDistress!F8)</f>
        <v>#NUM!</v>
      </c>
      <c r="H5">
        <f>CoeffsDistress!G3+CoeffsDistress!G4*BackgroundII_R95!H4+CoeffsDistress!G5*BackgroundII_R95!H4^CoeffsDistress!G6+CoeffsDistress!G7*LN(BackgroundII_R95!H4-CoeffsDistress!G8)</f>
        <v>-2.4297516226665117</v>
      </c>
      <c r="I5">
        <f>CoeffsDistress!H3+CoeffsDistress!H4*BackgroundII_R95!I4+CoeffsDistress!H5*BackgroundII_R95!I4^CoeffsDistress!H6+CoeffsDistress!H7*LN(BackgroundII_R95!I4-CoeffsDistress!H8)</f>
        <v>6.2926559863106677</v>
      </c>
      <c r="J5">
        <f>CoeffsDistress!I3+CoeffsDistress!I4*BackgroundII_R95!J4+CoeffsDistress!I5*BackgroundII_R95!J4^CoeffsDistress!I6+CoeffsDistress!I7*LN(BackgroundII_R95!J4-CoeffsDistress!I8)</f>
        <v>1.9809699703419081</v>
      </c>
      <c r="K5" t="e">
        <f>CoeffsDistress!J3+CoeffsDistress!J4*BackgroundII_R95!K4+CoeffsDistress!J5*BackgroundII_R95!K4^CoeffsDistress!J6+CoeffsDistress!J7*LN(BackgroundII_R95!K4-CoeffsDistress!J8)</f>
        <v>#NUM!</v>
      </c>
      <c r="L5">
        <f>CoeffsDistress!K3+CoeffsDistress!K4*BackgroundII_R95!L4+CoeffsDistress!K5*BackgroundII_R95!L4^CoeffsDistress!K6+CoeffsDistress!K7*LN(BackgroundII_R95!L4-CoeffsDistress!K8)</f>
        <v>-1.4788572215220626</v>
      </c>
      <c r="M5">
        <f>CoeffsDistress!L3+CoeffsDistress!L4*BackgroundII_R95!M4+CoeffsDistress!L5*BackgroundII_R95!M4^CoeffsDistress!L6+CoeffsDistress!L7*LN(BackgroundII_R95!M4-CoeffsDistress!L8)</f>
        <v>-1.8831691837876274</v>
      </c>
      <c r="N5">
        <f>CoeffsDistress!M3+CoeffsDistress!M4*BackgroundII_R95!N4+CoeffsDistress!M5*BackgroundII_R95!N4^CoeffsDistress!M6+CoeffsDistress!M7*LN(BackgroundII_R95!N4-CoeffsDistress!M8)</f>
        <v>-6.4882063576799407</v>
      </c>
      <c r="O5">
        <f>CoeffsDistress!N3+CoeffsDistress!N4*BackgroundII_R95!O4+CoeffsDistress!N5*BackgroundII_R95!O4^CoeffsDistress!N6+CoeffsDistress!N7*LN(BackgroundII_R95!O4-CoeffsDistress!N8)</f>
        <v>-0.19234986700844559</v>
      </c>
      <c r="P5">
        <f>CoeffsDistress!O3+CoeffsDistress!O4*BackgroundII_R95!P4+CoeffsDistress!O5*BackgroundII_R95!P4^CoeffsDistress!O6+CoeffsDistress!O7*LN(BackgroundII_R95!P4-CoeffsDistress!O8)</f>
        <v>7.3754817263059103E-2</v>
      </c>
      <c r="Q5">
        <f>CoeffsDistress!P3+CoeffsDistress!P4*BackgroundII_R95!Q4+CoeffsDistress!P5*BackgroundII_R95!Q4^CoeffsDistress!P6+CoeffsDistress!P7*LN(BackgroundII_R95!Q4-CoeffsDistress!P8)</f>
        <v>2.0655973451251413</v>
      </c>
      <c r="R5" t="e">
        <f>CoeffsDistress!Q3+CoeffsDistress!Q4*BackgroundII_R95!R4+CoeffsDistress!Q5*BackgroundII_R95!R4^CoeffsDistress!Q6+CoeffsDistress!Q7*LN(BackgroundII_R95!R4-CoeffsDistress!Q8)</f>
        <v>#NUM!</v>
      </c>
      <c r="S5">
        <f>CoeffsDistress!R3+CoeffsDistress!R4*BackgroundII_R95!S4+CoeffsDistress!R5*BackgroundII_R95!S4^CoeffsDistress!R6+CoeffsDistress!R7*LN(BackgroundII_R95!S4-CoeffsDistress!R8)</f>
        <v>2.8474830961496664</v>
      </c>
      <c r="T5">
        <f>CoeffsDistress!S3+CoeffsDistress!S4*BackgroundII_R95!T4+CoeffsDistress!S5*BackgroundII_R95!T4^CoeffsDistress!S6+CoeffsDistress!S7*LN(BackgroundII_R95!T4-CoeffsDistress!S8)</f>
        <v>3.1290789009871531</v>
      </c>
      <c r="U5">
        <f>CoeffsDistress!T3+CoeffsDistress!T4*BackgroundII_R95!U4+CoeffsDistress!T5*BackgroundII_R95!U4^CoeffsDistress!T6+CoeffsDistress!T7*LN(BackgroundII_R95!U4-CoeffsDistress!T8)</f>
        <v>-0.72987201948007563</v>
      </c>
      <c r="V5">
        <f>CoeffsDistress!U3+CoeffsDistress!U4*BackgroundII_R95!V4+CoeffsDistress!U5*BackgroundII_R95!V4^CoeffsDistress!U6+CoeffsDistress!U7*LN(BackgroundII_R95!V4-CoeffsDistress!U8)</f>
        <v>-0.55774509254708704</v>
      </c>
      <c r="W5">
        <f>CoeffsDistress!V3+CoeffsDistress!V4*BackgroundII_R95!W4+CoeffsDistress!V5*BackgroundII_R95!W4^CoeffsDistress!V6+CoeffsDistress!V7*LN(BackgroundII_R95!W4-CoeffsDistress!V8)</f>
        <v>-11.630944123926884</v>
      </c>
      <c r="X5">
        <f>CoeffsDistress!W3+CoeffsDistress!W4*BackgroundII_R95!X4+CoeffsDistress!W5*BackgroundII_R95!X4^CoeffsDistress!W6+CoeffsDistress!W7*LN(BackgroundII_R95!X4-CoeffsDistress!W8)</f>
        <v>-0.96527959010864728</v>
      </c>
      <c r="Y5">
        <f>CoeffsDistress!X3+CoeffsDistress!X4*BackgroundII_R95!Y4+CoeffsDistress!X5*BackgroundII_R95!Y4^CoeffsDistress!X6+CoeffsDistress!X7*LN(BackgroundII_R95!Y4-CoeffsDistress!X8)</f>
        <v>-1.1850134881294951</v>
      </c>
      <c r="Z5">
        <f>CoeffsDistress!Y3+CoeffsDistress!Y4*BackgroundII_R95!Z4+CoeffsDistress!Y5*BackgroundII_R95!Z4^CoeffsDistress!Y6+CoeffsDistress!Y7*LN(BackgroundII_R95!Z4-CoeffsDistress!Y8)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CoeffsDeductCorr!B2+CoeffsDeductCorr!C2*BackgroundII_R95!B21+CoeffsDeductCorr!D2*BackgroundII_R95!B21^2+CoeffsDeductCorr!E2*BackgroundII_R95!B21^3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CoeffsDeductCorr!B3+CoeffsDeductCorr!C3*BackgroundII_R95!B22+CoeffsDeductCorr!D3*BackgroundII_R95!B22^2+CoeffsDeductCorr!E3*BackgroundII_R95!B22^3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CoeffsDeductCorr!B4+CoeffsDeductCorr!C4*BackgroundII_R95!B23+CoeffsDeductCorr!D4*BackgroundII_R95!B23^2+CoeffsDeductCorr!E4*BackgroundII_R95!B23^3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CoeffsDeductCorr!B5+CoeffsDeductCorr!C5*BackgroundII_R95!B24+CoeffsDeductCorr!D5*BackgroundII_R95!B24^2+CoeffsDeductCorr!E5*BackgroundII_R95!B24^3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CoeffsDeductCorr!B6+CoeffsDeductCorr!C6*BackgroundII_R95!B25+CoeffsDeductCorr!D6*BackgroundII_R95!B25^2+CoeffsDeductCorr!E6*BackgroundII_R95!B25^3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CoeffsDeductCorr!B7+CoeffsDeductCorr!C7*BackgroundII_R95!B26+CoeffsDeductCorr!D7*BackgroundII_R95!B26^2+CoeffsDeductCorr!E7*BackgroundII_R95!B26^3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CoeffsDeductCorr!B8+CoeffsDeductCorr!C8*BackgroundII_R95!B27+CoeffsDeductCorr!D8*BackgroundII_R95!B27^2+CoeffsDeductCorr!E8*BackgroundII_R95!B27^3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CalcMany!B94</f>
        <v>0</v>
      </c>
      <c r="C3">
        <f>CalcMany!C94</f>
        <v>0</v>
      </c>
      <c r="D3">
        <f>CalcMany!D94</f>
        <v>0</v>
      </c>
      <c r="E3">
        <f>CalcMany!E94</f>
        <v>0</v>
      </c>
      <c r="F3">
        <f>CalcMany!F94</f>
        <v>0</v>
      </c>
      <c r="G3">
        <f>CalcMany!G94</f>
        <v>0</v>
      </c>
      <c r="H3">
        <f>CalcMany!H94</f>
        <v>0</v>
      </c>
      <c r="I3">
        <f>CalcMany!I94</f>
        <v>0</v>
      </c>
      <c r="J3">
        <f>CalcMany!J94</f>
        <v>0</v>
      </c>
      <c r="K3">
        <f>CalcMany!K94</f>
        <v>0</v>
      </c>
      <c r="L3">
        <f>CalcMany!L94</f>
        <v>0</v>
      </c>
      <c r="M3">
        <f>CalcMany!M94</f>
        <v>0</v>
      </c>
      <c r="N3">
        <f>CalcMany!N94</f>
        <v>0</v>
      </c>
      <c r="O3">
        <f>CalcMany!O94</f>
        <v>0</v>
      </c>
      <c r="P3">
        <f>CalcMany!P94</f>
        <v>0</v>
      </c>
      <c r="Q3">
        <f>CalcMany!Q94</f>
        <v>0</v>
      </c>
      <c r="R3">
        <f>CalcMany!R94</f>
        <v>0</v>
      </c>
      <c r="S3">
        <f>CalcMany!S94</f>
        <v>0</v>
      </c>
      <c r="T3">
        <f>CalcMany!T94</f>
        <v>0</v>
      </c>
      <c r="U3">
        <f>CalcMany!U94</f>
        <v>0</v>
      </c>
      <c r="V3">
        <f>CalcMany!V94</f>
        <v>0</v>
      </c>
      <c r="W3">
        <f>CalcMany!W94</f>
        <v>0</v>
      </c>
      <c r="X3">
        <f>CalcMany!X94</f>
        <v>0</v>
      </c>
      <c r="Y3">
        <f>CalcMany!Y94</f>
        <v>0</v>
      </c>
      <c r="Z3">
        <f>CalcMany!Z94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CoeffsDistress!B3+CoeffsDistress!B4*BackgroundII_R94!C4+CoeffsDistress!B5*BackgroundII_R94!C4^CoeffsDistress!B6+CoeffsDistress!B7*LN(BackgroundII_R94!C4-CoeffsDistress!B8)</f>
        <v>#DIV/0!</v>
      </c>
      <c r="D5" t="e">
        <f>CoeffsDistress!C3+CoeffsDistress!C4*BackgroundII_R94!D4+CoeffsDistress!C5*BackgroundII_R94!D4^CoeffsDistress!C6+CoeffsDistress!C7*LN(BackgroundII_R94!D4-CoeffsDistress!C8)</f>
        <v>#DIV/0!</v>
      </c>
      <c r="E5" t="e">
        <f>CoeffsDistress!D3+CoeffsDistress!D4*BackgroundII_R94!E4+CoeffsDistress!D5*BackgroundII_R94!E4^CoeffsDistress!D6+CoeffsDistress!D7*LN(BackgroundII_R94!E4-CoeffsDistress!D8)</f>
        <v>#DIV/0!</v>
      </c>
      <c r="F5">
        <f>CoeffsDistress!E3+CoeffsDistress!E4*BackgroundII_R94!F4+CoeffsDistress!E5*BackgroundII_R94!F4^CoeffsDistress!E6+CoeffsDistress!E7*LN(BackgroundII_R94!F4-CoeffsDistress!E8)</f>
        <v>1.3455187895966798</v>
      </c>
      <c r="G5" t="e">
        <f>CoeffsDistress!F3+CoeffsDistress!F4*BackgroundII_R94!G4+CoeffsDistress!F5*BackgroundII_R94!G4^CoeffsDistress!F6+CoeffsDistress!F7*LN(BackgroundII_R94!G4-CoeffsDistress!F8)</f>
        <v>#NUM!</v>
      </c>
      <c r="H5">
        <f>CoeffsDistress!G3+CoeffsDistress!G4*BackgroundII_R94!H4+CoeffsDistress!G5*BackgroundII_R94!H4^CoeffsDistress!G6+CoeffsDistress!G7*LN(BackgroundII_R94!H4-CoeffsDistress!G8)</f>
        <v>-2.4297516226665117</v>
      </c>
      <c r="I5">
        <f>CoeffsDistress!H3+CoeffsDistress!H4*BackgroundII_R94!I4+CoeffsDistress!H5*BackgroundII_R94!I4^CoeffsDistress!H6+CoeffsDistress!H7*LN(BackgroundII_R94!I4-CoeffsDistress!H8)</f>
        <v>6.2926559863106677</v>
      </c>
      <c r="J5">
        <f>CoeffsDistress!I3+CoeffsDistress!I4*BackgroundII_R94!J4+CoeffsDistress!I5*BackgroundII_R94!J4^CoeffsDistress!I6+CoeffsDistress!I7*LN(BackgroundII_R94!J4-CoeffsDistress!I8)</f>
        <v>1.9809699703419081</v>
      </c>
      <c r="K5" t="e">
        <f>CoeffsDistress!J3+CoeffsDistress!J4*BackgroundII_R94!K4+CoeffsDistress!J5*BackgroundII_R94!K4^CoeffsDistress!J6+CoeffsDistress!J7*LN(BackgroundII_R94!K4-CoeffsDistress!J8)</f>
        <v>#NUM!</v>
      </c>
      <c r="L5">
        <f>CoeffsDistress!K3+CoeffsDistress!K4*BackgroundII_R94!L4+CoeffsDistress!K5*BackgroundII_R94!L4^CoeffsDistress!K6+CoeffsDistress!K7*LN(BackgroundII_R94!L4-CoeffsDistress!K8)</f>
        <v>-1.4788572215220626</v>
      </c>
      <c r="M5">
        <f>CoeffsDistress!L3+CoeffsDistress!L4*BackgroundII_R94!M4+CoeffsDistress!L5*BackgroundII_R94!M4^CoeffsDistress!L6+CoeffsDistress!L7*LN(BackgroundII_R94!M4-CoeffsDistress!L8)</f>
        <v>-1.8831691837876274</v>
      </c>
      <c r="N5">
        <f>CoeffsDistress!M3+CoeffsDistress!M4*BackgroundII_R94!N4+CoeffsDistress!M5*BackgroundII_R94!N4^CoeffsDistress!M6+CoeffsDistress!M7*LN(BackgroundII_R94!N4-CoeffsDistress!M8)</f>
        <v>-6.4882063576799407</v>
      </c>
      <c r="O5">
        <f>CoeffsDistress!N3+CoeffsDistress!N4*BackgroundII_R94!O4+CoeffsDistress!N5*BackgroundII_R94!O4^CoeffsDistress!N6+CoeffsDistress!N7*LN(BackgroundII_R94!O4-CoeffsDistress!N8)</f>
        <v>-0.19234986700844559</v>
      </c>
      <c r="P5">
        <f>CoeffsDistress!O3+CoeffsDistress!O4*BackgroundII_R94!P4+CoeffsDistress!O5*BackgroundII_R94!P4^CoeffsDistress!O6+CoeffsDistress!O7*LN(BackgroundII_R94!P4-CoeffsDistress!O8)</f>
        <v>7.3754817263059103E-2</v>
      </c>
      <c r="Q5">
        <f>CoeffsDistress!P3+CoeffsDistress!P4*BackgroundII_R94!Q4+CoeffsDistress!P5*BackgroundII_R94!Q4^CoeffsDistress!P6+CoeffsDistress!P7*LN(BackgroundII_R94!Q4-CoeffsDistress!P8)</f>
        <v>2.0655973451251413</v>
      </c>
      <c r="R5" t="e">
        <f>CoeffsDistress!Q3+CoeffsDistress!Q4*BackgroundII_R94!R4+CoeffsDistress!Q5*BackgroundII_R94!R4^CoeffsDistress!Q6+CoeffsDistress!Q7*LN(BackgroundII_R94!R4-CoeffsDistress!Q8)</f>
        <v>#NUM!</v>
      </c>
      <c r="S5">
        <f>CoeffsDistress!R3+CoeffsDistress!R4*BackgroundII_R94!S4+CoeffsDistress!R5*BackgroundII_R94!S4^CoeffsDistress!R6+CoeffsDistress!R7*LN(BackgroundII_R94!S4-CoeffsDistress!R8)</f>
        <v>2.8474830961496664</v>
      </c>
      <c r="T5">
        <f>CoeffsDistress!S3+CoeffsDistress!S4*BackgroundII_R94!T4+CoeffsDistress!S5*BackgroundII_R94!T4^CoeffsDistress!S6+CoeffsDistress!S7*LN(BackgroundII_R94!T4-CoeffsDistress!S8)</f>
        <v>3.1290789009871531</v>
      </c>
      <c r="U5">
        <f>CoeffsDistress!T3+CoeffsDistress!T4*BackgroundII_R94!U4+CoeffsDistress!T5*BackgroundII_R94!U4^CoeffsDistress!T6+CoeffsDistress!T7*LN(BackgroundII_R94!U4-CoeffsDistress!T8)</f>
        <v>-0.72987201948007563</v>
      </c>
      <c r="V5">
        <f>CoeffsDistress!U3+CoeffsDistress!U4*BackgroundII_R94!V4+CoeffsDistress!U5*BackgroundII_R94!V4^CoeffsDistress!U6+CoeffsDistress!U7*LN(BackgroundII_R94!V4-CoeffsDistress!U8)</f>
        <v>-0.55774509254708704</v>
      </c>
      <c r="W5">
        <f>CoeffsDistress!V3+CoeffsDistress!V4*BackgroundII_R94!W4+CoeffsDistress!V5*BackgroundII_R94!W4^CoeffsDistress!V6+CoeffsDistress!V7*LN(BackgroundII_R94!W4-CoeffsDistress!V8)</f>
        <v>-11.630944123926884</v>
      </c>
      <c r="X5">
        <f>CoeffsDistress!W3+CoeffsDistress!W4*BackgroundII_R94!X4+CoeffsDistress!W5*BackgroundII_R94!X4^CoeffsDistress!W6+CoeffsDistress!W7*LN(BackgroundII_R94!X4-CoeffsDistress!W8)</f>
        <v>-0.96527959010864728</v>
      </c>
      <c r="Y5">
        <f>CoeffsDistress!X3+CoeffsDistress!X4*BackgroundII_R94!Y4+CoeffsDistress!X5*BackgroundII_R94!Y4^CoeffsDistress!X6+CoeffsDistress!X7*LN(BackgroundII_R94!Y4-CoeffsDistress!X8)</f>
        <v>-1.1850134881294951</v>
      </c>
      <c r="Z5">
        <f>CoeffsDistress!Y3+CoeffsDistress!Y4*BackgroundII_R94!Z4+CoeffsDistress!Y5*BackgroundII_R94!Z4^CoeffsDistress!Y6+CoeffsDistress!Y7*LN(BackgroundII_R94!Z4-CoeffsDistress!Y8)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CoeffsDeductCorr!B2+CoeffsDeductCorr!C2*BackgroundII_R94!B21+CoeffsDeductCorr!D2*BackgroundII_R94!B21^2+CoeffsDeductCorr!E2*BackgroundII_R94!B21^3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CoeffsDeductCorr!B3+CoeffsDeductCorr!C3*BackgroundII_R94!B22+CoeffsDeductCorr!D3*BackgroundII_R94!B22^2+CoeffsDeductCorr!E3*BackgroundII_R94!B22^3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CoeffsDeductCorr!B4+CoeffsDeductCorr!C4*BackgroundII_R94!B23+CoeffsDeductCorr!D4*BackgroundII_R94!B23^2+CoeffsDeductCorr!E4*BackgroundII_R94!B23^3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CoeffsDeductCorr!B5+CoeffsDeductCorr!C5*BackgroundII_R94!B24+CoeffsDeductCorr!D5*BackgroundII_R94!B24^2+CoeffsDeductCorr!E5*BackgroundII_R94!B24^3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CoeffsDeductCorr!B6+CoeffsDeductCorr!C6*BackgroundII_R94!B25+CoeffsDeductCorr!D6*BackgroundII_R94!B25^2+CoeffsDeductCorr!E6*BackgroundII_R94!B25^3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CoeffsDeductCorr!B7+CoeffsDeductCorr!C7*BackgroundII_R94!B26+CoeffsDeductCorr!D7*BackgroundII_R94!B26^2+CoeffsDeductCorr!E7*BackgroundII_R94!B26^3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CoeffsDeductCorr!B8+CoeffsDeductCorr!C8*BackgroundII_R94!B27+CoeffsDeductCorr!D8*BackgroundII_R94!B27^2+CoeffsDeductCorr!E8*BackgroundII_R94!B27^3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CalcMany!B93</f>
        <v>0</v>
      </c>
      <c r="C3">
        <f>CalcMany!C93</f>
        <v>0</v>
      </c>
      <c r="D3">
        <f>CalcMany!D93</f>
        <v>0</v>
      </c>
      <c r="E3">
        <f>CalcMany!E93</f>
        <v>0</v>
      </c>
      <c r="F3">
        <f>CalcMany!F93</f>
        <v>0</v>
      </c>
      <c r="G3">
        <f>CalcMany!G93</f>
        <v>0</v>
      </c>
      <c r="H3">
        <f>CalcMany!H93</f>
        <v>0</v>
      </c>
      <c r="I3">
        <f>CalcMany!I93</f>
        <v>0</v>
      </c>
      <c r="J3">
        <f>CalcMany!J93</f>
        <v>0</v>
      </c>
      <c r="K3">
        <f>CalcMany!K93</f>
        <v>0</v>
      </c>
      <c r="L3">
        <f>CalcMany!L93</f>
        <v>0</v>
      </c>
      <c r="M3">
        <f>CalcMany!M93</f>
        <v>0</v>
      </c>
      <c r="N3">
        <f>CalcMany!N93</f>
        <v>0</v>
      </c>
      <c r="O3">
        <f>CalcMany!O93</f>
        <v>0</v>
      </c>
      <c r="P3">
        <f>CalcMany!P93</f>
        <v>0</v>
      </c>
      <c r="Q3">
        <f>CalcMany!Q93</f>
        <v>0</v>
      </c>
      <c r="R3">
        <f>CalcMany!R93</f>
        <v>0</v>
      </c>
      <c r="S3">
        <f>CalcMany!S93</f>
        <v>0</v>
      </c>
      <c r="T3">
        <f>CalcMany!T93</f>
        <v>0</v>
      </c>
      <c r="U3">
        <f>CalcMany!U93</f>
        <v>0</v>
      </c>
      <c r="V3">
        <f>CalcMany!V93</f>
        <v>0</v>
      </c>
      <c r="W3">
        <f>CalcMany!W93</f>
        <v>0</v>
      </c>
      <c r="X3">
        <f>CalcMany!X93</f>
        <v>0</v>
      </c>
      <c r="Y3">
        <f>CalcMany!Y93</f>
        <v>0</v>
      </c>
      <c r="Z3">
        <f>CalcMany!Z93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CoeffsDistress!B3+CoeffsDistress!B4*BackgroundII_R93!C4+CoeffsDistress!B5*BackgroundII_R93!C4^CoeffsDistress!B6+CoeffsDistress!B7*LN(BackgroundII_R93!C4-CoeffsDistress!B8)</f>
        <v>#DIV/0!</v>
      </c>
      <c r="D5" t="e">
        <f>CoeffsDistress!C3+CoeffsDistress!C4*BackgroundII_R93!D4+CoeffsDistress!C5*BackgroundII_R93!D4^CoeffsDistress!C6+CoeffsDistress!C7*LN(BackgroundII_R93!D4-CoeffsDistress!C8)</f>
        <v>#DIV/0!</v>
      </c>
      <c r="E5" t="e">
        <f>CoeffsDistress!D3+CoeffsDistress!D4*BackgroundII_R93!E4+CoeffsDistress!D5*BackgroundII_R93!E4^CoeffsDistress!D6+CoeffsDistress!D7*LN(BackgroundII_R93!E4-CoeffsDistress!D8)</f>
        <v>#DIV/0!</v>
      </c>
      <c r="F5">
        <f>CoeffsDistress!E3+CoeffsDistress!E4*BackgroundII_R93!F4+CoeffsDistress!E5*BackgroundII_R93!F4^CoeffsDistress!E6+CoeffsDistress!E7*LN(BackgroundII_R93!F4-CoeffsDistress!E8)</f>
        <v>1.3455187895966798</v>
      </c>
      <c r="G5" t="e">
        <f>CoeffsDistress!F3+CoeffsDistress!F4*BackgroundII_R93!G4+CoeffsDistress!F5*BackgroundII_R93!G4^CoeffsDistress!F6+CoeffsDistress!F7*LN(BackgroundII_R93!G4-CoeffsDistress!F8)</f>
        <v>#NUM!</v>
      </c>
      <c r="H5">
        <f>CoeffsDistress!G3+CoeffsDistress!G4*BackgroundII_R93!H4+CoeffsDistress!G5*BackgroundII_R93!H4^CoeffsDistress!G6+CoeffsDistress!G7*LN(BackgroundII_R93!H4-CoeffsDistress!G8)</f>
        <v>-2.4297516226665117</v>
      </c>
      <c r="I5">
        <f>CoeffsDistress!H3+CoeffsDistress!H4*BackgroundII_R93!I4+CoeffsDistress!H5*BackgroundII_R93!I4^CoeffsDistress!H6+CoeffsDistress!H7*LN(BackgroundII_R93!I4-CoeffsDistress!H8)</f>
        <v>6.2926559863106677</v>
      </c>
      <c r="J5">
        <f>CoeffsDistress!I3+CoeffsDistress!I4*BackgroundII_R93!J4+CoeffsDistress!I5*BackgroundII_R93!J4^CoeffsDistress!I6+CoeffsDistress!I7*LN(BackgroundII_R93!J4-CoeffsDistress!I8)</f>
        <v>1.9809699703419081</v>
      </c>
      <c r="K5" t="e">
        <f>CoeffsDistress!J3+CoeffsDistress!J4*BackgroundII_R93!K4+CoeffsDistress!J5*BackgroundII_R93!K4^CoeffsDistress!J6+CoeffsDistress!J7*LN(BackgroundII_R93!K4-CoeffsDistress!J8)</f>
        <v>#NUM!</v>
      </c>
      <c r="L5">
        <f>CoeffsDistress!K3+CoeffsDistress!K4*BackgroundII_R93!L4+CoeffsDistress!K5*BackgroundII_R93!L4^CoeffsDistress!K6+CoeffsDistress!K7*LN(BackgroundII_R93!L4-CoeffsDistress!K8)</f>
        <v>-1.4788572215220626</v>
      </c>
      <c r="M5">
        <f>CoeffsDistress!L3+CoeffsDistress!L4*BackgroundII_R93!M4+CoeffsDistress!L5*BackgroundII_R93!M4^CoeffsDistress!L6+CoeffsDistress!L7*LN(BackgroundII_R93!M4-CoeffsDistress!L8)</f>
        <v>-1.8831691837876274</v>
      </c>
      <c r="N5">
        <f>CoeffsDistress!M3+CoeffsDistress!M4*BackgroundII_R93!N4+CoeffsDistress!M5*BackgroundII_R93!N4^CoeffsDistress!M6+CoeffsDistress!M7*LN(BackgroundII_R93!N4-CoeffsDistress!M8)</f>
        <v>-6.4882063576799407</v>
      </c>
      <c r="O5">
        <f>CoeffsDistress!N3+CoeffsDistress!N4*BackgroundII_R93!O4+CoeffsDistress!N5*BackgroundII_R93!O4^CoeffsDistress!N6+CoeffsDistress!N7*LN(BackgroundII_R93!O4-CoeffsDistress!N8)</f>
        <v>-0.19234986700844559</v>
      </c>
      <c r="P5">
        <f>CoeffsDistress!O3+CoeffsDistress!O4*BackgroundII_R93!P4+CoeffsDistress!O5*BackgroundII_R93!P4^CoeffsDistress!O6+CoeffsDistress!O7*LN(BackgroundII_R93!P4-CoeffsDistress!O8)</f>
        <v>7.3754817263059103E-2</v>
      </c>
      <c r="Q5">
        <f>CoeffsDistress!P3+CoeffsDistress!P4*BackgroundII_R93!Q4+CoeffsDistress!P5*BackgroundII_R93!Q4^CoeffsDistress!P6+CoeffsDistress!P7*LN(BackgroundII_R93!Q4-CoeffsDistress!P8)</f>
        <v>2.0655973451251413</v>
      </c>
      <c r="R5" t="e">
        <f>CoeffsDistress!Q3+CoeffsDistress!Q4*BackgroundII_R93!R4+CoeffsDistress!Q5*BackgroundII_R93!R4^CoeffsDistress!Q6+CoeffsDistress!Q7*LN(BackgroundII_R93!R4-CoeffsDistress!Q8)</f>
        <v>#NUM!</v>
      </c>
      <c r="S5">
        <f>CoeffsDistress!R3+CoeffsDistress!R4*BackgroundII_R93!S4+CoeffsDistress!R5*BackgroundII_R93!S4^CoeffsDistress!R6+CoeffsDistress!R7*LN(BackgroundII_R93!S4-CoeffsDistress!R8)</f>
        <v>2.8474830961496664</v>
      </c>
      <c r="T5">
        <f>CoeffsDistress!S3+CoeffsDistress!S4*BackgroundII_R93!T4+CoeffsDistress!S5*BackgroundII_R93!T4^CoeffsDistress!S6+CoeffsDistress!S7*LN(BackgroundII_R93!T4-CoeffsDistress!S8)</f>
        <v>3.1290789009871531</v>
      </c>
      <c r="U5">
        <f>CoeffsDistress!T3+CoeffsDistress!T4*BackgroundII_R93!U4+CoeffsDistress!T5*BackgroundII_R93!U4^CoeffsDistress!T6+CoeffsDistress!T7*LN(BackgroundII_R93!U4-CoeffsDistress!T8)</f>
        <v>-0.72987201948007563</v>
      </c>
      <c r="V5">
        <f>CoeffsDistress!U3+CoeffsDistress!U4*BackgroundII_R93!V4+CoeffsDistress!U5*BackgroundII_R93!V4^CoeffsDistress!U6+CoeffsDistress!U7*LN(BackgroundII_R93!V4-CoeffsDistress!U8)</f>
        <v>-0.55774509254708704</v>
      </c>
      <c r="W5">
        <f>CoeffsDistress!V3+CoeffsDistress!V4*BackgroundII_R93!W4+CoeffsDistress!V5*BackgroundII_R93!W4^CoeffsDistress!V6+CoeffsDistress!V7*LN(BackgroundII_R93!W4-CoeffsDistress!V8)</f>
        <v>-11.630944123926884</v>
      </c>
      <c r="X5">
        <f>CoeffsDistress!W3+CoeffsDistress!W4*BackgroundII_R93!X4+CoeffsDistress!W5*BackgroundII_R93!X4^CoeffsDistress!W6+CoeffsDistress!W7*LN(BackgroundII_R93!X4-CoeffsDistress!W8)</f>
        <v>-0.96527959010864728</v>
      </c>
      <c r="Y5">
        <f>CoeffsDistress!X3+CoeffsDistress!X4*BackgroundII_R93!Y4+CoeffsDistress!X5*BackgroundII_R93!Y4^CoeffsDistress!X6+CoeffsDistress!X7*LN(BackgroundII_R93!Y4-CoeffsDistress!X8)</f>
        <v>-1.1850134881294951</v>
      </c>
      <c r="Z5">
        <f>CoeffsDistress!Y3+CoeffsDistress!Y4*BackgroundII_R93!Z4+CoeffsDistress!Y5*BackgroundII_R93!Z4^CoeffsDistress!Y6+CoeffsDistress!Y7*LN(BackgroundII_R93!Z4-CoeffsDistress!Y8)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CoeffsDeductCorr!B2+CoeffsDeductCorr!C2*BackgroundII_R93!B21+CoeffsDeductCorr!D2*BackgroundII_R93!B21^2+CoeffsDeductCorr!E2*BackgroundII_R93!B21^3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CoeffsDeductCorr!B3+CoeffsDeductCorr!C3*BackgroundII_R93!B22+CoeffsDeductCorr!D3*BackgroundII_R93!B22^2+CoeffsDeductCorr!E3*BackgroundII_R93!B22^3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CoeffsDeductCorr!B4+CoeffsDeductCorr!C4*BackgroundII_R93!B23+CoeffsDeductCorr!D4*BackgroundII_R93!B23^2+CoeffsDeductCorr!E4*BackgroundII_R93!B23^3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CoeffsDeductCorr!B5+CoeffsDeductCorr!C5*BackgroundII_R93!B24+CoeffsDeductCorr!D5*BackgroundII_R93!B24^2+CoeffsDeductCorr!E5*BackgroundII_R93!B24^3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CoeffsDeductCorr!B6+CoeffsDeductCorr!C6*BackgroundII_R93!B25+CoeffsDeductCorr!D6*BackgroundII_R93!B25^2+CoeffsDeductCorr!E6*BackgroundII_R93!B25^3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CoeffsDeductCorr!B7+CoeffsDeductCorr!C7*BackgroundII_R93!B26+CoeffsDeductCorr!D7*BackgroundII_R93!B26^2+CoeffsDeductCorr!E7*BackgroundII_R93!B26^3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CoeffsDeductCorr!B8+CoeffsDeductCorr!C8*BackgroundII_R93!B27+CoeffsDeductCorr!D8*BackgroundII_R93!B27^2+CoeffsDeductCorr!E8*BackgroundII_R93!B27^3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CalcMany!B92</f>
        <v xml:space="preserve"> 3000 </v>
      </c>
      <c r="C3" t="str">
        <f>CalcMany!C92</f>
        <v xml:space="preserve"> 0 </v>
      </c>
      <c r="D3" t="str">
        <f>CalcMany!D92</f>
        <v xml:space="preserve"> 0 </v>
      </c>
      <c r="E3" t="str">
        <f>CalcMany!E92</f>
        <v xml:space="preserve"> 0 </v>
      </c>
      <c r="F3" t="str">
        <f>CalcMany!F92</f>
        <v xml:space="preserve"> 0 </v>
      </c>
      <c r="G3" t="str">
        <f>CalcMany!G92</f>
        <v xml:space="preserve"> 900 </v>
      </c>
      <c r="H3" t="str">
        <f>CalcMany!H92</f>
        <v xml:space="preserve"> 0 </v>
      </c>
      <c r="I3" t="str">
        <f>CalcMany!I92</f>
        <v xml:space="preserve"> 0 </v>
      </c>
      <c r="J3" t="str">
        <f>CalcMany!J92</f>
        <v xml:space="preserve"> 0 </v>
      </c>
      <c r="K3" t="str">
        <f>CalcMany!K92</f>
        <v xml:space="preserve"> 0 </v>
      </c>
      <c r="L3" t="str">
        <f>CalcMany!L92</f>
        <v xml:space="preserve"> 0 </v>
      </c>
      <c r="M3" t="str">
        <f>CalcMany!M92</f>
        <v xml:space="preserve"> 65 </v>
      </c>
      <c r="N3" t="str">
        <f>CalcMany!N92</f>
        <v xml:space="preserve"> 0 </v>
      </c>
      <c r="O3" t="str">
        <f>CalcMany!O92</f>
        <v xml:space="preserve"> 0 </v>
      </c>
      <c r="P3" t="str">
        <f>CalcMany!P92</f>
        <v xml:space="preserve"> 0 </v>
      </c>
      <c r="Q3" t="str">
        <f>CalcMany!Q92</f>
        <v xml:space="preserve"> 0 </v>
      </c>
      <c r="R3" t="str">
        <f>CalcMany!R92</f>
        <v xml:space="preserve"> 0 </v>
      </c>
      <c r="S3" t="str">
        <f>CalcMany!S92</f>
        <v xml:space="preserve"> 0 </v>
      </c>
      <c r="T3" t="str">
        <f>CalcMany!T92</f>
        <v xml:space="preserve"> 0 </v>
      </c>
      <c r="U3" t="str">
        <f>CalcMany!U92</f>
        <v xml:space="preserve"> 0 </v>
      </c>
      <c r="V3" t="str">
        <f>CalcMany!V92</f>
        <v xml:space="preserve"> 0 </v>
      </c>
      <c r="W3" t="str">
        <f>CalcMany!W92</f>
        <v xml:space="preserve"> 0 </v>
      </c>
      <c r="X3" t="str">
        <f>CalcMany!X92</f>
        <v xml:space="preserve"> 2800 </v>
      </c>
      <c r="Y3" t="str">
        <f>CalcMany!Y92</f>
        <v xml:space="preserve"> 200 </v>
      </c>
      <c r="Z3" t="str">
        <f>CalcMany!Z92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30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2.166666666666667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93.333333333333329</v>
      </c>
      <c r="Y4">
        <f>IFERROR(IF($A$3=BackgroundI!$A$2,Y3/$B$3*100,Y3),0)</f>
        <v>6.666666666666667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CoeffsDistress!B3+CoeffsDistress!B4*BackgroundII_R92!C4+CoeffsDistress!B5*BackgroundII_R92!C4^CoeffsDistress!B6+CoeffsDistress!B7*LN(BackgroundII_R92!C4-CoeffsDistress!B8)</f>
        <v>#DIV/0!</v>
      </c>
      <c r="D5" t="e">
        <f>CoeffsDistress!C3+CoeffsDistress!C4*BackgroundII_R92!D4+CoeffsDistress!C5*BackgroundII_R92!D4^CoeffsDistress!C6+CoeffsDistress!C7*LN(BackgroundII_R92!D4-CoeffsDistress!C8)</f>
        <v>#DIV/0!</v>
      </c>
      <c r="E5" t="e">
        <f>CoeffsDistress!D3+CoeffsDistress!D4*BackgroundII_R92!E4+CoeffsDistress!D5*BackgroundII_R92!E4^CoeffsDistress!D6+CoeffsDistress!D7*LN(BackgroundII_R92!E4-CoeffsDistress!D8)</f>
        <v>#DIV/0!</v>
      </c>
      <c r="F5">
        <f>CoeffsDistress!E3+CoeffsDistress!E4*BackgroundII_R92!F4+CoeffsDistress!E5*BackgroundII_R92!F4^CoeffsDistress!E6+CoeffsDistress!E7*LN(BackgroundII_R92!F4-CoeffsDistress!E8)</f>
        <v>1.3455187895966798</v>
      </c>
      <c r="G5">
        <f>CoeffsDistress!F3+CoeffsDistress!F4*BackgroundII_R92!G4+CoeffsDistress!F5*BackgroundII_R92!G4^CoeffsDistress!F6+CoeffsDistress!F7*LN(BackgroundII_R92!G4-CoeffsDistress!F8)</f>
        <v>27.260311578413354</v>
      </c>
      <c r="H5">
        <f>CoeffsDistress!G3+CoeffsDistress!G4*BackgroundII_R92!H4+CoeffsDistress!G5*BackgroundII_R92!H4^CoeffsDistress!G6+CoeffsDistress!G7*LN(BackgroundII_R92!H4-CoeffsDistress!G8)</f>
        <v>-2.4297516226665117</v>
      </c>
      <c r="I5">
        <f>CoeffsDistress!H3+CoeffsDistress!H4*BackgroundII_R92!I4+CoeffsDistress!H5*BackgroundII_R92!I4^CoeffsDistress!H6+CoeffsDistress!H7*LN(BackgroundII_R92!I4-CoeffsDistress!H8)</f>
        <v>6.2926559863106677</v>
      </c>
      <c r="J5">
        <f>CoeffsDistress!I3+CoeffsDistress!I4*BackgroundII_R92!J4+CoeffsDistress!I5*BackgroundII_R92!J4^CoeffsDistress!I6+CoeffsDistress!I7*LN(BackgroundII_R92!J4-CoeffsDistress!I8)</f>
        <v>1.9809699703419081</v>
      </c>
      <c r="K5" t="e">
        <f>CoeffsDistress!J3+CoeffsDistress!J4*BackgroundII_R92!K4+CoeffsDistress!J5*BackgroundII_R92!K4^CoeffsDistress!J6+CoeffsDistress!J7*LN(BackgroundII_R92!K4-CoeffsDistress!J8)</f>
        <v>#NUM!</v>
      </c>
      <c r="L5">
        <f>CoeffsDistress!K3+CoeffsDistress!K4*BackgroundII_R92!L4+CoeffsDistress!K5*BackgroundII_R92!L4^CoeffsDistress!K6+CoeffsDistress!K7*LN(BackgroundII_R92!L4-CoeffsDistress!K8)</f>
        <v>-1.4788572215220626</v>
      </c>
      <c r="M5">
        <f>CoeffsDistress!L3+CoeffsDistress!L4*BackgroundII_R92!M4+CoeffsDistress!L5*BackgroundII_R92!M4^CoeffsDistress!L6+CoeffsDistress!L7*LN(BackgroundII_R92!M4-CoeffsDistress!L8)</f>
        <v>14.418584299560932</v>
      </c>
      <c r="N5">
        <f>CoeffsDistress!M3+CoeffsDistress!M4*BackgroundII_R92!N4+CoeffsDistress!M5*BackgroundII_R92!N4^CoeffsDistress!M6+CoeffsDistress!M7*LN(BackgroundII_R92!N4-CoeffsDistress!M8)</f>
        <v>-6.4882063576799407</v>
      </c>
      <c r="O5">
        <f>CoeffsDistress!N3+CoeffsDistress!N4*BackgroundII_R92!O4+CoeffsDistress!N5*BackgroundII_R92!O4^CoeffsDistress!N6+CoeffsDistress!N7*LN(BackgroundII_R92!O4-CoeffsDistress!N8)</f>
        <v>-0.19234986700844559</v>
      </c>
      <c r="P5">
        <f>CoeffsDistress!O3+CoeffsDistress!O4*BackgroundII_R92!P4+CoeffsDistress!O5*BackgroundII_R92!P4^CoeffsDistress!O6+CoeffsDistress!O7*LN(BackgroundII_R92!P4-CoeffsDistress!O8)</f>
        <v>7.3754817263059103E-2</v>
      </c>
      <c r="Q5">
        <f>CoeffsDistress!P3+CoeffsDistress!P4*BackgroundII_R92!Q4+CoeffsDistress!P5*BackgroundII_R92!Q4^CoeffsDistress!P6+CoeffsDistress!P7*LN(BackgroundII_R92!Q4-CoeffsDistress!P8)</f>
        <v>2.0655973451251413</v>
      </c>
      <c r="R5" t="e">
        <f>CoeffsDistress!Q3+CoeffsDistress!Q4*BackgroundII_R92!R4+CoeffsDistress!Q5*BackgroundII_R92!R4^CoeffsDistress!Q6+CoeffsDistress!Q7*LN(BackgroundII_R92!R4-CoeffsDistress!Q8)</f>
        <v>#NUM!</v>
      </c>
      <c r="S5">
        <f>CoeffsDistress!R3+CoeffsDistress!R4*BackgroundII_R92!S4+CoeffsDistress!R5*BackgroundII_R92!S4^CoeffsDistress!R6+CoeffsDistress!R7*LN(BackgroundII_R92!S4-CoeffsDistress!R8)</f>
        <v>2.8474830961496664</v>
      </c>
      <c r="T5">
        <f>CoeffsDistress!S3+CoeffsDistress!S4*BackgroundII_R92!T4+CoeffsDistress!S5*BackgroundII_R92!T4^CoeffsDistress!S6+CoeffsDistress!S7*LN(BackgroundII_R92!T4-CoeffsDistress!S8)</f>
        <v>3.1290789009871531</v>
      </c>
      <c r="U5">
        <f>CoeffsDistress!T3+CoeffsDistress!T4*BackgroundII_R92!U4+CoeffsDistress!T5*BackgroundII_R92!U4^CoeffsDistress!T6+CoeffsDistress!T7*LN(BackgroundII_R92!U4-CoeffsDistress!T8)</f>
        <v>-0.72987201948007563</v>
      </c>
      <c r="V5">
        <f>CoeffsDistress!U3+CoeffsDistress!U4*BackgroundII_R92!V4+CoeffsDistress!U5*BackgroundII_R92!V4^CoeffsDistress!U6+CoeffsDistress!U7*LN(BackgroundII_R92!V4-CoeffsDistress!U8)</f>
        <v>-0.55774509254708704</v>
      </c>
      <c r="W5">
        <f>CoeffsDistress!V3+CoeffsDistress!V4*BackgroundII_R92!W4+CoeffsDistress!V5*BackgroundII_R92!W4^CoeffsDistress!V6+CoeffsDistress!V7*LN(BackgroundII_R92!W4-CoeffsDistress!V8)</f>
        <v>-11.630944123926884</v>
      </c>
      <c r="X5">
        <f>CoeffsDistress!W3+CoeffsDistress!W4*BackgroundII_R92!X4+CoeffsDistress!W5*BackgroundII_R92!X4^CoeffsDistress!W6+CoeffsDistress!W7*LN(BackgroundII_R92!X4-CoeffsDistress!W8)</f>
        <v>4.6215180578770063</v>
      </c>
      <c r="Y5">
        <f>CoeffsDistress!X3+CoeffsDistress!X4*BackgroundII_R92!Y4+CoeffsDistress!X5*BackgroundII_R92!Y4^CoeffsDistress!X6+CoeffsDistress!X7*LN(BackgroundII_R92!Y4-CoeffsDistress!X8)</f>
        <v>2.5152539605119362</v>
      </c>
      <c r="Z5">
        <f>CoeffsDistress!Y3+CoeffsDistress!Y4*BackgroundII_R92!Z4+CoeffsDistress!Y5*BackgroundII_R92!Z4^CoeffsDistress!Y6+CoeffsDistress!Y7*LN(BackgroundII_R92!Z4-CoeffsDistress!Y8)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27.260311578413354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14.418584299560932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4.6215180578770063</v>
      </c>
      <c r="Y7" s="33">
        <f t="shared" si="1"/>
        <v>2.5152539605119362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27.260311578413354</v>
      </c>
      <c r="D9">
        <f t="shared" si="3"/>
        <v>14.418584299560932</v>
      </c>
      <c r="E9">
        <f t="shared" si="3"/>
        <v>4.6215180578770063</v>
      </c>
      <c r="F9">
        <f t="shared" si="3"/>
        <v>2.5152539605119362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22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7.6801754672885698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27.260311578413354</v>
      </c>
      <c r="D13">
        <f t="shared" si="6"/>
        <v>14.418584299560932</v>
      </c>
      <c r="E13">
        <f t="shared" si="6"/>
        <v>4.6215180578770063</v>
      </c>
      <c r="F13">
        <f t="shared" si="6"/>
        <v>2.5152539605119362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27.260311578413354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27.260311578413354</v>
      </c>
      <c r="D15" s="35">
        <f t="shared" ref="D15:D20" si="8">D$13</f>
        <v>14.418584299560932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27.260311578413354</v>
      </c>
      <c r="D16" s="35">
        <f t="shared" si="8"/>
        <v>14.418584299560932</v>
      </c>
      <c r="E16" s="35">
        <f>E$13</f>
        <v>4.6215180578770063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27.260311578413354</v>
      </c>
      <c r="D17" s="35">
        <f t="shared" si="8"/>
        <v>14.418584299560932</v>
      </c>
      <c r="E17" s="35">
        <f>E$13</f>
        <v>4.6215180578770063</v>
      </c>
      <c r="F17" s="35">
        <f>F$13</f>
        <v>2.5152539605119362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27.260311578413354</v>
      </c>
      <c r="D18" s="35">
        <f t="shared" si="8"/>
        <v>14.418584299560932</v>
      </c>
      <c r="E18" s="35">
        <f>E$13</f>
        <v>4.6215180578770063</v>
      </c>
      <c r="F18" s="35">
        <f>F$13</f>
        <v>2.5152539605119362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27.260311578413354</v>
      </c>
      <c r="D19" s="35">
        <f t="shared" si="8"/>
        <v>14.418584299560932</v>
      </c>
      <c r="E19" s="35">
        <f>E$13</f>
        <v>4.6215180578770063</v>
      </c>
      <c r="F19" s="35">
        <f>F$13</f>
        <v>2.5152539605119362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27.260311578413354</v>
      </c>
      <c r="D20" s="35">
        <f t="shared" si="8"/>
        <v>14.418584299560932</v>
      </c>
      <c r="E20" s="35">
        <f>E$13</f>
        <v>4.6215180578770063</v>
      </c>
      <c r="F20" s="35">
        <f>F$13</f>
        <v>2.5152539605119362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33.260311578413351</v>
      </c>
      <c r="C21" s="37">
        <f t="shared" ref="C21:M21" si="10">C14/$B21</f>
        <v>0.81960481681434028</v>
      </c>
      <c r="D21" s="37">
        <f t="shared" si="10"/>
        <v>6.0131727728553283E-2</v>
      </c>
      <c r="E21" s="37">
        <f t="shared" si="10"/>
        <v>6.0131727728553283E-2</v>
      </c>
      <c r="F21" s="37">
        <f t="shared" si="10"/>
        <v>6.0131727728553283E-2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45.678895877974284</v>
      </c>
      <c r="C22" s="37">
        <f t="shared" ref="C22:M22" si="12">C15/$B22</f>
        <v>0.59678131562628001</v>
      </c>
      <c r="D22" s="37">
        <f t="shared" si="12"/>
        <v>0.31565089353469616</v>
      </c>
      <c r="E22" s="37">
        <f t="shared" si="12"/>
        <v>4.3783895419511915E-2</v>
      </c>
      <c r="F22" s="37">
        <f t="shared" si="12"/>
        <v>4.3783895419511915E-2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48.300413935851289</v>
      </c>
      <c r="C23" s="37">
        <f t="shared" ref="C23:M23" si="13">C16/$B23</f>
        <v>0.56439084796702366</v>
      </c>
      <c r="D23" s="37">
        <f t="shared" si="13"/>
        <v>0.2985188557330074</v>
      </c>
      <c r="E23" s="37">
        <f t="shared" si="13"/>
        <v>9.5682783671687241E-2</v>
      </c>
      <c r="F23" s="37">
        <f t="shared" si="13"/>
        <v>4.1407512628281788E-2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48.815667896363223</v>
      </c>
      <c r="C24" s="37">
        <f t="shared" ref="C24:M24" si="14">C17/$B24</f>
        <v>0.55843364954644514</v>
      </c>
      <c r="D24" s="37">
        <f t="shared" si="14"/>
        <v>0.29536796116713832</v>
      </c>
      <c r="E24" s="37">
        <f t="shared" si="14"/>
        <v>9.4672842901352791E-2</v>
      </c>
      <c r="F24" s="37">
        <f t="shared" si="14"/>
        <v>5.1525546385063861E-2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48.815667896363223</v>
      </c>
      <c r="C25" s="37">
        <f t="shared" ref="C25:M25" si="15">C18/$B25</f>
        <v>0.55843364954644514</v>
      </c>
      <c r="D25" s="37">
        <f t="shared" si="15"/>
        <v>0.29536796116713832</v>
      </c>
      <c r="E25" s="37">
        <f t="shared" si="15"/>
        <v>9.4672842901352791E-2</v>
      </c>
      <c r="F25" s="37">
        <f t="shared" si="15"/>
        <v>5.1525546385063861E-2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48.815667896363223</v>
      </c>
      <c r="C26" s="37">
        <f t="shared" ref="C26:M26" si="16">C19/$B26</f>
        <v>0.55843364954644514</v>
      </c>
      <c r="D26" s="37">
        <f t="shared" si="16"/>
        <v>0.29536796116713832</v>
      </c>
      <c r="E26" s="37">
        <f t="shared" si="16"/>
        <v>9.4672842901352791E-2</v>
      </c>
      <c r="F26" s="37">
        <f t="shared" si="16"/>
        <v>5.1525546385063861E-2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48.815667896363223</v>
      </c>
      <c r="C27" s="37">
        <f t="shared" ref="C27:M27" si="17">C20/$B27</f>
        <v>0.55843364954644514</v>
      </c>
      <c r="D27" s="37">
        <f t="shared" si="17"/>
        <v>0.29536796116713832</v>
      </c>
      <c r="E27" s="37">
        <f t="shared" si="17"/>
        <v>9.4672842901352791E-2</v>
      </c>
      <c r="F27" s="37">
        <f t="shared" si="17"/>
        <v>5.1525546385063861E-2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CoeffsDeductCorr!B2+CoeffsDeductCorr!C2*BackgroundII_R92!B21+CoeffsDeductCorr!D2*BackgroundII_R92!B21^2+CoeffsDeductCorr!E2*BackgroundII_R92!B21^3</f>
        <v>33.260311578413351</v>
      </c>
      <c r="C28" s="40">
        <f t="shared" ref="C28:M28" si="18">C14*$B28/$B21</f>
        <v>27.260311578413354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CoeffsDeductCorr!B3+CoeffsDeductCorr!C3*BackgroundII_R92!B22+CoeffsDeductCorr!D3*BackgroundII_R92!B22^2+CoeffsDeductCorr!E3*BackgroundII_R92!B22^3</f>
        <v>33.699901873001416</v>
      </c>
      <c r="C29" s="40">
        <f t="shared" ref="C29:M29" si="20">C15*$B29/$B22</f>
        <v>20.111471776246326</v>
      </c>
      <c r="D29" s="40">
        <f t="shared" si="20"/>
        <v>10.637404138244477</v>
      </c>
      <c r="E29" s="40">
        <f t="shared" si="20"/>
        <v>1.4755129792553077</v>
      </c>
      <c r="F29" s="40">
        <f t="shared" si="20"/>
        <v>1.4755129792553077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CoeffsDeductCorr!B4+CoeffsDeductCorr!C4*BackgroundII_R92!B23+CoeffsDeductCorr!D4*BackgroundII_R92!B23^2+CoeffsDeductCorr!E4*BackgroundII_R92!B23^3</f>
        <v>30.591564298762325</v>
      </c>
      <c r="C30" s="40">
        <f t="shared" ref="C30:M30" si="21">C16*$B30/$B23</f>
        <v>17.265598915216195</v>
      </c>
      <c r="D30" s="40">
        <f t="shared" si="21"/>
        <v>9.1321587695492514</v>
      </c>
      <c r="E30" s="40">
        <f t="shared" si="21"/>
        <v>2.9270860289769862</v>
      </c>
      <c r="F30" s="40">
        <f t="shared" si="21"/>
        <v>1.2667205850198953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CoeffsDeductCorr!B5+CoeffsDeductCorr!C5*BackgroundII_R92!B24+CoeffsDeductCorr!D5*BackgroundII_R92!B24^2+CoeffsDeductCorr!E5*BackgroundII_R92!B24^3</f>
        <v>25.22906508023658</v>
      </c>
      <c r="C31" s="40">
        <f t="shared" ref="C31:M31" si="22">C17*$B31/$B24</f>
        <v>14.088758887401292</v>
      </c>
      <c r="D31" s="40">
        <f t="shared" si="22"/>
        <v>7.4518575149025228</v>
      </c>
      <c r="E31" s="40">
        <f t="shared" si="22"/>
        <v>2.3885073148892433</v>
      </c>
      <c r="F31" s="40">
        <f t="shared" si="22"/>
        <v>1.2999413630435248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CoeffsDeductCorr!B6+CoeffsDeductCorr!C6*BackgroundII_R92!B25+CoeffsDeductCorr!D6*BackgroundII_R92!B25^2+CoeffsDeductCorr!E6*BackgroundII_R92!B25^3</f>
        <v>22.596217931763434</v>
      </c>
      <c r="C32" s="40">
        <f t="shared" ref="C32:M32" si="23">C18*$B32/$B25</f>
        <v>12.618488445581482</v>
      </c>
      <c r="D32" s="40">
        <f t="shared" si="23"/>
        <v>6.6741988205932961</v>
      </c>
      <c r="E32" s="40">
        <f t="shared" si="23"/>
        <v>2.1392481904185705</v>
      </c>
      <c r="F32" s="40">
        <f t="shared" si="23"/>
        <v>1.1642824751700886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CoeffsDeductCorr!B7+CoeffsDeductCorr!C7*BackgroundII_R92!B26+CoeffsDeductCorr!D7*BackgroundII_R92!B26^2+CoeffsDeductCorr!E7*BackgroundII_R92!B26^3</f>
        <v>19.926736727295321</v>
      </c>
      <c r="C33" s="40">
        <f t="shared" ref="C33:M33" si="24">C19*$B33/$B26</f>
        <v>11.127760314174711</v>
      </c>
      <c r="D33" s="40">
        <f t="shared" si="24"/>
        <v>5.8857195998555527</v>
      </c>
      <c r="E33" s="40">
        <f t="shared" si="24"/>
        <v>1.8865208157198468</v>
      </c>
      <c r="F33" s="40">
        <f t="shared" si="24"/>
        <v>1.0267359975452108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CoeffsDeductCorr!B8+CoeffsDeductCorr!C8*BackgroundII_R92!B27+CoeffsDeductCorr!D8*BackgroundII_R92!B27^2+CoeffsDeductCorr!E8*BackgroundII_R92!B27^3</f>
        <v>20.392067454307028</v>
      </c>
      <c r="C34" s="40">
        <f t="shared" ref="C34:M34" si="25">C20*$B34/$B27</f>
        <v>11.387616650305961</v>
      </c>
      <c r="D34" s="40">
        <f t="shared" si="25"/>
        <v>6.0231633879614233</v>
      </c>
      <c r="E34" s="40">
        <f t="shared" si="25"/>
        <v>1.9305749985353984</v>
      </c>
      <c r="F34" s="40">
        <f t="shared" si="25"/>
        <v>1.0507124175042479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33.260311578413351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33.699901873001416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33.699901873001416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33.699901873001416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33.699901873001416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33.699901873001416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33.699901873001416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33.699901873001416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66.300098126998591</v>
      </c>
      <c r="C45" s="42">
        <f t="shared" ref="C45:M45" ca="1" si="28">IF(C44&lt;&gt;"",OFFSET(C27,$C$43,0),"")</f>
        <v>20.111471776246326</v>
      </c>
      <c r="D45" s="42">
        <f t="shared" ca="1" si="28"/>
        <v>10.637404138244477</v>
      </c>
      <c r="E45" s="42">
        <f t="shared" ca="1" si="28"/>
        <v>1.4755129792553077</v>
      </c>
      <c r="F45" s="42">
        <f t="shared" ca="1" si="28"/>
        <v>1.4755129792553077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0.59678131562628001</v>
      </c>
      <c r="D46" s="42">
        <f t="shared" ca="1" si="29"/>
        <v>0.31565089353469616</v>
      </c>
      <c r="E46" s="42">
        <f t="shared" ca="1" si="29"/>
        <v>4.3783895419511915E-2</v>
      </c>
      <c r="F46" s="42">
        <f t="shared" ca="1" si="29"/>
        <v>4.3783895419511915E-2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CalcMany!B91</f>
        <v xml:space="preserve"> 2450 </v>
      </c>
      <c r="C3" t="str">
        <f>CalcMany!C91</f>
        <v xml:space="preserve"> 0 </v>
      </c>
      <c r="D3" t="str">
        <f>CalcMany!D91</f>
        <v xml:space="preserve"> 0 </v>
      </c>
      <c r="E3" t="str">
        <f>CalcMany!E91</f>
        <v xml:space="preserve"> 0 </v>
      </c>
      <c r="F3" t="str">
        <f>CalcMany!F91</f>
        <v xml:space="preserve"> 0 </v>
      </c>
      <c r="G3" t="str">
        <f>CalcMany!G91</f>
        <v xml:space="preserve"> 0 </v>
      </c>
      <c r="H3" t="str">
        <f>CalcMany!H91</f>
        <v xml:space="preserve"> 0 </v>
      </c>
      <c r="I3" t="str">
        <f>CalcMany!I91</f>
        <v xml:space="preserve"> 0 </v>
      </c>
      <c r="J3" t="str">
        <f>CalcMany!J91</f>
        <v xml:space="preserve"> 0 </v>
      </c>
      <c r="K3" t="str">
        <f>CalcMany!K91</f>
        <v xml:space="preserve"> 0 </v>
      </c>
      <c r="L3" t="str">
        <f>CalcMany!L91</f>
        <v xml:space="preserve"> 0 </v>
      </c>
      <c r="M3" t="str">
        <f>CalcMany!M91</f>
        <v xml:space="preserve"> 18 </v>
      </c>
      <c r="N3" t="str">
        <f>CalcMany!N91</f>
        <v xml:space="preserve"> 0 </v>
      </c>
      <c r="O3" t="str">
        <f>CalcMany!O91</f>
        <v xml:space="preserve"> 20 </v>
      </c>
      <c r="P3" t="str">
        <f>CalcMany!P91</f>
        <v xml:space="preserve"> 0 </v>
      </c>
      <c r="Q3" t="str">
        <f>CalcMany!Q91</f>
        <v xml:space="preserve"> 0 </v>
      </c>
      <c r="R3" t="str">
        <f>CalcMany!R91</f>
        <v xml:space="preserve"> 0 </v>
      </c>
      <c r="S3" t="str">
        <f>CalcMany!S91</f>
        <v xml:space="preserve"> 0 </v>
      </c>
      <c r="T3" t="str">
        <f>CalcMany!T91</f>
        <v xml:space="preserve"> 0 </v>
      </c>
      <c r="U3" t="str">
        <f>CalcMany!U91</f>
        <v xml:space="preserve"> 0 </v>
      </c>
      <c r="V3" t="str">
        <f>CalcMany!V91</f>
        <v xml:space="preserve"> 0 </v>
      </c>
      <c r="W3" t="str">
        <f>CalcMany!W91</f>
        <v xml:space="preserve"> 0 </v>
      </c>
      <c r="X3" t="str">
        <f>CalcMany!X91</f>
        <v xml:space="preserve"> 2250 </v>
      </c>
      <c r="Y3" t="str">
        <f>CalcMany!Y91</f>
        <v xml:space="preserve"> 180 </v>
      </c>
      <c r="Z3" t="str">
        <f>CalcMany!Z91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0.73469387755102034</v>
      </c>
      <c r="N4">
        <f>IFERROR(IF($A$3=BackgroundI!$A$2,N3/$B$3*100,N3),0)</f>
        <v>0</v>
      </c>
      <c r="O4">
        <f>IFERROR(IF($A$3=BackgroundI!$A$2,O3/$B$3*100,O3),0)</f>
        <v>0.81632653061224492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91.83673469387756</v>
      </c>
      <c r="Y4">
        <f>IFERROR(IF($A$3=BackgroundI!$A$2,Y3/$B$3*100,Y3),0)</f>
        <v>7.3469387755102051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CoeffsDistress!B3+CoeffsDistress!B4*BackgroundII_R91!C4+CoeffsDistress!B5*BackgroundII_R91!C4^CoeffsDistress!B6+CoeffsDistress!B7*LN(BackgroundII_R91!C4-CoeffsDistress!B8)</f>
        <v>#DIV/0!</v>
      </c>
      <c r="D5" t="e">
        <f>CoeffsDistress!C3+CoeffsDistress!C4*BackgroundII_R91!D4+CoeffsDistress!C5*BackgroundII_R91!D4^CoeffsDistress!C6+CoeffsDistress!C7*LN(BackgroundII_R91!D4-CoeffsDistress!C8)</f>
        <v>#DIV/0!</v>
      </c>
      <c r="E5" t="e">
        <f>CoeffsDistress!D3+CoeffsDistress!D4*BackgroundII_R91!E4+CoeffsDistress!D5*BackgroundII_R91!E4^CoeffsDistress!D6+CoeffsDistress!D7*LN(BackgroundII_R91!E4-CoeffsDistress!D8)</f>
        <v>#DIV/0!</v>
      </c>
      <c r="F5">
        <f>CoeffsDistress!E3+CoeffsDistress!E4*BackgroundII_R91!F4+CoeffsDistress!E5*BackgroundII_R91!F4^CoeffsDistress!E6+CoeffsDistress!E7*LN(BackgroundII_R91!F4-CoeffsDistress!E8)</f>
        <v>1.3455187895966798</v>
      </c>
      <c r="G5" t="e">
        <f>CoeffsDistress!F3+CoeffsDistress!F4*BackgroundII_R91!G4+CoeffsDistress!F5*BackgroundII_R91!G4^CoeffsDistress!F6+CoeffsDistress!F7*LN(BackgroundII_R91!G4-CoeffsDistress!F8)</f>
        <v>#NUM!</v>
      </c>
      <c r="H5">
        <f>CoeffsDistress!G3+CoeffsDistress!G4*BackgroundII_R91!H4+CoeffsDistress!G5*BackgroundII_R91!H4^CoeffsDistress!G6+CoeffsDistress!G7*LN(BackgroundII_R91!H4-CoeffsDistress!G8)</f>
        <v>-2.4297516226665117</v>
      </c>
      <c r="I5">
        <f>CoeffsDistress!H3+CoeffsDistress!H4*BackgroundII_R91!I4+CoeffsDistress!H5*BackgroundII_R91!I4^CoeffsDistress!H6+CoeffsDistress!H7*LN(BackgroundII_R91!I4-CoeffsDistress!H8)</f>
        <v>6.2926559863106677</v>
      </c>
      <c r="J5">
        <f>CoeffsDistress!I3+CoeffsDistress!I4*BackgroundII_R91!J4+CoeffsDistress!I5*BackgroundII_R91!J4^CoeffsDistress!I6+CoeffsDistress!I7*LN(BackgroundII_R91!J4-CoeffsDistress!I8)</f>
        <v>1.9809699703419081</v>
      </c>
      <c r="K5" t="e">
        <f>CoeffsDistress!J3+CoeffsDistress!J4*BackgroundII_R91!K4+CoeffsDistress!J5*BackgroundII_R91!K4^CoeffsDistress!J6+CoeffsDistress!J7*LN(BackgroundII_R91!K4-CoeffsDistress!J8)</f>
        <v>#NUM!</v>
      </c>
      <c r="L5">
        <f>CoeffsDistress!K3+CoeffsDistress!K4*BackgroundII_R91!L4+CoeffsDistress!K5*BackgroundII_R91!L4^CoeffsDistress!K6+CoeffsDistress!K7*LN(BackgroundII_R91!L4-CoeffsDistress!K8)</f>
        <v>-1.4788572215220626</v>
      </c>
      <c r="M5">
        <f>CoeffsDistress!L3+CoeffsDistress!L4*BackgroundII_R91!M4+CoeffsDistress!L5*BackgroundII_R91!M4^CoeffsDistress!L6+CoeffsDistress!L7*LN(BackgroundII_R91!M4-CoeffsDistress!L8)</f>
        <v>6.3864323217941914</v>
      </c>
      <c r="N5">
        <f>CoeffsDistress!M3+CoeffsDistress!M4*BackgroundII_R91!N4+CoeffsDistress!M5*BackgroundII_R91!N4^CoeffsDistress!M6+CoeffsDistress!M7*LN(BackgroundII_R91!N4-CoeffsDistress!M8)</f>
        <v>-6.4882063576799407</v>
      </c>
      <c r="O5">
        <f>CoeffsDistress!N3+CoeffsDistress!N4*BackgroundII_R91!O4+CoeffsDistress!N5*BackgroundII_R91!O4^CoeffsDistress!N6+CoeffsDistress!N7*LN(BackgroundII_R91!O4-CoeffsDistress!N8)</f>
        <v>1.9092346470157935</v>
      </c>
      <c r="P5">
        <f>CoeffsDistress!O3+CoeffsDistress!O4*BackgroundII_R91!P4+CoeffsDistress!O5*BackgroundII_R91!P4^CoeffsDistress!O6+CoeffsDistress!O7*LN(BackgroundII_R91!P4-CoeffsDistress!O8)</f>
        <v>7.3754817263059103E-2</v>
      </c>
      <c r="Q5">
        <f>CoeffsDistress!P3+CoeffsDistress!P4*BackgroundII_R91!Q4+CoeffsDistress!P5*BackgroundII_R91!Q4^CoeffsDistress!P6+CoeffsDistress!P7*LN(BackgroundII_R91!Q4-CoeffsDistress!P8)</f>
        <v>2.0655973451251413</v>
      </c>
      <c r="R5" t="e">
        <f>CoeffsDistress!Q3+CoeffsDistress!Q4*BackgroundII_R91!R4+CoeffsDistress!Q5*BackgroundII_R91!R4^CoeffsDistress!Q6+CoeffsDistress!Q7*LN(BackgroundII_R91!R4-CoeffsDistress!Q8)</f>
        <v>#NUM!</v>
      </c>
      <c r="S5">
        <f>CoeffsDistress!R3+CoeffsDistress!R4*BackgroundII_R91!S4+CoeffsDistress!R5*BackgroundII_R91!S4^CoeffsDistress!R6+CoeffsDistress!R7*LN(BackgroundII_R91!S4-CoeffsDistress!R8)</f>
        <v>2.8474830961496664</v>
      </c>
      <c r="T5">
        <f>CoeffsDistress!S3+CoeffsDistress!S4*BackgroundII_R91!T4+CoeffsDistress!S5*BackgroundII_R91!T4^CoeffsDistress!S6+CoeffsDistress!S7*LN(BackgroundII_R91!T4-CoeffsDistress!S8)</f>
        <v>3.1290789009871531</v>
      </c>
      <c r="U5">
        <f>CoeffsDistress!T3+CoeffsDistress!T4*BackgroundII_R91!U4+CoeffsDistress!T5*BackgroundII_R91!U4^CoeffsDistress!T6+CoeffsDistress!T7*LN(BackgroundII_R91!U4-CoeffsDistress!T8)</f>
        <v>-0.72987201948007563</v>
      </c>
      <c r="V5">
        <f>CoeffsDistress!U3+CoeffsDistress!U4*BackgroundII_R91!V4+CoeffsDistress!U5*BackgroundII_R91!V4^CoeffsDistress!U6+CoeffsDistress!U7*LN(BackgroundII_R91!V4-CoeffsDistress!U8)</f>
        <v>-0.55774509254708704</v>
      </c>
      <c r="W5">
        <f>CoeffsDistress!V3+CoeffsDistress!V4*BackgroundII_R91!W4+CoeffsDistress!V5*BackgroundII_R91!W4^CoeffsDistress!V6+CoeffsDistress!V7*LN(BackgroundII_R91!W4-CoeffsDistress!V8)</f>
        <v>-11.630944123926884</v>
      </c>
      <c r="X5">
        <f>CoeffsDistress!W3+CoeffsDistress!W4*BackgroundII_R91!X4+CoeffsDistress!W5*BackgroundII_R91!X4^CoeffsDistress!W6+CoeffsDistress!W7*LN(BackgroundII_R91!X4-CoeffsDistress!W8)</f>
        <v>4.6278186709845635</v>
      </c>
      <c r="Y5">
        <f>CoeffsDistress!X3+CoeffsDistress!X4*BackgroundII_R91!Y4+CoeffsDistress!X5*BackgroundII_R91!Y4^CoeffsDistress!X6+CoeffsDistress!X7*LN(BackgroundII_R91!Y4-CoeffsDistress!X8)</f>
        <v>2.7678970806280647</v>
      </c>
      <c r="Z5">
        <f>CoeffsDistress!Y3+CoeffsDistress!Y4*BackgroundII_R91!Z4+CoeffsDistress!Y5*BackgroundII_R91!Z4^CoeffsDistress!Y6+CoeffsDistress!Y7*LN(BackgroundII_R91!Z4-CoeffsDistress!Y8)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6.3864323217941914</v>
      </c>
      <c r="N7" s="33">
        <f t="shared" si="1"/>
        <v>0</v>
      </c>
      <c r="O7" s="33">
        <f t="shared" si="1"/>
        <v>1.9092346470157935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4.6278186709845635</v>
      </c>
      <c r="Y7" s="33">
        <f t="shared" si="1"/>
        <v>2.7678970806280647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6.3864323217941914</v>
      </c>
      <c r="D9">
        <f t="shared" si="3"/>
        <v>4.6278186709845635</v>
      </c>
      <c r="E9">
        <f t="shared" si="3"/>
        <v>2.7678970806280647</v>
      </c>
      <c r="F9">
        <f t="shared" si="3"/>
        <v>1.9092346470157935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22</v>
      </c>
      <c r="E10">
        <f t="shared" si="4"/>
        <v>23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9.5971643786107386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6.3864323217941914</v>
      </c>
      <c r="D13">
        <f t="shared" si="6"/>
        <v>4.6278186709845635</v>
      </c>
      <c r="E13">
        <f t="shared" si="6"/>
        <v>2.7678970806280647</v>
      </c>
      <c r="F13">
        <f t="shared" si="6"/>
        <v>1.9092346470157935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6.3864323217941914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1.9092346470157935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6.3864323217941914</v>
      </c>
      <c r="D15" s="35">
        <f t="shared" ref="D15:D20" si="8">D$13</f>
        <v>4.6278186709845635</v>
      </c>
      <c r="E15" s="35">
        <f>IF(E$13&gt;BackgroundI!$C$2,BackgroundI!$C$2,E$13)</f>
        <v>2</v>
      </c>
      <c r="F15" s="35">
        <f>IF(F$13&gt;BackgroundI!$C$2,BackgroundI!$C$2,F$13)</f>
        <v>1.9092346470157935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6.3864323217941914</v>
      </c>
      <c r="D16" s="35">
        <f t="shared" si="8"/>
        <v>4.6278186709845635</v>
      </c>
      <c r="E16" s="35">
        <f>E$13</f>
        <v>2.7678970806280647</v>
      </c>
      <c r="F16" s="35">
        <f>IF(F$13&gt;BackgroundI!$C$2,BackgroundI!$C$2,F$13)</f>
        <v>1.9092346470157935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6.3864323217941914</v>
      </c>
      <c r="D17" s="35">
        <f t="shared" si="8"/>
        <v>4.6278186709845635</v>
      </c>
      <c r="E17" s="35">
        <f>E$13</f>
        <v>2.7678970806280647</v>
      </c>
      <c r="F17" s="35">
        <f>F$13</f>
        <v>1.9092346470157935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6.3864323217941914</v>
      </c>
      <c r="D18" s="35">
        <f t="shared" si="8"/>
        <v>4.6278186709845635</v>
      </c>
      <c r="E18" s="35">
        <f>E$13</f>
        <v>2.7678970806280647</v>
      </c>
      <c r="F18" s="35">
        <f>F$13</f>
        <v>1.9092346470157935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6.3864323217941914</v>
      </c>
      <c r="D19" s="35">
        <f t="shared" si="8"/>
        <v>4.6278186709845635</v>
      </c>
      <c r="E19" s="35">
        <f>E$13</f>
        <v>2.7678970806280647</v>
      </c>
      <c r="F19" s="35">
        <f>F$13</f>
        <v>1.9092346470157935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6.3864323217941914</v>
      </c>
      <c r="D20" s="35">
        <f t="shared" si="8"/>
        <v>4.6278186709845635</v>
      </c>
      <c r="E20" s="35">
        <f>E$13</f>
        <v>2.7678970806280647</v>
      </c>
      <c r="F20" s="35">
        <f>F$13</f>
        <v>1.9092346470157935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12.295666968809986</v>
      </c>
      <c r="C21" s="37">
        <f t="shared" ref="C21:M21" si="10">C14/$B21</f>
        <v>0.51940511547640678</v>
      </c>
      <c r="D21" s="37">
        <f t="shared" si="10"/>
        <v>0.16265892733377818</v>
      </c>
      <c r="E21" s="37">
        <f t="shared" si="10"/>
        <v>0.16265892733377818</v>
      </c>
      <c r="F21" s="37">
        <f t="shared" si="10"/>
        <v>0.15527702985603678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14.923485639794549</v>
      </c>
      <c r="C22" s="37">
        <f t="shared" ref="C22:M22" si="12">C15/$B22</f>
        <v>0.42794508440871948</v>
      </c>
      <c r="D22" s="37">
        <f t="shared" si="12"/>
        <v>0.31010306725153752</v>
      </c>
      <c r="E22" s="37">
        <f t="shared" si="12"/>
        <v>0.13401694806921352</v>
      </c>
      <c r="F22" s="37">
        <f t="shared" si="12"/>
        <v>0.12793490027052942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15.691382720422613</v>
      </c>
      <c r="C23" s="37">
        <f t="shared" ref="C23:M23" si="13">C16/$B23</f>
        <v>0.40700252078372523</v>
      </c>
      <c r="D23" s="37">
        <f t="shared" si="13"/>
        <v>0.29492739763216502</v>
      </c>
      <c r="E23" s="37">
        <f t="shared" si="13"/>
        <v>0.17639599581148432</v>
      </c>
      <c r="F23" s="37">
        <f t="shared" si="13"/>
        <v>0.12167408577262542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15.691382720422613</v>
      </c>
      <c r="C24" s="37">
        <f t="shared" ref="C24:M24" si="14">C17/$B24</f>
        <v>0.40700252078372523</v>
      </c>
      <c r="D24" s="37">
        <f t="shared" si="14"/>
        <v>0.29492739763216502</v>
      </c>
      <c r="E24" s="37">
        <f t="shared" si="14"/>
        <v>0.17639599581148432</v>
      </c>
      <c r="F24" s="37">
        <f t="shared" si="14"/>
        <v>0.12167408577262542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15.691382720422613</v>
      </c>
      <c r="C25" s="37">
        <f t="shared" ref="C25:M25" si="15">C18/$B25</f>
        <v>0.40700252078372523</v>
      </c>
      <c r="D25" s="37">
        <f t="shared" si="15"/>
        <v>0.29492739763216502</v>
      </c>
      <c r="E25" s="37">
        <f t="shared" si="15"/>
        <v>0.17639599581148432</v>
      </c>
      <c r="F25" s="37">
        <f t="shared" si="15"/>
        <v>0.12167408577262542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15.691382720422613</v>
      </c>
      <c r="C26" s="37">
        <f t="shared" ref="C26:M26" si="16">C19/$B26</f>
        <v>0.40700252078372523</v>
      </c>
      <c r="D26" s="37">
        <f t="shared" si="16"/>
        <v>0.29492739763216502</v>
      </c>
      <c r="E26" s="37">
        <f t="shared" si="16"/>
        <v>0.17639599581148432</v>
      </c>
      <c r="F26" s="37">
        <f t="shared" si="16"/>
        <v>0.12167408577262542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15.691382720422613</v>
      </c>
      <c r="C27" s="37">
        <f t="shared" ref="C27:M27" si="17">C20/$B27</f>
        <v>0.40700252078372523</v>
      </c>
      <c r="D27" s="37">
        <f t="shared" si="17"/>
        <v>0.29492739763216502</v>
      </c>
      <c r="E27" s="37">
        <f t="shared" si="17"/>
        <v>0.17639599581148432</v>
      </c>
      <c r="F27" s="37">
        <f t="shared" si="17"/>
        <v>0.12167408577262542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CoeffsDeductCorr!B2+CoeffsDeductCorr!C2*BackgroundII_R91!B21+CoeffsDeductCorr!D2*BackgroundII_R91!B21^2+CoeffsDeductCorr!E2*BackgroundII_R91!B21^3</f>
        <v>12.295666968809986</v>
      </c>
      <c r="C28" s="40">
        <f t="shared" ref="C28:M28" si="18">C14*$B28/$B21</f>
        <v>6.3864323217941914</v>
      </c>
      <c r="D28" s="40">
        <f t="shared" si="18"/>
        <v>2</v>
      </c>
      <c r="E28" s="40">
        <f t="shared" si="18"/>
        <v>2</v>
      </c>
      <c r="F28" s="40">
        <f t="shared" si="18"/>
        <v>1.9092346470157935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CoeffsDeductCorr!B3+CoeffsDeductCorr!C3*BackgroundII_R91!B22+CoeffsDeductCorr!D3*BackgroundII_R91!B22^2+CoeffsDeductCorr!E3*BackgroundII_R91!B22^3</f>
        <v>10.669459101044664</v>
      </c>
      <c r="C29" s="40">
        <f t="shared" ref="C29:M29" si="20">C15*$B29/$B22</f>
        <v>4.5659425755919392</v>
      </c>
      <c r="D29" s="40">
        <f t="shared" si="20"/>
        <v>3.3086319931487824</v>
      </c>
      <c r="E29" s="40">
        <f t="shared" si="20"/>
        <v>1.4298883462713003</v>
      </c>
      <c r="F29" s="40">
        <f t="shared" si="20"/>
        <v>1.3649961860326414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CoeffsDeductCorr!B4+CoeffsDeductCorr!C4*BackgroundII_R91!B23+CoeffsDeductCorr!D4*BackgroundII_R91!B23^2+CoeffsDeductCorr!E4*BackgroundII_R91!B23^3</f>
        <v>8.9406849119085141</v>
      </c>
      <c r="C30" s="40">
        <f t="shared" ref="C30:M30" si="21">C16*$B30/$B23</f>
        <v>3.6388812966797834</v>
      </c>
      <c r="D30" s="40">
        <f t="shared" si="21"/>
        <v>2.6368529341183407</v>
      </c>
      <c r="E30" s="40">
        <f t="shared" si="21"/>
        <v>1.5771010182728153</v>
      </c>
      <c r="F30" s="40">
        <f t="shared" si="21"/>
        <v>1.0878496628375747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CoeffsDeductCorr!B5+CoeffsDeductCorr!C5*BackgroundII_R91!B24+CoeffsDeductCorr!D5*BackgroundII_R91!B24^2+CoeffsDeductCorr!E5*BackgroundII_R91!B24^3</f>
        <v>3.0587471205872876</v>
      </c>
      <c r="C31" s="40">
        <f t="shared" ref="C31:M31" si="22">C17*$B31/$B24</f>
        <v>1.2449177885189873</v>
      </c>
      <c r="D31" s="40">
        <f t="shared" si="22"/>
        <v>0.90210832828968679</v>
      </c>
      <c r="E31" s="40">
        <f t="shared" si="22"/>
        <v>0.53955074427150496</v>
      </c>
      <c r="F31" s="40">
        <f t="shared" si="22"/>
        <v>0.37217025950710869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CoeffsDeductCorr!B6+CoeffsDeductCorr!C6*BackgroundII_R91!B25+CoeffsDeductCorr!D6*BackgroundII_R91!B25^2+CoeffsDeductCorr!E6*BackgroundII_R91!B25^3</f>
        <v>2.8299778529526138</v>
      </c>
      <c r="C32" s="40">
        <f t="shared" ref="C32:M32" si="23">C18*$B32/$B25</f>
        <v>1.1518081199138284</v>
      </c>
      <c r="D32" s="40">
        <f t="shared" si="23"/>
        <v>0.83463800352797624</v>
      </c>
      <c r="E32" s="40">
        <f t="shared" si="23"/>
        <v>0.49919676149602266</v>
      </c>
      <c r="F32" s="40">
        <f t="shared" si="23"/>
        <v>0.34433496801478669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CoeffsDeductCorr!B7+CoeffsDeductCorr!C7*BackgroundII_R91!B26+CoeffsDeductCorr!D7*BackgroundII_R91!B26^2+CoeffsDeductCorr!E7*BackgroundII_R91!B26^3</f>
        <v>0.66340575139947566</v>
      </c>
      <c r="C33" s="40">
        <f t="shared" ref="C33:M33" si="24">C19*$B33/$B26</f>
        <v>0.27000781312200794</v>
      </c>
      <c r="D33" s="40">
        <f t="shared" si="24"/>
        <v>0.19565653183445839</v>
      </c>
      <c r="E33" s="40">
        <f t="shared" si="24"/>
        <v>0.11702211814517652</v>
      </c>
      <c r="F33" s="40">
        <f t="shared" si="24"/>
        <v>8.0719288297832828E-2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CoeffsDeductCorr!B8+CoeffsDeductCorr!C8*BackgroundII_R91!B27+CoeffsDeductCorr!D8*BackgroundII_R91!B27^2+CoeffsDeductCorr!E8*BackgroundII_R91!B27^3</f>
        <v>-1.1216857153279385</v>
      </c>
      <c r="C34" s="40">
        <f t="shared" ref="C34:M34" si="25">C20*$B34/$B27</f>
        <v>-0.45652891366556697</v>
      </c>
      <c r="D34" s="40">
        <f t="shared" si="25"/>
        <v>-0.33081584898284239</v>
      </c>
      <c r="E34" s="40">
        <f t="shared" si="25"/>
        <v>-0.19786086874278883</v>
      </c>
      <c r="F34" s="40">
        <f t="shared" si="25"/>
        <v>-0.1364800839367403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12.295666968809986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12.295666968809986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12.295666968809986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12.295666968809986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12.295666968809986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12.295666968809986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12.295666968809986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12.295666968809986</v>
      </c>
      <c r="C44" s="42" t="str">
        <f t="shared" ref="C44:M44" ca="1" si="27">IF(C8&lt;=$C$12+1,C11,"")</f>
        <v>LongTrans med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87.704333031190018</v>
      </c>
      <c r="C45" s="42">
        <f t="shared" ref="C45:M45" ca="1" si="28">IF(C44&lt;&gt;"",OFFSET(C27,$C$43,0),"")</f>
        <v>6.3864323217941914</v>
      </c>
      <c r="D45" s="42">
        <f t="shared" ca="1" si="28"/>
        <v>2</v>
      </c>
      <c r="E45" s="42">
        <f t="shared" ca="1" si="28"/>
        <v>2</v>
      </c>
      <c r="F45" s="42">
        <f t="shared" ca="1" si="28"/>
        <v>1.9092346470157935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0.51940511547640678</v>
      </c>
      <c r="D46" s="42">
        <f t="shared" ca="1" si="29"/>
        <v>0.16265892733377818</v>
      </c>
      <c r="E46" s="42">
        <f t="shared" ca="1" si="29"/>
        <v>0.16265892733377818</v>
      </c>
      <c r="F46" s="42">
        <f t="shared" ca="1" si="29"/>
        <v>0.15527702985603678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CalcMany!B90</f>
        <v xml:space="preserve"> 2450 </v>
      </c>
      <c r="C3" t="str">
        <f>CalcMany!C90</f>
        <v xml:space="preserve"> 0 </v>
      </c>
      <c r="D3" t="str">
        <f>CalcMany!D90</f>
        <v xml:space="preserve"> 0 </v>
      </c>
      <c r="E3" t="str">
        <f>CalcMany!E90</f>
        <v xml:space="preserve"> 0 </v>
      </c>
      <c r="F3" t="str">
        <f>CalcMany!F90</f>
        <v xml:space="preserve"> 0 </v>
      </c>
      <c r="G3" t="str">
        <f>CalcMany!G90</f>
        <v xml:space="preserve"> 0 </v>
      </c>
      <c r="H3" t="str">
        <f>CalcMany!H90</f>
        <v xml:space="preserve"> 0 </v>
      </c>
      <c r="I3" t="str">
        <f>CalcMany!I90</f>
        <v xml:space="preserve"> 0 </v>
      </c>
      <c r="J3" t="str">
        <f>CalcMany!J90</f>
        <v xml:space="preserve"> 0 </v>
      </c>
      <c r="K3" t="str">
        <f>CalcMany!K90</f>
        <v xml:space="preserve"> 0 </v>
      </c>
      <c r="L3" t="str">
        <f>CalcMany!L90</f>
        <v xml:space="preserve"> 30 </v>
      </c>
      <c r="M3" t="str">
        <f>CalcMany!M90</f>
        <v xml:space="preserve"> 0 </v>
      </c>
      <c r="N3" t="str">
        <f>CalcMany!N90</f>
        <v xml:space="preserve"> 0 </v>
      </c>
      <c r="O3" t="str">
        <f>CalcMany!O90</f>
        <v xml:space="preserve"> 320 </v>
      </c>
      <c r="P3" t="str">
        <f>CalcMany!P90</f>
        <v xml:space="preserve"> 0 </v>
      </c>
      <c r="Q3" t="str">
        <f>CalcMany!Q90</f>
        <v xml:space="preserve"> 0 </v>
      </c>
      <c r="R3" t="str">
        <f>CalcMany!R90</f>
        <v xml:space="preserve"> 0 </v>
      </c>
      <c r="S3" t="str">
        <f>CalcMany!S90</f>
        <v xml:space="preserve"> 0 </v>
      </c>
      <c r="T3" t="str">
        <f>CalcMany!T90</f>
        <v xml:space="preserve"> 0 </v>
      </c>
      <c r="U3" t="str">
        <f>CalcMany!U90</f>
        <v xml:space="preserve"> 0 </v>
      </c>
      <c r="V3" t="str">
        <f>CalcMany!V90</f>
        <v xml:space="preserve"> 0 </v>
      </c>
      <c r="W3" t="str">
        <f>CalcMany!W90</f>
        <v xml:space="preserve"> 0 </v>
      </c>
      <c r="X3" t="str">
        <f>CalcMany!X90</f>
        <v xml:space="preserve"> 2030 </v>
      </c>
      <c r="Y3" t="str">
        <f>CalcMany!Y90</f>
        <v xml:space="preserve"> 100 </v>
      </c>
      <c r="Z3" t="str">
        <f>CalcMany!Z90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1.2244897959183674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13.061224489795919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82.857142857142861</v>
      </c>
      <c r="Y4">
        <f>IFERROR(IF($A$3=BackgroundI!$A$2,Y3/$B$3*100,Y3),0)</f>
        <v>4.0816326530612246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CoeffsDistress!B3+CoeffsDistress!B4*BackgroundII_R90!C4+CoeffsDistress!B5*BackgroundII_R90!C4^CoeffsDistress!B6+CoeffsDistress!B7*LN(BackgroundII_R90!C4-CoeffsDistress!B8)</f>
        <v>#DIV/0!</v>
      </c>
      <c r="D5" t="e">
        <f>CoeffsDistress!C3+CoeffsDistress!C4*BackgroundII_R90!D4+CoeffsDistress!C5*BackgroundII_R90!D4^CoeffsDistress!C6+CoeffsDistress!C7*LN(BackgroundII_R90!D4-CoeffsDistress!C8)</f>
        <v>#DIV/0!</v>
      </c>
      <c r="E5" t="e">
        <f>CoeffsDistress!D3+CoeffsDistress!D4*BackgroundII_R90!E4+CoeffsDistress!D5*BackgroundII_R90!E4^CoeffsDistress!D6+CoeffsDistress!D7*LN(BackgroundII_R90!E4-CoeffsDistress!D8)</f>
        <v>#DIV/0!</v>
      </c>
      <c r="F5">
        <f>CoeffsDistress!E3+CoeffsDistress!E4*BackgroundII_R90!F4+CoeffsDistress!E5*BackgroundII_R90!F4^CoeffsDistress!E6+CoeffsDistress!E7*LN(BackgroundII_R90!F4-CoeffsDistress!E8)</f>
        <v>1.3455187895966798</v>
      </c>
      <c r="G5" t="e">
        <f>CoeffsDistress!F3+CoeffsDistress!F4*BackgroundII_R90!G4+CoeffsDistress!F5*BackgroundII_R90!G4^CoeffsDistress!F6+CoeffsDistress!F7*LN(BackgroundII_R90!G4-CoeffsDistress!F8)</f>
        <v>#NUM!</v>
      </c>
      <c r="H5">
        <f>CoeffsDistress!G3+CoeffsDistress!G4*BackgroundII_R90!H4+CoeffsDistress!G5*BackgroundII_R90!H4^CoeffsDistress!G6+CoeffsDistress!G7*LN(BackgroundII_R90!H4-CoeffsDistress!G8)</f>
        <v>-2.4297516226665117</v>
      </c>
      <c r="I5">
        <f>CoeffsDistress!H3+CoeffsDistress!H4*BackgroundII_R90!I4+CoeffsDistress!H5*BackgroundII_R90!I4^CoeffsDistress!H6+CoeffsDistress!H7*LN(BackgroundII_R90!I4-CoeffsDistress!H8)</f>
        <v>6.2926559863106677</v>
      </c>
      <c r="J5">
        <f>CoeffsDistress!I3+CoeffsDistress!I4*BackgroundII_R90!J4+CoeffsDistress!I5*BackgroundII_R90!J4^CoeffsDistress!I6+CoeffsDistress!I7*LN(BackgroundII_R90!J4-CoeffsDistress!I8)</f>
        <v>1.9809699703419081</v>
      </c>
      <c r="K5" t="e">
        <f>CoeffsDistress!J3+CoeffsDistress!J4*BackgroundII_R90!K4+CoeffsDistress!J5*BackgroundII_R90!K4^CoeffsDistress!J6+CoeffsDistress!J7*LN(BackgroundII_R90!K4-CoeffsDistress!J8)</f>
        <v>#NUM!</v>
      </c>
      <c r="L5">
        <f>CoeffsDistress!K3+CoeffsDistress!K4*BackgroundII_R90!L4+CoeffsDistress!K5*BackgroundII_R90!L4^CoeffsDistress!K6+CoeffsDistress!K7*LN(BackgroundII_R90!L4-CoeffsDistress!K8)</f>
        <v>2.6583141123394691</v>
      </c>
      <c r="M5">
        <f>CoeffsDistress!L3+CoeffsDistress!L4*BackgroundII_R90!M4+CoeffsDistress!L5*BackgroundII_R90!M4^CoeffsDistress!L6+CoeffsDistress!L7*LN(BackgroundII_R90!M4-CoeffsDistress!L8)</f>
        <v>-1.8831691837876274</v>
      </c>
      <c r="N5">
        <f>CoeffsDistress!M3+CoeffsDistress!M4*BackgroundII_R90!N4+CoeffsDistress!M5*BackgroundII_R90!N4^CoeffsDistress!M6+CoeffsDistress!M7*LN(BackgroundII_R90!N4-CoeffsDistress!M8)</f>
        <v>-6.4882063576799407</v>
      </c>
      <c r="O5">
        <f>CoeffsDistress!N3+CoeffsDistress!N4*BackgroundII_R90!O4+CoeffsDistress!N5*BackgroundII_R90!O4^CoeffsDistress!N6+CoeffsDistress!N7*LN(BackgroundII_R90!O4-CoeffsDistress!N8)</f>
        <v>18.496063619042737</v>
      </c>
      <c r="P5">
        <f>CoeffsDistress!O3+CoeffsDistress!O4*BackgroundII_R90!P4+CoeffsDistress!O5*BackgroundII_R90!P4^CoeffsDistress!O6+CoeffsDistress!O7*LN(BackgroundII_R90!P4-CoeffsDistress!O8)</f>
        <v>7.3754817263059103E-2</v>
      </c>
      <c r="Q5">
        <f>CoeffsDistress!P3+CoeffsDistress!P4*BackgroundII_R90!Q4+CoeffsDistress!P5*BackgroundII_R90!Q4^CoeffsDistress!P6+CoeffsDistress!P7*LN(BackgroundII_R90!Q4-CoeffsDistress!P8)</f>
        <v>2.0655973451251413</v>
      </c>
      <c r="R5" t="e">
        <f>CoeffsDistress!Q3+CoeffsDistress!Q4*BackgroundII_R90!R4+CoeffsDistress!Q5*BackgroundII_R90!R4^CoeffsDistress!Q6+CoeffsDistress!Q7*LN(BackgroundII_R90!R4-CoeffsDistress!Q8)</f>
        <v>#NUM!</v>
      </c>
      <c r="S5">
        <f>CoeffsDistress!R3+CoeffsDistress!R4*BackgroundII_R90!S4+CoeffsDistress!R5*BackgroundII_R90!S4^CoeffsDistress!R6+CoeffsDistress!R7*LN(BackgroundII_R90!S4-CoeffsDistress!R8)</f>
        <v>2.8474830961496664</v>
      </c>
      <c r="T5">
        <f>CoeffsDistress!S3+CoeffsDistress!S4*BackgroundII_R90!T4+CoeffsDistress!S5*BackgroundII_R90!T4^CoeffsDistress!S6+CoeffsDistress!S7*LN(BackgroundII_R90!T4-CoeffsDistress!S8)</f>
        <v>3.1290789009871531</v>
      </c>
      <c r="U5">
        <f>CoeffsDistress!T3+CoeffsDistress!T4*BackgroundII_R90!U4+CoeffsDistress!T5*BackgroundII_R90!U4^CoeffsDistress!T6+CoeffsDistress!T7*LN(BackgroundII_R90!U4-CoeffsDistress!T8)</f>
        <v>-0.72987201948007563</v>
      </c>
      <c r="V5">
        <f>CoeffsDistress!U3+CoeffsDistress!U4*BackgroundII_R90!V4+CoeffsDistress!U5*BackgroundII_R90!V4^CoeffsDistress!U6+CoeffsDistress!U7*LN(BackgroundII_R90!V4-CoeffsDistress!U8)</f>
        <v>-0.55774509254708704</v>
      </c>
      <c r="W5">
        <f>CoeffsDistress!V3+CoeffsDistress!V4*BackgroundII_R90!W4+CoeffsDistress!V5*BackgroundII_R90!W4^CoeffsDistress!V6+CoeffsDistress!V7*LN(BackgroundII_R90!W4-CoeffsDistress!V8)</f>
        <v>-11.630944123926884</v>
      </c>
      <c r="X5">
        <f>CoeffsDistress!W3+CoeffsDistress!W4*BackgroundII_R90!X4+CoeffsDistress!W5*BackgroundII_R90!X4^CoeffsDistress!W6+CoeffsDistress!W7*LN(BackgroundII_R90!X4-CoeffsDistress!W8)</f>
        <v>4.6318107242259696</v>
      </c>
      <c r="Y5">
        <f>CoeffsDistress!X3+CoeffsDistress!X4*BackgroundII_R90!Y4+CoeffsDistress!X5*BackgroundII_R90!Y4^CoeffsDistress!X6+CoeffsDistress!X7*LN(BackgroundII_R90!Y4-CoeffsDistress!X8)</f>
        <v>1.5036673833549523</v>
      </c>
      <c r="Z5">
        <f>CoeffsDistress!Y3+CoeffsDistress!Y4*BackgroundII_R90!Z4+CoeffsDistress!Y5*BackgroundII_R90!Z4^CoeffsDistress!Y6+CoeffsDistress!Y7*LN(BackgroundII_R90!Z4-CoeffsDistress!Y8)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2.6583141123394691</v>
      </c>
      <c r="M7" s="33">
        <f t="shared" si="1"/>
        <v>0</v>
      </c>
      <c r="N7" s="33">
        <f t="shared" si="1"/>
        <v>0</v>
      </c>
      <c r="O7" s="33">
        <f t="shared" si="1"/>
        <v>18.496063619042737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4.6318107242259696</v>
      </c>
      <c r="Y7" s="33">
        <f t="shared" si="1"/>
        <v>1.5036673833549523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18.496063619042737</v>
      </c>
      <c r="D9">
        <f t="shared" si="3"/>
        <v>4.6318107242259696</v>
      </c>
      <c r="E9">
        <f t="shared" si="3"/>
        <v>2.6583141123394691</v>
      </c>
      <c r="F9">
        <f t="shared" si="3"/>
        <v>1.5036673833549523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10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8.4850553819246475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18.496063619042737</v>
      </c>
      <c r="D13">
        <f t="shared" si="6"/>
        <v>4.6318107242259696</v>
      </c>
      <c r="E13">
        <f t="shared" si="6"/>
        <v>2.6583141123394691</v>
      </c>
      <c r="F13">
        <f t="shared" si="6"/>
        <v>1.5036673833549523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18.496063619042737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1.5036673833549523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18.496063619042737</v>
      </c>
      <c r="D15" s="35">
        <f t="shared" ref="D15:D20" si="8">D$13</f>
        <v>4.6318107242259696</v>
      </c>
      <c r="E15" s="35">
        <f>IF(E$13&gt;BackgroundI!$C$2,BackgroundI!$C$2,E$13)</f>
        <v>2</v>
      </c>
      <c r="F15" s="35">
        <f>IF(F$13&gt;BackgroundI!$C$2,BackgroundI!$C$2,F$13)</f>
        <v>1.5036673833549523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18.496063619042737</v>
      </c>
      <c r="D16" s="35">
        <f t="shared" si="8"/>
        <v>4.6318107242259696</v>
      </c>
      <c r="E16" s="35">
        <f>E$13</f>
        <v>2.6583141123394691</v>
      </c>
      <c r="F16" s="35">
        <f>IF(F$13&gt;BackgroundI!$C$2,BackgroundI!$C$2,F$13)</f>
        <v>1.5036673833549523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18.496063619042737</v>
      </c>
      <c r="D17" s="35">
        <f t="shared" si="8"/>
        <v>4.6318107242259696</v>
      </c>
      <c r="E17" s="35">
        <f>E$13</f>
        <v>2.6583141123394691</v>
      </c>
      <c r="F17" s="35">
        <f>F$13</f>
        <v>1.5036673833549523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18.496063619042737</v>
      </c>
      <c r="D18" s="35">
        <f t="shared" si="8"/>
        <v>4.6318107242259696</v>
      </c>
      <c r="E18" s="35">
        <f>E$13</f>
        <v>2.6583141123394691</v>
      </c>
      <c r="F18" s="35">
        <f>F$13</f>
        <v>1.5036673833549523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18.496063619042737</v>
      </c>
      <c r="D19" s="35">
        <f t="shared" si="8"/>
        <v>4.6318107242259696</v>
      </c>
      <c r="E19" s="35">
        <f>E$13</f>
        <v>2.6583141123394691</v>
      </c>
      <c r="F19" s="35">
        <f>F$13</f>
        <v>1.5036673833549523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18.496063619042737</v>
      </c>
      <c r="D20" s="35">
        <f t="shared" si="8"/>
        <v>4.6318107242259696</v>
      </c>
      <c r="E20" s="35">
        <f>E$13</f>
        <v>2.6583141123394691</v>
      </c>
      <c r="F20" s="35">
        <f>F$13</f>
        <v>1.5036673833549523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23.999731002397688</v>
      </c>
      <c r="C21" s="37">
        <f t="shared" ref="C21:M21" si="10">C14/$B21</f>
        <v>0.77067795539853723</v>
      </c>
      <c r="D21" s="37">
        <f t="shared" si="10"/>
        <v>8.3334267363254624E-2</v>
      </c>
      <c r="E21" s="37">
        <f t="shared" si="10"/>
        <v>8.3334267363254624E-2</v>
      </c>
      <c r="F21" s="37">
        <f t="shared" si="10"/>
        <v>6.265350987495355E-2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26.631541726623659</v>
      </c>
      <c r="C22" s="37">
        <f t="shared" ref="C22:M22" si="12">C15/$B22</f>
        <v>0.69451719351839658</v>
      </c>
      <c r="D22" s="37">
        <f t="shared" si="12"/>
        <v>0.17392198963815639</v>
      </c>
      <c r="E22" s="37">
        <f t="shared" si="12"/>
        <v>7.5098919188767502E-2</v>
      </c>
      <c r="F22" s="37">
        <f t="shared" si="12"/>
        <v>5.6461897654679523E-2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27.289855838963128</v>
      </c>
      <c r="C23" s="37">
        <f t="shared" ref="C23:M23" si="13">C16/$B23</f>
        <v>0.67776333184710191</v>
      </c>
      <c r="D23" s="37">
        <f t="shared" si="13"/>
        <v>0.16972646361923596</v>
      </c>
      <c r="E23" s="37">
        <f t="shared" si="13"/>
        <v>9.7410339139426955E-2</v>
      </c>
      <c r="F23" s="37">
        <f t="shared" si="13"/>
        <v>5.5099865394235219E-2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27.289855838963128</v>
      </c>
      <c r="C24" s="37">
        <f t="shared" ref="C24:M24" si="14">C17/$B24</f>
        <v>0.67776333184710191</v>
      </c>
      <c r="D24" s="37">
        <f t="shared" si="14"/>
        <v>0.16972646361923596</v>
      </c>
      <c r="E24" s="37">
        <f t="shared" si="14"/>
        <v>9.7410339139426955E-2</v>
      </c>
      <c r="F24" s="37">
        <f t="shared" si="14"/>
        <v>5.5099865394235219E-2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27.289855838963128</v>
      </c>
      <c r="C25" s="37">
        <f t="shared" ref="C25:M25" si="15">C18/$B25</f>
        <v>0.67776333184710191</v>
      </c>
      <c r="D25" s="37">
        <f t="shared" si="15"/>
        <v>0.16972646361923596</v>
      </c>
      <c r="E25" s="37">
        <f t="shared" si="15"/>
        <v>9.7410339139426955E-2</v>
      </c>
      <c r="F25" s="37">
        <f t="shared" si="15"/>
        <v>5.5099865394235219E-2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27.289855838963128</v>
      </c>
      <c r="C26" s="37">
        <f t="shared" ref="C26:M26" si="16">C19/$B26</f>
        <v>0.67776333184710191</v>
      </c>
      <c r="D26" s="37">
        <f t="shared" si="16"/>
        <v>0.16972646361923596</v>
      </c>
      <c r="E26" s="37">
        <f t="shared" si="16"/>
        <v>9.7410339139426955E-2</v>
      </c>
      <c r="F26" s="37">
        <f t="shared" si="16"/>
        <v>5.5099865394235219E-2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27.289855838963128</v>
      </c>
      <c r="C27" s="37">
        <f t="shared" ref="C27:M27" si="17">C20/$B27</f>
        <v>0.67776333184710191</v>
      </c>
      <c r="D27" s="37">
        <f t="shared" si="17"/>
        <v>0.16972646361923596</v>
      </c>
      <c r="E27" s="37">
        <f t="shared" si="17"/>
        <v>9.7410339139426955E-2</v>
      </c>
      <c r="F27" s="37">
        <f t="shared" si="17"/>
        <v>5.5099865394235219E-2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CoeffsDeductCorr!B2+CoeffsDeductCorr!C2*BackgroundII_R90!B21+CoeffsDeductCorr!D2*BackgroundII_R90!B21^2+CoeffsDeductCorr!E2*BackgroundII_R90!B21^3</f>
        <v>23.999731002397688</v>
      </c>
      <c r="C28" s="40">
        <f t="shared" ref="C28:M28" si="18">C14*$B28/$B21</f>
        <v>18.496063619042737</v>
      </c>
      <c r="D28" s="40">
        <f t="shared" si="18"/>
        <v>2</v>
      </c>
      <c r="E28" s="40">
        <f t="shared" si="18"/>
        <v>2</v>
      </c>
      <c r="F28" s="40">
        <f t="shared" si="18"/>
        <v>1.5036673833549523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CoeffsDeductCorr!B3+CoeffsDeductCorr!C3*BackgroundII_R90!B22+CoeffsDeductCorr!D3*BackgroundII_R90!B22^2+CoeffsDeductCorr!E3*BackgroundII_R90!B22^3</f>
        <v>19.580706253019589</v>
      </c>
      <c r="C29" s="40">
        <f t="shared" ref="C29:M29" si="20">C15*$B29/$B22</f>
        <v>13.599137153955283</v>
      </c>
      <c r="D29" s="40">
        <f t="shared" si="20"/>
        <v>3.4055153900454571</v>
      </c>
      <c r="E29" s="40">
        <f t="shared" si="20"/>
        <v>1.4704898765545127</v>
      </c>
      <c r="F29" s="40">
        <f t="shared" si="20"/>
        <v>1.1055638324643353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CoeffsDeductCorr!B4+CoeffsDeductCorr!C4*BackgroundII_R90!B23+CoeffsDeductCorr!D4*BackgroundII_R90!B23^2+CoeffsDeductCorr!E4*BackgroundII_R90!B23^3</f>
        <v>16.663530559612461</v>
      </c>
      <c r="C30" s="40">
        <f t="shared" ref="C30:M30" si="21">C16*$B30/$B23</f>
        <v>11.293929992418942</v>
      </c>
      <c r="D30" s="40">
        <f t="shared" si="21"/>
        <v>2.8282421132940914</v>
      </c>
      <c r="E30" s="40">
        <f t="shared" si="21"/>
        <v>1.6232001630720547</v>
      </c>
      <c r="F30" s="40">
        <f t="shared" si="21"/>
        <v>0.91815829082737166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CoeffsDeductCorr!B5+CoeffsDeductCorr!C5*BackgroundII_R90!B24+CoeffsDeductCorr!D5*BackgroundII_R90!B24^2+CoeffsDeductCorr!E5*BackgroundII_R90!B24^3</f>
        <v>10.857531245804189</v>
      </c>
      <c r="C31" s="40">
        <f t="shared" ref="C31:M31" si="22">C17*$B31/$B24</f>
        <v>7.3588365527902617</v>
      </c>
      <c r="D31" s="40">
        <f t="shared" si="22"/>
        <v>1.8428103819857025</v>
      </c>
      <c r="E31" s="40">
        <f t="shared" si="22"/>
        <v>1.057635800870711</v>
      </c>
      <c r="F31" s="40">
        <f t="shared" si="22"/>
        <v>0.59824851015751379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CoeffsDeductCorr!B6+CoeffsDeductCorr!C6*BackgroundII_R90!B25+CoeffsDeductCorr!D6*BackgroundII_R90!B25^2+CoeffsDeductCorr!E6*BackgroundII_R90!B25^3</f>
        <v>9.7095355444778395</v>
      </c>
      <c r="C32" s="40">
        <f t="shared" ref="C32:M32" si="23">C18*$B32/$B25</f>
        <v>6.5807671613131653</v>
      </c>
      <c r="D32" s="40">
        <f t="shared" si="23"/>
        <v>1.6479651313494965</v>
      </c>
      <c r="E32" s="40">
        <f t="shared" si="23"/>
        <v>0.94580915027390688</v>
      </c>
      <c r="F32" s="40">
        <f t="shared" si="23"/>
        <v>0.53499410154127136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CoeffsDeductCorr!B7+CoeffsDeductCorr!C7*BackgroundII_R90!B26+CoeffsDeductCorr!D7*BackgroundII_R90!B26^2+CoeffsDeductCorr!E7*BackgroundII_R90!B26^3</f>
        <v>7.3607532669829734</v>
      </c>
      <c r="C33" s="40">
        <f t="shared" ref="C33:M33" si="24">C19*$B33/$B26</f>
        <v>4.9888486591348205</v>
      </c>
      <c r="D33" s="40">
        <f t="shared" si="24"/>
        <v>1.2493146215787578</v>
      </c>
      <c r="E33" s="40">
        <f t="shared" si="24"/>
        <v>0.71701347205845634</v>
      </c>
      <c r="F33" s="40">
        <f t="shared" si="24"/>
        <v>0.40557651421093899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CoeffsDeductCorr!B8+CoeffsDeductCorr!C8*BackgroundII_R90!B27+CoeffsDeductCorr!D8*BackgroundII_R90!B27^2+CoeffsDeductCorr!E8*BackgroundII_R90!B27^3</f>
        <v>6.669870340214497</v>
      </c>
      <c r="C34" s="40">
        <f t="shared" ref="C34:M34" si="25">C20*$B34/$B27</f>
        <v>4.5205935447719403</v>
      </c>
      <c r="D34" s="40">
        <f t="shared" si="25"/>
        <v>1.1320535056434369</v>
      </c>
      <c r="E34" s="40">
        <f t="shared" si="25"/>
        <v>0.64971433185629912</v>
      </c>
      <c r="F34" s="40">
        <f t="shared" si="25"/>
        <v>0.36750895794282062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23.999731002397688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23.999731002397688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23.999731002397688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23.999731002397688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23.999731002397688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23.999731002397688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23.999731002397688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23.999731002397688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76.000268997602319</v>
      </c>
      <c r="C45" s="42">
        <f t="shared" ref="C45:M45" ca="1" si="28">IF(C44&lt;&gt;"",OFFSET(C27,$C$43,0),"")</f>
        <v>18.496063619042737</v>
      </c>
      <c r="D45" s="42">
        <f t="shared" ca="1" si="28"/>
        <v>2</v>
      </c>
      <c r="E45" s="42">
        <f t="shared" ca="1" si="28"/>
        <v>2</v>
      </c>
      <c r="F45" s="42">
        <f t="shared" ca="1" si="28"/>
        <v>1.5036673833549523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0.77067795539853723</v>
      </c>
      <c r="D46" s="42">
        <f t="shared" ca="1" si="29"/>
        <v>8.3334267363254624E-2</v>
      </c>
      <c r="E46" s="42">
        <f t="shared" ca="1" si="29"/>
        <v>8.3334267363254624E-2</v>
      </c>
      <c r="F46" s="42">
        <f t="shared" ca="1" si="29"/>
        <v>6.265350987495355E-2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CalcMany!B89</f>
        <v xml:space="preserve"> 2450 </v>
      </c>
      <c r="C3" t="str">
        <f>CalcMany!C89</f>
        <v xml:space="preserve"> 0 </v>
      </c>
      <c r="D3" t="str">
        <f>CalcMany!D89</f>
        <v xml:space="preserve"> 10 </v>
      </c>
      <c r="E3" t="str">
        <f>CalcMany!E89</f>
        <v xml:space="preserve"> 0 </v>
      </c>
      <c r="F3" t="str">
        <f>CalcMany!F89</f>
        <v xml:space="preserve"> 0 </v>
      </c>
      <c r="G3" t="str">
        <f>CalcMany!G89</f>
        <v xml:space="preserve"> 0 </v>
      </c>
      <c r="H3" t="str">
        <f>CalcMany!H89</f>
        <v xml:space="preserve"> 0 </v>
      </c>
      <c r="I3" t="str">
        <f>CalcMany!I89</f>
        <v xml:space="preserve"> 0 </v>
      </c>
      <c r="J3" t="str">
        <f>CalcMany!J89</f>
        <v xml:space="preserve"> 0 </v>
      </c>
      <c r="K3" t="str">
        <f>CalcMany!K89</f>
        <v xml:space="preserve"> 0 </v>
      </c>
      <c r="L3" t="str">
        <f>CalcMany!L89</f>
        <v xml:space="preserve"> 0 </v>
      </c>
      <c r="M3" t="str">
        <f>CalcMany!M89</f>
        <v xml:space="preserve"> 20 </v>
      </c>
      <c r="N3" t="str">
        <f>CalcMany!N89</f>
        <v xml:space="preserve"> 0 </v>
      </c>
      <c r="O3" t="str">
        <f>CalcMany!O89</f>
        <v xml:space="preserve"> 150 </v>
      </c>
      <c r="P3" t="str">
        <f>CalcMany!P89</f>
        <v xml:space="preserve"> 0 </v>
      </c>
      <c r="Q3" t="str">
        <f>CalcMany!Q89</f>
        <v xml:space="preserve"> 0 </v>
      </c>
      <c r="R3" t="str">
        <f>CalcMany!R89</f>
        <v xml:space="preserve"> 0 </v>
      </c>
      <c r="S3" t="str">
        <f>CalcMany!S89</f>
        <v xml:space="preserve"> 0 </v>
      </c>
      <c r="T3" t="str">
        <f>CalcMany!T89</f>
        <v xml:space="preserve"> 0 </v>
      </c>
      <c r="U3" t="str">
        <f>CalcMany!U89</f>
        <v xml:space="preserve"> 0 </v>
      </c>
      <c r="V3" t="str">
        <f>CalcMany!V89</f>
        <v xml:space="preserve"> 0 </v>
      </c>
      <c r="W3" t="str">
        <f>CalcMany!W89</f>
        <v xml:space="preserve"> 0 </v>
      </c>
      <c r="X3" t="str">
        <f>CalcMany!X89</f>
        <v xml:space="preserve"> 2150 </v>
      </c>
      <c r="Y3" t="str">
        <f>CalcMany!Y89</f>
        <v xml:space="preserve"> 150 </v>
      </c>
      <c r="Z3" t="str">
        <f>CalcMany!Z89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0.40816326530612246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0.81632653061224492</v>
      </c>
      <c r="N4">
        <f>IFERROR(IF($A$3=BackgroundI!$A$2,N3/$B$3*100,N3),0)</f>
        <v>0</v>
      </c>
      <c r="O4">
        <f>IFERROR(IF($A$3=BackgroundI!$A$2,O3/$B$3*100,O3),0)</f>
        <v>6.1224489795918364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87.755102040816325</v>
      </c>
      <c r="Y4">
        <f>IFERROR(IF($A$3=BackgroundI!$A$2,Y3/$B$3*100,Y3),0)</f>
        <v>6.1224489795918364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CoeffsDistress!B3+CoeffsDistress!B4*BackgroundII_R89!C4+CoeffsDistress!B5*BackgroundII_R89!C4^CoeffsDistress!B6+CoeffsDistress!B7*LN(BackgroundII_R89!C4-CoeffsDistress!B8)</f>
        <v>#DIV/0!</v>
      </c>
      <c r="D5">
        <f>CoeffsDistress!C3+CoeffsDistress!C4*BackgroundII_R89!D4+CoeffsDistress!C5*BackgroundII_R89!D4^CoeffsDistress!C6+CoeffsDistress!C7*LN(BackgroundII_R89!D4-CoeffsDistress!C8)</f>
        <v>13.469306858804773</v>
      </c>
      <c r="E5" t="e">
        <f>CoeffsDistress!D3+CoeffsDistress!D4*BackgroundII_R89!E4+CoeffsDistress!D5*BackgroundII_R89!E4^CoeffsDistress!D6+CoeffsDistress!D7*LN(BackgroundII_R89!E4-CoeffsDistress!D8)</f>
        <v>#DIV/0!</v>
      </c>
      <c r="F5">
        <f>CoeffsDistress!E3+CoeffsDistress!E4*BackgroundII_R89!F4+CoeffsDistress!E5*BackgroundII_R89!F4^CoeffsDistress!E6+CoeffsDistress!E7*LN(BackgroundII_R89!F4-CoeffsDistress!E8)</f>
        <v>1.3455187895966798</v>
      </c>
      <c r="G5" t="e">
        <f>CoeffsDistress!F3+CoeffsDistress!F4*BackgroundII_R89!G4+CoeffsDistress!F5*BackgroundII_R89!G4^CoeffsDistress!F6+CoeffsDistress!F7*LN(BackgroundII_R89!G4-CoeffsDistress!F8)</f>
        <v>#NUM!</v>
      </c>
      <c r="H5">
        <f>CoeffsDistress!G3+CoeffsDistress!G4*BackgroundII_R89!H4+CoeffsDistress!G5*BackgroundII_R89!H4^CoeffsDistress!G6+CoeffsDistress!G7*LN(BackgroundII_R89!H4-CoeffsDistress!G8)</f>
        <v>-2.4297516226665117</v>
      </c>
      <c r="I5">
        <f>CoeffsDistress!H3+CoeffsDistress!H4*BackgroundII_R89!I4+CoeffsDistress!H5*BackgroundII_R89!I4^CoeffsDistress!H6+CoeffsDistress!H7*LN(BackgroundII_R89!I4-CoeffsDistress!H8)</f>
        <v>6.2926559863106677</v>
      </c>
      <c r="J5">
        <f>CoeffsDistress!I3+CoeffsDistress!I4*BackgroundII_R89!J4+CoeffsDistress!I5*BackgroundII_R89!J4^CoeffsDistress!I6+CoeffsDistress!I7*LN(BackgroundII_R89!J4-CoeffsDistress!I8)</f>
        <v>1.9809699703419081</v>
      </c>
      <c r="K5" t="e">
        <f>CoeffsDistress!J3+CoeffsDistress!J4*BackgroundII_R89!K4+CoeffsDistress!J5*BackgroundII_R89!K4^CoeffsDistress!J6+CoeffsDistress!J7*LN(BackgroundII_R89!K4-CoeffsDistress!J8)</f>
        <v>#NUM!</v>
      </c>
      <c r="L5">
        <f>CoeffsDistress!K3+CoeffsDistress!K4*BackgroundII_R89!L4+CoeffsDistress!K5*BackgroundII_R89!L4^CoeffsDistress!K6+CoeffsDistress!K7*LN(BackgroundII_R89!L4-CoeffsDistress!K8)</f>
        <v>-1.4788572215220626</v>
      </c>
      <c r="M5">
        <f>CoeffsDistress!L3+CoeffsDistress!L4*BackgroundII_R89!M4+CoeffsDistress!L5*BackgroundII_R89!M4^CoeffsDistress!L6+CoeffsDistress!L7*LN(BackgroundII_R89!M4-CoeffsDistress!L8)</f>
        <v>7.0238025597640643</v>
      </c>
      <c r="N5">
        <f>CoeffsDistress!M3+CoeffsDistress!M4*BackgroundII_R89!N4+CoeffsDistress!M5*BackgroundII_R89!N4^CoeffsDistress!M6+CoeffsDistress!M7*LN(BackgroundII_R89!N4-CoeffsDistress!M8)</f>
        <v>-6.4882063576799407</v>
      </c>
      <c r="O5">
        <f>CoeffsDistress!N3+CoeffsDistress!N4*BackgroundII_R89!O4+CoeffsDistress!N5*BackgroundII_R89!O4^CoeffsDistress!N6+CoeffsDistress!N7*LN(BackgroundII_R89!O4-CoeffsDistress!N8)</f>
        <v>11.46386095278848</v>
      </c>
      <c r="P5">
        <f>CoeffsDistress!O3+CoeffsDistress!O4*BackgroundII_R89!P4+CoeffsDistress!O5*BackgroundII_R89!P4^CoeffsDistress!O6+CoeffsDistress!O7*LN(BackgroundII_R89!P4-CoeffsDistress!O8)</f>
        <v>7.3754817263059103E-2</v>
      </c>
      <c r="Q5">
        <f>CoeffsDistress!P3+CoeffsDistress!P4*BackgroundII_R89!Q4+CoeffsDistress!P5*BackgroundII_R89!Q4^CoeffsDistress!P6+CoeffsDistress!P7*LN(BackgroundII_R89!Q4-CoeffsDistress!P8)</f>
        <v>2.0655973451251413</v>
      </c>
      <c r="R5" t="e">
        <f>CoeffsDistress!Q3+CoeffsDistress!Q4*BackgroundII_R89!R4+CoeffsDistress!Q5*BackgroundII_R89!R4^CoeffsDistress!Q6+CoeffsDistress!Q7*LN(BackgroundII_R89!R4-CoeffsDistress!Q8)</f>
        <v>#NUM!</v>
      </c>
      <c r="S5">
        <f>CoeffsDistress!R3+CoeffsDistress!R4*BackgroundII_R89!S4+CoeffsDistress!R5*BackgroundII_R89!S4^CoeffsDistress!R6+CoeffsDistress!R7*LN(BackgroundII_R89!S4-CoeffsDistress!R8)</f>
        <v>2.8474830961496664</v>
      </c>
      <c r="T5">
        <f>CoeffsDistress!S3+CoeffsDistress!S4*BackgroundII_R89!T4+CoeffsDistress!S5*BackgroundII_R89!T4^CoeffsDistress!S6+CoeffsDistress!S7*LN(BackgroundII_R89!T4-CoeffsDistress!S8)</f>
        <v>3.1290789009871531</v>
      </c>
      <c r="U5">
        <f>CoeffsDistress!T3+CoeffsDistress!T4*BackgroundII_R89!U4+CoeffsDistress!T5*BackgroundII_R89!U4^CoeffsDistress!T6+CoeffsDistress!T7*LN(BackgroundII_R89!U4-CoeffsDistress!T8)</f>
        <v>-0.72987201948007563</v>
      </c>
      <c r="V5">
        <f>CoeffsDistress!U3+CoeffsDistress!U4*BackgroundII_R89!V4+CoeffsDistress!U5*BackgroundII_R89!V4^CoeffsDistress!U6+CoeffsDistress!U7*LN(BackgroundII_R89!V4-CoeffsDistress!U8)</f>
        <v>-0.55774509254708704</v>
      </c>
      <c r="W5">
        <f>CoeffsDistress!V3+CoeffsDistress!V4*BackgroundII_R89!W4+CoeffsDistress!V5*BackgroundII_R89!W4^CoeffsDistress!V6+CoeffsDistress!V7*LN(BackgroundII_R89!W4-CoeffsDistress!V8)</f>
        <v>-11.630944123926884</v>
      </c>
      <c r="X5">
        <f>CoeffsDistress!W3+CoeffsDistress!W4*BackgroundII_R89!X4+CoeffsDistress!W5*BackgroundII_R89!X4^CoeffsDistress!W6+CoeffsDistress!W7*LN(BackgroundII_R89!X4-CoeffsDistress!W8)</f>
        <v>4.6370026788863097</v>
      </c>
      <c r="Y5">
        <f>CoeffsDistress!X3+CoeffsDistress!X4*BackgroundII_R89!Y4+CoeffsDistress!X5*BackgroundII_R89!Y4^CoeffsDistress!X6+CoeffsDistress!X7*LN(BackgroundII_R89!Y4-CoeffsDistress!X8)</f>
        <v>2.3086962328263478</v>
      </c>
      <c r="Z5">
        <f>CoeffsDistress!Y3+CoeffsDistress!Y4*BackgroundII_R89!Z4+CoeffsDistress!Y5*BackgroundII_R89!Z4^CoeffsDistress!Y6+CoeffsDistress!Y7*LN(BackgroundII_R89!Z4-CoeffsDistress!Y8)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13.469306858804773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7.0238025597640643</v>
      </c>
      <c r="N7" s="33">
        <f t="shared" si="1"/>
        <v>0</v>
      </c>
      <c r="O7" s="33">
        <f t="shared" si="1"/>
        <v>11.46386095278848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4.6370026788863097</v>
      </c>
      <c r="Y7" s="33">
        <f t="shared" si="1"/>
        <v>2.3086962328263478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13.469306858804773</v>
      </c>
      <c r="D9">
        <f t="shared" si="3"/>
        <v>11.46386095278848</v>
      </c>
      <c r="E9">
        <f t="shared" si="3"/>
        <v>7.0238025597640643</v>
      </c>
      <c r="F9">
        <f t="shared" si="3"/>
        <v>4.6370026788863097</v>
      </c>
      <c r="G9">
        <f t="shared" si="3"/>
        <v>2.3086962328263478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11</v>
      </c>
      <c r="F10">
        <f t="shared" si="4"/>
        <v>22</v>
      </c>
      <c r="G10">
        <f t="shared" si="4"/>
        <v>23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>Weathering med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8.9466963088852758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13.469306858804773</v>
      </c>
      <c r="D13">
        <f t="shared" si="6"/>
        <v>11.46386095278848</v>
      </c>
      <c r="E13">
        <f t="shared" si="6"/>
        <v>7.0238025597640643</v>
      </c>
      <c r="F13">
        <f t="shared" si="6"/>
        <v>4.6370026788863097</v>
      </c>
      <c r="G13">
        <f t="shared" si="6"/>
        <v>2.3086962328263478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13.469306858804773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13.469306858804773</v>
      </c>
      <c r="D15" s="35">
        <f t="shared" ref="D15:D20" si="8">D$13</f>
        <v>11.46386095278848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13.469306858804773</v>
      </c>
      <c r="D16" s="35">
        <f t="shared" si="8"/>
        <v>11.46386095278848</v>
      </c>
      <c r="E16" s="35">
        <f>E$13</f>
        <v>7.0238025597640643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13.469306858804773</v>
      </c>
      <c r="D17" s="35">
        <f t="shared" si="8"/>
        <v>11.46386095278848</v>
      </c>
      <c r="E17" s="35">
        <f>E$13</f>
        <v>7.0238025597640643</v>
      </c>
      <c r="F17" s="35">
        <f>F$13</f>
        <v>4.6370026788863097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13.469306858804773</v>
      </c>
      <c r="D18" s="35">
        <f t="shared" si="8"/>
        <v>11.46386095278848</v>
      </c>
      <c r="E18" s="35">
        <f>E$13</f>
        <v>7.0238025597640643</v>
      </c>
      <c r="F18" s="35">
        <f>F$13</f>
        <v>4.6370026788863097</v>
      </c>
      <c r="G18" s="35">
        <f>G$13</f>
        <v>2.3086962328263478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13.469306858804773</v>
      </c>
      <c r="D19" s="35">
        <f t="shared" si="8"/>
        <v>11.46386095278848</v>
      </c>
      <c r="E19" s="35">
        <f>E$13</f>
        <v>7.0238025597640643</v>
      </c>
      <c r="F19" s="35">
        <f>F$13</f>
        <v>4.6370026788863097</v>
      </c>
      <c r="G19" s="35">
        <f>G$13</f>
        <v>2.3086962328263478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13.469306858804773</v>
      </c>
      <c r="D20" s="35">
        <f t="shared" si="8"/>
        <v>11.46386095278848</v>
      </c>
      <c r="E20" s="35">
        <f>E$13</f>
        <v>7.0238025597640643</v>
      </c>
      <c r="F20" s="35">
        <f>F$13</f>
        <v>4.6370026788863097</v>
      </c>
      <c r="G20" s="35">
        <f>G$13</f>
        <v>2.3086962328263478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21.469306858804771</v>
      </c>
      <c r="C21" s="37">
        <f t="shared" ref="C21:M21" si="10">C14/$B21</f>
        <v>0.62737502181077076</v>
      </c>
      <c r="D21" s="37">
        <f t="shared" si="10"/>
        <v>9.3156244547307338E-2</v>
      </c>
      <c r="E21" s="37">
        <f t="shared" si="10"/>
        <v>9.3156244547307338E-2</v>
      </c>
      <c r="F21" s="37">
        <f t="shared" si="10"/>
        <v>9.3156244547307338E-2</v>
      </c>
      <c r="G21" s="37">
        <f t="shared" si="10"/>
        <v>9.3156244547307338E-2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30.93316781159325</v>
      </c>
      <c r="C22" s="37">
        <f t="shared" ref="C22:M22" si="12">C15/$B22</f>
        <v>0.43543250858894234</v>
      </c>
      <c r="D22" s="37">
        <f t="shared" si="12"/>
        <v>0.37060093627048474</v>
      </c>
      <c r="E22" s="37">
        <f t="shared" si="12"/>
        <v>6.4655518380190999E-2</v>
      </c>
      <c r="F22" s="37">
        <f t="shared" si="12"/>
        <v>6.4655518380190999E-2</v>
      </c>
      <c r="G22" s="37">
        <f t="shared" si="12"/>
        <v>6.4655518380190999E-2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35.956970371357315</v>
      </c>
      <c r="C23" s="37">
        <f t="shared" ref="C23:M23" si="13">C16/$B23</f>
        <v>0.37459515414385924</v>
      </c>
      <c r="D23" s="37">
        <f t="shared" si="13"/>
        <v>0.31882165917739241</v>
      </c>
      <c r="E23" s="37">
        <f t="shared" si="13"/>
        <v>0.19533910914138364</v>
      </c>
      <c r="F23" s="37">
        <f t="shared" si="13"/>
        <v>5.5622038768682373E-2</v>
      </c>
      <c r="G23" s="37">
        <f t="shared" si="13"/>
        <v>5.5622038768682373E-2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38.593973050243626</v>
      </c>
      <c r="C24" s="37">
        <f t="shared" ref="C24:M24" si="14">C17/$B24</f>
        <v>0.34900026595524991</v>
      </c>
      <c r="D24" s="37">
        <f t="shared" si="14"/>
        <v>0.29703759542621416</v>
      </c>
      <c r="E24" s="37">
        <f t="shared" si="14"/>
        <v>0.18199221289345141</v>
      </c>
      <c r="F24" s="37">
        <f t="shared" si="14"/>
        <v>0.12014836287649422</v>
      </c>
      <c r="G24" s="37">
        <f t="shared" si="14"/>
        <v>5.182156284859029E-2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38.902669283069976</v>
      </c>
      <c r="C25" s="37">
        <f t="shared" ref="C25:M25" si="15">C18/$B25</f>
        <v>0.34623091697891462</v>
      </c>
      <c r="D25" s="37">
        <f t="shared" si="15"/>
        <v>0.29468057498505451</v>
      </c>
      <c r="E25" s="37">
        <f t="shared" si="15"/>
        <v>0.18054808806707637</v>
      </c>
      <c r="F25" s="37">
        <f t="shared" si="15"/>
        <v>0.11919497464674701</v>
      </c>
      <c r="G25" s="37">
        <f t="shared" si="15"/>
        <v>5.9345445322207431E-2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38.902669283069976</v>
      </c>
      <c r="C26" s="37">
        <f t="shared" ref="C26:M26" si="16">C19/$B26</f>
        <v>0.34623091697891462</v>
      </c>
      <c r="D26" s="37">
        <f t="shared" si="16"/>
        <v>0.29468057498505451</v>
      </c>
      <c r="E26" s="37">
        <f t="shared" si="16"/>
        <v>0.18054808806707637</v>
      </c>
      <c r="F26" s="37">
        <f t="shared" si="16"/>
        <v>0.11919497464674701</v>
      </c>
      <c r="G26" s="37">
        <f t="shared" si="16"/>
        <v>5.9345445322207431E-2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38.902669283069976</v>
      </c>
      <c r="C27" s="37">
        <f t="shared" ref="C27:M27" si="17">C20/$B27</f>
        <v>0.34623091697891462</v>
      </c>
      <c r="D27" s="37">
        <f t="shared" si="17"/>
        <v>0.29468057498505451</v>
      </c>
      <c r="E27" s="37">
        <f t="shared" si="17"/>
        <v>0.18054808806707637</v>
      </c>
      <c r="F27" s="37">
        <f t="shared" si="17"/>
        <v>0.11919497464674701</v>
      </c>
      <c r="G27" s="37">
        <f t="shared" si="17"/>
        <v>5.9345445322207431E-2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CoeffsDeductCorr!B2+CoeffsDeductCorr!C2*BackgroundII_R89!B21+CoeffsDeductCorr!D2*BackgroundII_R89!B21^2+CoeffsDeductCorr!E2*BackgroundII_R89!B21^3</f>
        <v>21.469306858804771</v>
      </c>
      <c r="C28" s="40">
        <f t="shared" ref="C28:M28" si="18">C14*$B28/$B21</f>
        <v>13.469306858804773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CoeffsDeductCorr!B3+CoeffsDeductCorr!C3*BackgroundII_R89!B22+CoeffsDeductCorr!D3*BackgroundII_R89!B22^2+CoeffsDeductCorr!E3*BackgroundII_R89!B22^3</f>
        <v>22.815946868399969</v>
      </c>
      <c r="C29" s="40">
        <f t="shared" ref="C29:M29" si="20">C15*$B29/$B22</f>
        <v>9.9348049807394219</v>
      </c>
      <c r="D29" s="40">
        <f t="shared" si="20"/>
        <v>8.4556112713266636</v>
      </c>
      <c r="E29" s="40">
        <f t="shared" si="20"/>
        <v>1.4751768721112954</v>
      </c>
      <c r="F29" s="40">
        <f t="shared" si="20"/>
        <v>1.4751768721112954</v>
      </c>
      <c r="G29" s="40">
        <f t="shared" si="20"/>
        <v>1.4751768721112954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CoeffsDeductCorr!B4+CoeffsDeductCorr!C4*BackgroundII_R89!B23+CoeffsDeductCorr!D4*BackgroundII_R89!B23^2+CoeffsDeductCorr!E4*BackgroundII_R89!B23^3</f>
        <v>22.431630164092997</v>
      </c>
      <c r="C30" s="40">
        <f t="shared" ref="C30:M30" si="21">C16*$B30/$B23</f>
        <v>8.402779959016458</v>
      </c>
      <c r="D30" s="40">
        <f t="shared" si="21"/>
        <v>7.1516895469697728</v>
      </c>
      <c r="E30" s="40">
        <f t="shared" si="21"/>
        <v>4.3817746528429158</v>
      </c>
      <c r="F30" s="40">
        <f t="shared" si="21"/>
        <v>1.2476930026319257</v>
      </c>
      <c r="G30" s="40">
        <f t="shared" si="21"/>
        <v>1.2476930026319257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CoeffsDeductCorr!B5+CoeffsDeductCorr!C5*BackgroundII_R89!B24+CoeffsDeductCorr!D5*BackgroundII_R89!B24^2+CoeffsDeductCorr!E5*BackgroundII_R89!B24^3</f>
        <v>18.435007471135037</v>
      </c>
      <c r="C31" s="40">
        <f t="shared" ref="C31:M31" si="22">C17*$B31/$B24</f>
        <v>6.4338225103131466</v>
      </c>
      <c r="D31" s="40">
        <f t="shared" si="22"/>
        <v>5.4758902908902449</v>
      </c>
      <c r="E31" s="40">
        <f t="shared" si="22"/>
        <v>3.3550278043791755</v>
      </c>
      <c r="F31" s="40">
        <f t="shared" si="22"/>
        <v>2.2149359672728144</v>
      </c>
      <c r="G31" s="40">
        <f t="shared" si="22"/>
        <v>0.95533089827965589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CoeffsDeductCorr!B6+CoeffsDeductCorr!C6*BackgroundII_R89!B25+CoeffsDeductCorr!D6*BackgroundII_R89!B25^2+CoeffsDeductCorr!E6*BackgroundII_R89!B25^3</f>
        <v>16.656036929516915</v>
      </c>
      <c r="C32" s="40">
        <f t="shared" ref="C32:M32" si="23">C18*$B32/$B25</f>
        <v>5.7668349393413072</v>
      </c>
      <c r="D32" s="40">
        <f t="shared" si="23"/>
        <v>4.9082105393623472</v>
      </c>
      <c r="E32" s="40">
        <f t="shared" si="23"/>
        <v>3.0072156223988964</v>
      </c>
      <c r="F32" s="40">
        <f t="shared" si="23"/>
        <v>1.9853158995290507</v>
      </c>
      <c r="G32" s="40">
        <f t="shared" si="23"/>
        <v>0.98845992888531398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CoeffsDeductCorr!B7+CoeffsDeductCorr!C7*BackgroundII_R89!B26+CoeffsDeductCorr!D7*BackgroundII_R89!B26^2+CoeffsDeductCorr!E7*BackgroundII_R89!B26^3</f>
        <v>14.131986429679564</v>
      </c>
      <c r="C33" s="40">
        <f t="shared" ref="C33:M33" si="24">C19*$B33/$B26</f>
        <v>4.8929306202815335</v>
      </c>
      <c r="D33" s="40">
        <f t="shared" si="24"/>
        <v>4.1644218867789622</v>
      </c>
      <c r="E33" s="40">
        <f t="shared" si="24"/>
        <v>2.5515031304685141</v>
      </c>
      <c r="F33" s="40">
        <f t="shared" si="24"/>
        <v>1.6844617641938286</v>
      </c>
      <c r="G33" s="40">
        <f t="shared" si="24"/>
        <v>0.83866902795672604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CoeffsDeductCorr!B8+CoeffsDeductCorr!C8*BackgroundII_R89!B27+CoeffsDeductCorr!D8*BackgroundII_R89!B27^2+CoeffsDeductCorr!E8*BackgroundII_R89!B27^3</f>
        <v>14.196056932541818</v>
      </c>
      <c r="C34" s="40">
        <f t="shared" ref="C34:M34" si="25">C20*$B34/$B27</f>
        <v>4.9151138092388313</v>
      </c>
      <c r="D34" s="40">
        <f t="shared" si="25"/>
        <v>4.183302219401992</v>
      </c>
      <c r="E34" s="40">
        <f t="shared" si="25"/>
        <v>2.5630709372617901</v>
      </c>
      <c r="F34" s="40">
        <f t="shared" si="25"/>
        <v>1.6920986461580994</v>
      </c>
      <c r="G34" s="40">
        <f t="shared" si="25"/>
        <v>0.84247132048110418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21.469306858804771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22.815946868399969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22.815946868399969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22.815946868399969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22.815946868399969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22.815946868399969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22.815946868399969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22.815946868399969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>Weathering med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77.184053131600024</v>
      </c>
      <c r="C45" s="42">
        <f t="shared" ref="C45:M45" ca="1" si="28">IF(C44&lt;&gt;"",OFFSET(C27,$C$43,0),"")</f>
        <v>9.9348049807394219</v>
      </c>
      <c r="D45" s="42">
        <f t="shared" ca="1" si="28"/>
        <v>8.4556112713266636</v>
      </c>
      <c r="E45" s="42">
        <f t="shared" ca="1" si="28"/>
        <v>1.4751768721112954</v>
      </c>
      <c r="F45" s="42">
        <f t="shared" ca="1" si="28"/>
        <v>1.4751768721112954</v>
      </c>
      <c r="G45" s="42">
        <f t="shared" ca="1" si="28"/>
        <v>1.4751768721112954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0.43543250858894234</v>
      </c>
      <c r="D46" s="42">
        <f t="shared" ca="1" si="29"/>
        <v>0.37060093627048474</v>
      </c>
      <c r="E46" s="42">
        <f t="shared" ca="1" si="29"/>
        <v>6.4655518380190999E-2</v>
      </c>
      <c r="F46" s="42">
        <f t="shared" ca="1" si="29"/>
        <v>6.4655518380190999E-2</v>
      </c>
      <c r="G46" s="42">
        <f t="shared" ca="1" si="29"/>
        <v>6.4655518380190999E-2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CalcMany!B88</f>
        <v xml:space="preserve"> 2450 </v>
      </c>
      <c r="C3" t="str">
        <f>CalcMany!C88</f>
        <v xml:space="preserve"> 0 </v>
      </c>
      <c r="D3" t="str">
        <f>CalcMany!D88</f>
        <v xml:space="preserve"> 0 </v>
      </c>
      <c r="E3" t="str">
        <f>CalcMany!E88</f>
        <v xml:space="preserve"> 0 </v>
      </c>
      <c r="F3" t="str">
        <f>CalcMany!F88</f>
        <v xml:space="preserve"> 0 </v>
      </c>
      <c r="G3" t="str">
        <f>CalcMany!G88</f>
        <v xml:space="preserve"> 0 </v>
      </c>
      <c r="H3" t="str">
        <f>CalcMany!H88</f>
        <v xml:space="preserve"> 0 </v>
      </c>
      <c r="I3" t="str">
        <f>CalcMany!I88</f>
        <v xml:space="preserve"> 0 </v>
      </c>
      <c r="J3" t="str">
        <f>CalcMany!J88</f>
        <v xml:space="preserve"> 0 </v>
      </c>
      <c r="K3" t="str">
        <f>CalcMany!K88</f>
        <v xml:space="preserve"> 0 </v>
      </c>
      <c r="L3" t="str">
        <f>CalcMany!L88</f>
        <v xml:space="preserve"> 0 </v>
      </c>
      <c r="M3" t="str">
        <f>CalcMany!M88</f>
        <v xml:space="preserve"> 0 </v>
      </c>
      <c r="N3" t="str">
        <f>CalcMany!N88</f>
        <v xml:space="preserve"> 0 </v>
      </c>
      <c r="O3" t="str">
        <f>CalcMany!O88</f>
        <v xml:space="preserve"> 250 </v>
      </c>
      <c r="P3" t="str">
        <f>CalcMany!P88</f>
        <v xml:space="preserve"> 0 </v>
      </c>
      <c r="Q3" t="str">
        <f>CalcMany!Q88</f>
        <v xml:space="preserve"> 0 </v>
      </c>
      <c r="R3" t="str">
        <f>CalcMany!R88</f>
        <v xml:space="preserve"> 0 </v>
      </c>
      <c r="S3" t="str">
        <f>CalcMany!S88</f>
        <v xml:space="preserve"> 0 </v>
      </c>
      <c r="T3" t="str">
        <f>CalcMany!T88</f>
        <v xml:space="preserve"> 0 </v>
      </c>
      <c r="U3" t="str">
        <f>CalcMany!U88</f>
        <v xml:space="preserve"> 0 </v>
      </c>
      <c r="V3" t="str">
        <f>CalcMany!V88</f>
        <v xml:space="preserve"> 0 </v>
      </c>
      <c r="W3" t="str">
        <f>CalcMany!W88</f>
        <v xml:space="preserve"> 0 </v>
      </c>
      <c r="X3" t="str">
        <f>CalcMany!X88</f>
        <v xml:space="preserve"> 2100 </v>
      </c>
      <c r="Y3" t="str">
        <f>CalcMany!Y88</f>
        <v xml:space="preserve"> 100 </v>
      </c>
      <c r="Z3" t="str">
        <f>CalcMany!Z88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10.204081632653061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85.714285714285708</v>
      </c>
      <c r="Y4">
        <f>IFERROR(IF($A$3=BackgroundI!$A$2,Y3/$B$3*100,Y3),0)</f>
        <v>4.0816326530612246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CoeffsDistress!B3+CoeffsDistress!B4*BackgroundII_R88!C4+CoeffsDistress!B5*BackgroundII_R88!C4^CoeffsDistress!B6+CoeffsDistress!B7*LN(BackgroundII_R88!C4-CoeffsDistress!B8)</f>
        <v>#DIV/0!</v>
      </c>
      <c r="D5" t="e">
        <f>CoeffsDistress!C3+CoeffsDistress!C4*BackgroundII_R88!D4+CoeffsDistress!C5*BackgroundII_R88!D4^CoeffsDistress!C6+CoeffsDistress!C7*LN(BackgroundII_R88!D4-CoeffsDistress!C8)</f>
        <v>#DIV/0!</v>
      </c>
      <c r="E5" t="e">
        <f>CoeffsDistress!D3+CoeffsDistress!D4*BackgroundII_R88!E4+CoeffsDistress!D5*BackgroundII_R88!E4^CoeffsDistress!D6+CoeffsDistress!D7*LN(BackgroundII_R88!E4-CoeffsDistress!D8)</f>
        <v>#DIV/0!</v>
      </c>
      <c r="F5">
        <f>CoeffsDistress!E3+CoeffsDistress!E4*BackgroundII_R88!F4+CoeffsDistress!E5*BackgroundII_R88!F4^CoeffsDistress!E6+CoeffsDistress!E7*LN(BackgroundII_R88!F4-CoeffsDistress!E8)</f>
        <v>1.3455187895966798</v>
      </c>
      <c r="G5" t="e">
        <f>CoeffsDistress!F3+CoeffsDistress!F4*BackgroundII_R88!G4+CoeffsDistress!F5*BackgroundII_R88!G4^CoeffsDistress!F6+CoeffsDistress!F7*LN(BackgroundII_R88!G4-CoeffsDistress!F8)</f>
        <v>#NUM!</v>
      </c>
      <c r="H5">
        <f>CoeffsDistress!G3+CoeffsDistress!G4*BackgroundII_R88!H4+CoeffsDistress!G5*BackgroundII_R88!H4^CoeffsDistress!G6+CoeffsDistress!G7*LN(BackgroundII_R88!H4-CoeffsDistress!G8)</f>
        <v>-2.4297516226665117</v>
      </c>
      <c r="I5">
        <f>CoeffsDistress!H3+CoeffsDistress!H4*BackgroundII_R88!I4+CoeffsDistress!H5*BackgroundII_R88!I4^CoeffsDistress!H6+CoeffsDistress!H7*LN(BackgroundII_R88!I4-CoeffsDistress!H8)</f>
        <v>6.2926559863106677</v>
      </c>
      <c r="J5">
        <f>CoeffsDistress!I3+CoeffsDistress!I4*BackgroundII_R88!J4+CoeffsDistress!I5*BackgroundII_R88!J4^CoeffsDistress!I6+CoeffsDistress!I7*LN(BackgroundII_R88!J4-CoeffsDistress!I8)</f>
        <v>1.9809699703419081</v>
      </c>
      <c r="K5" t="e">
        <f>CoeffsDistress!J3+CoeffsDistress!J4*BackgroundII_R88!K4+CoeffsDistress!J5*BackgroundII_R88!K4^CoeffsDistress!J6+CoeffsDistress!J7*LN(BackgroundII_R88!K4-CoeffsDistress!J8)</f>
        <v>#NUM!</v>
      </c>
      <c r="L5">
        <f>CoeffsDistress!K3+CoeffsDistress!K4*BackgroundII_R88!L4+CoeffsDistress!K5*BackgroundII_R88!L4^CoeffsDistress!K6+CoeffsDistress!K7*LN(BackgroundII_R88!L4-CoeffsDistress!K8)</f>
        <v>-1.4788572215220626</v>
      </c>
      <c r="M5">
        <f>CoeffsDistress!L3+CoeffsDistress!L4*BackgroundII_R88!M4+CoeffsDistress!L5*BackgroundII_R88!M4^CoeffsDistress!L6+CoeffsDistress!L7*LN(BackgroundII_R88!M4-CoeffsDistress!L8)</f>
        <v>-1.8831691837876274</v>
      </c>
      <c r="N5">
        <f>CoeffsDistress!M3+CoeffsDistress!M4*BackgroundII_R88!N4+CoeffsDistress!M5*BackgroundII_R88!N4^CoeffsDistress!M6+CoeffsDistress!M7*LN(BackgroundII_R88!N4-CoeffsDistress!M8)</f>
        <v>-6.4882063576799407</v>
      </c>
      <c r="O5">
        <f>CoeffsDistress!N3+CoeffsDistress!N4*BackgroundII_R88!O4+CoeffsDistress!N5*BackgroundII_R88!O4^CoeffsDistress!N6+CoeffsDistress!N7*LN(BackgroundII_R88!O4-CoeffsDistress!N8)</f>
        <v>16.02580758178263</v>
      </c>
      <c r="P5">
        <f>CoeffsDistress!O3+CoeffsDistress!O4*BackgroundII_R88!P4+CoeffsDistress!O5*BackgroundII_R88!P4^CoeffsDistress!O6+CoeffsDistress!O7*LN(BackgroundII_R88!P4-CoeffsDistress!O8)</f>
        <v>7.3754817263059103E-2</v>
      </c>
      <c r="Q5">
        <f>CoeffsDistress!P3+CoeffsDistress!P4*BackgroundII_R88!Q4+CoeffsDistress!P5*BackgroundII_R88!Q4^CoeffsDistress!P6+CoeffsDistress!P7*LN(BackgroundII_R88!Q4-CoeffsDistress!P8)</f>
        <v>2.0655973451251413</v>
      </c>
      <c r="R5" t="e">
        <f>CoeffsDistress!Q3+CoeffsDistress!Q4*BackgroundII_R88!R4+CoeffsDistress!Q5*BackgroundII_R88!R4^CoeffsDistress!Q6+CoeffsDistress!Q7*LN(BackgroundII_R88!R4-CoeffsDistress!Q8)</f>
        <v>#NUM!</v>
      </c>
      <c r="S5">
        <f>CoeffsDistress!R3+CoeffsDistress!R4*BackgroundII_R88!S4+CoeffsDistress!R5*BackgroundII_R88!S4^CoeffsDistress!R6+CoeffsDistress!R7*LN(BackgroundII_R88!S4-CoeffsDistress!R8)</f>
        <v>2.8474830961496664</v>
      </c>
      <c r="T5">
        <f>CoeffsDistress!S3+CoeffsDistress!S4*BackgroundII_R88!T4+CoeffsDistress!S5*BackgroundII_R88!T4^CoeffsDistress!S6+CoeffsDistress!S7*LN(BackgroundII_R88!T4-CoeffsDistress!S8)</f>
        <v>3.1290789009871531</v>
      </c>
      <c r="U5">
        <f>CoeffsDistress!T3+CoeffsDistress!T4*BackgroundII_R88!U4+CoeffsDistress!T5*BackgroundII_R88!U4^CoeffsDistress!T6+CoeffsDistress!T7*LN(BackgroundII_R88!U4-CoeffsDistress!T8)</f>
        <v>-0.72987201948007563</v>
      </c>
      <c r="V5">
        <f>CoeffsDistress!U3+CoeffsDistress!U4*BackgroundII_R88!V4+CoeffsDistress!U5*BackgroundII_R88!V4^CoeffsDistress!U6+CoeffsDistress!U7*LN(BackgroundII_R88!V4-CoeffsDistress!U8)</f>
        <v>-0.55774509254708704</v>
      </c>
      <c r="W5">
        <f>CoeffsDistress!V3+CoeffsDistress!V4*BackgroundII_R88!W4+CoeffsDistress!V5*BackgroundII_R88!W4^CoeffsDistress!V6+CoeffsDistress!V7*LN(BackgroundII_R88!W4-CoeffsDistress!V8)</f>
        <v>-11.630944123926884</v>
      </c>
      <c r="X5">
        <f>CoeffsDistress!W3+CoeffsDistress!W4*BackgroundII_R88!X4+CoeffsDistress!W5*BackgroundII_R88!X4^CoeffsDistress!W6+CoeffsDistress!W7*LN(BackgroundII_R88!X4-CoeffsDistress!W8)</f>
        <v>4.6370503178959304</v>
      </c>
      <c r="Y5">
        <f>CoeffsDistress!X3+CoeffsDistress!X4*BackgroundII_R88!Y4+CoeffsDistress!X5*BackgroundII_R88!Y4^CoeffsDistress!X6+CoeffsDistress!X7*LN(BackgroundII_R88!Y4-CoeffsDistress!X8)</f>
        <v>1.5036673833549523</v>
      </c>
      <c r="Z5">
        <f>CoeffsDistress!Y3+CoeffsDistress!Y4*BackgroundII_R88!Z4+CoeffsDistress!Y5*BackgroundII_R88!Z4^CoeffsDistress!Y6+CoeffsDistress!Y7*LN(BackgroundII_R88!Z4-CoeffsDistress!Y8)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16.02580758178263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4.6370503178959304</v>
      </c>
      <c r="Y7" s="33">
        <f t="shared" si="1"/>
        <v>1.5036673833549523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16.02580758178263</v>
      </c>
      <c r="D9">
        <f t="shared" si="3"/>
        <v>4.6370503178959304</v>
      </c>
      <c r="E9">
        <f t="shared" si="3"/>
        <v>1.5036673833549523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8.7119156302444516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16.02580758178263</v>
      </c>
      <c r="D13">
        <f t="shared" si="6"/>
        <v>4.6370503178959304</v>
      </c>
      <c r="E13">
        <f t="shared" si="6"/>
        <v>1.5036673833549523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16.02580758178263</v>
      </c>
      <c r="D14" s="35">
        <f>IF(D$13&gt;BackgroundI!$C$2,BackgroundI!$C$2,D$13)</f>
        <v>2</v>
      </c>
      <c r="E14" s="35">
        <f>IF(E$13&gt;BackgroundI!$C$2,BackgroundI!$C$2,E$13)</f>
        <v>1.5036673833549523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16.02580758178263</v>
      </c>
      <c r="D15" s="35">
        <f t="shared" ref="D15:D20" si="8">D$13</f>
        <v>4.6370503178959304</v>
      </c>
      <c r="E15" s="35">
        <f>IF(E$13&gt;BackgroundI!$C$2,BackgroundI!$C$2,E$13)</f>
        <v>1.5036673833549523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16.02580758178263</v>
      </c>
      <c r="D16" s="35">
        <f t="shared" si="8"/>
        <v>4.6370503178959304</v>
      </c>
      <c r="E16" s="35">
        <f>E$13</f>
        <v>1.5036673833549523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16.02580758178263</v>
      </c>
      <c r="D17" s="35">
        <f t="shared" si="8"/>
        <v>4.6370503178959304</v>
      </c>
      <c r="E17" s="35">
        <f>E$13</f>
        <v>1.5036673833549523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16.02580758178263</v>
      </c>
      <c r="D18" s="35">
        <f t="shared" si="8"/>
        <v>4.6370503178959304</v>
      </c>
      <c r="E18" s="35">
        <f>E$13</f>
        <v>1.5036673833549523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16.02580758178263</v>
      </c>
      <c r="D19" s="35">
        <f t="shared" si="8"/>
        <v>4.6370503178959304</v>
      </c>
      <c r="E19" s="35">
        <f>E$13</f>
        <v>1.5036673833549523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16.02580758178263</v>
      </c>
      <c r="D20" s="35">
        <f t="shared" si="8"/>
        <v>4.6370503178959304</v>
      </c>
      <c r="E20" s="35">
        <f>E$13</f>
        <v>1.5036673833549523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19.529474965137581</v>
      </c>
      <c r="C21" s="37">
        <f t="shared" ref="C21:M21" si="10">C14/$B21</f>
        <v>0.82059592540969939</v>
      </c>
      <c r="D21" s="37">
        <f t="shared" si="10"/>
        <v>0.10240930714062903</v>
      </c>
      <c r="E21" s="37">
        <f t="shared" si="10"/>
        <v>7.6994767449671639E-2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22.166525283033511</v>
      </c>
      <c r="C22" s="37">
        <f t="shared" ref="C22:M22" si="12">C15/$B22</f>
        <v>0.72297337436323184</v>
      </c>
      <c r="D22" s="37">
        <f t="shared" si="12"/>
        <v>0.20919157417266371</v>
      </c>
      <c r="E22" s="37">
        <f t="shared" si="12"/>
        <v>6.7835051464104526E-2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22.166525283033511</v>
      </c>
      <c r="C23" s="37">
        <f t="shared" ref="C23:M23" si="13">C16/$B23</f>
        <v>0.72297337436323184</v>
      </c>
      <c r="D23" s="37">
        <f t="shared" si="13"/>
        <v>0.20919157417266371</v>
      </c>
      <c r="E23" s="37">
        <f t="shared" si="13"/>
        <v>6.7835051464104526E-2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22.166525283033511</v>
      </c>
      <c r="C24" s="37">
        <f t="shared" ref="C24:M24" si="14">C17/$B24</f>
        <v>0.72297337436323184</v>
      </c>
      <c r="D24" s="37">
        <f t="shared" si="14"/>
        <v>0.20919157417266371</v>
      </c>
      <c r="E24" s="37">
        <f t="shared" si="14"/>
        <v>6.7835051464104526E-2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22.166525283033511</v>
      </c>
      <c r="C25" s="37">
        <f t="shared" ref="C25:M25" si="15">C18/$B25</f>
        <v>0.72297337436323184</v>
      </c>
      <c r="D25" s="37">
        <f t="shared" si="15"/>
        <v>0.20919157417266371</v>
      </c>
      <c r="E25" s="37">
        <f t="shared" si="15"/>
        <v>6.7835051464104526E-2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22.166525283033511</v>
      </c>
      <c r="C26" s="37">
        <f t="shared" ref="C26:M26" si="16">C19/$B26</f>
        <v>0.72297337436323184</v>
      </c>
      <c r="D26" s="37">
        <f t="shared" si="16"/>
        <v>0.20919157417266371</v>
      </c>
      <c r="E26" s="37">
        <f t="shared" si="16"/>
        <v>6.7835051464104526E-2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22.166525283033511</v>
      </c>
      <c r="C27" s="37">
        <f t="shared" ref="C27:M27" si="17">C20/$B27</f>
        <v>0.72297337436323184</v>
      </c>
      <c r="D27" s="37">
        <f t="shared" si="17"/>
        <v>0.20919157417266371</v>
      </c>
      <c r="E27" s="37">
        <f t="shared" si="17"/>
        <v>6.7835051464104526E-2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CoeffsDeductCorr!B2+CoeffsDeductCorr!C2*BackgroundII_R88!B21+CoeffsDeductCorr!D2*BackgroundII_R88!B21^2+CoeffsDeductCorr!E2*BackgroundII_R88!B21^3</f>
        <v>19.529474965137581</v>
      </c>
      <c r="C28" s="40">
        <f t="shared" ref="C28:M28" si="18">C14*$B28/$B21</f>
        <v>16.02580758178263</v>
      </c>
      <c r="D28" s="40">
        <f t="shared" si="18"/>
        <v>2</v>
      </c>
      <c r="E28" s="40">
        <f t="shared" si="18"/>
        <v>1.5036673833549523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CoeffsDeductCorr!B3+CoeffsDeductCorr!C3*BackgroundII_R88!B22+CoeffsDeductCorr!D3*BackgroundII_R88!B22^2+CoeffsDeductCorr!E3*BackgroundII_R88!B22^3</f>
        <v>16.198943246084131</v>
      </c>
      <c r="C29" s="40">
        <f t="shared" ref="C29:M29" si="20">C15*$B29/$B22</f>
        <v>11.711404659739928</v>
      </c>
      <c r="D29" s="40">
        <f t="shared" si="20"/>
        <v>3.388682437581978</v>
      </c>
      <c r="E29" s="40">
        <f t="shared" si="20"/>
        <v>1.0988561487622253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CoeffsDeductCorr!B4+CoeffsDeductCorr!C4*BackgroundII_R88!B23+CoeffsDeductCorr!D4*BackgroundII_R88!B23^2+CoeffsDeductCorr!E4*BackgroundII_R88!B23^3</f>
        <v>13.249973796081715</v>
      </c>
      <c r="C30" s="40">
        <f t="shared" ref="C30:M30" si="21">C16*$B30/$B23</f>
        <v>9.5793782655775974</v>
      </c>
      <c r="D30" s="40">
        <f t="shared" si="21"/>
        <v>2.7717828761488787</v>
      </c>
      <c r="E30" s="40">
        <f t="shared" si="21"/>
        <v>0.89881265435523949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CoeffsDeductCorr!B5+CoeffsDeductCorr!C5*BackgroundII_R88!B24+CoeffsDeductCorr!D5*BackgroundII_R88!B24^2+CoeffsDeductCorr!E5*BackgroundII_R88!B24^3</f>
        <v>7.4127742122124518</v>
      </c>
      <c r="C31" s="40">
        <f t="shared" ref="C31:M31" si="22">C17*$B31/$B24</f>
        <v>5.359238385595984</v>
      </c>
      <c r="D31" s="40">
        <f t="shared" si="22"/>
        <v>1.5506899064392501</v>
      </c>
      <c r="E31" s="40">
        <f t="shared" si="22"/>
        <v>0.50284592017721852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CoeffsDeductCorr!B6+CoeffsDeductCorr!C6*BackgroundII_R88!B25+CoeffsDeductCorr!D6*BackgroundII_R88!B25^2+CoeffsDeductCorr!E6*BackgroundII_R88!B25^3</f>
        <v>6.6606620732585542</v>
      </c>
      <c r="C32" s="40">
        <f t="shared" ref="C32:M32" si="23">C18*$B32/$B25</f>
        <v>4.8154813345969369</v>
      </c>
      <c r="D32" s="40">
        <f t="shared" si="23"/>
        <v>1.393354384137115</v>
      </c>
      <c r="E32" s="40">
        <f t="shared" si="23"/>
        <v>0.45182635452450315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CoeffsDeductCorr!B7+CoeffsDeductCorr!C7*BackgroundII_R88!B26+CoeffsDeductCorr!D7*BackgroundII_R88!B26^2+CoeffsDeductCorr!E7*BackgroundII_R88!B26^3</f>
        <v>4.3913672850352006</v>
      </c>
      <c r="C33" s="40">
        <f t="shared" ref="C33:M33" si="24">C19*$B33/$B26</f>
        <v>3.1748416241302029</v>
      </c>
      <c r="D33" s="40">
        <f t="shared" si="24"/>
        <v>0.91863703512685002</v>
      </c>
      <c r="E33" s="40">
        <f t="shared" si="24"/>
        <v>0.29788862577814779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CoeffsDeductCorr!B8+CoeffsDeductCorr!C8*BackgroundII_R88!B27+CoeffsDeductCorr!D8*BackgroundII_R88!B27^2+CoeffsDeductCorr!E8*BackgroundII_R88!B27^3</f>
        <v>3.2611431854700754</v>
      </c>
      <c r="C34" s="40">
        <f t="shared" ref="C34:M34" si="25">C20*$B34/$B27</f>
        <v>2.3577196930809592</v>
      </c>
      <c r="D34" s="40">
        <f t="shared" si="25"/>
        <v>0.68220367657094017</v>
      </c>
      <c r="E34" s="40">
        <f t="shared" si="25"/>
        <v>0.22121981581817632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19.529474965137581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19.529474965137581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19.529474965137581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19.529474965137581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19.529474965137581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19.529474965137581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19.529474965137581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19.529474965137581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80.470525034862419</v>
      </c>
      <c r="C45" s="42">
        <f t="shared" ref="C45:M45" ca="1" si="28">IF(C44&lt;&gt;"",OFFSET(C27,$C$43,0),"")</f>
        <v>16.02580758178263</v>
      </c>
      <c r="D45" s="42">
        <f t="shared" ca="1" si="28"/>
        <v>2</v>
      </c>
      <c r="E45" s="42">
        <f t="shared" ca="1" si="28"/>
        <v>1.5036673833549523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0.82059592540969939</v>
      </c>
      <c r="D46" s="42">
        <f t="shared" ca="1" si="29"/>
        <v>0.10240930714062903</v>
      </c>
      <c r="E46" s="42">
        <f t="shared" ca="1" si="29"/>
        <v>7.6994767449671639E-2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CalcMany!B87</f>
        <v xml:space="preserve"> 2450 </v>
      </c>
      <c r="C3" t="str">
        <f>CalcMany!C87</f>
        <v xml:space="preserve"> 0 </v>
      </c>
      <c r="D3" t="str">
        <f>CalcMany!D87</f>
        <v xml:space="preserve"> 0 </v>
      </c>
      <c r="E3" t="str">
        <f>CalcMany!E87</f>
        <v xml:space="preserve"> 0 </v>
      </c>
      <c r="F3" t="str">
        <f>CalcMany!F87</f>
        <v xml:space="preserve"> 0 </v>
      </c>
      <c r="G3" t="str">
        <f>CalcMany!G87</f>
        <v xml:space="preserve"> 0 </v>
      </c>
      <c r="H3" t="str">
        <f>CalcMany!H87</f>
        <v xml:space="preserve"> 0 </v>
      </c>
      <c r="I3" t="str">
        <f>CalcMany!I87</f>
        <v xml:space="preserve"> 0 </v>
      </c>
      <c r="J3" t="str">
        <f>CalcMany!J87</f>
        <v xml:space="preserve"> 0 </v>
      </c>
      <c r="K3" t="str">
        <f>CalcMany!K87</f>
        <v xml:space="preserve"> 0 </v>
      </c>
      <c r="L3" t="str">
        <f>CalcMany!L87</f>
        <v xml:space="preserve"> 0 </v>
      </c>
      <c r="M3" t="str">
        <f>CalcMany!M87</f>
        <v xml:space="preserve"> 10 </v>
      </c>
      <c r="N3" t="str">
        <f>CalcMany!N87</f>
        <v xml:space="preserve"> 0 </v>
      </c>
      <c r="O3" t="str">
        <f>CalcMany!O87</f>
        <v xml:space="preserve"> 0 </v>
      </c>
      <c r="P3" t="str">
        <f>CalcMany!P87</f>
        <v xml:space="preserve"> 0 </v>
      </c>
      <c r="Q3" t="str">
        <f>CalcMany!Q87</f>
        <v xml:space="preserve"> 0 </v>
      </c>
      <c r="R3" t="str">
        <f>CalcMany!R87</f>
        <v xml:space="preserve"> 0 </v>
      </c>
      <c r="S3" t="str">
        <f>CalcMany!S87</f>
        <v xml:space="preserve"> 0 </v>
      </c>
      <c r="T3" t="str">
        <f>CalcMany!T87</f>
        <v xml:space="preserve"> 0 </v>
      </c>
      <c r="U3" t="str">
        <f>CalcMany!U87</f>
        <v xml:space="preserve"> 0 </v>
      </c>
      <c r="V3" t="str">
        <f>CalcMany!V87</f>
        <v xml:space="preserve"> 0 </v>
      </c>
      <c r="W3" t="str">
        <f>CalcMany!W87</f>
        <v xml:space="preserve"> 0 </v>
      </c>
      <c r="X3" t="str">
        <f>CalcMany!X87</f>
        <v xml:space="preserve"> 2400 </v>
      </c>
      <c r="Y3" t="str">
        <f>CalcMany!Y87</f>
        <v xml:space="preserve"> 50 </v>
      </c>
      <c r="Z3" t="str">
        <f>CalcMany!Z87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0.40816326530612246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97.959183673469383</v>
      </c>
      <c r="Y4">
        <f>IFERROR(IF($A$3=BackgroundI!$A$2,Y3/$B$3*100,Y3),0)</f>
        <v>2.0408163265306123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CoeffsDistress!B3+CoeffsDistress!B4*BackgroundII_R87!C4+CoeffsDistress!B5*BackgroundII_R87!C4^CoeffsDistress!B6+CoeffsDistress!B7*LN(BackgroundII_R87!C4-CoeffsDistress!B8)</f>
        <v>#DIV/0!</v>
      </c>
      <c r="D5" t="e">
        <f>CoeffsDistress!C3+CoeffsDistress!C4*BackgroundII_R87!D4+CoeffsDistress!C5*BackgroundII_R87!D4^CoeffsDistress!C6+CoeffsDistress!C7*LN(BackgroundII_R87!D4-CoeffsDistress!C8)</f>
        <v>#DIV/0!</v>
      </c>
      <c r="E5" t="e">
        <f>CoeffsDistress!D3+CoeffsDistress!D4*BackgroundII_R87!E4+CoeffsDistress!D5*BackgroundII_R87!E4^CoeffsDistress!D6+CoeffsDistress!D7*LN(BackgroundII_R87!E4-CoeffsDistress!D8)</f>
        <v>#DIV/0!</v>
      </c>
      <c r="F5">
        <f>CoeffsDistress!E3+CoeffsDistress!E4*BackgroundII_R87!F4+CoeffsDistress!E5*BackgroundII_R87!F4^CoeffsDistress!E6+CoeffsDistress!E7*LN(BackgroundII_R87!F4-CoeffsDistress!E8)</f>
        <v>1.3455187895966798</v>
      </c>
      <c r="G5" t="e">
        <f>CoeffsDistress!F3+CoeffsDistress!F4*BackgroundII_R87!G4+CoeffsDistress!F5*BackgroundII_R87!G4^CoeffsDistress!F6+CoeffsDistress!F7*LN(BackgroundII_R87!G4-CoeffsDistress!F8)</f>
        <v>#NUM!</v>
      </c>
      <c r="H5">
        <f>CoeffsDistress!G3+CoeffsDistress!G4*BackgroundII_R87!H4+CoeffsDistress!G5*BackgroundII_R87!H4^CoeffsDistress!G6+CoeffsDistress!G7*LN(BackgroundII_R87!H4-CoeffsDistress!G8)</f>
        <v>-2.4297516226665117</v>
      </c>
      <c r="I5">
        <f>CoeffsDistress!H3+CoeffsDistress!H4*BackgroundII_R87!I4+CoeffsDistress!H5*BackgroundII_R87!I4^CoeffsDistress!H6+CoeffsDistress!H7*LN(BackgroundII_R87!I4-CoeffsDistress!H8)</f>
        <v>6.2926559863106677</v>
      </c>
      <c r="J5">
        <f>CoeffsDistress!I3+CoeffsDistress!I4*BackgroundII_R87!J4+CoeffsDistress!I5*BackgroundII_R87!J4^CoeffsDistress!I6+CoeffsDistress!I7*LN(BackgroundII_R87!J4-CoeffsDistress!I8)</f>
        <v>1.9809699703419081</v>
      </c>
      <c r="K5" t="e">
        <f>CoeffsDistress!J3+CoeffsDistress!J4*BackgroundII_R87!K4+CoeffsDistress!J5*BackgroundII_R87!K4^CoeffsDistress!J6+CoeffsDistress!J7*LN(BackgroundII_R87!K4-CoeffsDistress!J8)</f>
        <v>#NUM!</v>
      </c>
      <c r="L5">
        <f>CoeffsDistress!K3+CoeffsDistress!K4*BackgroundII_R87!L4+CoeffsDistress!K5*BackgroundII_R87!L4^CoeffsDistress!K6+CoeffsDistress!K7*LN(BackgroundII_R87!L4-CoeffsDistress!K8)</f>
        <v>-1.4788572215220626</v>
      </c>
      <c r="M5">
        <f>CoeffsDistress!L3+CoeffsDistress!L4*BackgroundII_R87!M4+CoeffsDistress!L5*BackgroundII_R87!M4^CoeffsDistress!L6+CoeffsDistress!L7*LN(BackgroundII_R87!M4-CoeffsDistress!L8)</f>
        <v>3.4186257765574783</v>
      </c>
      <c r="N5">
        <f>CoeffsDistress!M3+CoeffsDistress!M4*BackgroundII_R87!N4+CoeffsDistress!M5*BackgroundII_R87!N4^CoeffsDistress!M6+CoeffsDistress!M7*LN(BackgroundII_R87!N4-CoeffsDistress!M8)</f>
        <v>-6.4882063576799407</v>
      </c>
      <c r="O5">
        <f>CoeffsDistress!N3+CoeffsDistress!N4*BackgroundII_R87!O4+CoeffsDistress!N5*BackgroundII_R87!O4^CoeffsDistress!N6+CoeffsDistress!N7*LN(BackgroundII_R87!O4-CoeffsDistress!N8)</f>
        <v>-0.19234986700844559</v>
      </c>
      <c r="P5">
        <f>CoeffsDistress!O3+CoeffsDistress!O4*BackgroundII_R87!P4+CoeffsDistress!O5*BackgroundII_R87!P4^CoeffsDistress!O6+CoeffsDistress!O7*LN(BackgroundII_R87!P4-CoeffsDistress!O8)</f>
        <v>7.3754817263059103E-2</v>
      </c>
      <c r="Q5">
        <f>CoeffsDistress!P3+CoeffsDistress!P4*BackgroundII_R87!Q4+CoeffsDistress!P5*BackgroundII_R87!Q4^CoeffsDistress!P6+CoeffsDistress!P7*LN(BackgroundII_R87!Q4-CoeffsDistress!P8)</f>
        <v>2.0655973451251413</v>
      </c>
      <c r="R5" t="e">
        <f>CoeffsDistress!Q3+CoeffsDistress!Q4*BackgroundII_R87!R4+CoeffsDistress!Q5*BackgroundII_R87!R4^CoeffsDistress!Q6+CoeffsDistress!Q7*LN(BackgroundII_R87!R4-CoeffsDistress!Q8)</f>
        <v>#NUM!</v>
      </c>
      <c r="S5">
        <f>CoeffsDistress!R3+CoeffsDistress!R4*BackgroundII_R87!S4+CoeffsDistress!R5*BackgroundII_R87!S4^CoeffsDistress!R6+CoeffsDistress!R7*LN(BackgroundII_R87!S4-CoeffsDistress!R8)</f>
        <v>2.8474830961496664</v>
      </c>
      <c r="T5">
        <f>CoeffsDistress!S3+CoeffsDistress!S4*BackgroundII_R87!T4+CoeffsDistress!S5*BackgroundII_R87!T4^CoeffsDistress!S6+CoeffsDistress!S7*LN(BackgroundII_R87!T4-CoeffsDistress!S8)</f>
        <v>3.1290789009871531</v>
      </c>
      <c r="U5">
        <f>CoeffsDistress!T3+CoeffsDistress!T4*BackgroundII_R87!U4+CoeffsDistress!T5*BackgroundII_R87!U4^CoeffsDistress!T6+CoeffsDistress!T7*LN(BackgroundII_R87!U4-CoeffsDistress!T8)</f>
        <v>-0.72987201948007563</v>
      </c>
      <c r="V5">
        <f>CoeffsDistress!U3+CoeffsDistress!U4*BackgroundII_R87!V4+CoeffsDistress!U5*BackgroundII_R87!V4^CoeffsDistress!U6+CoeffsDistress!U7*LN(BackgroundII_R87!V4-CoeffsDistress!U8)</f>
        <v>-0.55774509254708704</v>
      </c>
      <c r="W5">
        <f>CoeffsDistress!V3+CoeffsDistress!V4*BackgroundII_R87!W4+CoeffsDistress!V5*BackgroundII_R87!W4^CoeffsDistress!V6+CoeffsDistress!V7*LN(BackgroundII_R87!W4-CoeffsDistress!V8)</f>
        <v>-11.630944123926884</v>
      </c>
      <c r="X5">
        <f>CoeffsDistress!W3+CoeffsDistress!W4*BackgroundII_R87!X4+CoeffsDistress!W5*BackgroundII_R87!X4^CoeffsDistress!W6+CoeffsDistress!W7*LN(BackgroundII_R87!X4-CoeffsDistress!W8)</f>
        <v>4.5925303750024167</v>
      </c>
      <c r="Y5">
        <f>CoeffsDistress!X3+CoeffsDistress!X4*BackgroundII_R87!Y4+CoeffsDistress!X5*BackgroundII_R87!Y4^CoeffsDistress!X6+CoeffsDistress!X7*LN(BackgroundII_R87!Y4-CoeffsDistress!X8)</f>
        <v>0.69744530959967532</v>
      </c>
      <c r="Z5">
        <f>CoeffsDistress!Y3+CoeffsDistress!Y4*BackgroundII_R87!Z4+CoeffsDistress!Y5*BackgroundII_R87!Z4^CoeffsDistress!Y6+CoeffsDistress!Y7*LN(BackgroundII_R87!Z4-CoeffsDistress!Y8)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3.4186257765574783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4.5925303750024167</v>
      </c>
      <c r="Y7" s="33">
        <f t="shared" si="1"/>
        <v>0.69744530959967532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4.5925303750024167</v>
      </c>
      <c r="D9">
        <f t="shared" si="3"/>
        <v>3.4186257765574783</v>
      </c>
      <c r="E9">
        <f t="shared" si="3"/>
        <v>0.69744530959967532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11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9.7619104757650845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4.5925303750024167</v>
      </c>
      <c r="D13">
        <f t="shared" si="6"/>
        <v>3.4186257765574783</v>
      </c>
      <c r="E13">
        <f t="shared" si="6"/>
        <v>0.69744530959967532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4.5925303750024167</v>
      </c>
      <c r="D14" s="35">
        <f>IF(D$13&gt;BackgroundI!$C$2,BackgroundI!$C$2,D$13)</f>
        <v>2</v>
      </c>
      <c r="E14" s="35">
        <f>IF(E$13&gt;BackgroundI!$C$2,BackgroundI!$C$2,E$13)</f>
        <v>0.69744530959967532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4.5925303750024167</v>
      </c>
      <c r="D15" s="35">
        <f t="shared" ref="D15:D20" si="8">D$13</f>
        <v>3.4186257765574783</v>
      </c>
      <c r="E15" s="35">
        <f>IF(E$13&gt;BackgroundI!$C$2,BackgroundI!$C$2,E$13)</f>
        <v>0.69744530959967532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4.5925303750024167</v>
      </c>
      <c r="D16" s="35">
        <f t="shared" si="8"/>
        <v>3.4186257765574783</v>
      </c>
      <c r="E16" s="35">
        <f>E$13</f>
        <v>0.69744530959967532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4.5925303750024167</v>
      </c>
      <c r="D17" s="35">
        <f t="shared" si="8"/>
        <v>3.4186257765574783</v>
      </c>
      <c r="E17" s="35">
        <f>E$13</f>
        <v>0.69744530959967532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4.5925303750024167</v>
      </c>
      <c r="D18" s="35">
        <f t="shared" si="8"/>
        <v>3.4186257765574783</v>
      </c>
      <c r="E18" s="35">
        <f>E$13</f>
        <v>0.69744530959967532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4.5925303750024167</v>
      </c>
      <c r="D19" s="35">
        <f t="shared" si="8"/>
        <v>3.4186257765574783</v>
      </c>
      <c r="E19" s="35">
        <f>E$13</f>
        <v>0.69744530959967532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4.5925303750024167</v>
      </c>
      <c r="D20" s="35">
        <f t="shared" si="8"/>
        <v>3.4186257765574783</v>
      </c>
      <c r="E20" s="35">
        <f>E$13</f>
        <v>0.69744530959967532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7.2899756846020924</v>
      </c>
      <c r="C21" s="37">
        <f t="shared" ref="C21:M21" si="10">C14/$B21</f>
        <v>0.62997883308483082</v>
      </c>
      <c r="D21" s="37">
        <f t="shared" si="10"/>
        <v>0.27434933757384206</v>
      </c>
      <c r="E21" s="37">
        <f t="shared" si="10"/>
        <v>9.5671829341327064E-2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8.7086014611595708</v>
      </c>
      <c r="C22" s="37">
        <f t="shared" ref="C22:M22" si="12">C15/$B22</f>
        <v>0.52735567191645383</v>
      </c>
      <c r="D22" s="37">
        <f t="shared" si="12"/>
        <v>0.39255738040195953</v>
      </c>
      <c r="E22" s="37">
        <f t="shared" si="12"/>
        <v>8.0086947681586612E-2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8.7086014611595708</v>
      </c>
      <c r="C23" s="37">
        <f t="shared" ref="C23:M23" si="13">C16/$B23</f>
        <v>0.52735567191645383</v>
      </c>
      <c r="D23" s="37">
        <f t="shared" si="13"/>
        <v>0.39255738040195953</v>
      </c>
      <c r="E23" s="37">
        <f t="shared" si="13"/>
        <v>8.0086947681586612E-2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8.7086014611595708</v>
      </c>
      <c r="C24" s="37">
        <f t="shared" ref="C24:M24" si="14">C17/$B24</f>
        <v>0.52735567191645383</v>
      </c>
      <c r="D24" s="37">
        <f t="shared" si="14"/>
        <v>0.39255738040195953</v>
      </c>
      <c r="E24" s="37">
        <f t="shared" si="14"/>
        <v>8.0086947681586612E-2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8.7086014611595708</v>
      </c>
      <c r="C25" s="37">
        <f t="shared" ref="C25:M25" si="15">C18/$B25</f>
        <v>0.52735567191645383</v>
      </c>
      <c r="D25" s="37">
        <f t="shared" si="15"/>
        <v>0.39255738040195953</v>
      </c>
      <c r="E25" s="37">
        <f t="shared" si="15"/>
        <v>8.0086947681586612E-2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8.7086014611595708</v>
      </c>
      <c r="C26" s="37">
        <f t="shared" ref="C26:M26" si="16">C19/$B26</f>
        <v>0.52735567191645383</v>
      </c>
      <c r="D26" s="37">
        <f t="shared" si="16"/>
        <v>0.39255738040195953</v>
      </c>
      <c r="E26" s="37">
        <f t="shared" si="16"/>
        <v>8.0086947681586612E-2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8.7086014611595708</v>
      </c>
      <c r="C27" s="37">
        <f t="shared" ref="C27:M27" si="17">C20/$B27</f>
        <v>0.52735567191645383</v>
      </c>
      <c r="D27" s="37">
        <f t="shared" si="17"/>
        <v>0.39255738040195953</v>
      </c>
      <c r="E27" s="37">
        <f t="shared" si="17"/>
        <v>8.0086947681586612E-2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CoeffsDeductCorr!B2+CoeffsDeductCorr!C2*BackgroundII_R87!B21+CoeffsDeductCorr!D2*BackgroundII_R87!B21^2+CoeffsDeductCorr!E2*BackgroundII_R87!B21^3</f>
        <v>7.2899756846020924</v>
      </c>
      <c r="C28" s="40">
        <f t="shared" ref="C28:M28" si="18">C14*$B28/$B21</f>
        <v>4.5925303750024167</v>
      </c>
      <c r="D28" s="40">
        <f t="shared" si="18"/>
        <v>2</v>
      </c>
      <c r="E28" s="40">
        <f t="shared" si="18"/>
        <v>0.69744530959967532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CoeffsDeductCorr!B3+CoeffsDeductCorr!C3*BackgroundII_R87!B22+CoeffsDeductCorr!D3*BackgroundII_R87!B22^2+CoeffsDeductCorr!E3*BackgroundII_R87!B22^3</f>
        <v>5.8901388242945201</v>
      </c>
      <c r="C29" s="40">
        <f t="shared" ref="C29:M29" si="20">C15*$B29/$B22</f>
        <v>3.1061981173670277</v>
      </c>
      <c r="D29" s="40">
        <f t="shared" si="20"/>
        <v>2.3122174670689346</v>
      </c>
      <c r="E29" s="40">
        <f t="shared" si="20"/>
        <v>0.47172323985855741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CoeffsDeductCorr!B4+CoeffsDeductCorr!C4*BackgroundII_R87!B23+CoeffsDeductCorr!D4*BackgroundII_R87!B23^2+CoeffsDeductCorr!E4*BackgroundII_R87!B23^3</f>
        <v>4.3101834033967199</v>
      </c>
      <c r="C30" s="40">
        <f t="shared" ref="C30:M30" si="21">C16*$B30/$B23</f>
        <v>2.2729996647814246</v>
      </c>
      <c r="D30" s="40">
        <f t="shared" si="21"/>
        <v>1.6919943058894189</v>
      </c>
      <c r="E30" s="40">
        <f t="shared" si="21"/>
        <v>0.34518943272587604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CoeffsDeductCorr!B5+CoeffsDeductCorr!C5*BackgroundII_R87!B24+CoeffsDeductCorr!D5*BackgroundII_R87!B24^2+CoeffsDeductCorr!E5*BackgroundII_R87!B24^3</f>
        <v>-1.6279775896455189</v>
      </c>
      <c r="C31" s="40">
        <f t="shared" ref="C31:M31" si="22">C17*$B31/$B24</f>
        <v>-0.8585232156524415</v>
      </c>
      <c r="D31" s="40">
        <f t="shared" si="22"/>
        <v>-0.63907461794434117</v>
      </c>
      <c r="E31" s="40">
        <f t="shared" si="22"/>
        <v>-0.13037975604873614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CoeffsDeductCorr!B6+CoeffsDeductCorr!C6*BackgroundII_R87!B25+CoeffsDeductCorr!D6*BackgroundII_R87!B25^2+CoeffsDeductCorr!E6*BackgroundII_R87!B25^3</f>
        <v>-1.2638438593605619</v>
      </c>
      <c r="C32" s="40">
        <f t="shared" ref="C32:M32" si="23">C18*$B32/$B25</f>
        <v>-0.66649522765057323</v>
      </c>
      <c r="D32" s="40">
        <f t="shared" si="23"/>
        <v>-0.49613123466768472</v>
      </c>
      <c r="E32" s="40">
        <f t="shared" si="23"/>
        <v>-0.10121739704230384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CoeffsDeductCorr!B7+CoeffsDeductCorr!C7*BackgroundII_R87!B26+CoeffsDeductCorr!D7*BackgroundII_R87!B26^2+CoeffsDeductCorr!E7*BackgroundII_R87!B26^3</f>
        <v>-3.3164411294794971</v>
      </c>
      <c r="C33" s="40">
        <f t="shared" ref="C33:M33" si="24">C19*$B33/$B26</f>
        <v>-1.748944040208023</v>
      </c>
      <c r="D33" s="40">
        <f t="shared" si="24"/>
        <v>-1.3018934420457875</v>
      </c>
      <c r="E33" s="40">
        <f t="shared" si="24"/>
        <v>-0.26560364722568652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CoeffsDeductCorr!B8+CoeffsDeductCorr!C8*BackgroundII_R87!B27+CoeffsDeductCorr!D8*BackgroundII_R87!B27^2+CoeffsDeductCorr!E8*BackgroundII_R87!B27^3</f>
        <v>-5.9389081910574246</v>
      </c>
      <c r="C34" s="40">
        <f t="shared" ref="C34:M34" si="25">C20*$B34/$B27</f>
        <v>-3.1319169195452194</v>
      </c>
      <c r="D34" s="40">
        <f t="shared" si="25"/>
        <v>-2.3313622419292428</v>
      </c>
      <c r="E34" s="40">
        <f t="shared" si="25"/>
        <v>-0.47562902958296216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7.2899756846020924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7.2899756846020924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7.2899756846020924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7.2899756846020924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7.2899756846020924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7.2899756846020924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7.2899756846020924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7.2899756846020924</v>
      </c>
      <c r="C44" s="42" t="str">
        <f t="shared" ref="C44:M44" ca="1" si="27">IF(C8&lt;=$C$12+1,C11,"")</f>
        <v>Weathering low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92.710024315397902</v>
      </c>
      <c r="C45" s="42">
        <f t="shared" ref="C45:M45" ca="1" si="28">IF(C44&lt;&gt;"",OFFSET(C27,$C$43,0),"")</f>
        <v>4.5925303750024167</v>
      </c>
      <c r="D45" s="42">
        <f t="shared" ca="1" si="28"/>
        <v>2</v>
      </c>
      <c r="E45" s="42">
        <f t="shared" ca="1" si="28"/>
        <v>0.69744530959967532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0.62997883308483082</v>
      </c>
      <c r="D46" s="42">
        <f t="shared" ca="1" si="29"/>
        <v>0.27434933757384206</v>
      </c>
      <c r="E46" s="42">
        <f t="shared" ca="1" si="29"/>
        <v>9.5671829341327064E-2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CalcMany!B86</f>
        <v xml:space="preserve"> 2500 </v>
      </c>
      <c r="C3" t="str">
        <f>CalcMany!C86</f>
        <v xml:space="preserve"> 0 </v>
      </c>
      <c r="D3" t="str">
        <f>CalcMany!D86</f>
        <v xml:space="preserve"> 0 </v>
      </c>
      <c r="E3" t="str">
        <f>CalcMany!E86</f>
        <v xml:space="preserve"> 0 </v>
      </c>
      <c r="F3" t="str">
        <f>CalcMany!F86</f>
        <v xml:space="preserve"> 0 </v>
      </c>
      <c r="G3" t="str">
        <f>CalcMany!G86</f>
        <v xml:space="preserve"> 0 </v>
      </c>
      <c r="H3" t="str">
        <f>CalcMany!H86</f>
        <v xml:space="preserve"> 0 </v>
      </c>
      <c r="I3" t="str">
        <f>CalcMany!I86</f>
        <v xml:space="preserve"> 0 </v>
      </c>
      <c r="J3" t="str">
        <f>CalcMany!J86</f>
        <v xml:space="preserve"> 0 </v>
      </c>
      <c r="K3" t="str">
        <f>CalcMany!K86</f>
        <v xml:space="preserve"> 0 </v>
      </c>
      <c r="L3" t="str">
        <f>CalcMany!L86</f>
        <v xml:space="preserve"> 0 </v>
      </c>
      <c r="M3" t="str">
        <f>CalcMany!M86</f>
        <v xml:space="preserve"> 0 </v>
      </c>
      <c r="N3" t="str">
        <f>CalcMany!N86</f>
        <v xml:space="preserve"> 0 </v>
      </c>
      <c r="O3" t="str">
        <f>CalcMany!O86</f>
        <v xml:space="preserve"> 650 </v>
      </c>
      <c r="P3" t="str">
        <f>CalcMany!P86</f>
        <v xml:space="preserve"> 0 </v>
      </c>
      <c r="Q3" t="str">
        <f>CalcMany!Q86</f>
        <v xml:space="preserve"> 0 </v>
      </c>
      <c r="R3" t="str">
        <f>CalcMany!R86</f>
        <v xml:space="preserve"> 0 </v>
      </c>
      <c r="S3" t="str">
        <f>CalcMany!S86</f>
        <v xml:space="preserve"> 0 </v>
      </c>
      <c r="T3" t="str">
        <f>CalcMany!T86</f>
        <v xml:space="preserve"> 0 </v>
      </c>
      <c r="U3" t="str">
        <f>CalcMany!U86</f>
        <v xml:space="preserve"> 0 </v>
      </c>
      <c r="V3" t="str">
        <f>CalcMany!V86</f>
        <v xml:space="preserve"> 0 </v>
      </c>
      <c r="W3" t="str">
        <f>CalcMany!W86</f>
        <v xml:space="preserve"> 0 </v>
      </c>
      <c r="X3" t="str">
        <f>CalcMany!X86</f>
        <v xml:space="preserve"> 1850 </v>
      </c>
      <c r="Y3" t="str">
        <f>CalcMany!Y86</f>
        <v xml:space="preserve"> 0 </v>
      </c>
      <c r="Z3" t="str">
        <f>CalcMany!Z86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74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CoeffsDistress!B3+CoeffsDistress!B4*BackgroundII_R86!C4+CoeffsDistress!B5*BackgroundII_R86!C4^CoeffsDistress!B6+CoeffsDistress!B7*LN(BackgroundII_R86!C4-CoeffsDistress!B8)</f>
        <v>#DIV/0!</v>
      </c>
      <c r="D5" t="e">
        <f>CoeffsDistress!C3+CoeffsDistress!C4*BackgroundII_R86!D4+CoeffsDistress!C5*BackgroundII_R86!D4^CoeffsDistress!C6+CoeffsDistress!C7*LN(BackgroundII_R86!D4-CoeffsDistress!C8)</f>
        <v>#DIV/0!</v>
      </c>
      <c r="E5" t="e">
        <f>CoeffsDistress!D3+CoeffsDistress!D4*BackgroundII_R86!E4+CoeffsDistress!D5*BackgroundII_R86!E4^CoeffsDistress!D6+CoeffsDistress!D7*LN(BackgroundII_R86!E4-CoeffsDistress!D8)</f>
        <v>#DIV/0!</v>
      </c>
      <c r="F5">
        <f>CoeffsDistress!E3+CoeffsDistress!E4*BackgroundII_R86!F4+CoeffsDistress!E5*BackgroundII_R86!F4^CoeffsDistress!E6+CoeffsDistress!E7*LN(BackgroundII_R86!F4-CoeffsDistress!E8)</f>
        <v>1.3455187895966798</v>
      </c>
      <c r="G5" t="e">
        <f>CoeffsDistress!F3+CoeffsDistress!F4*BackgroundII_R86!G4+CoeffsDistress!F5*BackgroundII_R86!G4^CoeffsDistress!F6+CoeffsDistress!F7*LN(BackgroundII_R86!G4-CoeffsDistress!F8)</f>
        <v>#NUM!</v>
      </c>
      <c r="H5">
        <f>CoeffsDistress!G3+CoeffsDistress!G4*BackgroundII_R86!H4+CoeffsDistress!G5*BackgroundII_R86!H4^CoeffsDistress!G6+CoeffsDistress!G7*LN(BackgroundII_R86!H4-CoeffsDistress!G8)</f>
        <v>-2.4297516226665117</v>
      </c>
      <c r="I5">
        <f>CoeffsDistress!H3+CoeffsDistress!H4*BackgroundII_R86!I4+CoeffsDistress!H5*BackgroundII_R86!I4^CoeffsDistress!H6+CoeffsDistress!H7*LN(BackgroundII_R86!I4-CoeffsDistress!H8)</f>
        <v>6.2926559863106677</v>
      </c>
      <c r="J5">
        <f>CoeffsDistress!I3+CoeffsDistress!I4*BackgroundII_R86!J4+CoeffsDistress!I5*BackgroundII_R86!J4^CoeffsDistress!I6+CoeffsDistress!I7*LN(BackgroundII_R86!J4-CoeffsDistress!I8)</f>
        <v>1.9809699703419081</v>
      </c>
      <c r="K5" t="e">
        <f>CoeffsDistress!J3+CoeffsDistress!J4*BackgroundII_R86!K4+CoeffsDistress!J5*BackgroundII_R86!K4^CoeffsDistress!J6+CoeffsDistress!J7*LN(BackgroundII_R86!K4-CoeffsDistress!J8)</f>
        <v>#NUM!</v>
      </c>
      <c r="L5">
        <f>CoeffsDistress!K3+CoeffsDistress!K4*BackgroundII_R86!L4+CoeffsDistress!K5*BackgroundII_R86!L4^CoeffsDistress!K6+CoeffsDistress!K7*LN(BackgroundII_R86!L4-CoeffsDistress!K8)</f>
        <v>-1.4788572215220626</v>
      </c>
      <c r="M5">
        <f>CoeffsDistress!L3+CoeffsDistress!L4*BackgroundII_R86!M4+CoeffsDistress!L5*BackgroundII_R86!M4^CoeffsDistress!L6+CoeffsDistress!L7*LN(BackgroundII_R86!M4-CoeffsDistress!L8)</f>
        <v>-1.8831691837876274</v>
      </c>
      <c r="N5">
        <f>CoeffsDistress!M3+CoeffsDistress!M4*BackgroundII_R86!N4+CoeffsDistress!M5*BackgroundII_R86!N4^CoeffsDistress!M6+CoeffsDistress!M7*LN(BackgroundII_R86!N4-CoeffsDistress!M8)</f>
        <v>-6.4882063576799407</v>
      </c>
      <c r="O5">
        <f>CoeffsDistress!N3+CoeffsDistress!N4*BackgroundII_R86!O4+CoeffsDistress!N5*BackgroundII_R86!O4^CoeffsDistress!N6+CoeffsDistress!N7*LN(BackgroundII_R86!O4-CoeffsDistress!N8)</f>
        <v>25.913494700451352</v>
      </c>
      <c r="P5">
        <f>CoeffsDistress!O3+CoeffsDistress!O4*BackgroundII_R86!P4+CoeffsDistress!O5*BackgroundII_R86!P4^CoeffsDistress!O6+CoeffsDistress!O7*LN(BackgroundII_R86!P4-CoeffsDistress!O8)</f>
        <v>7.3754817263059103E-2</v>
      </c>
      <c r="Q5">
        <f>CoeffsDistress!P3+CoeffsDistress!P4*BackgroundII_R86!Q4+CoeffsDistress!P5*BackgroundII_R86!Q4^CoeffsDistress!P6+CoeffsDistress!P7*LN(BackgroundII_R86!Q4-CoeffsDistress!P8)</f>
        <v>2.0655973451251413</v>
      </c>
      <c r="R5" t="e">
        <f>CoeffsDistress!Q3+CoeffsDistress!Q4*BackgroundII_R86!R4+CoeffsDistress!Q5*BackgroundII_R86!R4^CoeffsDistress!Q6+CoeffsDistress!Q7*LN(BackgroundII_R86!R4-CoeffsDistress!Q8)</f>
        <v>#NUM!</v>
      </c>
      <c r="S5">
        <f>CoeffsDistress!R3+CoeffsDistress!R4*BackgroundII_R86!S4+CoeffsDistress!R5*BackgroundII_R86!S4^CoeffsDistress!R6+CoeffsDistress!R7*LN(BackgroundII_R86!S4-CoeffsDistress!R8)</f>
        <v>2.8474830961496664</v>
      </c>
      <c r="T5">
        <f>CoeffsDistress!S3+CoeffsDistress!S4*BackgroundII_R86!T4+CoeffsDistress!S5*BackgroundII_R86!T4^CoeffsDistress!S6+CoeffsDistress!S7*LN(BackgroundII_R86!T4-CoeffsDistress!S8)</f>
        <v>3.1290789009871531</v>
      </c>
      <c r="U5">
        <f>CoeffsDistress!T3+CoeffsDistress!T4*BackgroundII_R86!U4+CoeffsDistress!T5*BackgroundII_R86!U4^CoeffsDistress!T6+CoeffsDistress!T7*LN(BackgroundII_R86!U4-CoeffsDistress!T8)</f>
        <v>-0.72987201948007563</v>
      </c>
      <c r="V5">
        <f>CoeffsDistress!U3+CoeffsDistress!U4*BackgroundII_R86!V4+CoeffsDistress!U5*BackgroundII_R86!V4^CoeffsDistress!U6+CoeffsDistress!U7*LN(BackgroundII_R86!V4-CoeffsDistress!U8)</f>
        <v>-0.55774509254708704</v>
      </c>
      <c r="W5">
        <f>CoeffsDistress!V3+CoeffsDistress!V4*BackgroundII_R86!W4+CoeffsDistress!V5*BackgroundII_R86!W4^CoeffsDistress!V6+CoeffsDistress!V7*LN(BackgroundII_R86!W4-CoeffsDistress!V8)</f>
        <v>-11.630944123926884</v>
      </c>
      <c r="X5">
        <f>CoeffsDistress!W3+CoeffsDistress!W4*BackgroundII_R86!X4+CoeffsDistress!W5*BackgroundII_R86!X4^CoeffsDistress!W6+CoeffsDistress!W7*LN(BackgroundII_R86!X4-CoeffsDistress!W8)</f>
        <v>4.5734847958433722</v>
      </c>
      <c r="Y5">
        <f>CoeffsDistress!X3+CoeffsDistress!X4*BackgroundII_R86!Y4+CoeffsDistress!X5*BackgroundII_R86!Y4^CoeffsDistress!X6+CoeffsDistress!X7*LN(BackgroundII_R86!Y4-CoeffsDistress!X8)</f>
        <v>-1.1850134881294951</v>
      </c>
      <c r="Z5">
        <f>CoeffsDistress!Y3+CoeffsDistress!Y4*BackgroundII_R86!Z4+CoeffsDistress!Y5*BackgroundII_R86!Z4^CoeffsDistress!Y6+CoeffsDistress!Y7*LN(BackgroundII_R86!Z4-CoeffsDistress!Y8)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25.913494700451352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4.5734847958433722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25.913494700451352</v>
      </c>
      <c r="D9">
        <f t="shared" si="3"/>
        <v>4.5734847958433722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7.8038627315912024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25.913494700451352</v>
      </c>
      <c r="D13">
        <f t="shared" si="6"/>
        <v>4.5734847958433722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25.913494700451352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25.913494700451352</v>
      </c>
      <c r="D15" s="35">
        <f t="shared" ref="D15:D20" si="8">D$13</f>
        <v>4.5734847958433722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25.913494700451352</v>
      </c>
      <c r="D16" s="35">
        <f t="shared" si="8"/>
        <v>4.5734847958433722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25.913494700451352</v>
      </c>
      <c r="D17" s="35">
        <f t="shared" si="8"/>
        <v>4.5734847958433722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25.913494700451352</v>
      </c>
      <c r="D18" s="35">
        <f t="shared" si="8"/>
        <v>4.5734847958433722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25.913494700451352</v>
      </c>
      <c r="D19" s="35">
        <f t="shared" si="8"/>
        <v>4.5734847958433722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25.913494700451352</v>
      </c>
      <c r="D20" s="35">
        <f t="shared" si="8"/>
        <v>4.5734847958433722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27.913494700451352</v>
      </c>
      <c r="C21" s="37">
        <f t="shared" ref="C21:M21" si="10">C14/$B21</f>
        <v>0.92835006789860464</v>
      </c>
      <c r="D21" s="37">
        <f t="shared" si="10"/>
        <v>7.1649932101395405E-2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30.486979496294722</v>
      </c>
      <c r="C22" s="37">
        <f t="shared" ref="C22:M22" si="12">C15/$B22</f>
        <v>0.84998563742927646</v>
      </c>
      <c r="D22" s="37">
        <f t="shared" si="12"/>
        <v>0.15001436257072359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30.486979496294722</v>
      </c>
      <c r="C23" s="37">
        <f t="shared" ref="C23:M23" si="13">C16/$B23</f>
        <v>0.84998563742927646</v>
      </c>
      <c r="D23" s="37">
        <f t="shared" si="13"/>
        <v>0.15001436257072359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30.486979496294722</v>
      </c>
      <c r="C24" s="37">
        <f t="shared" ref="C24:M24" si="14">C17/$B24</f>
        <v>0.84998563742927646</v>
      </c>
      <c r="D24" s="37">
        <f t="shared" si="14"/>
        <v>0.15001436257072359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30.486979496294722</v>
      </c>
      <c r="C25" s="37">
        <f t="shared" ref="C25:M25" si="15">C18/$B25</f>
        <v>0.84998563742927646</v>
      </c>
      <c r="D25" s="37">
        <f t="shared" si="15"/>
        <v>0.15001436257072359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30.486979496294722</v>
      </c>
      <c r="C26" s="37">
        <f t="shared" ref="C26:M26" si="16">C19/$B26</f>
        <v>0.84998563742927646</v>
      </c>
      <c r="D26" s="37">
        <f t="shared" si="16"/>
        <v>0.15001436257072359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30.486979496294722</v>
      </c>
      <c r="C27" s="37">
        <f t="shared" ref="C27:M27" si="17">C20/$B27</f>
        <v>0.84998563742927646</v>
      </c>
      <c r="D27" s="37">
        <f t="shared" si="17"/>
        <v>0.15001436257072359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CoeffsDeductCorr!B2+CoeffsDeductCorr!C2*BackgroundII_R86!B21+CoeffsDeductCorr!D2*BackgroundII_R86!B21^2+CoeffsDeductCorr!E2*BackgroundII_R86!B21^3</f>
        <v>27.913494700451352</v>
      </c>
      <c r="C28" s="40">
        <f t="shared" ref="C28:M28" si="18">C14*$B28/$B21</f>
        <v>25.913494700451352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CoeffsDeductCorr!B3+CoeffsDeductCorr!C3*BackgroundII_R86!B22+CoeffsDeductCorr!D3*BackgroundII_R86!B22^2+CoeffsDeductCorr!E3*BackgroundII_R86!B22^3</f>
        <v>22.481488166546452</v>
      </c>
      <c r="C29" s="40">
        <f t="shared" ref="C29:M29" si="20">C15*$B29/$B22</f>
        <v>19.108942049600724</v>
      </c>
      <c r="D29" s="40">
        <f t="shared" si="20"/>
        <v>3.3725461169457311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CoeffsDeductCorr!B4+CoeffsDeductCorr!C4*BackgroundII_R86!B23+CoeffsDeductCorr!D4*BackgroundII_R86!B23^2+CoeffsDeductCorr!E4*BackgroundII_R86!B23^3</f>
        <v>18.79310112998332</v>
      </c>
      <c r="C30" s="40">
        <f t="shared" ref="C30:M30" si="21">C16*$B30/$B23</f>
        <v>15.973866043241728</v>
      </c>
      <c r="D30" s="40">
        <f t="shared" si="21"/>
        <v>2.819235086741593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CoeffsDeductCorr!B5+CoeffsDeductCorr!C5*BackgroundII_R86!B24+CoeffsDeductCorr!D5*BackgroundII_R86!B24^2+CoeffsDeductCorr!E5*BackgroundII_R86!B24^3</f>
        <v>13.004994268852085</v>
      </c>
      <c r="C31" s="40">
        <f t="shared" ref="C31:M31" si="22">C17*$B31/$B24</f>
        <v>11.054058343374328</v>
      </c>
      <c r="D31" s="40">
        <f t="shared" si="22"/>
        <v>1.950935925477759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CoeffsDeductCorr!B6+CoeffsDeductCorr!C6*BackgroundII_R86!B25+CoeffsDeductCorr!D6*BackgroundII_R86!B25^2+CoeffsDeductCorr!E6*BackgroundII_R86!B25^3</f>
        <v>11.618159615726574</v>
      </c>
      <c r="C32" s="40">
        <f t="shared" ref="C32:M32" si="23">C18*$B32/$B25</f>
        <v>9.87526880672843</v>
      </c>
      <c r="D32" s="40">
        <f t="shared" si="23"/>
        <v>1.742890808998145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CoeffsDeductCorr!B7+CoeffsDeductCorr!C7*BackgroundII_R86!B26+CoeffsDeductCorr!D7*BackgroundII_R86!B26^2+CoeffsDeductCorr!E7*BackgroundII_R86!B26^3</f>
        <v>9.2204927980074451</v>
      </c>
      <c r="C33" s="40">
        <f t="shared" ref="C33:M33" si="24">C19*$B33/$B26</f>
        <v>7.8372864483264113</v>
      </c>
      <c r="D33" s="40">
        <f t="shared" si="24"/>
        <v>1.3832063496810345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CoeffsDeductCorr!B8+CoeffsDeductCorr!C8*BackgroundII_R86!B27+CoeffsDeductCorr!D8*BackgroundII_R86!B27^2+CoeffsDeductCorr!E8*BackgroundII_R86!B27^3</f>
        <v>8.7699654192872725</v>
      </c>
      <c r="C34" s="40">
        <f t="shared" ref="C34:M34" si="25">C20*$B34/$B27</f>
        <v>7.4543446471456045</v>
      </c>
      <c r="D34" s="40">
        <f t="shared" si="25"/>
        <v>1.3156207721416688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27.913494700451352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27.913494700451352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27.913494700451352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27.913494700451352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27.913494700451352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27.913494700451352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27.913494700451352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27.913494700451352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72.086505299548648</v>
      </c>
      <c r="C45" s="42">
        <f t="shared" ref="C45:M45" ca="1" si="28">IF(C44&lt;&gt;"",OFFSET(C27,$C$43,0),"")</f>
        <v>25.913494700451352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0.92835006789860464</v>
      </c>
      <c r="D46" s="42">
        <f t="shared" ca="1" si="29"/>
        <v>7.1649932101395405E-2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CalcMany!B85</f>
        <v xml:space="preserve"> 2500 </v>
      </c>
      <c r="C3" t="str">
        <f>CalcMany!C85</f>
        <v xml:space="preserve"> 0 </v>
      </c>
      <c r="D3" t="str">
        <f>CalcMany!D85</f>
        <v xml:space="preserve"> 0 </v>
      </c>
      <c r="E3" t="str">
        <f>CalcMany!E85</f>
        <v xml:space="preserve"> 0 </v>
      </c>
      <c r="F3" t="str">
        <f>CalcMany!F85</f>
        <v xml:space="preserve"> 0 </v>
      </c>
      <c r="G3" t="str">
        <f>CalcMany!G85</f>
        <v xml:space="preserve"> 0 </v>
      </c>
      <c r="H3" t="str">
        <f>CalcMany!H85</f>
        <v xml:space="preserve"> 0 </v>
      </c>
      <c r="I3" t="str">
        <f>CalcMany!I85</f>
        <v xml:space="preserve"> 0 </v>
      </c>
      <c r="J3" t="str">
        <f>CalcMany!J85</f>
        <v xml:space="preserve"> 0 </v>
      </c>
      <c r="K3" t="str">
        <f>CalcMany!K85</f>
        <v xml:space="preserve"> 0 </v>
      </c>
      <c r="L3" t="str">
        <f>CalcMany!L85</f>
        <v xml:space="preserve"> 50 </v>
      </c>
      <c r="M3" t="str">
        <f>CalcMany!M85</f>
        <v xml:space="preserve"> 0 </v>
      </c>
      <c r="N3" t="str">
        <f>CalcMany!N85</f>
        <v xml:space="preserve"> 0 </v>
      </c>
      <c r="O3" t="str">
        <f>CalcMany!O85</f>
        <v xml:space="preserve"> 500 </v>
      </c>
      <c r="P3" t="str">
        <f>CalcMany!P85</f>
        <v xml:space="preserve"> 0 </v>
      </c>
      <c r="Q3" t="str">
        <f>CalcMany!Q85</f>
        <v xml:space="preserve"> 0 </v>
      </c>
      <c r="R3" t="str">
        <f>CalcMany!R85</f>
        <v xml:space="preserve"> 0 </v>
      </c>
      <c r="S3" t="str">
        <f>CalcMany!S85</f>
        <v xml:space="preserve"> 0 </v>
      </c>
      <c r="T3" t="str">
        <f>CalcMany!T85</f>
        <v xml:space="preserve"> 0 </v>
      </c>
      <c r="U3" t="str">
        <f>CalcMany!U85</f>
        <v xml:space="preserve"> 0 </v>
      </c>
      <c r="V3" t="str">
        <f>CalcMany!V85</f>
        <v xml:space="preserve"> 0 </v>
      </c>
      <c r="W3" t="str">
        <f>CalcMany!W85</f>
        <v xml:space="preserve"> 0 </v>
      </c>
      <c r="X3" t="str">
        <f>CalcMany!X85</f>
        <v xml:space="preserve"> 1000 </v>
      </c>
      <c r="Y3" t="str">
        <f>CalcMany!Y85</f>
        <v xml:space="preserve"> 1000 </v>
      </c>
      <c r="Z3" t="str">
        <f>CalcMany!Z85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40</v>
      </c>
      <c r="Y4">
        <f>IFERROR(IF($A$3=BackgroundI!$A$2,Y3/$B$3*100,Y3),0)</f>
        <v>40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CoeffsDistress!B3+CoeffsDistress!B4*BackgroundII_R85!C4+CoeffsDistress!B5*BackgroundII_R85!C4^CoeffsDistress!B6+CoeffsDistress!B7*LN(BackgroundII_R85!C4-CoeffsDistress!B8)</f>
        <v>#DIV/0!</v>
      </c>
      <c r="D5" t="e">
        <f>CoeffsDistress!C3+CoeffsDistress!C4*BackgroundII_R85!D4+CoeffsDistress!C5*BackgroundII_R85!D4^CoeffsDistress!C6+CoeffsDistress!C7*LN(BackgroundII_R85!D4-CoeffsDistress!C8)</f>
        <v>#DIV/0!</v>
      </c>
      <c r="E5" t="e">
        <f>CoeffsDistress!D3+CoeffsDistress!D4*BackgroundII_R85!E4+CoeffsDistress!D5*BackgroundII_R85!E4^CoeffsDistress!D6+CoeffsDistress!D7*LN(BackgroundII_R85!E4-CoeffsDistress!D8)</f>
        <v>#DIV/0!</v>
      </c>
      <c r="F5">
        <f>CoeffsDistress!E3+CoeffsDistress!E4*BackgroundII_R85!F4+CoeffsDistress!E5*BackgroundII_R85!F4^CoeffsDistress!E6+CoeffsDistress!E7*LN(BackgroundII_R85!F4-CoeffsDistress!E8)</f>
        <v>1.3455187895966798</v>
      </c>
      <c r="G5" t="e">
        <f>CoeffsDistress!F3+CoeffsDistress!F4*BackgroundII_R85!G4+CoeffsDistress!F5*BackgroundII_R85!G4^CoeffsDistress!F6+CoeffsDistress!F7*LN(BackgroundII_R85!G4-CoeffsDistress!F8)</f>
        <v>#NUM!</v>
      </c>
      <c r="H5">
        <f>CoeffsDistress!G3+CoeffsDistress!G4*BackgroundII_R85!H4+CoeffsDistress!G5*BackgroundII_R85!H4^CoeffsDistress!G6+CoeffsDistress!G7*LN(BackgroundII_R85!H4-CoeffsDistress!G8)</f>
        <v>-2.4297516226665117</v>
      </c>
      <c r="I5">
        <f>CoeffsDistress!H3+CoeffsDistress!H4*BackgroundII_R85!I4+CoeffsDistress!H5*BackgroundII_R85!I4^CoeffsDistress!H6+CoeffsDistress!H7*LN(BackgroundII_R85!I4-CoeffsDistress!H8)</f>
        <v>6.2926559863106677</v>
      </c>
      <c r="J5">
        <f>CoeffsDistress!I3+CoeffsDistress!I4*BackgroundII_R85!J4+CoeffsDistress!I5*BackgroundII_R85!J4^CoeffsDistress!I6+CoeffsDistress!I7*LN(BackgroundII_R85!J4-CoeffsDistress!I8)</f>
        <v>1.9809699703419081</v>
      </c>
      <c r="K5" t="e">
        <f>CoeffsDistress!J3+CoeffsDistress!J4*BackgroundII_R85!K4+CoeffsDistress!J5*BackgroundII_R85!K4^CoeffsDistress!J6+CoeffsDistress!J7*LN(BackgroundII_R85!K4-CoeffsDistress!J8)</f>
        <v>#NUM!</v>
      </c>
      <c r="L5">
        <f>CoeffsDistress!K3+CoeffsDistress!K4*BackgroundII_R85!L4+CoeffsDistress!K5*BackgroundII_R85!L4^CoeffsDistress!K6+CoeffsDistress!K7*LN(BackgroundII_R85!L4-CoeffsDistress!K8)</f>
        <v>4.5992659582202577</v>
      </c>
      <c r="M5">
        <f>CoeffsDistress!L3+CoeffsDistress!L4*BackgroundII_R85!M4+CoeffsDistress!L5*BackgroundII_R85!M4^CoeffsDistress!L6+CoeffsDistress!L7*LN(BackgroundII_R85!M4-CoeffsDistress!L8)</f>
        <v>-1.8831691837876274</v>
      </c>
      <c r="N5">
        <f>CoeffsDistress!M3+CoeffsDistress!M4*BackgroundII_R85!N4+CoeffsDistress!M5*BackgroundII_R85!N4^CoeffsDistress!M6+CoeffsDistress!M7*LN(BackgroundII_R85!N4-CoeffsDistress!M8)</f>
        <v>-6.4882063576799407</v>
      </c>
      <c r="O5">
        <f>CoeffsDistress!N3+CoeffsDistress!N4*BackgroundII_R85!O4+CoeffsDistress!N5*BackgroundII_R85!O4^CoeffsDistress!N6+CoeffsDistress!N7*LN(BackgroundII_R85!O4-CoeffsDistress!N8)</f>
        <v>23.033648550250128</v>
      </c>
      <c r="P5">
        <f>CoeffsDistress!O3+CoeffsDistress!O4*BackgroundII_R85!P4+CoeffsDistress!O5*BackgroundII_R85!P4^CoeffsDistress!O6+CoeffsDistress!O7*LN(BackgroundII_R85!P4-CoeffsDistress!O8)</f>
        <v>7.3754817263059103E-2</v>
      </c>
      <c r="Q5">
        <f>CoeffsDistress!P3+CoeffsDistress!P4*BackgroundII_R85!Q4+CoeffsDistress!P5*BackgroundII_R85!Q4^CoeffsDistress!P6+CoeffsDistress!P7*LN(BackgroundII_R85!Q4-CoeffsDistress!P8)</f>
        <v>2.0655973451251413</v>
      </c>
      <c r="R5" t="e">
        <f>CoeffsDistress!Q3+CoeffsDistress!Q4*BackgroundII_R85!R4+CoeffsDistress!Q5*BackgroundII_R85!R4^CoeffsDistress!Q6+CoeffsDistress!Q7*LN(BackgroundII_R85!R4-CoeffsDistress!Q8)</f>
        <v>#NUM!</v>
      </c>
      <c r="S5">
        <f>CoeffsDistress!R3+CoeffsDistress!R4*BackgroundII_R85!S4+CoeffsDistress!R5*BackgroundII_R85!S4^CoeffsDistress!R6+CoeffsDistress!R7*LN(BackgroundII_R85!S4-CoeffsDistress!R8)</f>
        <v>2.8474830961496664</v>
      </c>
      <c r="T5">
        <f>CoeffsDistress!S3+CoeffsDistress!S4*BackgroundII_R85!T4+CoeffsDistress!S5*BackgroundII_R85!T4^CoeffsDistress!S6+CoeffsDistress!S7*LN(BackgroundII_R85!T4-CoeffsDistress!S8)</f>
        <v>3.1290789009871531</v>
      </c>
      <c r="U5">
        <f>CoeffsDistress!T3+CoeffsDistress!T4*BackgroundII_R85!U4+CoeffsDistress!T5*BackgroundII_R85!U4^CoeffsDistress!T6+CoeffsDistress!T7*LN(BackgroundII_R85!U4-CoeffsDistress!T8)</f>
        <v>-0.72987201948007563</v>
      </c>
      <c r="V5">
        <f>CoeffsDistress!U3+CoeffsDistress!U4*BackgroundII_R85!V4+CoeffsDistress!U5*BackgroundII_R85!V4^CoeffsDistress!U6+CoeffsDistress!U7*LN(BackgroundII_R85!V4-CoeffsDistress!U8)</f>
        <v>-0.55774509254708704</v>
      </c>
      <c r="W5">
        <f>CoeffsDistress!V3+CoeffsDistress!V4*BackgroundII_R85!W4+CoeffsDistress!V5*BackgroundII_R85!W4^CoeffsDistress!V6+CoeffsDistress!V7*LN(BackgroundII_R85!W4-CoeffsDistress!V8)</f>
        <v>-11.630944123926884</v>
      </c>
      <c r="X5">
        <f>CoeffsDistress!W3+CoeffsDistress!W4*BackgroundII_R85!X4+CoeffsDistress!W5*BackgroundII_R85!X4^CoeffsDistress!W6+CoeffsDistress!W7*LN(BackgroundII_R85!X4-CoeffsDistress!W8)</f>
        <v>3.5776166742959248</v>
      </c>
      <c r="Y5">
        <f>CoeffsDistress!X3+CoeffsDistress!X4*BackgroundII_R85!Y4+CoeffsDistress!X5*BackgroundII_R85!Y4^CoeffsDistress!X6+CoeffsDistress!X7*LN(BackgroundII_R85!Y4-CoeffsDistress!X8)</f>
        <v>10.094587701258339</v>
      </c>
      <c r="Z5">
        <f>CoeffsDistress!Y3+CoeffsDistress!Y4*BackgroundII_R85!Z4+CoeffsDistress!Y5*BackgroundII_R85!Z4^CoeffsDistress!Y6+CoeffsDistress!Y7*LN(BackgroundII_R85!Z4-CoeffsDistress!Y8)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4.5992659582202577</v>
      </c>
      <c r="M7" s="33">
        <f t="shared" si="1"/>
        <v>0</v>
      </c>
      <c r="N7" s="33">
        <f t="shared" si="1"/>
        <v>0</v>
      </c>
      <c r="O7" s="33">
        <f t="shared" si="1"/>
        <v>23.033648550250128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3.5776166742959248</v>
      </c>
      <c r="Y7" s="33">
        <f t="shared" si="1"/>
        <v>10.094587701258339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23.033648550250128</v>
      </c>
      <c r="D9">
        <f t="shared" si="3"/>
        <v>10.094587701258339</v>
      </c>
      <c r="E9">
        <f t="shared" si="3"/>
        <v>4.5992659582202577</v>
      </c>
      <c r="F9">
        <f t="shared" si="3"/>
        <v>3.5776166742959248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8.0683383984464179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23.033648550250128</v>
      </c>
      <c r="D13">
        <f t="shared" si="6"/>
        <v>10.094587701258339</v>
      </c>
      <c r="E13">
        <f t="shared" si="6"/>
        <v>4.5992659582202577</v>
      </c>
      <c r="F13">
        <f t="shared" si="6"/>
        <v>3.5776166742959248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23.033648550250128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23.033648550250128</v>
      </c>
      <c r="D15" s="35">
        <f t="shared" ref="D15:D20" si="8">D$13</f>
        <v>10.094587701258339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23.033648550250128</v>
      </c>
      <c r="D16" s="35">
        <f t="shared" si="8"/>
        <v>10.094587701258339</v>
      </c>
      <c r="E16" s="35">
        <f>E$13</f>
        <v>4.5992659582202577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23.033648550250128</v>
      </c>
      <c r="D17" s="35">
        <f t="shared" si="8"/>
        <v>10.094587701258339</v>
      </c>
      <c r="E17" s="35">
        <f>E$13</f>
        <v>4.5992659582202577</v>
      </c>
      <c r="F17" s="35">
        <f>F$13</f>
        <v>3.5776166742959248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23.033648550250128</v>
      </c>
      <c r="D18" s="35">
        <f t="shared" si="8"/>
        <v>10.094587701258339</v>
      </c>
      <c r="E18" s="35">
        <f>E$13</f>
        <v>4.5992659582202577</v>
      </c>
      <c r="F18" s="35">
        <f>F$13</f>
        <v>3.5776166742959248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23.033648550250128</v>
      </c>
      <c r="D19" s="35">
        <f t="shared" si="8"/>
        <v>10.094587701258339</v>
      </c>
      <c r="E19" s="35">
        <f>E$13</f>
        <v>4.5992659582202577</v>
      </c>
      <c r="F19" s="35">
        <f>F$13</f>
        <v>3.5776166742959248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23.033648550250128</v>
      </c>
      <c r="D20" s="35">
        <f t="shared" si="8"/>
        <v>10.094587701258339</v>
      </c>
      <c r="E20" s="35">
        <f>E$13</f>
        <v>4.5992659582202577</v>
      </c>
      <c r="F20" s="35">
        <f>F$13</f>
        <v>3.5776166742959248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29.033648550250128</v>
      </c>
      <c r="C21" s="37">
        <f t="shared" ref="C21:M21" si="10">C14/$B21</f>
        <v>0.79334323105773386</v>
      </c>
      <c r="D21" s="37">
        <f t="shared" si="10"/>
        <v>6.888558964742203E-2</v>
      </c>
      <c r="E21" s="37">
        <f t="shared" si="10"/>
        <v>6.888558964742203E-2</v>
      </c>
      <c r="F21" s="37">
        <f t="shared" si="10"/>
        <v>6.888558964742203E-2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37.128236251508469</v>
      </c>
      <c r="C22" s="37">
        <f t="shared" ref="C22:M22" si="12">C15/$B22</f>
        <v>0.62038089809112063</v>
      </c>
      <c r="D22" s="37">
        <f t="shared" si="12"/>
        <v>0.27188438558936961</v>
      </c>
      <c r="E22" s="37">
        <f t="shared" si="12"/>
        <v>5.3867358159754838E-2</v>
      </c>
      <c r="F22" s="37">
        <f t="shared" si="12"/>
        <v>5.3867358159754838E-2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39.727502209728726</v>
      </c>
      <c r="C23" s="37">
        <f t="shared" ref="C23:M23" si="13">C16/$B23</f>
        <v>0.57979100796851757</v>
      </c>
      <c r="D23" s="37">
        <f t="shared" si="13"/>
        <v>0.25409570548803118</v>
      </c>
      <c r="E23" s="37">
        <f t="shared" si="13"/>
        <v>0.11577032791892866</v>
      </c>
      <c r="F23" s="37">
        <f t="shared" si="13"/>
        <v>5.034295862452251E-2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41.305118884024651</v>
      </c>
      <c r="C24" s="37">
        <f t="shared" ref="C24:M24" si="14">C17/$B24</f>
        <v>0.55764634438950189</v>
      </c>
      <c r="D24" s="37">
        <f t="shared" si="14"/>
        <v>0.24439071897121609</v>
      </c>
      <c r="E24" s="37">
        <f t="shared" si="14"/>
        <v>0.11134857089103041</v>
      </c>
      <c r="F24" s="37">
        <f t="shared" si="14"/>
        <v>8.6614365748251598E-2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41.305118884024651</v>
      </c>
      <c r="C25" s="37">
        <f t="shared" ref="C25:M25" si="15">C18/$B25</f>
        <v>0.55764634438950189</v>
      </c>
      <c r="D25" s="37">
        <f t="shared" si="15"/>
        <v>0.24439071897121609</v>
      </c>
      <c r="E25" s="37">
        <f t="shared" si="15"/>
        <v>0.11134857089103041</v>
      </c>
      <c r="F25" s="37">
        <f t="shared" si="15"/>
        <v>8.6614365748251598E-2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41.305118884024651</v>
      </c>
      <c r="C26" s="37">
        <f t="shared" ref="C26:M26" si="16">C19/$B26</f>
        <v>0.55764634438950189</v>
      </c>
      <c r="D26" s="37">
        <f t="shared" si="16"/>
        <v>0.24439071897121609</v>
      </c>
      <c r="E26" s="37">
        <f t="shared" si="16"/>
        <v>0.11134857089103041</v>
      </c>
      <c r="F26" s="37">
        <f t="shared" si="16"/>
        <v>8.6614365748251598E-2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41.305118884024651</v>
      </c>
      <c r="C27" s="37">
        <f t="shared" ref="C27:M27" si="17">C20/$B27</f>
        <v>0.55764634438950189</v>
      </c>
      <c r="D27" s="37">
        <f t="shared" si="17"/>
        <v>0.24439071897121609</v>
      </c>
      <c r="E27" s="37">
        <f t="shared" si="17"/>
        <v>0.11134857089103041</v>
      </c>
      <c r="F27" s="37">
        <f t="shared" si="17"/>
        <v>8.6614365748251598E-2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CoeffsDeductCorr!B2+CoeffsDeductCorr!C2*BackgroundII_R85!B21+CoeffsDeductCorr!D2*BackgroundII_R85!B21^2+CoeffsDeductCorr!E2*BackgroundII_R85!B21^3</f>
        <v>29.033648550250128</v>
      </c>
      <c r="C28" s="40">
        <f t="shared" ref="C28:M28" si="18">C14*$B28/$B21</f>
        <v>23.033648550250128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CoeffsDeductCorr!B3+CoeffsDeductCorr!C3*BackgroundII_R85!B22+CoeffsDeductCorr!D3*BackgroundII_R85!B22^2+CoeffsDeductCorr!E3*BackgroundII_R85!B22^3</f>
        <v>27.430571357622402</v>
      </c>
      <c r="C29" s="40">
        <f t="shared" ref="C29:M29" si="20">C15*$B29/$B22</f>
        <v>17.017402493994357</v>
      </c>
      <c r="D29" s="40">
        <f t="shared" si="20"/>
        <v>7.457944039932527</v>
      </c>
      <c r="E29" s="40">
        <f t="shared" si="20"/>
        <v>1.4776124118477583</v>
      </c>
      <c r="F29" s="40">
        <f t="shared" si="20"/>
        <v>1.4776124118477583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CoeffsDeductCorr!B4+CoeffsDeductCorr!C4*BackgroundII_R85!B23+CoeffsDeductCorr!D4*BackgroundII_R85!B23^2+CoeffsDeductCorr!E4*BackgroundII_R85!B23^3</f>
        <v>24.933467355777413</v>
      </c>
      <c r="C30" s="40">
        <f t="shared" ref="C30:M30" si="21">C16*$B30/$B23</f>
        <v>14.456200170356315</v>
      </c>
      <c r="D30" s="40">
        <f t="shared" si="21"/>
        <v>6.3354869780290572</v>
      </c>
      <c r="E30" s="40">
        <f t="shared" si="21"/>
        <v>2.8865556919342543</v>
      </c>
      <c r="F30" s="40">
        <f t="shared" si="21"/>
        <v>1.255224515457785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CoeffsDeductCorr!B5+CoeffsDeductCorr!C5*BackgroundII_R85!B24+CoeffsDeductCorr!D5*BackgroundII_R85!B24^2+CoeffsDeductCorr!E5*BackgroundII_R85!B24^3</f>
        <v>20.243864985138011</v>
      </c>
      <c r="C31" s="40">
        <f t="shared" ref="C31:M31" si="22">C17*$B31/$B24</f>
        <v>11.288917305276849</v>
      </c>
      <c r="D31" s="40">
        <f t="shared" si="22"/>
        <v>4.947412718474105</v>
      </c>
      <c r="E31" s="40">
        <f t="shared" si="22"/>
        <v>2.2541254354060882</v>
      </c>
      <c r="F31" s="40">
        <f t="shared" si="22"/>
        <v>1.7534095259809677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CoeffsDeductCorr!B6+CoeffsDeductCorr!C6*BackgroundII_R85!B25+CoeffsDeductCorr!D6*BackgroundII_R85!B25^2+CoeffsDeductCorr!E6*BackgroundII_R85!B25^3</f>
        <v>18.096055943099834</v>
      </c>
      <c r="C32" s="40">
        <f t="shared" ref="C32:M32" si="23">C18*$B32/$B25</f>
        <v>10.091199444537542</v>
      </c>
      <c r="D32" s="40">
        <f t="shared" si="23"/>
        <v>4.4225081224775158</v>
      </c>
      <c r="E32" s="40">
        <f t="shared" si="23"/>
        <v>2.014969968028304</v>
      </c>
      <c r="F32" s="40">
        <f t="shared" si="23"/>
        <v>1.567378408056471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CoeffsDeductCorr!B7+CoeffsDeductCorr!C7*BackgroundII_R85!B26+CoeffsDeductCorr!D7*BackgroundII_R85!B26^2+CoeffsDeductCorr!E7*BackgroundII_R85!B26^3</f>
        <v>15.536459461307153</v>
      </c>
      <c r="C33" s="40">
        <f t="shared" ref="C33:M33" si="24">C19*$B33/$B26</f>
        <v>8.6638498233536225</v>
      </c>
      <c r="D33" s="40">
        <f t="shared" si="24"/>
        <v>3.7969664980160074</v>
      </c>
      <c r="E33" s="40">
        <f t="shared" si="24"/>
        <v>1.7299625577229798</v>
      </c>
      <c r="F33" s="40">
        <f t="shared" si="24"/>
        <v>1.3456805822145417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CoeffsDeductCorr!B8+CoeffsDeductCorr!C8*BackgroundII_R85!B27+CoeffsDeductCorr!D8*BackgroundII_R85!B27^2+CoeffsDeductCorr!E8*BackgroundII_R85!B27^3</f>
        <v>15.717394164782309</v>
      </c>
      <c r="C34" s="40">
        <f t="shared" ref="C34:M34" si="25">C20*$B34/$B27</f>
        <v>8.7647473993197433</v>
      </c>
      <c r="D34" s="40">
        <f t="shared" si="25"/>
        <v>3.8411852602851448</v>
      </c>
      <c r="E34" s="40">
        <f t="shared" si="25"/>
        <v>1.7501093783795305</v>
      </c>
      <c r="F34" s="40">
        <f t="shared" si="25"/>
        <v>1.3613521267978903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29.033648550250128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29.033648550250128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29.033648550250128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29.033648550250128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29.033648550250128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29.033648550250128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29.033648550250128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29.033648550250128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70.96635144974988</v>
      </c>
      <c r="C45" s="42">
        <f t="shared" ref="C45:M45" ca="1" si="28">IF(C44&lt;&gt;"",OFFSET(C27,$C$43,0),"")</f>
        <v>23.033648550250128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0.79334323105773386</v>
      </c>
      <c r="D46" s="42">
        <f t="shared" ca="1" si="29"/>
        <v>6.888558964742203E-2</v>
      </c>
      <c r="E46" s="42">
        <f t="shared" ca="1" si="29"/>
        <v>6.888558964742203E-2</v>
      </c>
      <c r="F46" s="42">
        <f t="shared" ca="1" si="29"/>
        <v>6.888558964742203E-2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CalcMany!B84</f>
        <v xml:space="preserve"> 2500 </v>
      </c>
      <c r="C3" t="str">
        <f>CalcMany!C84</f>
        <v xml:space="preserve"> 0 </v>
      </c>
      <c r="D3" t="str">
        <f>CalcMany!D84</f>
        <v xml:space="preserve"> 0 </v>
      </c>
      <c r="E3" t="str">
        <f>CalcMany!E84</f>
        <v xml:space="preserve"> 60 </v>
      </c>
      <c r="F3" t="str">
        <f>CalcMany!F84</f>
        <v xml:space="preserve"> 0 </v>
      </c>
      <c r="G3" t="str">
        <f>CalcMany!G84</f>
        <v xml:space="preserve"> 0 </v>
      </c>
      <c r="H3" t="str">
        <f>CalcMany!H84</f>
        <v xml:space="preserve"> 0 </v>
      </c>
      <c r="I3" t="str">
        <f>CalcMany!I84</f>
        <v xml:space="preserve"> 0 </v>
      </c>
      <c r="J3" t="str">
        <f>CalcMany!J84</f>
        <v xml:space="preserve"> 0 </v>
      </c>
      <c r="K3" t="str">
        <f>CalcMany!K84</f>
        <v xml:space="preserve"> 0 </v>
      </c>
      <c r="L3" t="str">
        <f>CalcMany!L84</f>
        <v xml:space="preserve"> 0 </v>
      </c>
      <c r="M3" t="str">
        <f>CalcMany!M84</f>
        <v xml:space="preserve"> 60 </v>
      </c>
      <c r="N3" t="str">
        <f>CalcMany!N84</f>
        <v xml:space="preserve"> 0 </v>
      </c>
      <c r="O3" t="str">
        <f>CalcMany!O84</f>
        <v xml:space="preserve"> 350 </v>
      </c>
      <c r="P3" t="str">
        <f>CalcMany!P84</f>
        <v xml:space="preserve"> 0 </v>
      </c>
      <c r="Q3" t="str">
        <f>CalcMany!Q84</f>
        <v xml:space="preserve"> 0 </v>
      </c>
      <c r="R3" t="str">
        <f>CalcMany!R84</f>
        <v xml:space="preserve"> 0 </v>
      </c>
      <c r="S3" t="str">
        <f>CalcMany!S84</f>
        <v xml:space="preserve"> 0 </v>
      </c>
      <c r="T3" t="str">
        <f>CalcMany!T84</f>
        <v xml:space="preserve"> 0 </v>
      </c>
      <c r="U3" t="str">
        <f>CalcMany!U84</f>
        <v xml:space="preserve"> 0 </v>
      </c>
      <c r="V3" t="str">
        <f>CalcMany!V84</f>
        <v xml:space="preserve"> 0 </v>
      </c>
      <c r="W3" t="str">
        <f>CalcMany!W84</f>
        <v xml:space="preserve"> 0 </v>
      </c>
      <c r="X3" t="str">
        <f>CalcMany!X84</f>
        <v xml:space="preserve"> 1075 </v>
      </c>
      <c r="Y3" t="str">
        <f>CalcMany!Y84</f>
        <v xml:space="preserve"> 1075 </v>
      </c>
      <c r="Z3" t="str">
        <f>CalcMany!Z84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2.4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2.4</v>
      </c>
      <c r="N4">
        <f>IFERROR(IF($A$3=BackgroundI!$A$2,N3/$B$3*100,N3),0)</f>
        <v>0</v>
      </c>
      <c r="O4">
        <f>IFERROR(IF($A$3=BackgroundI!$A$2,O3/$B$3*100,O3),0)</f>
        <v>14.000000000000002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43</v>
      </c>
      <c r="Y4">
        <f>IFERROR(IF($A$3=BackgroundI!$A$2,Y3/$B$3*100,Y3),0)</f>
        <v>43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CoeffsDistress!B3+CoeffsDistress!B4*BackgroundII_R84!C4+CoeffsDistress!B5*BackgroundII_R84!C4^CoeffsDistress!B6+CoeffsDistress!B7*LN(BackgroundII_R84!C4-CoeffsDistress!B8)</f>
        <v>#DIV/0!</v>
      </c>
      <c r="D5" t="e">
        <f>CoeffsDistress!C3+CoeffsDistress!C4*BackgroundII_R84!D4+CoeffsDistress!C5*BackgroundII_R84!D4^CoeffsDistress!C6+CoeffsDistress!C7*LN(BackgroundII_R84!D4-CoeffsDistress!C8)</f>
        <v>#DIV/0!</v>
      </c>
      <c r="E5">
        <f>CoeffsDistress!D3+CoeffsDistress!D4*BackgroundII_R84!E4+CoeffsDistress!D5*BackgroundII_R84!E4^CoeffsDistress!D6+CoeffsDistress!D7*LN(BackgroundII_R84!E4-CoeffsDistress!D8)</f>
        <v>41.729625111834231</v>
      </c>
      <c r="F5">
        <f>CoeffsDistress!E3+CoeffsDistress!E4*BackgroundII_R84!F4+CoeffsDistress!E5*BackgroundII_R84!F4^CoeffsDistress!E6+CoeffsDistress!E7*LN(BackgroundII_R84!F4-CoeffsDistress!E8)</f>
        <v>1.3455187895966798</v>
      </c>
      <c r="G5" t="e">
        <f>CoeffsDistress!F3+CoeffsDistress!F4*BackgroundII_R84!G4+CoeffsDistress!F5*BackgroundII_R84!G4^CoeffsDistress!F6+CoeffsDistress!F7*LN(BackgroundII_R84!G4-CoeffsDistress!F8)</f>
        <v>#NUM!</v>
      </c>
      <c r="H5">
        <f>CoeffsDistress!G3+CoeffsDistress!G4*BackgroundII_R84!H4+CoeffsDistress!G5*BackgroundII_R84!H4^CoeffsDistress!G6+CoeffsDistress!G7*LN(BackgroundII_R84!H4-CoeffsDistress!G8)</f>
        <v>-2.4297516226665117</v>
      </c>
      <c r="I5">
        <f>CoeffsDistress!H3+CoeffsDistress!H4*BackgroundII_R84!I4+CoeffsDistress!H5*BackgroundII_R84!I4^CoeffsDistress!H6+CoeffsDistress!H7*LN(BackgroundII_R84!I4-CoeffsDistress!H8)</f>
        <v>6.2926559863106677</v>
      </c>
      <c r="J5">
        <f>CoeffsDistress!I3+CoeffsDistress!I4*BackgroundII_R84!J4+CoeffsDistress!I5*BackgroundII_R84!J4^CoeffsDistress!I6+CoeffsDistress!I7*LN(BackgroundII_R84!J4-CoeffsDistress!I8)</f>
        <v>1.9809699703419081</v>
      </c>
      <c r="K5" t="e">
        <f>CoeffsDistress!J3+CoeffsDistress!J4*BackgroundII_R84!K4+CoeffsDistress!J5*BackgroundII_R84!K4^CoeffsDistress!J6+CoeffsDistress!J7*LN(BackgroundII_R84!K4-CoeffsDistress!J8)</f>
        <v>#NUM!</v>
      </c>
      <c r="L5">
        <f>CoeffsDistress!K3+CoeffsDistress!K4*BackgroundII_R84!L4+CoeffsDistress!K5*BackgroundII_R84!L4^CoeffsDistress!K6+CoeffsDistress!K7*LN(BackgroundII_R84!L4-CoeffsDistress!K8)</f>
        <v>-1.4788572215220626</v>
      </c>
      <c r="M5">
        <f>CoeffsDistress!L3+CoeffsDistress!L4*BackgroundII_R84!M4+CoeffsDistress!L5*BackgroundII_R84!M4^CoeffsDistress!L6+CoeffsDistress!L7*LN(BackgroundII_R84!M4-CoeffsDistress!L8)</f>
        <v>15.33740634010155</v>
      </c>
      <c r="N5">
        <f>CoeffsDistress!M3+CoeffsDistress!M4*BackgroundII_R84!N4+CoeffsDistress!M5*BackgroundII_R84!N4^CoeffsDistress!M6+CoeffsDistress!M7*LN(BackgroundII_R84!N4-CoeffsDistress!M8)</f>
        <v>-6.4882063576799407</v>
      </c>
      <c r="O5">
        <f>CoeffsDistress!N3+CoeffsDistress!N4*BackgroundII_R84!O4+CoeffsDistress!N5*BackgroundII_R84!O4^CoeffsDistress!N6+CoeffsDistress!N7*LN(BackgroundII_R84!O4-CoeffsDistress!N8)</f>
        <v>19.215235227097825</v>
      </c>
      <c r="P5">
        <f>CoeffsDistress!O3+CoeffsDistress!O4*BackgroundII_R84!P4+CoeffsDistress!O5*BackgroundII_R84!P4^CoeffsDistress!O6+CoeffsDistress!O7*LN(BackgroundII_R84!P4-CoeffsDistress!O8)</f>
        <v>7.3754817263059103E-2</v>
      </c>
      <c r="Q5">
        <f>CoeffsDistress!P3+CoeffsDistress!P4*BackgroundII_R84!Q4+CoeffsDistress!P5*BackgroundII_R84!Q4^CoeffsDistress!P6+CoeffsDistress!P7*LN(BackgroundII_R84!Q4-CoeffsDistress!P8)</f>
        <v>2.0655973451251413</v>
      </c>
      <c r="R5" t="e">
        <f>CoeffsDistress!Q3+CoeffsDistress!Q4*BackgroundII_R84!R4+CoeffsDistress!Q5*BackgroundII_R84!R4^CoeffsDistress!Q6+CoeffsDistress!Q7*LN(BackgroundII_R84!R4-CoeffsDistress!Q8)</f>
        <v>#NUM!</v>
      </c>
      <c r="S5">
        <f>CoeffsDistress!R3+CoeffsDistress!R4*BackgroundII_R84!S4+CoeffsDistress!R5*BackgroundII_R84!S4^CoeffsDistress!R6+CoeffsDistress!R7*LN(BackgroundII_R84!S4-CoeffsDistress!R8)</f>
        <v>2.8474830961496664</v>
      </c>
      <c r="T5">
        <f>CoeffsDistress!S3+CoeffsDistress!S4*BackgroundII_R84!T4+CoeffsDistress!S5*BackgroundII_R84!T4^CoeffsDistress!S6+CoeffsDistress!S7*LN(BackgroundII_R84!T4-CoeffsDistress!S8)</f>
        <v>3.1290789009871531</v>
      </c>
      <c r="U5">
        <f>CoeffsDistress!T3+CoeffsDistress!T4*BackgroundII_R84!U4+CoeffsDistress!T5*BackgroundII_R84!U4^CoeffsDistress!T6+CoeffsDistress!T7*LN(BackgroundII_R84!U4-CoeffsDistress!T8)</f>
        <v>-0.72987201948007563</v>
      </c>
      <c r="V5">
        <f>CoeffsDistress!U3+CoeffsDistress!U4*BackgroundII_R84!V4+CoeffsDistress!U5*BackgroundII_R84!V4^CoeffsDistress!U6+CoeffsDistress!U7*LN(BackgroundII_R84!V4-CoeffsDistress!U8)</f>
        <v>-0.55774509254708704</v>
      </c>
      <c r="W5">
        <f>CoeffsDistress!V3+CoeffsDistress!V4*BackgroundII_R84!W4+CoeffsDistress!V5*BackgroundII_R84!W4^CoeffsDistress!V6+CoeffsDistress!V7*LN(BackgroundII_R84!W4-CoeffsDistress!V8)</f>
        <v>-11.630944123926884</v>
      </c>
      <c r="X5">
        <f>CoeffsDistress!W3+CoeffsDistress!W4*BackgroundII_R84!X4+CoeffsDistress!W5*BackgroundII_R84!X4^CoeffsDistress!W6+CoeffsDistress!W7*LN(BackgroundII_R84!X4-CoeffsDistress!W8)</f>
        <v>3.7285989554191605</v>
      </c>
      <c r="Y5">
        <f>CoeffsDistress!X3+CoeffsDistress!X4*BackgroundII_R84!Y4+CoeffsDistress!X5*BackgroundII_R84!Y4^CoeffsDistress!X6+CoeffsDistress!X7*LN(BackgroundII_R84!Y4-CoeffsDistress!X8)</f>
        <v>10.492549406220125</v>
      </c>
      <c r="Z5">
        <f>CoeffsDistress!Y3+CoeffsDistress!Y4*BackgroundII_R84!Z4+CoeffsDistress!Y5*BackgroundII_R84!Z4^CoeffsDistress!Y6+CoeffsDistress!Y7*LN(BackgroundII_R84!Z4-CoeffsDistress!Y8)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41.729625111834231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15.33740634010155</v>
      </c>
      <c r="N7" s="33">
        <f t="shared" si="1"/>
        <v>0</v>
      </c>
      <c r="O7" s="33">
        <f t="shared" si="1"/>
        <v>19.215235227097825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3.7285989554191605</v>
      </c>
      <c r="Y7" s="33">
        <f t="shared" si="1"/>
        <v>10.492549406220125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41.729625111834231</v>
      </c>
      <c r="D9">
        <f t="shared" si="3"/>
        <v>19.215235227097825</v>
      </c>
      <c r="E9">
        <f t="shared" si="3"/>
        <v>15.33740634010155</v>
      </c>
      <c r="F9">
        <f t="shared" si="3"/>
        <v>10.492549406220125</v>
      </c>
      <c r="G9">
        <f t="shared" si="3"/>
        <v>3.7285989554191605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13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6.3513609591172644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41.729625111834231</v>
      </c>
      <c r="D13">
        <f t="shared" si="6"/>
        <v>19.215235227097825</v>
      </c>
      <c r="E13">
        <f t="shared" si="6"/>
        <v>15.33740634010155</v>
      </c>
      <c r="F13">
        <f t="shared" si="6"/>
        <v>10.492549406220125</v>
      </c>
      <c r="G13">
        <f t="shared" si="6"/>
        <v>3.7285989554191605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41.729625111834231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41.729625111834231</v>
      </c>
      <c r="D15" s="35">
        <f t="shared" ref="D15:D20" si="8">D$13</f>
        <v>19.215235227097825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41.729625111834231</v>
      </c>
      <c r="D16" s="35">
        <f t="shared" si="8"/>
        <v>19.215235227097825</v>
      </c>
      <c r="E16" s="35">
        <f>E$13</f>
        <v>15.33740634010155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41.729625111834231</v>
      </c>
      <c r="D17" s="35">
        <f t="shared" si="8"/>
        <v>19.215235227097825</v>
      </c>
      <c r="E17" s="35">
        <f>E$13</f>
        <v>15.33740634010155</v>
      </c>
      <c r="F17" s="35">
        <f>F$13</f>
        <v>10.492549406220125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41.729625111834231</v>
      </c>
      <c r="D18" s="35">
        <f t="shared" si="8"/>
        <v>19.215235227097825</v>
      </c>
      <c r="E18" s="35">
        <f>E$13</f>
        <v>15.33740634010155</v>
      </c>
      <c r="F18" s="35">
        <f>F$13</f>
        <v>10.492549406220125</v>
      </c>
      <c r="G18" s="35">
        <f>G$13</f>
        <v>3.7285989554191605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41.729625111834231</v>
      </c>
      <c r="D19" s="35">
        <f t="shared" si="8"/>
        <v>19.215235227097825</v>
      </c>
      <c r="E19" s="35">
        <f>E$13</f>
        <v>15.33740634010155</v>
      </c>
      <c r="F19" s="35">
        <f>F$13</f>
        <v>10.492549406220125</v>
      </c>
      <c r="G19" s="35">
        <f>G$13</f>
        <v>3.7285989554191605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41.729625111834231</v>
      </c>
      <c r="D20" s="35">
        <f t="shared" si="8"/>
        <v>19.215235227097825</v>
      </c>
      <c r="E20" s="35">
        <f>E$13</f>
        <v>15.33740634010155</v>
      </c>
      <c r="F20" s="35">
        <f>F$13</f>
        <v>10.492549406220125</v>
      </c>
      <c r="G20" s="35">
        <f>G$13</f>
        <v>3.7285989554191605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49.729625111834231</v>
      </c>
      <c r="C21" s="37">
        <f t="shared" ref="C21:M21" si="10">C14/$B21</f>
        <v>0.83913009635585956</v>
      </c>
      <c r="D21" s="37">
        <f t="shared" si="10"/>
        <v>4.0217475911035111E-2</v>
      </c>
      <c r="E21" s="37">
        <f t="shared" si="10"/>
        <v>4.0217475911035111E-2</v>
      </c>
      <c r="F21" s="37">
        <f t="shared" si="10"/>
        <v>4.0217475911035111E-2</v>
      </c>
      <c r="G21" s="37">
        <f t="shared" si="10"/>
        <v>4.0217475911035111E-2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66.94486033893206</v>
      </c>
      <c r="C22" s="37">
        <f t="shared" ref="C22:M22" si="12">C15/$B22</f>
        <v>0.62334322456665425</v>
      </c>
      <c r="D22" s="37">
        <f t="shared" si="12"/>
        <v>0.28703077622111528</v>
      </c>
      <c r="E22" s="37">
        <f t="shared" si="12"/>
        <v>2.9875333070743471E-2</v>
      </c>
      <c r="F22" s="37">
        <f t="shared" si="12"/>
        <v>2.9875333070743471E-2</v>
      </c>
      <c r="G22" s="37">
        <f t="shared" si="12"/>
        <v>2.9875333070743471E-2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80.282266679033611</v>
      </c>
      <c r="C23" s="37">
        <f t="shared" ref="C23:M23" si="13">C16/$B23</f>
        <v>0.51978633436781463</v>
      </c>
      <c r="D23" s="37">
        <f t="shared" si="13"/>
        <v>0.239345948015143</v>
      </c>
      <c r="E23" s="37">
        <f t="shared" si="13"/>
        <v>0.19104351402309175</v>
      </c>
      <c r="F23" s="37">
        <f t="shared" si="13"/>
        <v>2.4912101796975256E-2</v>
      </c>
      <c r="G23" s="37">
        <f t="shared" si="13"/>
        <v>2.4912101796975256E-2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88.774816085253732</v>
      </c>
      <c r="C24" s="37">
        <f t="shared" ref="C24:M24" si="14">C17/$B24</f>
        <v>0.47006152140895152</v>
      </c>
      <c r="D24" s="37">
        <f t="shared" si="14"/>
        <v>0.21644916964564281</v>
      </c>
      <c r="E24" s="37">
        <f t="shared" si="14"/>
        <v>0.17276753719627505</v>
      </c>
      <c r="F24" s="37">
        <f t="shared" si="14"/>
        <v>0.11819285996767082</v>
      </c>
      <c r="G24" s="37">
        <f t="shared" si="14"/>
        <v>2.2528911781459802E-2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90.503415040672891</v>
      </c>
      <c r="C25" s="37">
        <f t="shared" ref="C25:M25" si="15">C18/$B25</f>
        <v>0.46108343086369319</v>
      </c>
      <c r="D25" s="37">
        <f t="shared" si="15"/>
        <v>0.21231502942140204</v>
      </c>
      <c r="E25" s="37">
        <f t="shared" si="15"/>
        <v>0.16946770829817648</v>
      </c>
      <c r="F25" s="37">
        <f t="shared" si="15"/>
        <v>0.11593539759250739</v>
      </c>
      <c r="G25" s="37">
        <f t="shared" si="15"/>
        <v>4.1198433824220899E-2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90.503415040672891</v>
      </c>
      <c r="C26" s="37">
        <f t="shared" ref="C26:M26" si="16">C19/$B26</f>
        <v>0.46108343086369319</v>
      </c>
      <c r="D26" s="37">
        <f t="shared" si="16"/>
        <v>0.21231502942140204</v>
      </c>
      <c r="E26" s="37">
        <f t="shared" si="16"/>
        <v>0.16946770829817648</v>
      </c>
      <c r="F26" s="37">
        <f t="shared" si="16"/>
        <v>0.11593539759250739</v>
      </c>
      <c r="G26" s="37">
        <f t="shared" si="16"/>
        <v>4.1198433824220899E-2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90.503415040672891</v>
      </c>
      <c r="C27" s="37">
        <f t="shared" ref="C27:M27" si="17">C20/$B27</f>
        <v>0.46108343086369319</v>
      </c>
      <c r="D27" s="37">
        <f t="shared" si="17"/>
        <v>0.21231502942140204</v>
      </c>
      <c r="E27" s="37">
        <f t="shared" si="17"/>
        <v>0.16946770829817648</v>
      </c>
      <c r="F27" s="37">
        <f t="shared" si="17"/>
        <v>0.11593539759250739</v>
      </c>
      <c r="G27" s="37">
        <f t="shared" si="17"/>
        <v>4.1198433824220899E-2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CoeffsDeductCorr!B2+CoeffsDeductCorr!C2*BackgroundII_R84!B21+CoeffsDeductCorr!D2*BackgroundII_R84!B21^2+CoeffsDeductCorr!E2*BackgroundII_R84!B21^3</f>
        <v>49.729625111834231</v>
      </c>
      <c r="C28" s="40">
        <f t="shared" ref="C28:M28" si="18">C14*$B28/$B21</f>
        <v>41.729625111834231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CoeffsDeductCorr!B3+CoeffsDeductCorr!C3*BackgroundII_R84!B22+CoeffsDeductCorr!D3*BackgroundII_R84!B22^2+CoeffsDeductCorr!E3*BackgroundII_R84!B22^3</f>
        <v>48.662705182144542</v>
      </c>
      <c r="C29" s="40">
        <f t="shared" ref="C29:M29" si="20">C15*$B29/$B22</f>
        <v>30.333567564374416</v>
      </c>
      <c r="D29" s="40">
        <f t="shared" si="20"/>
        <v>13.967694041450239</v>
      </c>
      <c r="E29" s="40">
        <f t="shared" si="20"/>
        <v>1.4538145254399626</v>
      </c>
      <c r="F29" s="40">
        <f t="shared" si="20"/>
        <v>1.4538145254399626</v>
      </c>
      <c r="G29" s="40">
        <f t="shared" si="20"/>
        <v>1.4538145254399626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CoeffsDeductCorr!B4+CoeffsDeductCorr!C4*BackgroundII_R84!B23+CoeffsDeductCorr!D4*BackgroundII_R84!B23^2+CoeffsDeductCorr!E4*BackgroundII_R84!B23^3</f>
        <v>50.985375412126515</v>
      </c>
      <c r="C30" s="40">
        <f t="shared" ref="C30:M30" si="21">C16*$B30/$B23</f>
        <v>26.501501391836147</v>
      </c>
      <c r="D30" s="40">
        <f t="shared" si="21"/>
        <v>12.203143012923382</v>
      </c>
      <c r="E30" s="40">
        <f t="shared" si="21"/>
        <v>9.7404252825191904</v>
      </c>
      <c r="F30" s="40">
        <f t="shared" si="21"/>
        <v>1.2701528624238951</v>
      </c>
      <c r="G30" s="40">
        <f t="shared" si="21"/>
        <v>1.2701528624238951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CoeffsDeductCorr!B5+CoeffsDeductCorr!C5*BackgroundII_R84!B24+CoeffsDeductCorr!D5*BackgroundII_R84!B24^2+CoeffsDeductCorr!E5*BackgroundII_R84!B24^3</f>
        <v>50.619391760122888</v>
      </c>
      <c r="C31" s="40">
        <f t="shared" ref="C31:M31" si="22">C17*$B31/$B24</f>
        <v>23.794228303559112</v>
      </c>
      <c r="D31" s="40">
        <f t="shared" si="22"/>
        <v>10.956525314446093</v>
      </c>
      <c r="E31" s="40">
        <f t="shared" si="22"/>
        <v>8.7453876487698494</v>
      </c>
      <c r="F31" s="40">
        <f t="shared" si="22"/>
        <v>5.9828506819528737</v>
      </c>
      <c r="G31" s="40">
        <f t="shared" si="22"/>
        <v>1.1403998113949618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CoeffsDeductCorr!B6+CoeffsDeductCorr!C6*BackgroundII_R84!B25+CoeffsDeductCorr!D6*BackgroundII_R84!B25^2+CoeffsDeductCorr!E6*BackgroundII_R84!B25^3</f>
        <v>46.993730839144106</v>
      </c>
      <c r="C32" s="40">
        <f t="shared" ref="C32:M32" si="23">C18*$B32/$B25</f>
        <v>21.668030644397508</v>
      </c>
      <c r="D32" s="40">
        <f t="shared" si="23"/>
        <v>9.9774753457343284</v>
      </c>
      <c r="E32" s="40">
        <f t="shared" si="23"/>
        <v>7.9639198696910931</v>
      </c>
      <c r="F32" s="40">
        <f t="shared" si="23"/>
        <v>5.4482368691914473</v>
      </c>
      <c r="G32" s="40">
        <f t="shared" si="23"/>
        <v>1.9360681101297275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CoeffsDeductCorr!B7+CoeffsDeductCorr!C7*BackgroundII_R84!B26+CoeffsDeductCorr!D7*BackgroundII_R84!B26^2+CoeffsDeductCorr!E7*BackgroundII_R84!B26^3</f>
        <v>43.7261416021149</v>
      </c>
      <c r="C33" s="40">
        <f t="shared" ref="C33:M33" si="24">C19*$B33/$B26</f>
        <v>20.161399388334804</v>
      </c>
      <c r="D33" s="40">
        <f t="shared" si="24"/>
        <v>9.2837170407374163</v>
      </c>
      <c r="E33" s="40">
        <f t="shared" si="24"/>
        <v>7.4101690100319662</v>
      </c>
      <c r="F33" s="40">
        <f t="shared" si="24"/>
        <v>5.0694076118274687</v>
      </c>
      <c r="G33" s="40">
        <f t="shared" si="24"/>
        <v>1.8014485511832432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CoeffsDeductCorr!B8+CoeffsDeductCorr!C8*BackgroundII_R84!B27+CoeffsDeductCorr!D8*BackgroundII_R84!B27^2+CoeffsDeductCorr!E8*BackgroundII_R84!B27^3</f>
        <v>43.936241041542331</v>
      </c>
      <c r="C34" s="40">
        <f t="shared" ref="C34:M34" si="25">C20*$B34/$B27</f>
        <v>20.258272758688541</v>
      </c>
      <c r="D34" s="40">
        <f t="shared" si="25"/>
        <v>9.3283243094008714</v>
      </c>
      <c r="E34" s="40">
        <f t="shared" si="25"/>
        <v>7.4457740805464647</v>
      </c>
      <c r="F34" s="40">
        <f t="shared" si="25"/>
        <v>5.0937655738714511</v>
      </c>
      <c r="G34" s="40">
        <f t="shared" si="25"/>
        <v>1.8101043190350001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49.729625111834231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49.729625111834231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50.985375412126515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50.985375412126515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50.985375412126515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50.985375412126515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50.985375412126515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50.985375412126515</v>
      </c>
      <c r="C44" s="42" t="str">
        <f t="shared" ref="C44:M44" ca="1" si="27">IF(C8&lt;=$C$12+1,C11,"")</f>
        <v>Allig high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49.014624587873485</v>
      </c>
      <c r="C45" s="42">
        <f t="shared" ref="C45:M45" ca="1" si="28">IF(C44&lt;&gt;"",OFFSET(C27,$C$43,0),"")</f>
        <v>26.501501391836147</v>
      </c>
      <c r="D45" s="42">
        <f t="shared" ca="1" si="28"/>
        <v>12.203143012923382</v>
      </c>
      <c r="E45" s="42">
        <f t="shared" ca="1" si="28"/>
        <v>9.7404252825191904</v>
      </c>
      <c r="F45" s="42">
        <f t="shared" ca="1" si="28"/>
        <v>1.2701528624238951</v>
      </c>
      <c r="G45" s="42">
        <f t="shared" ca="1" si="28"/>
        <v>1.2701528624238951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0.51978633436781463</v>
      </c>
      <c r="D46" s="42">
        <f t="shared" ca="1" si="29"/>
        <v>0.239345948015143</v>
      </c>
      <c r="E46" s="42">
        <f t="shared" ca="1" si="29"/>
        <v>0.19104351402309175</v>
      </c>
      <c r="F46" s="42">
        <f t="shared" ca="1" si="29"/>
        <v>2.4912101796975256E-2</v>
      </c>
      <c r="G46" s="42">
        <f t="shared" ca="1" si="29"/>
        <v>2.4912101796975256E-2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CalcMany!B83</f>
        <v xml:space="preserve"> 2500 </v>
      </c>
      <c r="C3" t="str">
        <f>CalcMany!C83</f>
        <v xml:space="preserve"> 0 </v>
      </c>
      <c r="D3" t="str">
        <f>CalcMany!D83</f>
        <v xml:space="preserve"> 75 </v>
      </c>
      <c r="E3" t="str">
        <f>CalcMany!E83</f>
        <v xml:space="preserve"> 0 </v>
      </c>
      <c r="F3" t="str">
        <f>CalcMany!F83</f>
        <v xml:space="preserve"> 0 </v>
      </c>
      <c r="G3" t="str">
        <f>CalcMany!G83</f>
        <v xml:space="preserve"> 0 </v>
      </c>
      <c r="H3" t="str">
        <f>CalcMany!H83</f>
        <v xml:space="preserve"> 0 </v>
      </c>
      <c r="I3" t="str">
        <f>CalcMany!I83</f>
        <v xml:space="preserve"> 0 </v>
      </c>
      <c r="J3" t="str">
        <f>CalcMany!J83</f>
        <v xml:space="preserve"> 0 </v>
      </c>
      <c r="K3" t="str">
        <f>CalcMany!K83</f>
        <v xml:space="preserve"> 0 </v>
      </c>
      <c r="L3" t="str">
        <f>CalcMany!L83</f>
        <v xml:space="preserve"> 0 </v>
      </c>
      <c r="M3" t="str">
        <f>CalcMany!M83</f>
        <v xml:space="preserve"> 30 </v>
      </c>
      <c r="N3" t="str">
        <f>CalcMany!N83</f>
        <v xml:space="preserve"> 0 </v>
      </c>
      <c r="O3" t="str">
        <f>CalcMany!O83</f>
        <v xml:space="preserve"> 180 </v>
      </c>
      <c r="P3" t="str">
        <f>CalcMany!P83</f>
        <v xml:space="preserve"> 0 </v>
      </c>
      <c r="Q3" t="str">
        <f>CalcMany!Q83</f>
        <v xml:space="preserve"> 0 </v>
      </c>
      <c r="R3" t="str">
        <f>CalcMany!R83</f>
        <v xml:space="preserve"> 0 </v>
      </c>
      <c r="S3" t="str">
        <f>CalcMany!S83</f>
        <v xml:space="preserve"> 0 </v>
      </c>
      <c r="T3" t="str">
        <f>CalcMany!T83</f>
        <v xml:space="preserve"> 0 </v>
      </c>
      <c r="U3" t="str">
        <f>CalcMany!U83</f>
        <v xml:space="preserve"> 0 </v>
      </c>
      <c r="V3" t="str">
        <f>CalcMany!V83</f>
        <v xml:space="preserve"> 0 </v>
      </c>
      <c r="W3" t="str">
        <f>CalcMany!W83</f>
        <v xml:space="preserve"> 0 </v>
      </c>
      <c r="X3" t="str">
        <f>CalcMany!X83</f>
        <v xml:space="preserve"> 1160 </v>
      </c>
      <c r="Y3" t="str">
        <f>CalcMany!Y83</f>
        <v xml:space="preserve"> 1160 </v>
      </c>
      <c r="Z3" t="str">
        <f>CalcMany!Z83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1.2</v>
      </c>
      <c r="N4">
        <f>IFERROR(IF($A$3=BackgroundI!$A$2,N3/$B$3*100,N3),0)</f>
        <v>0</v>
      </c>
      <c r="O4">
        <f>IFERROR(IF($A$3=BackgroundI!$A$2,O3/$B$3*100,O3),0)</f>
        <v>7.1999999999999993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46.400000000000006</v>
      </c>
      <c r="Y4">
        <f>IFERROR(IF($A$3=BackgroundI!$A$2,Y3/$B$3*100,Y3),0)</f>
        <v>46.400000000000006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CoeffsDistress!B3+CoeffsDistress!B4*BackgroundII_R83!C4+CoeffsDistress!B5*BackgroundII_R83!C4^CoeffsDistress!B6+CoeffsDistress!B7*LN(BackgroundII_R83!C4-CoeffsDistress!B8)</f>
        <v>#DIV/0!</v>
      </c>
      <c r="D5">
        <f>CoeffsDistress!C3+CoeffsDistress!C4*BackgroundII_R83!D4+CoeffsDistress!C5*BackgroundII_R83!D4^CoeffsDistress!C6+CoeffsDistress!C7*LN(BackgroundII_R83!D4-CoeffsDistress!C8)</f>
        <v>32.552079580618603</v>
      </c>
      <c r="E5" t="e">
        <f>CoeffsDistress!D3+CoeffsDistress!D4*BackgroundII_R83!E4+CoeffsDistress!D5*BackgroundII_R83!E4^CoeffsDistress!D6+CoeffsDistress!D7*LN(BackgroundII_R83!E4-CoeffsDistress!D8)</f>
        <v>#DIV/0!</v>
      </c>
      <c r="F5">
        <f>CoeffsDistress!E3+CoeffsDistress!E4*BackgroundII_R83!F4+CoeffsDistress!E5*BackgroundII_R83!F4^CoeffsDistress!E6+CoeffsDistress!E7*LN(BackgroundII_R83!F4-CoeffsDistress!E8)</f>
        <v>1.3455187895966798</v>
      </c>
      <c r="G5" t="e">
        <f>CoeffsDistress!F3+CoeffsDistress!F4*BackgroundII_R83!G4+CoeffsDistress!F5*BackgroundII_R83!G4^CoeffsDistress!F6+CoeffsDistress!F7*LN(BackgroundII_R83!G4-CoeffsDistress!F8)</f>
        <v>#NUM!</v>
      </c>
      <c r="H5">
        <f>CoeffsDistress!G3+CoeffsDistress!G4*BackgroundII_R83!H4+CoeffsDistress!G5*BackgroundII_R83!H4^CoeffsDistress!G6+CoeffsDistress!G7*LN(BackgroundII_R83!H4-CoeffsDistress!G8)</f>
        <v>-2.4297516226665117</v>
      </c>
      <c r="I5">
        <f>CoeffsDistress!H3+CoeffsDistress!H4*BackgroundII_R83!I4+CoeffsDistress!H5*BackgroundII_R83!I4^CoeffsDistress!H6+CoeffsDistress!H7*LN(BackgroundII_R83!I4-CoeffsDistress!H8)</f>
        <v>6.2926559863106677</v>
      </c>
      <c r="J5">
        <f>CoeffsDistress!I3+CoeffsDistress!I4*BackgroundII_R83!J4+CoeffsDistress!I5*BackgroundII_R83!J4^CoeffsDistress!I6+CoeffsDistress!I7*LN(BackgroundII_R83!J4-CoeffsDistress!I8)</f>
        <v>1.9809699703419081</v>
      </c>
      <c r="K5" t="e">
        <f>CoeffsDistress!J3+CoeffsDistress!J4*BackgroundII_R83!K4+CoeffsDistress!J5*BackgroundII_R83!K4^CoeffsDistress!J6+CoeffsDistress!J7*LN(BackgroundII_R83!K4-CoeffsDistress!J8)</f>
        <v>#NUM!</v>
      </c>
      <c r="L5">
        <f>CoeffsDistress!K3+CoeffsDistress!K4*BackgroundII_R83!L4+CoeffsDistress!K5*BackgroundII_R83!L4^CoeffsDistress!K6+CoeffsDistress!K7*LN(BackgroundII_R83!L4-CoeffsDistress!K8)</f>
        <v>-1.4788572215220626</v>
      </c>
      <c r="M5">
        <f>CoeffsDistress!L3+CoeffsDistress!L4*BackgroundII_R83!M4+CoeffsDistress!L5*BackgroundII_R83!M4^CoeffsDistress!L6+CoeffsDistress!L7*LN(BackgroundII_R83!M4-CoeffsDistress!L8)</f>
        <v>9.6288296608603048</v>
      </c>
      <c r="N5">
        <f>CoeffsDistress!M3+CoeffsDistress!M4*BackgroundII_R83!N4+CoeffsDistress!M5*BackgroundII_R83!N4^CoeffsDistress!M6+CoeffsDistress!M7*LN(BackgroundII_R83!N4-CoeffsDistress!M8)</f>
        <v>-6.4882063576799407</v>
      </c>
      <c r="O5">
        <f>CoeffsDistress!N3+CoeffsDistress!N4*BackgroundII_R83!O4+CoeffsDistress!N5*BackgroundII_R83!O4^CoeffsDistress!N6+CoeffsDistress!N7*LN(BackgroundII_R83!O4-CoeffsDistress!N8)</f>
        <v>12.82134937773716</v>
      </c>
      <c r="P5">
        <f>CoeffsDistress!O3+CoeffsDistress!O4*BackgroundII_R83!P4+CoeffsDistress!O5*BackgroundII_R83!P4^CoeffsDistress!O6+CoeffsDistress!O7*LN(BackgroundII_R83!P4-CoeffsDistress!O8)</f>
        <v>7.3754817263059103E-2</v>
      </c>
      <c r="Q5">
        <f>CoeffsDistress!P3+CoeffsDistress!P4*BackgroundII_R83!Q4+CoeffsDistress!P5*BackgroundII_R83!Q4^CoeffsDistress!P6+CoeffsDistress!P7*LN(BackgroundII_R83!Q4-CoeffsDistress!P8)</f>
        <v>2.0655973451251413</v>
      </c>
      <c r="R5" t="e">
        <f>CoeffsDistress!Q3+CoeffsDistress!Q4*BackgroundII_R83!R4+CoeffsDistress!Q5*BackgroundII_R83!R4^CoeffsDistress!Q6+CoeffsDistress!Q7*LN(BackgroundII_R83!R4-CoeffsDistress!Q8)</f>
        <v>#NUM!</v>
      </c>
      <c r="S5">
        <f>CoeffsDistress!R3+CoeffsDistress!R4*BackgroundII_R83!S4+CoeffsDistress!R5*BackgroundII_R83!S4^CoeffsDistress!R6+CoeffsDistress!R7*LN(BackgroundII_R83!S4-CoeffsDistress!R8)</f>
        <v>2.8474830961496664</v>
      </c>
      <c r="T5">
        <f>CoeffsDistress!S3+CoeffsDistress!S4*BackgroundII_R83!T4+CoeffsDistress!S5*BackgroundII_R83!T4^CoeffsDistress!S6+CoeffsDistress!S7*LN(BackgroundII_R83!T4-CoeffsDistress!S8)</f>
        <v>3.1290789009871531</v>
      </c>
      <c r="U5">
        <f>CoeffsDistress!T3+CoeffsDistress!T4*BackgroundII_R83!U4+CoeffsDistress!T5*BackgroundII_R83!U4^CoeffsDistress!T6+CoeffsDistress!T7*LN(BackgroundII_R83!U4-CoeffsDistress!T8)</f>
        <v>-0.72987201948007563</v>
      </c>
      <c r="V5">
        <f>CoeffsDistress!U3+CoeffsDistress!U4*BackgroundII_R83!V4+CoeffsDistress!U5*BackgroundII_R83!V4^CoeffsDistress!U6+CoeffsDistress!U7*LN(BackgroundII_R83!V4-CoeffsDistress!U8)</f>
        <v>-0.55774509254708704</v>
      </c>
      <c r="W5">
        <f>CoeffsDistress!V3+CoeffsDistress!V4*BackgroundII_R83!W4+CoeffsDistress!V5*BackgroundII_R83!W4^CoeffsDistress!V6+CoeffsDistress!V7*LN(BackgroundII_R83!W4-CoeffsDistress!V8)</f>
        <v>-11.630944123926884</v>
      </c>
      <c r="X5">
        <f>CoeffsDistress!W3+CoeffsDistress!W4*BackgroundII_R83!X4+CoeffsDistress!W5*BackgroundII_R83!X4^CoeffsDistress!W6+CoeffsDistress!W7*LN(BackgroundII_R83!X4-CoeffsDistress!W8)</f>
        <v>3.8819903818201205</v>
      </c>
      <c r="Y5">
        <f>CoeffsDistress!X3+CoeffsDistress!X4*BackgroundII_R83!Y4+CoeffsDistress!X5*BackgroundII_R83!Y4^CoeffsDistress!X6+CoeffsDistress!X7*LN(BackgroundII_R83!Y4-CoeffsDistress!X8)</f>
        <v>10.910126015753512</v>
      </c>
      <c r="Z5">
        <f>CoeffsDistress!Y3+CoeffsDistress!Y4*BackgroundII_R83!Z4+CoeffsDistress!Y5*BackgroundII_R83!Z4^CoeffsDistress!Y6+CoeffsDistress!Y7*LN(BackgroundII_R83!Z4-CoeffsDistress!Y8)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32.552079580618603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9.6288296608603048</v>
      </c>
      <c r="N7" s="33">
        <f t="shared" si="1"/>
        <v>0</v>
      </c>
      <c r="O7" s="33">
        <f t="shared" si="1"/>
        <v>12.82134937773716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3.8819903818201205</v>
      </c>
      <c r="Y7" s="33">
        <f t="shared" si="1"/>
        <v>10.910126015753512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32.552079580618603</v>
      </c>
      <c r="D9">
        <f t="shared" si="3"/>
        <v>12.82134937773716</v>
      </c>
      <c r="E9">
        <f t="shared" si="3"/>
        <v>10.910126015753512</v>
      </c>
      <c r="F9">
        <f t="shared" si="3"/>
        <v>9.6288296608603048</v>
      </c>
      <c r="G9">
        <f t="shared" si="3"/>
        <v>3.8819903818201205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23</v>
      </c>
      <c r="F10">
        <f t="shared" si="4"/>
        <v>11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LongTrans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7.194196773208497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32.552079580618603</v>
      </c>
      <c r="D13">
        <f t="shared" si="6"/>
        <v>12.82134937773716</v>
      </c>
      <c r="E13">
        <f t="shared" si="6"/>
        <v>10.910126015753512</v>
      </c>
      <c r="F13">
        <f t="shared" si="6"/>
        <v>9.6288296608603048</v>
      </c>
      <c r="G13">
        <f t="shared" si="6"/>
        <v>3.8819903818201205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32.552079580618603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32.552079580618603</v>
      </c>
      <c r="D15" s="35">
        <f t="shared" ref="D15:D20" si="8">D$13</f>
        <v>12.82134937773716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32.552079580618603</v>
      </c>
      <c r="D16" s="35">
        <f t="shared" si="8"/>
        <v>12.82134937773716</v>
      </c>
      <c r="E16" s="35">
        <f>E$13</f>
        <v>10.910126015753512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32.552079580618603</v>
      </c>
      <c r="D17" s="35">
        <f t="shared" si="8"/>
        <v>12.82134937773716</v>
      </c>
      <c r="E17" s="35">
        <f>E$13</f>
        <v>10.910126015753512</v>
      </c>
      <c r="F17" s="35">
        <f>F$13</f>
        <v>9.6288296608603048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32.552079580618603</v>
      </c>
      <c r="D18" s="35">
        <f t="shared" si="8"/>
        <v>12.82134937773716</v>
      </c>
      <c r="E18" s="35">
        <f>E$13</f>
        <v>10.910126015753512</v>
      </c>
      <c r="F18" s="35">
        <f>F$13</f>
        <v>9.6288296608603048</v>
      </c>
      <c r="G18" s="35">
        <f>G$13</f>
        <v>3.8819903818201205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32.552079580618603</v>
      </c>
      <c r="D19" s="35">
        <f t="shared" si="8"/>
        <v>12.82134937773716</v>
      </c>
      <c r="E19" s="35">
        <f>E$13</f>
        <v>10.910126015753512</v>
      </c>
      <c r="F19" s="35">
        <f>F$13</f>
        <v>9.6288296608603048</v>
      </c>
      <c r="G19" s="35">
        <f>G$13</f>
        <v>3.8819903818201205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32.552079580618603</v>
      </c>
      <c r="D20" s="35">
        <f t="shared" si="8"/>
        <v>12.82134937773716</v>
      </c>
      <c r="E20" s="35">
        <f>E$13</f>
        <v>10.910126015753512</v>
      </c>
      <c r="F20" s="35">
        <f>F$13</f>
        <v>9.6288296608603048</v>
      </c>
      <c r="G20" s="35">
        <f>G$13</f>
        <v>3.8819903818201205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40.552079580618603</v>
      </c>
      <c r="C21" s="37">
        <f t="shared" ref="C21:M21" si="10">C14/$B21</f>
        <v>0.80272281760308273</v>
      </c>
      <c r="D21" s="37">
        <f t="shared" si="10"/>
        <v>4.9319295599229311E-2</v>
      </c>
      <c r="E21" s="37">
        <f t="shared" si="10"/>
        <v>4.9319295599229311E-2</v>
      </c>
      <c r="F21" s="37">
        <f t="shared" si="10"/>
        <v>4.9319295599229311E-2</v>
      </c>
      <c r="G21" s="37">
        <f t="shared" si="10"/>
        <v>4.9319295599229311E-2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51.37342895835576</v>
      </c>
      <c r="C22" s="37">
        <f t="shared" ref="C22:M22" si="12">C15/$B22</f>
        <v>0.6336364973224955</v>
      </c>
      <c r="D22" s="37">
        <f t="shared" si="12"/>
        <v>0.2495716100268561</v>
      </c>
      <c r="E22" s="37">
        <f t="shared" si="12"/>
        <v>3.8930630883549484E-2</v>
      </c>
      <c r="F22" s="37">
        <f t="shared" si="12"/>
        <v>3.8930630883549484E-2</v>
      </c>
      <c r="G22" s="37">
        <f t="shared" si="12"/>
        <v>3.8930630883549484E-2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60.283554974109272</v>
      </c>
      <c r="C23" s="37">
        <f t="shared" ref="C23:M23" si="13">C16/$B23</f>
        <v>0.53998274644883082</v>
      </c>
      <c r="D23" s="37">
        <f t="shared" si="13"/>
        <v>0.21268402938817568</v>
      </c>
      <c r="E23" s="37">
        <f t="shared" si="13"/>
        <v>0.18098013662995188</v>
      </c>
      <c r="F23" s="37">
        <f t="shared" si="13"/>
        <v>3.3176543766520815E-2</v>
      </c>
      <c r="G23" s="37">
        <f t="shared" si="13"/>
        <v>3.3176543766520815E-2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67.912384634969584</v>
      </c>
      <c r="C24" s="37">
        <f t="shared" ref="C24:M24" si="14">C17/$B24</f>
        <v>0.47932464388618773</v>
      </c>
      <c r="D24" s="37">
        <f t="shared" si="14"/>
        <v>0.18879250738509873</v>
      </c>
      <c r="E24" s="37">
        <f t="shared" si="14"/>
        <v>0.16065002097033784</v>
      </c>
      <c r="F24" s="37">
        <f t="shared" si="14"/>
        <v>0.14178311824294576</v>
      </c>
      <c r="G24" s="37">
        <f t="shared" si="14"/>
        <v>2.9449709515429915E-2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69.794375016789701</v>
      </c>
      <c r="C25" s="37">
        <f t="shared" ref="C25:M25" si="15">C18/$B25</f>
        <v>0.46639975747025303</v>
      </c>
      <c r="D25" s="37">
        <f t="shared" si="15"/>
        <v>0.18370175783725928</v>
      </c>
      <c r="E25" s="37">
        <f t="shared" si="15"/>
        <v>0.15631812754436125</v>
      </c>
      <c r="F25" s="37">
        <f t="shared" si="15"/>
        <v>0.13795996681027659</v>
      </c>
      <c r="G25" s="37">
        <f t="shared" si="15"/>
        <v>5.5620390337849872E-2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69.794375016789701</v>
      </c>
      <c r="C26" s="37">
        <f t="shared" ref="C26:M26" si="16">C19/$B26</f>
        <v>0.46639975747025303</v>
      </c>
      <c r="D26" s="37">
        <f t="shared" si="16"/>
        <v>0.18370175783725928</v>
      </c>
      <c r="E26" s="37">
        <f t="shared" si="16"/>
        <v>0.15631812754436125</v>
      </c>
      <c r="F26" s="37">
        <f t="shared" si="16"/>
        <v>0.13795996681027659</v>
      </c>
      <c r="G26" s="37">
        <f t="shared" si="16"/>
        <v>5.5620390337849872E-2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69.794375016789701</v>
      </c>
      <c r="C27" s="37">
        <f t="shared" ref="C27:M27" si="17">C20/$B27</f>
        <v>0.46639975747025303</v>
      </c>
      <c r="D27" s="37">
        <f t="shared" si="17"/>
        <v>0.18370175783725928</v>
      </c>
      <c r="E27" s="37">
        <f t="shared" si="17"/>
        <v>0.15631812754436125</v>
      </c>
      <c r="F27" s="37">
        <f t="shared" si="17"/>
        <v>0.13795996681027659</v>
      </c>
      <c r="G27" s="37">
        <f t="shared" si="17"/>
        <v>5.5620390337849872E-2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CoeffsDeductCorr!B2+CoeffsDeductCorr!C2*BackgroundII_R83!B21+CoeffsDeductCorr!D2*BackgroundII_R83!B21^2+CoeffsDeductCorr!E2*BackgroundII_R83!B21^3</f>
        <v>40.552079580618603</v>
      </c>
      <c r="C28" s="40">
        <f t="shared" ref="C28:M28" si="18">C14*$B28/$B21</f>
        <v>32.552079580618603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CoeffsDeductCorr!B3+CoeffsDeductCorr!C3*BackgroundII_R83!B22+CoeffsDeductCorr!D3*BackgroundII_R83!B22^2+CoeffsDeductCorr!E3*BackgroundII_R83!B22^3</f>
        <v>37.80161988632274</v>
      </c>
      <c r="C29" s="40">
        <f t="shared" ref="C29:M29" si="20">C15*$B29/$B22</f>
        <v>23.952486017885935</v>
      </c>
      <c r="D29" s="40">
        <f t="shared" si="20"/>
        <v>9.4342111366527881</v>
      </c>
      <c r="E29" s="40">
        <f t="shared" si="20"/>
        <v>1.4716409105946744</v>
      </c>
      <c r="F29" s="40">
        <f t="shared" si="20"/>
        <v>1.4716409105946744</v>
      </c>
      <c r="G29" s="40">
        <f t="shared" si="20"/>
        <v>1.4716409105946744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CoeffsDeductCorr!B4+CoeffsDeductCorr!C4*BackgroundII_R83!B23+CoeffsDeductCorr!D4*BackgroundII_R83!B23^2+CoeffsDeductCorr!E4*BackgroundII_R83!B23^3</f>
        <v>38.394217275495151</v>
      </c>
      <c r="C30" s="40">
        <f t="shared" ref="C30:M30" si="21">C16*$B30/$B23</f>
        <v>20.732214892175019</v>
      </c>
      <c r="D30" s="40">
        <f t="shared" si="21"/>
        <v>8.165836835357414</v>
      </c>
      <c r="E30" s="40">
        <f t="shared" si="21"/>
        <v>6.9485906883191717</v>
      </c>
      <c r="F30" s="40">
        <f t="shared" si="21"/>
        <v>1.2737874298217746</v>
      </c>
      <c r="G30" s="40">
        <f t="shared" si="21"/>
        <v>1.2737874298217746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CoeffsDeductCorr!B5+CoeffsDeductCorr!C5*BackgroundII_R83!B24+CoeffsDeductCorr!D5*BackgroundII_R83!B24^2+CoeffsDeductCorr!E5*BackgroundII_R83!B24^3</f>
        <v>37.656432100851035</v>
      </c>
      <c r="C31" s="40">
        <f t="shared" ref="C31:M31" si="22">C17*$B31/$B24</f>
        <v>18.04965590676483</v>
      </c>
      <c r="D31" s="40">
        <f t="shared" si="22"/>
        <v>7.1092522354963874</v>
      </c>
      <c r="E31" s="40">
        <f t="shared" si="22"/>
        <v>6.0495066066698211</v>
      </c>
      <c r="F31" s="40">
        <f t="shared" si="22"/>
        <v>5.3390463651624209</v>
      </c>
      <c r="G31" s="40">
        <f t="shared" si="22"/>
        <v>1.1089709867575732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CoeffsDeductCorr!B6+CoeffsDeductCorr!C6*BackgroundII_R83!B25+CoeffsDeductCorr!D6*BackgroundII_R83!B25^2+CoeffsDeductCorr!E6*BackgroundII_R83!B25^3</f>
        <v>35.059614769090047</v>
      </c>
      <c r="C32" s="40">
        <f t="shared" ref="C32:M32" si="23">C18*$B32/$B25</f>
        <v>16.351795825304102</v>
      </c>
      <c r="D32" s="40">
        <f t="shared" si="23"/>
        <v>6.4405128621789789</v>
      </c>
      <c r="E32" s="40">
        <f t="shared" si="23"/>
        <v>5.4804533331307885</v>
      </c>
      <c r="F32" s="40">
        <f t="shared" si="23"/>
        <v>4.8368232899247454</v>
      </c>
      <c r="G32" s="40">
        <f t="shared" si="23"/>
        <v>1.9500294585514348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CoeffsDeductCorr!B7+CoeffsDeductCorr!C7*BackgroundII_R83!B26+CoeffsDeductCorr!D7*BackgroundII_R83!B26^2+CoeffsDeductCorr!E7*BackgroundII_R83!B26^3</f>
        <v>32.089253625615406</v>
      </c>
      <c r="C33" s="40">
        <f t="shared" ref="C33:M33" si="24">C19*$B33/$B26</f>
        <v>14.966420108388462</v>
      </c>
      <c r="D33" s="40">
        <f t="shared" si="24"/>
        <v>5.8948522987111955</v>
      </c>
      <c r="E33" s="40">
        <f t="shared" si="24"/>
        <v>5.0161320410523054</v>
      </c>
      <c r="F33" s="40">
        <f t="shared" si="24"/>
        <v>4.4270323651564487</v>
      </c>
      <c r="G33" s="40">
        <f t="shared" si="24"/>
        <v>1.7848168123069932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CoeffsDeductCorr!B8+CoeffsDeductCorr!C8*BackgroundII_R83!B27+CoeffsDeductCorr!D8*BackgroundII_R83!B27^2+CoeffsDeductCorr!E8*BackgroundII_R83!B27^3</f>
        <v>32.768269198477213</v>
      </c>
      <c r="C34" s="40">
        <f t="shared" ref="C34:M34" si="25">C20*$B34/$B27</f>
        <v>15.283112806889736</v>
      </c>
      <c r="D34" s="40">
        <f t="shared" si="25"/>
        <v>6.0195886530447824</v>
      </c>
      <c r="E34" s="40">
        <f t="shared" si="25"/>
        <v>5.1222744839755254</v>
      </c>
      <c r="F34" s="40">
        <f t="shared" si="25"/>
        <v>4.5207093310521254</v>
      </c>
      <c r="G34" s="40">
        <f t="shared" si="25"/>
        <v>1.8225839235150456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40.552079580618603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40.552079580618603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40.552079580618603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40.552079580618603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40.552079580618603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40.552079580618603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40.552079580618603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40.552079580618603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LongTrans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59.447920419381397</v>
      </c>
      <c r="C45" s="42">
        <f t="shared" ref="C45:M45" ca="1" si="28">IF(C44&lt;&gt;"",OFFSET(C27,$C$43,0),"")</f>
        <v>32.552079580618603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0.80272281760308273</v>
      </c>
      <c r="D46" s="42">
        <f t="shared" ca="1" si="29"/>
        <v>4.9319295599229311E-2</v>
      </c>
      <c r="E46" s="42">
        <f t="shared" ca="1" si="29"/>
        <v>4.9319295599229311E-2</v>
      </c>
      <c r="F46" s="42">
        <f t="shared" ca="1" si="29"/>
        <v>4.9319295599229311E-2</v>
      </c>
      <c r="G46" s="42">
        <f t="shared" ca="1" si="29"/>
        <v>4.9319295599229311E-2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CalcMany!B82</f>
        <v>3200</v>
      </c>
      <c r="C3" t="str">
        <f>CalcMany!C82</f>
        <v>0</v>
      </c>
      <c r="D3" t="str">
        <f>CalcMany!D82</f>
        <v>0</v>
      </c>
      <c r="E3" t="str">
        <f>CalcMany!E82</f>
        <v>0</v>
      </c>
      <c r="F3" t="str">
        <f>CalcMany!F82</f>
        <v>0</v>
      </c>
      <c r="G3" t="str">
        <f>CalcMany!G82</f>
        <v>0</v>
      </c>
      <c r="H3" t="str">
        <f>CalcMany!H82</f>
        <v>0</v>
      </c>
      <c r="I3" t="str">
        <f>CalcMany!I82</f>
        <v>0</v>
      </c>
      <c r="J3" t="str">
        <f>CalcMany!J82</f>
        <v>0</v>
      </c>
      <c r="K3" t="str">
        <f>CalcMany!K82</f>
        <v>0</v>
      </c>
      <c r="L3" t="str">
        <f>CalcMany!L82</f>
        <v>18</v>
      </c>
      <c r="M3" t="str">
        <f>CalcMany!M82</f>
        <v>0</v>
      </c>
      <c r="N3" t="str">
        <f>CalcMany!N82</f>
        <v>0</v>
      </c>
      <c r="O3" t="str">
        <f>CalcMany!O82</f>
        <v>0</v>
      </c>
      <c r="P3" t="str">
        <f>CalcMany!P82</f>
        <v>0</v>
      </c>
      <c r="Q3" t="str">
        <f>CalcMany!Q82</f>
        <v>0</v>
      </c>
      <c r="R3" t="str">
        <f>CalcMany!R82</f>
        <v>0</v>
      </c>
      <c r="S3" t="str">
        <f>CalcMany!S82</f>
        <v>0</v>
      </c>
      <c r="T3" t="str">
        <f>CalcMany!T82</f>
        <v>0</v>
      </c>
      <c r="U3" t="str">
        <f>CalcMany!U82</f>
        <v>0</v>
      </c>
      <c r="V3" t="str">
        <f>CalcMany!V82</f>
        <v>0</v>
      </c>
      <c r="W3" t="str">
        <f>CalcMany!W82</f>
        <v>0</v>
      </c>
      <c r="X3" t="str">
        <f>CalcMany!X82</f>
        <v>3200</v>
      </c>
      <c r="Y3" t="str">
        <f>CalcMany!Y82</f>
        <v>0</v>
      </c>
      <c r="Z3" t="str">
        <f>CalcMany!Z82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0.5625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CoeffsDistress!B3+CoeffsDistress!B4*BackgroundII_R82!C4+CoeffsDistress!B5*BackgroundII_R82!C4^CoeffsDistress!B6+CoeffsDistress!B7*LN(BackgroundII_R82!C4-CoeffsDistress!B8)</f>
        <v>#DIV/0!</v>
      </c>
      <c r="D5" t="e">
        <f>CoeffsDistress!C3+CoeffsDistress!C4*BackgroundII_R82!D4+CoeffsDistress!C5*BackgroundII_R82!D4^CoeffsDistress!C6+CoeffsDistress!C7*LN(BackgroundII_R82!D4-CoeffsDistress!C8)</f>
        <v>#DIV/0!</v>
      </c>
      <c r="E5" t="e">
        <f>CoeffsDistress!D3+CoeffsDistress!D4*BackgroundII_R82!E4+CoeffsDistress!D5*BackgroundII_R82!E4^CoeffsDistress!D6+CoeffsDistress!D7*LN(BackgroundII_R82!E4-CoeffsDistress!D8)</f>
        <v>#DIV/0!</v>
      </c>
      <c r="F5">
        <f>CoeffsDistress!E3+CoeffsDistress!E4*BackgroundII_R82!F4+CoeffsDistress!E5*BackgroundII_R82!F4^CoeffsDistress!E6+CoeffsDistress!E7*LN(BackgroundII_R82!F4-CoeffsDistress!E8)</f>
        <v>1.3455187895966798</v>
      </c>
      <c r="G5" t="e">
        <f>CoeffsDistress!F3+CoeffsDistress!F4*BackgroundII_R82!G4+CoeffsDistress!F5*BackgroundII_R82!G4^CoeffsDistress!F6+CoeffsDistress!F7*LN(BackgroundII_R82!G4-CoeffsDistress!F8)</f>
        <v>#NUM!</v>
      </c>
      <c r="H5">
        <f>CoeffsDistress!G3+CoeffsDistress!G4*BackgroundII_R82!H4+CoeffsDistress!G5*BackgroundII_R82!H4^CoeffsDistress!G6+CoeffsDistress!G7*LN(BackgroundII_R82!H4-CoeffsDistress!G8)</f>
        <v>-2.4297516226665117</v>
      </c>
      <c r="I5">
        <f>CoeffsDistress!H3+CoeffsDistress!H4*BackgroundII_R82!I4+CoeffsDistress!H5*BackgroundII_R82!I4^CoeffsDistress!H6+CoeffsDistress!H7*LN(BackgroundII_R82!I4-CoeffsDistress!H8)</f>
        <v>6.2926559863106677</v>
      </c>
      <c r="J5">
        <f>CoeffsDistress!I3+CoeffsDistress!I4*BackgroundII_R82!J4+CoeffsDistress!I5*BackgroundII_R82!J4^CoeffsDistress!I6+CoeffsDistress!I7*LN(BackgroundII_R82!J4-CoeffsDistress!I8)</f>
        <v>1.9809699703419081</v>
      </c>
      <c r="K5" t="e">
        <f>CoeffsDistress!J3+CoeffsDistress!J4*BackgroundII_R82!K4+CoeffsDistress!J5*BackgroundII_R82!K4^CoeffsDistress!J6+CoeffsDistress!J7*LN(BackgroundII_R82!K4-CoeffsDistress!J8)</f>
        <v>#NUM!</v>
      </c>
      <c r="L5">
        <f>CoeffsDistress!K3+CoeffsDistress!K4*BackgroundII_R82!L4+CoeffsDistress!K5*BackgroundII_R82!L4^CoeffsDistress!K6+CoeffsDistress!K7*LN(BackgroundII_R82!L4-CoeffsDistress!K8)</f>
        <v>0.87059956809774053</v>
      </c>
      <c r="M5">
        <f>CoeffsDistress!L3+CoeffsDistress!L4*BackgroundII_R82!M4+CoeffsDistress!L5*BackgroundII_R82!M4^CoeffsDistress!L6+CoeffsDistress!L7*LN(BackgroundII_R82!M4-CoeffsDistress!L8)</f>
        <v>-1.8831691837876274</v>
      </c>
      <c r="N5">
        <f>CoeffsDistress!M3+CoeffsDistress!M4*BackgroundII_R82!N4+CoeffsDistress!M5*BackgroundII_R82!N4^CoeffsDistress!M6+CoeffsDistress!M7*LN(BackgroundII_R82!N4-CoeffsDistress!M8)</f>
        <v>-6.4882063576799407</v>
      </c>
      <c r="O5">
        <f>CoeffsDistress!N3+CoeffsDistress!N4*BackgroundII_R82!O4+CoeffsDistress!N5*BackgroundII_R82!O4^CoeffsDistress!N6+CoeffsDistress!N7*LN(BackgroundII_R82!O4-CoeffsDistress!N8)</f>
        <v>-0.19234986700844559</v>
      </c>
      <c r="P5">
        <f>CoeffsDistress!O3+CoeffsDistress!O4*BackgroundII_R82!P4+CoeffsDistress!O5*BackgroundII_R82!P4^CoeffsDistress!O6+CoeffsDistress!O7*LN(BackgroundII_R82!P4-CoeffsDistress!O8)</f>
        <v>7.3754817263059103E-2</v>
      </c>
      <c r="Q5">
        <f>CoeffsDistress!P3+CoeffsDistress!P4*BackgroundII_R82!Q4+CoeffsDistress!P5*BackgroundII_R82!Q4^CoeffsDistress!P6+CoeffsDistress!P7*LN(BackgroundII_R82!Q4-CoeffsDistress!P8)</f>
        <v>2.0655973451251413</v>
      </c>
      <c r="R5" t="e">
        <f>CoeffsDistress!Q3+CoeffsDistress!Q4*BackgroundII_R82!R4+CoeffsDistress!Q5*BackgroundII_R82!R4^CoeffsDistress!Q6+CoeffsDistress!Q7*LN(BackgroundII_R82!R4-CoeffsDistress!Q8)</f>
        <v>#NUM!</v>
      </c>
      <c r="S5">
        <f>CoeffsDistress!R3+CoeffsDistress!R4*BackgroundII_R82!S4+CoeffsDistress!R5*BackgroundII_R82!S4^CoeffsDistress!R6+CoeffsDistress!R7*LN(BackgroundII_R82!S4-CoeffsDistress!R8)</f>
        <v>2.8474830961496664</v>
      </c>
      <c r="T5">
        <f>CoeffsDistress!S3+CoeffsDistress!S4*BackgroundII_R82!T4+CoeffsDistress!S5*BackgroundII_R82!T4^CoeffsDistress!S6+CoeffsDistress!S7*LN(BackgroundII_R82!T4-CoeffsDistress!S8)</f>
        <v>3.1290789009871531</v>
      </c>
      <c r="U5">
        <f>CoeffsDistress!T3+CoeffsDistress!T4*BackgroundII_R82!U4+CoeffsDistress!T5*BackgroundII_R82!U4^CoeffsDistress!T6+CoeffsDistress!T7*LN(BackgroundII_R82!U4-CoeffsDistress!T8)</f>
        <v>-0.72987201948007563</v>
      </c>
      <c r="V5">
        <f>CoeffsDistress!U3+CoeffsDistress!U4*BackgroundII_R82!V4+CoeffsDistress!U5*BackgroundII_R82!V4^CoeffsDistress!U6+CoeffsDistress!U7*LN(BackgroundII_R82!V4-CoeffsDistress!U8)</f>
        <v>-0.55774509254708704</v>
      </c>
      <c r="W5">
        <f>CoeffsDistress!V3+CoeffsDistress!V4*BackgroundII_R82!W4+CoeffsDistress!V5*BackgroundII_R82!W4^CoeffsDistress!V6+CoeffsDistress!V7*LN(BackgroundII_R82!W4-CoeffsDistress!V8)</f>
        <v>-11.630944123926884</v>
      </c>
      <c r="X5">
        <f>CoeffsDistress!W3+CoeffsDistress!W4*BackgroundII_R82!X4+CoeffsDistress!W5*BackgroundII_R82!X4^CoeffsDistress!W6+CoeffsDistress!W7*LN(BackgroundII_R82!X4-CoeffsDistress!W8)</f>
        <v>4.5753288601895825</v>
      </c>
      <c r="Y5">
        <f>CoeffsDistress!X3+CoeffsDistress!X4*BackgroundII_R82!Y4+CoeffsDistress!X5*BackgroundII_R82!Y4^CoeffsDistress!X6+CoeffsDistress!X7*LN(BackgroundII_R82!Y4-CoeffsDistress!X8)</f>
        <v>-1.1850134881294951</v>
      </c>
      <c r="Z5">
        <f>CoeffsDistress!Y3+CoeffsDistress!Y4*BackgroundII_R82!Z4+CoeffsDistress!Y5*BackgroundII_R82!Z4^CoeffsDistress!Y6+CoeffsDistress!Y7*LN(BackgroundII_R82!Z4-CoeffsDistress!Y8)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0.87059956809774053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0.87059956809774053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0.87059956809774053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0.87059956809774053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0.87059956809774053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0.87059956809774053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0.87059956809774053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0.87059956809774053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0.87059956809774053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0.87059956809774053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5.4459284282873233</v>
      </c>
      <c r="C21" s="37">
        <f t="shared" ref="C21:M21" si="10">C14/$B21</f>
        <v>0.84013753034732164</v>
      </c>
      <c r="D21" s="37">
        <f t="shared" si="10"/>
        <v>0.15986246965267836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5.4459284282873233</v>
      </c>
      <c r="C22" s="37">
        <f t="shared" ref="C22:M22" si="12">C15/$B22</f>
        <v>0.84013753034732164</v>
      </c>
      <c r="D22" s="37">
        <f t="shared" si="12"/>
        <v>0.15986246965267836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5.4459284282873233</v>
      </c>
      <c r="C23" s="37">
        <f t="shared" ref="C23:M23" si="13">C16/$B23</f>
        <v>0.84013753034732164</v>
      </c>
      <c r="D23" s="37">
        <f t="shared" si="13"/>
        <v>0.15986246965267836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5.4459284282873233</v>
      </c>
      <c r="C24" s="37">
        <f t="shared" ref="C24:M24" si="14">C17/$B24</f>
        <v>0.84013753034732164</v>
      </c>
      <c r="D24" s="37">
        <f t="shared" si="14"/>
        <v>0.15986246965267836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5.4459284282873233</v>
      </c>
      <c r="C25" s="37">
        <f t="shared" ref="C25:M25" si="15">C18/$B25</f>
        <v>0.84013753034732164</v>
      </c>
      <c r="D25" s="37">
        <f t="shared" si="15"/>
        <v>0.15986246965267836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5.4459284282873233</v>
      </c>
      <c r="C26" s="37">
        <f t="shared" ref="C26:M26" si="16">C19/$B26</f>
        <v>0.84013753034732164</v>
      </c>
      <c r="D26" s="37">
        <f t="shared" si="16"/>
        <v>0.15986246965267836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5.4459284282873233</v>
      </c>
      <c r="C27" s="37">
        <f t="shared" ref="C27:M27" si="17">C20/$B27</f>
        <v>0.84013753034732164</v>
      </c>
      <c r="D27" s="37">
        <f t="shared" si="17"/>
        <v>0.15986246965267836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CoeffsDeductCorr!B2+CoeffsDeductCorr!C2*BackgroundII_R82!B21+CoeffsDeductCorr!D2*BackgroundII_R82!B21^2+CoeffsDeductCorr!E2*BackgroundII_R82!B21^3</f>
        <v>5.4459284282873233</v>
      </c>
      <c r="C28" s="40">
        <f t="shared" ref="C28:M28" si="18">C14*$B28/$B21</f>
        <v>4.5753288601895825</v>
      </c>
      <c r="D28" s="40">
        <f t="shared" si="18"/>
        <v>0.87059956809774053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CoeffsDeductCorr!B3+CoeffsDeductCorr!C3*BackgroundII_R82!B22+CoeffsDeductCorr!D3*BackgroundII_R82!B22^2+CoeffsDeductCorr!E3*BackgroundII_R82!B22^3</f>
        <v>3.3711267961524869</v>
      </c>
      <c r="C29" s="40">
        <f t="shared" ref="C29:M29" si="20">C15*$B29/$B22</f>
        <v>2.8322101410072293</v>
      </c>
      <c r="D29" s="40">
        <f t="shared" si="20"/>
        <v>0.53891665514525777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CoeffsDeductCorr!B4+CoeffsDeductCorr!C4*BackgroundII_R82!B23+CoeffsDeductCorr!D4*BackgroundII_R82!B23^2+CoeffsDeductCorr!E4*BackgroundII_R82!B23^3</f>
        <v>2.1558570772513956</v>
      </c>
      <c r="C30" s="40">
        <f t="shared" ref="C30:M30" si="21">C16*$B30/$B23</f>
        <v>1.8112164406637823</v>
      </c>
      <c r="D30" s="40">
        <f t="shared" si="21"/>
        <v>0.34464063658761307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CoeffsDeductCorr!B5+CoeffsDeductCorr!C5*BackgroundII_R82!B24+CoeffsDeductCorr!D5*BackgroundII_R82!B24^2+CoeffsDeductCorr!E5*BackgroundII_R82!B24^3</f>
        <v>-3.8118402093629151</v>
      </c>
      <c r="C31" s="40">
        <f t="shared" ref="C31:M31" si="22">C17*$B31/$B24</f>
        <v>-3.2024700195727771</v>
      </c>
      <c r="D31" s="40">
        <f t="shared" si="22"/>
        <v>-0.60937018979013813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CoeffsDeductCorr!B6+CoeffsDeductCorr!C6*BackgroundII_R82!B25+CoeffsDeductCorr!D6*BackgroundII_R82!B25^2+CoeffsDeductCorr!E6*BackgroundII_R82!B25^3</f>
        <v>-3.1606074596595559</v>
      </c>
      <c r="C32" s="40">
        <f t="shared" ref="C32:M32" si="23">C18*$B32/$B25</f>
        <v>-2.6553449455557012</v>
      </c>
      <c r="D32" s="40">
        <f t="shared" si="23"/>
        <v>-0.50526251410385459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CoeffsDeductCorr!B7+CoeffsDeductCorr!C7*BackgroundII_R82!B26+CoeffsDeductCorr!D7*BackgroundII_R82!B26^2+CoeffsDeductCorr!E7*BackgroundII_R82!B26^3</f>
        <v>-5.1586947143649367</v>
      </c>
      <c r="C33" s="40">
        <f t="shared" ref="C33:M33" si="24">C19*$B33/$B26</f>
        <v>-4.3340130371423395</v>
      </c>
      <c r="D33" s="40">
        <f t="shared" si="24"/>
        <v>-0.82468167722259689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CoeffsDeductCorr!B8+CoeffsDeductCorr!C8*BackgroundII_R82!B27+CoeffsDeductCorr!D8*BackgroundII_R82!B27^2+CoeffsDeductCorr!E8*BackgroundII_R82!B27^3</f>
        <v>-8.2211713865373302</v>
      </c>
      <c r="C34" s="40">
        <f t="shared" ref="C34:M34" si="25">C20*$B34/$B27</f>
        <v>-6.9069146252475386</v>
      </c>
      <c r="D34" s="40">
        <f t="shared" si="25"/>
        <v>-1.3142567612897915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5.4459284282873233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5.4459284282873233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5.4459284282873233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5.4459284282873233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5.4459284282873233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5.4459284282873233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5.4459284282873233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1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5.4459284282873233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94.554071571712683</v>
      </c>
      <c r="C45" s="42">
        <f t="shared" ref="C45:M45" ca="1" si="28">IF(C44&lt;&gt;"",OFFSET(C27,$C$43,0),"")</f>
        <v>4.5753288601895825</v>
      </c>
      <c r="D45" s="42">
        <f t="shared" ca="1" si="28"/>
        <v>0.87059956809774053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0.84013753034732164</v>
      </c>
      <c r="D46" s="42">
        <f t="shared" ca="1" si="29"/>
        <v>0.15986246965267836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CalcMany!B81</f>
        <v>3200</v>
      </c>
      <c r="C3" t="str">
        <f>CalcMany!C81</f>
        <v>0</v>
      </c>
      <c r="D3" t="str">
        <f>CalcMany!D81</f>
        <v>0</v>
      </c>
      <c r="E3" t="str">
        <f>CalcMany!E81</f>
        <v>0</v>
      </c>
      <c r="F3" t="str">
        <f>CalcMany!F81</f>
        <v>0</v>
      </c>
      <c r="G3" t="str">
        <f>CalcMany!G81</f>
        <v>0</v>
      </c>
      <c r="H3" t="str">
        <f>CalcMany!H81</f>
        <v>0</v>
      </c>
      <c r="I3" t="str">
        <f>CalcMany!I81</f>
        <v>0</v>
      </c>
      <c r="J3" t="str">
        <f>CalcMany!J81</f>
        <v>0</v>
      </c>
      <c r="K3" t="str">
        <f>CalcMany!K81</f>
        <v>0</v>
      </c>
      <c r="L3" t="str">
        <f>CalcMany!L81</f>
        <v>42</v>
      </c>
      <c r="M3" t="str">
        <f>CalcMany!M81</f>
        <v>0</v>
      </c>
      <c r="N3" t="str">
        <f>CalcMany!N81</f>
        <v>0</v>
      </c>
      <c r="O3" t="str">
        <f>CalcMany!O81</f>
        <v>0</v>
      </c>
      <c r="P3" t="str">
        <f>CalcMany!P81</f>
        <v>0</v>
      </c>
      <c r="Q3" t="str">
        <f>CalcMany!Q81</f>
        <v>0</v>
      </c>
      <c r="R3" t="str">
        <f>CalcMany!R81</f>
        <v>0</v>
      </c>
      <c r="S3" t="str">
        <f>CalcMany!S81</f>
        <v>0</v>
      </c>
      <c r="T3" t="str">
        <f>CalcMany!T81</f>
        <v>0</v>
      </c>
      <c r="U3" t="str">
        <f>CalcMany!U81</f>
        <v>0</v>
      </c>
      <c r="V3" t="str">
        <f>CalcMany!V81</f>
        <v>0</v>
      </c>
      <c r="W3" t="str">
        <f>CalcMany!W81</f>
        <v>0</v>
      </c>
      <c r="X3" t="str">
        <f>CalcMany!X81</f>
        <v>3200</v>
      </c>
      <c r="Y3" t="str">
        <f>CalcMany!Y81</f>
        <v>0</v>
      </c>
      <c r="Z3" t="str">
        <f>CalcMany!Z81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1.3125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CoeffsDistress!B3+CoeffsDistress!B4*BackgroundII_R81!C4+CoeffsDistress!B5*BackgroundII_R81!C4^CoeffsDistress!B6+CoeffsDistress!B7*LN(BackgroundII_R81!C4-CoeffsDistress!B8)</f>
        <v>#DIV/0!</v>
      </c>
      <c r="D5" t="e">
        <f>CoeffsDistress!C3+CoeffsDistress!C4*BackgroundII_R81!D4+CoeffsDistress!C5*BackgroundII_R81!D4^CoeffsDistress!C6+CoeffsDistress!C7*LN(BackgroundII_R81!D4-CoeffsDistress!C8)</f>
        <v>#DIV/0!</v>
      </c>
      <c r="E5" t="e">
        <f>CoeffsDistress!D3+CoeffsDistress!D4*BackgroundII_R81!E4+CoeffsDistress!D5*BackgroundII_R81!E4^CoeffsDistress!D6+CoeffsDistress!D7*LN(BackgroundII_R81!E4-CoeffsDistress!D8)</f>
        <v>#DIV/0!</v>
      </c>
      <c r="F5">
        <f>CoeffsDistress!E3+CoeffsDistress!E4*BackgroundII_R81!F4+CoeffsDistress!E5*BackgroundII_R81!F4^CoeffsDistress!E6+CoeffsDistress!E7*LN(BackgroundII_R81!F4-CoeffsDistress!E8)</f>
        <v>1.3455187895966798</v>
      </c>
      <c r="G5" t="e">
        <f>CoeffsDistress!F3+CoeffsDistress!F4*BackgroundII_R81!G4+CoeffsDistress!F5*BackgroundII_R81!G4^CoeffsDistress!F6+CoeffsDistress!F7*LN(BackgroundII_R81!G4-CoeffsDistress!F8)</f>
        <v>#NUM!</v>
      </c>
      <c r="H5">
        <f>CoeffsDistress!G3+CoeffsDistress!G4*BackgroundII_R81!H4+CoeffsDistress!G5*BackgroundII_R81!H4^CoeffsDistress!G6+CoeffsDistress!G7*LN(BackgroundII_R81!H4-CoeffsDistress!G8)</f>
        <v>-2.4297516226665117</v>
      </c>
      <c r="I5">
        <f>CoeffsDistress!H3+CoeffsDistress!H4*BackgroundII_R81!I4+CoeffsDistress!H5*BackgroundII_R81!I4^CoeffsDistress!H6+CoeffsDistress!H7*LN(BackgroundII_R81!I4-CoeffsDistress!H8)</f>
        <v>6.2926559863106677</v>
      </c>
      <c r="J5">
        <f>CoeffsDistress!I3+CoeffsDistress!I4*BackgroundII_R81!J4+CoeffsDistress!I5*BackgroundII_R81!J4^CoeffsDistress!I6+CoeffsDistress!I7*LN(BackgroundII_R81!J4-CoeffsDistress!I8)</f>
        <v>1.9809699703419081</v>
      </c>
      <c r="K5" t="e">
        <f>CoeffsDistress!J3+CoeffsDistress!J4*BackgroundII_R81!K4+CoeffsDistress!J5*BackgroundII_R81!K4^CoeffsDistress!J6+CoeffsDistress!J7*LN(BackgroundII_R81!K4-CoeffsDistress!J8)</f>
        <v>#NUM!</v>
      </c>
      <c r="L5">
        <f>CoeffsDistress!K3+CoeffsDistress!K4*BackgroundII_R81!L4+CoeffsDistress!K5*BackgroundII_R81!L4^CoeffsDistress!K6+CoeffsDistress!K7*LN(BackgroundII_R81!L4-CoeffsDistress!K8)</f>
        <v>2.8899090527470457</v>
      </c>
      <c r="M5">
        <f>CoeffsDistress!L3+CoeffsDistress!L4*BackgroundII_R81!M4+CoeffsDistress!L5*BackgroundII_R81!M4^CoeffsDistress!L6+CoeffsDistress!L7*LN(BackgroundII_R81!M4-CoeffsDistress!L8)</f>
        <v>-1.8831691837876274</v>
      </c>
      <c r="N5">
        <f>CoeffsDistress!M3+CoeffsDistress!M4*BackgroundII_R81!N4+CoeffsDistress!M5*BackgroundII_R81!N4^CoeffsDistress!M6+CoeffsDistress!M7*LN(BackgroundII_R81!N4-CoeffsDistress!M8)</f>
        <v>-6.4882063576799407</v>
      </c>
      <c r="O5">
        <f>CoeffsDistress!N3+CoeffsDistress!N4*BackgroundII_R81!O4+CoeffsDistress!N5*BackgroundII_R81!O4^CoeffsDistress!N6+CoeffsDistress!N7*LN(BackgroundII_R81!O4-CoeffsDistress!N8)</f>
        <v>-0.19234986700844559</v>
      </c>
      <c r="P5">
        <f>CoeffsDistress!O3+CoeffsDistress!O4*BackgroundII_R81!P4+CoeffsDistress!O5*BackgroundII_R81!P4^CoeffsDistress!O6+CoeffsDistress!O7*LN(BackgroundII_R81!P4-CoeffsDistress!O8)</f>
        <v>7.3754817263059103E-2</v>
      </c>
      <c r="Q5">
        <f>CoeffsDistress!P3+CoeffsDistress!P4*BackgroundII_R81!Q4+CoeffsDistress!P5*BackgroundII_R81!Q4^CoeffsDistress!P6+CoeffsDistress!P7*LN(BackgroundII_R81!Q4-CoeffsDistress!P8)</f>
        <v>2.0655973451251413</v>
      </c>
      <c r="R5" t="e">
        <f>CoeffsDistress!Q3+CoeffsDistress!Q4*BackgroundII_R81!R4+CoeffsDistress!Q5*BackgroundII_R81!R4^CoeffsDistress!Q6+CoeffsDistress!Q7*LN(BackgroundII_R81!R4-CoeffsDistress!Q8)</f>
        <v>#NUM!</v>
      </c>
      <c r="S5">
        <f>CoeffsDistress!R3+CoeffsDistress!R4*BackgroundII_R81!S4+CoeffsDistress!R5*BackgroundII_R81!S4^CoeffsDistress!R6+CoeffsDistress!R7*LN(BackgroundII_R81!S4-CoeffsDistress!R8)</f>
        <v>2.8474830961496664</v>
      </c>
      <c r="T5">
        <f>CoeffsDistress!S3+CoeffsDistress!S4*BackgroundII_R81!T4+CoeffsDistress!S5*BackgroundII_R81!T4^CoeffsDistress!S6+CoeffsDistress!S7*LN(BackgroundII_R81!T4-CoeffsDistress!S8)</f>
        <v>3.1290789009871531</v>
      </c>
      <c r="U5">
        <f>CoeffsDistress!T3+CoeffsDistress!T4*BackgroundII_R81!U4+CoeffsDistress!T5*BackgroundII_R81!U4^CoeffsDistress!T6+CoeffsDistress!T7*LN(BackgroundII_R81!U4-CoeffsDistress!T8)</f>
        <v>-0.72987201948007563</v>
      </c>
      <c r="V5">
        <f>CoeffsDistress!U3+CoeffsDistress!U4*BackgroundII_R81!V4+CoeffsDistress!U5*BackgroundII_R81!V4^CoeffsDistress!U6+CoeffsDistress!U7*LN(BackgroundII_R81!V4-CoeffsDistress!U8)</f>
        <v>-0.55774509254708704</v>
      </c>
      <c r="W5">
        <f>CoeffsDistress!V3+CoeffsDistress!V4*BackgroundII_R81!W4+CoeffsDistress!V5*BackgroundII_R81!W4^CoeffsDistress!V6+CoeffsDistress!V7*LN(BackgroundII_R81!W4-CoeffsDistress!V8)</f>
        <v>-11.630944123926884</v>
      </c>
      <c r="X5">
        <f>CoeffsDistress!W3+CoeffsDistress!W4*BackgroundII_R81!X4+CoeffsDistress!W5*BackgroundII_R81!X4^CoeffsDistress!W6+CoeffsDistress!W7*LN(BackgroundII_R81!X4-CoeffsDistress!W8)</f>
        <v>4.5753288601895825</v>
      </c>
      <c r="Y5">
        <f>CoeffsDistress!X3+CoeffsDistress!X4*BackgroundII_R81!Y4+CoeffsDistress!X5*BackgroundII_R81!Y4^CoeffsDistress!X6+CoeffsDistress!X7*LN(BackgroundII_R81!Y4-CoeffsDistress!X8)</f>
        <v>-1.1850134881294951</v>
      </c>
      <c r="Z5">
        <f>CoeffsDistress!Y3+CoeffsDistress!Y4*BackgroundII_R81!Z4+CoeffsDistress!Y5*BackgroundII_R81!Z4^CoeffsDistress!Y6+CoeffsDistress!Y7*LN(BackgroundII_R81!Z4-CoeffsDistress!Y8)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2.8899090527470457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2.8899090527470457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2.8899090527470457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2.8899090527470457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2.8899090527470457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2.8899090527470457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2.8899090527470457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2.8899090527470457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2.8899090527470457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6.5753288601895825</v>
      </c>
      <c r="C21" s="37">
        <f t="shared" ref="C21:M21" si="10">C14/$B21</f>
        <v>0.69583270395659946</v>
      </c>
      <c r="D21" s="37">
        <f t="shared" si="10"/>
        <v>0.30416729604340054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7.4652379129366278</v>
      </c>
      <c r="C22" s="37">
        <f t="shared" ref="C22:M22" si="12">C15/$B22</f>
        <v>0.61288453409648513</v>
      </c>
      <c r="D22" s="37">
        <f t="shared" si="12"/>
        <v>0.38711546590351487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7.4652379129366278</v>
      </c>
      <c r="C23" s="37">
        <f t="shared" ref="C23:M23" si="13">C16/$B23</f>
        <v>0.61288453409648513</v>
      </c>
      <c r="D23" s="37">
        <f t="shared" si="13"/>
        <v>0.38711546590351487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7.4652379129366278</v>
      </c>
      <c r="C24" s="37">
        <f t="shared" ref="C24:M24" si="14">C17/$B24</f>
        <v>0.61288453409648513</v>
      </c>
      <c r="D24" s="37">
        <f t="shared" si="14"/>
        <v>0.38711546590351487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7.4652379129366278</v>
      </c>
      <c r="C25" s="37">
        <f t="shared" ref="C25:M25" si="15">C18/$B25</f>
        <v>0.61288453409648513</v>
      </c>
      <c r="D25" s="37">
        <f t="shared" si="15"/>
        <v>0.38711546590351487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7.4652379129366278</v>
      </c>
      <c r="C26" s="37">
        <f t="shared" ref="C26:M26" si="16">C19/$B26</f>
        <v>0.61288453409648513</v>
      </c>
      <c r="D26" s="37">
        <f t="shared" si="16"/>
        <v>0.38711546590351487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7.4652379129366278</v>
      </c>
      <c r="C27" s="37">
        <f t="shared" ref="C27:M27" si="17">C20/$B27</f>
        <v>0.61288453409648513</v>
      </c>
      <c r="D27" s="37">
        <f t="shared" si="17"/>
        <v>0.38711546590351487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CoeffsDeductCorr!B2+CoeffsDeductCorr!C2*BackgroundII_R81!B21+CoeffsDeductCorr!D2*BackgroundII_R81!B21^2+CoeffsDeductCorr!E2*BackgroundII_R81!B21^3</f>
        <v>6.5753288601895825</v>
      </c>
      <c r="C28" s="40">
        <f t="shared" ref="C28:M28" si="18">C14*$B28/$B21</f>
        <v>4.5753288601895825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CoeffsDeductCorr!B3+CoeffsDeductCorr!C3*BackgroundII_R81!B22+CoeffsDeductCorr!D3*BackgroundII_R81!B22^2+CoeffsDeductCorr!E3*BackgroundII_R81!B22^3</f>
        <v>4.9308812744953405</v>
      </c>
      <c r="C29" s="40">
        <f t="shared" ref="C29:M29" si="20">C15*$B29/$B22</f>
        <v>3.0220608726041598</v>
      </c>
      <c r="D29" s="40">
        <f t="shared" si="20"/>
        <v>1.908820401891181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CoeffsDeductCorr!B4+CoeffsDeductCorr!C4*BackgroundII_R81!B23+CoeffsDeductCorr!D4*BackgroundII_R81!B23^2+CoeffsDeductCorr!E4*BackgroundII_R81!B23^3</f>
        <v>3.4883782736353939</v>
      </c>
      <c r="C30" s="40">
        <f t="shared" ref="C30:M30" si="21">C16*$B30/$B23</f>
        <v>2.1379730929893297</v>
      </c>
      <c r="D30" s="40">
        <f t="shared" si="21"/>
        <v>1.3504051806460644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CoeffsDeductCorr!B5+CoeffsDeductCorr!C5*BackgroundII_R81!B24+CoeffsDeductCorr!D5*BackgroundII_R81!B24^2+CoeffsDeductCorr!E5*BackgroundII_R81!B24^3</f>
        <v>-2.4607774656897163</v>
      </c>
      <c r="C31" s="40">
        <f t="shared" ref="C31:M31" si="22">C17*$B31/$B24</f>
        <v>-1.5081724505743712</v>
      </c>
      <c r="D31" s="40">
        <f t="shared" si="22"/>
        <v>-0.95260501511534512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CoeffsDeductCorr!B6+CoeffsDeductCorr!C6*BackgroundII_R81!B25+CoeffsDeductCorr!D6*BackgroundII_R81!B25^2+CoeffsDeductCorr!E6*BackgroundII_R81!B25^3</f>
        <v>-1.9879871116474164</v>
      </c>
      <c r="C32" s="40">
        <f t="shared" ref="C32:M32" si="23">C18*$B32/$B25</f>
        <v>-1.2184065547118439</v>
      </c>
      <c r="D32" s="40">
        <f t="shared" si="23"/>
        <v>-0.76958055693557248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CoeffsDeductCorr!B7+CoeffsDeductCorr!C7*BackgroundII_R81!B26+CoeffsDeductCorr!D7*BackgroundII_R81!B26^2+CoeffsDeductCorr!E7*BackgroundII_R81!B26^3</f>
        <v>-4.0199099813394357</v>
      </c>
      <c r="C33" s="40">
        <f t="shared" ref="C33:M33" si="24">C19*$B33/$B26</f>
        <v>-2.4637406560230306</v>
      </c>
      <c r="D33" s="40">
        <f t="shared" si="24"/>
        <v>-1.5561693253164053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CoeffsDeductCorr!B8+CoeffsDeductCorr!C8*BackgroundII_R81!B27+CoeffsDeductCorr!D8*BackgroundII_R81!B27^2+CoeffsDeductCorr!E8*BackgroundII_R81!B27^3</f>
        <v>-6.8063202916679764</v>
      </c>
      <c r="C34" s="40">
        <f t="shared" ref="C34:M34" si="25">C20*$B34/$B27</f>
        <v>-4.1714884408703812</v>
      </c>
      <c r="D34" s="40">
        <f t="shared" si="25"/>
        <v>-2.6348318507975961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6.5753288601895825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6.5753288601895825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6.5753288601895825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6.5753288601895825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6.5753288601895825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6.5753288601895825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6.5753288601895825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6.5753288601895825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93.424671139810414</v>
      </c>
      <c r="C45" s="42">
        <f t="shared" ref="C45:M45" ca="1" si="28">IF(C44&lt;&gt;"",OFFSET(C27,$C$43,0),"")</f>
        <v>4.5753288601895825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0.69583270395659946</v>
      </c>
      <c r="D46" s="42">
        <f t="shared" ca="1" si="29"/>
        <v>0.30416729604340054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CalcMany!B80</f>
        <v>3100</v>
      </c>
      <c r="C3" t="str">
        <f>CalcMany!C80</f>
        <v>0</v>
      </c>
      <c r="D3" t="str">
        <f>CalcMany!D80</f>
        <v>0</v>
      </c>
      <c r="E3" t="str">
        <f>CalcMany!E80</f>
        <v>0</v>
      </c>
      <c r="F3" t="str">
        <f>CalcMany!F80</f>
        <v>0</v>
      </c>
      <c r="G3" t="str">
        <f>CalcMany!G80</f>
        <v>150</v>
      </c>
      <c r="H3" t="str">
        <f>CalcMany!H80</f>
        <v>0</v>
      </c>
      <c r="I3" t="str">
        <f>CalcMany!I80</f>
        <v>0</v>
      </c>
      <c r="J3" t="str">
        <f>CalcMany!J80</f>
        <v>0</v>
      </c>
      <c r="K3" t="str">
        <f>CalcMany!K80</f>
        <v>0</v>
      </c>
      <c r="L3" t="str">
        <f>CalcMany!L80</f>
        <v>0</v>
      </c>
      <c r="M3" t="str">
        <f>CalcMany!M80</f>
        <v>0</v>
      </c>
      <c r="N3" t="str">
        <f>CalcMany!N80</f>
        <v>0</v>
      </c>
      <c r="O3" t="str">
        <f>CalcMany!O80</f>
        <v>0</v>
      </c>
      <c r="P3" t="str">
        <f>CalcMany!P80</f>
        <v>0</v>
      </c>
      <c r="Q3" t="str">
        <f>CalcMany!Q80</f>
        <v>0</v>
      </c>
      <c r="R3" t="str">
        <f>CalcMany!R80</f>
        <v>0</v>
      </c>
      <c r="S3" t="str">
        <f>CalcMany!S80</f>
        <v>0</v>
      </c>
      <c r="T3" t="str">
        <f>CalcMany!T80</f>
        <v>0</v>
      </c>
      <c r="U3" t="str">
        <f>CalcMany!U80</f>
        <v>0</v>
      </c>
      <c r="V3" t="str">
        <f>CalcMany!V80</f>
        <v>0</v>
      </c>
      <c r="W3" t="str">
        <f>CalcMany!W80</f>
        <v>0</v>
      </c>
      <c r="X3" t="str">
        <f>CalcMany!X80</f>
        <v>3100</v>
      </c>
      <c r="Y3" t="str">
        <f>CalcMany!Y80</f>
        <v>0</v>
      </c>
      <c r="Z3" t="str">
        <f>CalcMany!Z80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4.838709677419355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CoeffsDistress!B3+CoeffsDistress!B4*BackgroundII_R80!C4+CoeffsDistress!B5*BackgroundII_R80!C4^CoeffsDistress!B6+CoeffsDistress!B7*LN(BackgroundII_R80!C4-CoeffsDistress!B8)</f>
        <v>#DIV/0!</v>
      </c>
      <c r="D5" t="e">
        <f>CoeffsDistress!C3+CoeffsDistress!C4*BackgroundII_R80!D4+CoeffsDistress!C5*BackgroundII_R80!D4^CoeffsDistress!C6+CoeffsDistress!C7*LN(BackgroundII_R80!D4-CoeffsDistress!C8)</f>
        <v>#DIV/0!</v>
      </c>
      <c r="E5" t="e">
        <f>CoeffsDistress!D3+CoeffsDistress!D4*BackgroundII_R80!E4+CoeffsDistress!D5*BackgroundII_R80!E4^CoeffsDistress!D6+CoeffsDistress!D7*LN(BackgroundII_R80!E4-CoeffsDistress!D8)</f>
        <v>#DIV/0!</v>
      </c>
      <c r="F5">
        <f>CoeffsDistress!E3+CoeffsDistress!E4*BackgroundII_R80!F4+CoeffsDistress!E5*BackgroundII_R80!F4^CoeffsDistress!E6+CoeffsDistress!E7*LN(BackgroundII_R80!F4-CoeffsDistress!E8)</f>
        <v>1.3455187895966798</v>
      </c>
      <c r="G5">
        <f>CoeffsDistress!F3+CoeffsDistress!F4*BackgroundII_R80!G4+CoeffsDistress!F5*BackgroundII_R80!G4^CoeffsDistress!F6+CoeffsDistress!F7*LN(BackgroundII_R80!G4-CoeffsDistress!F8)</f>
        <v>9.7207665429524592</v>
      </c>
      <c r="H5">
        <f>CoeffsDistress!G3+CoeffsDistress!G4*BackgroundII_R80!H4+CoeffsDistress!G5*BackgroundII_R80!H4^CoeffsDistress!G6+CoeffsDistress!G7*LN(BackgroundII_R80!H4-CoeffsDistress!G8)</f>
        <v>-2.4297516226665117</v>
      </c>
      <c r="I5">
        <f>CoeffsDistress!H3+CoeffsDistress!H4*BackgroundII_R80!I4+CoeffsDistress!H5*BackgroundII_R80!I4^CoeffsDistress!H6+CoeffsDistress!H7*LN(BackgroundII_R80!I4-CoeffsDistress!H8)</f>
        <v>6.2926559863106677</v>
      </c>
      <c r="J5">
        <f>CoeffsDistress!I3+CoeffsDistress!I4*BackgroundII_R80!J4+CoeffsDistress!I5*BackgroundII_R80!J4^CoeffsDistress!I6+CoeffsDistress!I7*LN(BackgroundII_R80!J4-CoeffsDistress!I8)</f>
        <v>1.9809699703419081</v>
      </c>
      <c r="K5" t="e">
        <f>CoeffsDistress!J3+CoeffsDistress!J4*BackgroundII_R80!K4+CoeffsDistress!J5*BackgroundII_R80!K4^CoeffsDistress!J6+CoeffsDistress!J7*LN(BackgroundII_R80!K4-CoeffsDistress!J8)</f>
        <v>#NUM!</v>
      </c>
      <c r="L5">
        <f>CoeffsDistress!K3+CoeffsDistress!K4*BackgroundII_R80!L4+CoeffsDistress!K5*BackgroundII_R80!L4^CoeffsDistress!K6+CoeffsDistress!K7*LN(BackgroundII_R80!L4-CoeffsDistress!K8)</f>
        <v>-1.4788572215220626</v>
      </c>
      <c r="M5">
        <f>CoeffsDistress!L3+CoeffsDistress!L4*BackgroundII_R80!M4+CoeffsDistress!L5*BackgroundII_R80!M4^CoeffsDistress!L6+CoeffsDistress!L7*LN(BackgroundII_R80!M4-CoeffsDistress!L8)</f>
        <v>-1.8831691837876274</v>
      </c>
      <c r="N5">
        <f>CoeffsDistress!M3+CoeffsDistress!M4*BackgroundII_R80!N4+CoeffsDistress!M5*BackgroundII_R80!N4^CoeffsDistress!M6+CoeffsDistress!M7*LN(BackgroundII_R80!N4-CoeffsDistress!M8)</f>
        <v>-6.4882063576799407</v>
      </c>
      <c r="O5">
        <f>CoeffsDistress!N3+CoeffsDistress!N4*BackgroundII_R80!O4+CoeffsDistress!N5*BackgroundII_R80!O4^CoeffsDistress!N6+CoeffsDistress!N7*LN(BackgroundII_R80!O4-CoeffsDistress!N8)</f>
        <v>-0.19234986700844559</v>
      </c>
      <c r="P5">
        <f>CoeffsDistress!O3+CoeffsDistress!O4*BackgroundII_R80!P4+CoeffsDistress!O5*BackgroundII_R80!P4^CoeffsDistress!O6+CoeffsDistress!O7*LN(BackgroundII_R80!P4-CoeffsDistress!O8)</f>
        <v>7.3754817263059103E-2</v>
      </c>
      <c r="Q5">
        <f>CoeffsDistress!P3+CoeffsDistress!P4*BackgroundII_R80!Q4+CoeffsDistress!P5*BackgroundII_R80!Q4^CoeffsDistress!P6+CoeffsDistress!P7*LN(BackgroundII_R80!Q4-CoeffsDistress!P8)</f>
        <v>2.0655973451251413</v>
      </c>
      <c r="R5" t="e">
        <f>CoeffsDistress!Q3+CoeffsDistress!Q4*BackgroundII_R80!R4+CoeffsDistress!Q5*BackgroundII_R80!R4^CoeffsDistress!Q6+CoeffsDistress!Q7*LN(BackgroundII_R80!R4-CoeffsDistress!Q8)</f>
        <v>#NUM!</v>
      </c>
      <c r="S5">
        <f>CoeffsDistress!R3+CoeffsDistress!R4*BackgroundII_R80!S4+CoeffsDistress!R5*BackgroundII_R80!S4^CoeffsDistress!R6+CoeffsDistress!R7*LN(BackgroundII_R80!S4-CoeffsDistress!R8)</f>
        <v>2.8474830961496664</v>
      </c>
      <c r="T5">
        <f>CoeffsDistress!S3+CoeffsDistress!S4*BackgroundII_R80!T4+CoeffsDistress!S5*BackgroundII_R80!T4^CoeffsDistress!S6+CoeffsDistress!S7*LN(BackgroundII_R80!T4-CoeffsDistress!S8)</f>
        <v>3.1290789009871531</v>
      </c>
      <c r="U5">
        <f>CoeffsDistress!T3+CoeffsDistress!T4*BackgroundII_R80!U4+CoeffsDistress!T5*BackgroundII_R80!U4^CoeffsDistress!T6+CoeffsDistress!T7*LN(BackgroundII_R80!U4-CoeffsDistress!T8)</f>
        <v>-0.72987201948007563</v>
      </c>
      <c r="V5">
        <f>CoeffsDistress!U3+CoeffsDistress!U4*BackgroundII_R80!V4+CoeffsDistress!U5*BackgroundII_R80!V4^CoeffsDistress!U6+CoeffsDistress!U7*LN(BackgroundII_R80!V4-CoeffsDistress!U8)</f>
        <v>-0.55774509254708704</v>
      </c>
      <c r="W5">
        <f>CoeffsDistress!V3+CoeffsDistress!V4*BackgroundII_R80!W4+CoeffsDistress!V5*BackgroundII_R80!W4^CoeffsDistress!V6+CoeffsDistress!V7*LN(BackgroundII_R80!W4-CoeffsDistress!V8)</f>
        <v>-11.630944123926884</v>
      </c>
      <c r="X5">
        <f>CoeffsDistress!W3+CoeffsDistress!W4*BackgroundII_R80!X4+CoeffsDistress!W5*BackgroundII_R80!X4^CoeffsDistress!W6+CoeffsDistress!W7*LN(BackgroundII_R80!X4-CoeffsDistress!W8)</f>
        <v>4.5753288601895825</v>
      </c>
      <c r="Y5">
        <f>CoeffsDistress!X3+CoeffsDistress!X4*BackgroundII_R80!Y4+CoeffsDistress!X5*BackgroundII_R80!Y4^CoeffsDistress!X6+CoeffsDistress!X7*LN(BackgroundII_R80!Y4-CoeffsDistress!X8)</f>
        <v>-1.1850134881294951</v>
      </c>
      <c r="Z5">
        <f>CoeffsDistress!Y3+CoeffsDistress!Y4*BackgroundII_R80!Z4+CoeffsDistress!Y5*BackgroundII_R80!Z4^CoeffsDistress!Y6+CoeffsDistress!Y7*LN(BackgroundII_R80!Z4-CoeffsDistress!Y8)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9.7207665429524592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9.7207665429524592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9.2909500113615096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9.7207665429524592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9.7207665429524592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9.7207665429524592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9.7207665429524592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9.7207665429524592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9.7207665429524592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9.7207665429524592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9.7207665429524592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11.720766542952459</v>
      </c>
      <c r="C21" s="37">
        <f t="shared" ref="C21:M21" si="10">C14/$B21</f>
        <v>0.82936269631591852</v>
      </c>
      <c r="D21" s="37">
        <f t="shared" si="10"/>
        <v>0.17063730368408142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14.296095403142042</v>
      </c>
      <c r="C22" s="37">
        <f t="shared" ref="C22:M22" si="12">C15/$B22</f>
        <v>0.67995954621399612</v>
      </c>
      <c r="D22" s="37">
        <f t="shared" si="12"/>
        <v>0.32004045378600382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14.296095403142042</v>
      </c>
      <c r="C23" s="37">
        <f t="shared" ref="C23:M23" si="13">C16/$B23</f>
        <v>0.67995954621399612</v>
      </c>
      <c r="D23" s="37">
        <f t="shared" si="13"/>
        <v>0.32004045378600382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14.296095403142042</v>
      </c>
      <c r="C24" s="37">
        <f t="shared" ref="C24:M24" si="14">C17/$B24</f>
        <v>0.67995954621399612</v>
      </c>
      <c r="D24" s="37">
        <f t="shared" si="14"/>
        <v>0.32004045378600382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14.296095403142042</v>
      </c>
      <c r="C25" s="37">
        <f t="shared" ref="C25:M25" si="15">C18/$B25</f>
        <v>0.67995954621399612</v>
      </c>
      <c r="D25" s="37">
        <f t="shared" si="15"/>
        <v>0.32004045378600382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14.296095403142042</v>
      </c>
      <c r="C26" s="37">
        <f t="shared" ref="C26:M26" si="16">C19/$B26</f>
        <v>0.67995954621399612</v>
      </c>
      <c r="D26" s="37">
        <f t="shared" si="16"/>
        <v>0.32004045378600382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14.296095403142042</v>
      </c>
      <c r="C27" s="37">
        <f t="shared" ref="C27:M27" si="17">C20/$B27</f>
        <v>0.67995954621399612</v>
      </c>
      <c r="D27" s="37">
        <f t="shared" si="17"/>
        <v>0.32004045378600382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CoeffsDeductCorr!B2+CoeffsDeductCorr!C2*BackgroundII_R80!B21+CoeffsDeductCorr!D2*BackgroundII_R80!B21^2+CoeffsDeductCorr!E2*BackgroundII_R80!B21^3</f>
        <v>11.720766542952459</v>
      </c>
      <c r="C28" s="40">
        <f t="shared" ref="C28:M28" si="18">C14*$B28/$B21</f>
        <v>9.7207665429524592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CoeffsDeductCorr!B3+CoeffsDeductCorr!C3*BackgroundII_R80!B22+CoeffsDeductCorr!D3*BackgroundII_R80!B22^2+CoeffsDeductCorr!E3*BackgroundII_R80!B22^3</f>
        <v>10.188291841404819</v>
      </c>
      <c r="C29" s="40">
        <f t="shared" ref="C29:M29" si="20">C15*$B29/$B22</f>
        <v>6.9276262971773805</v>
      </c>
      <c r="D29" s="40">
        <f t="shared" si="20"/>
        <v>3.260665544227439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CoeffsDeductCorr!B4+CoeffsDeductCorr!C4*BackgroundII_R80!B23+CoeffsDeductCorr!D4*BackgroundII_R80!B23^2+CoeffsDeductCorr!E4*BackgroundII_R80!B23^3</f>
        <v>8.0136799879784242</v>
      </c>
      <c r="C30" s="40">
        <f t="shared" ref="C30:M30" si="21">C16*$B30/$B23</f>
        <v>5.4489782081299918</v>
      </c>
      <c r="D30" s="40">
        <f t="shared" si="21"/>
        <v>2.5647017798484324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CoeffsDeductCorr!B5+CoeffsDeductCorr!C5*BackgroundII_R80!B24+CoeffsDeductCorr!D5*BackgroundII_R80!B24^2+CoeffsDeductCorr!E5*BackgroundII_R80!B24^3</f>
        <v>2.1212166475680791</v>
      </c>
      <c r="C31" s="40">
        <f t="shared" ref="C31:M31" si="22">C17*$B31/$B24</f>
        <v>1.4423415091019653</v>
      </c>
      <c r="D31" s="40">
        <f t="shared" si="22"/>
        <v>0.6788751384661138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CoeffsDeductCorr!B6+CoeffsDeductCorr!C6*BackgroundII_R80!B25+CoeffsDeductCorr!D6*BackgroundII_R80!B25^2+CoeffsDeductCorr!E6*BackgroundII_R80!B25^3</f>
        <v>2.0085621682720314</v>
      </c>
      <c r="C32" s="40">
        <f t="shared" ref="C32:M32" si="23">C18*$B32/$B25</f>
        <v>1.3657410204808507</v>
      </c>
      <c r="D32" s="40">
        <f t="shared" si="23"/>
        <v>0.64282114779118071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CoeffsDeductCorr!B7+CoeffsDeductCorr!C7*BackgroundII_R80!B26+CoeffsDeductCorr!D7*BackgroundII_R80!B26^2+CoeffsDeductCorr!E7*BackgroundII_R80!B26^3</f>
        <v>-0.13551400567503491</v>
      </c>
      <c r="C33" s="40">
        <f t="shared" ref="C33:M33" si="24">C19*$B33/$B26</f>
        <v>-9.2144041804437637E-2</v>
      </c>
      <c r="D33" s="40">
        <f t="shared" si="24"/>
        <v>-4.3369963870597265E-2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CoeffsDeductCorr!B8+CoeffsDeductCorr!C8*BackgroundII_R80!B27+CoeffsDeductCorr!D8*BackgroundII_R80!B27^2+CoeffsDeductCorr!E8*BackgroundII_R80!B27^3</f>
        <v>-2.0768169717009384</v>
      </c>
      <c r="C34" s="40">
        <f t="shared" ref="C34:M34" si="25">C20*$B34/$B27</f>
        <v>-1.4121515256472958</v>
      </c>
      <c r="D34" s="40">
        <f t="shared" si="25"/>
        <v>-0.66466544605364264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11.720766542952459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11.720766542952459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11.720766542952459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11.720766542952459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11.720766542952459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11.720766542952459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11.720766542952459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11.720766542952459</v>
      </c>
      <c r="C44" s="42" t="str">
        <f t="shared" ref="C44:M44" ca="1" si="27">IF(C8&lt;=$C$12+1,C11,"")</f>
        <v>Block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88.279233457047539</v>
      </c>
      <c r="C45" s="42">
        <f t="shared" ref="C45:M45" ca="1" si="28">IF(C44&lt;&gt;"",OFFSET(C27,$C$43,0),"")</f>
        <v>9.7207665429524592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0.82936269631591852</v>
      </c>
      <c r="D46" s="42">
        <f t="shared" ca="1" si="29"/>
        <v>0.17063730368408142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CalcMany!B79</f>
        <v>3600</v>
      </c>
      <c r="C3" t="str">
        <f>CalcMany!C79</f>
        <v>0</v>
      </c>
      <c r="D3" t="str">
        <f>CalcMany!D79</f>
        <v>0</v>
      </c>
      <c r="E3" t="str">
        <f>CalcMany!E79</f>
        <v>0</v>
      </c>
      <c r="F3" t="str">
        <f>CalcMany!F79</f>
        <v>0</v>
      </c>
      <c r="G3" t="str">
        <f>CalcMany!G79</f>
        <v>0</v>
      </c>
      <c r="H3" t="str">
        <f>CalcMany!H79</f>
        <v>0</v>
      </c>
      <c r="I3" t="str">
        <f>CalcMany!I79</f>
        <v>0</v>
      </c>
      <c r="J3" t="str">
        <f>CalcMany!J79</f>
        <v>0</v>
      </c>
      <c r="K3" t="str">
        <f>CalcMany!K79</f>
        <v>0</v>
      </c>
      <c r="L3" t="str">
        <f>CalcMany!L79</f>
        <v>0</v>
      </c>
      <c r="M3" t="str">
        <f>CalcMany!M79</f>
        <v>0</v>
      </c>
      <c r="N3" t="str">
        <f>CalcMany!N79</f>
        <v>0</v>
      </c>
      <c r="O3" t="str">
        <f>CalcMany!O79</f>
        <v>0</v>
      </c>
      <c r="P3" t="str">
        <f>CalcMany!P79</f>
        <v>0</v>
      </c>
      <c r="Q3" t="str">
        <f>CalcMany!Q79</f>
        <v>0</v>
      </c>
      <c r="R3" t="str">
        <f>CalcMany!R79</f>
        <v>0</v>
      </c>
      <c r="S3" t="str">
        <f>CalcMany!S79</f>
        <v>0</v>
      </c>
      <c r="T3" t="str">
        <f>CalcMany!T79</f>
        <v>0</v>
      </c>
      <c r="U3" t="str">
        <f>CalcMany!U79</f>
        <v>0</v>
      </c>
      <c r="V3" t="str">
        <f>CalcMany!V79</f>
        <v>0</v>
      </c>
      <c r="W3" t="str">
        <f>CalcMany!W79</f>
        <v>0</v>
      </c>
      <c r="X3" t="str">
        <f>CalcMany!X79</f>
        <v>0</v>
      </c>
      <c r="Y3" t="str">
        <f>CalcMany!Y79</f>
        <v>0</v>
      </c>
      <c r="Z3" t="str">
        <f>CalcMany!Z79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CoeffsDistress!B3+CoeffsDistress!B4*BackgroundII_R79!C4+CoeffsDistress!B5*BackgroundII_R79!C4^CoeffsDistress!B6+CoeffsDistress!B7*LN(BackgroundII_R79!C4-CoeffsDistress!B8)</f>
        <v>#DIV/0!</v>
      </c>
      <c r="D5" t="e">
        <f>CoeffsDistress!C3+CoeffsDistress!C4*BackgroundII_R79!D4+CoeffsDistress!C5*BackgroundII_R79!D4^CoeffsDistress!C6+CoeffsDistress!C7*LN(BackgroundII_R79!D4-CoeffsDistress!C8)</f>
        <v>#DIV/0!</v>
      </c>
      <c r="E5" t="e">
        <f>CoeffsDistress!D3+CoeffsDistress!D4*BackgroundII_R79!E4+CoeffsDistress!D5*BackgroundII_R79!E4^CoeffsDistress!D6+CoeffsDistress!D7*LN(BackgroundII_R79!E4-CoeffsDistress!D8)</f>
        <v>#DIV/0!</v>
      </c>
      <c r="F5">
        <f>CoeffsDistress!E3+CoeffsDistress!E4*BackgroundII_R79!F4+CoeffsDistress!E5*BackgroundII_R79!F4^CoeffsDistress!E6+CoeffsDistress!E7*LN(BackgroundII_R79!F4-CoeffsDistress!E8)</f>
        <v>1.3455187895966798</v>
      </c>
      <c r="G5" t="e">
        <f>CoeffsDistress!F3+CoeffsDistress!F4*BackgroundII_R79!G4+CoeffsDistress!F5*BackgroundII_R79!G4^CoeffsDistress!F6+CoeffsDistress!F7*LN(BackgroundII_R79!G4-CoeffsDistress!F8)</f>
        <v>#NUM!</v>
      </c>
      <c r="H5">
        <f>CoeffsDistress!G3+CoeffsDistress!G4*BackgroundII_R79!H4+CoeffsDistress!G5*BackgroundII_R79!H4^CoeffsDistress!G6+CoeffsDistress!G7*LN(BackgroundII_R79!H4-CoeffsDistress!G8)</f>
        <v>-2.4297516226665117</v>
      </c>
      <c r="I5">
        <f>CoeffsDistress!H3+CoeffsDistress!H4*BackgroundII_R79!I4+CoeffsDistress!H5*BackgroundII_R79!I4^CoeffsDistress!H6+CoeffsDistress!H7*LN(BackgroundII_R79!I4-CoeffsDistress!H8)</f>
        <v>6.2926559863106677</v>
      </c>
      <c r="J5">
        <f>CoeffsDistress!I3+CoeffsDistress!I4*BackgroundII_R79!J4+CoeffsDistress!I5*BackgroundII_R79!J4^CoeffsDistress!I6+CoeffsDistress!I7*LN(BackgroundII_R79!J4-CoeffsDistress!I8)</f>
        <v>1.9809699703419081</v>
      </c>
      <c r="K5" t="e">
        <f>CoeffsDistress!J3+CoeffsDistress!J4*BackgroundII_R79!K4+CoeffsDistress!J5*BackgroundII_R79!K4^CoeffsDistress!J6+CoeffsDistress!J7*LN(BackgroundII_R79!K4-CoeffsDistress!J8)</f>
        <v>#NUM!</v>
      </c>
      <c r="L5">
        <f>CoeffsDistress!K3+CoeffsDistress!K4*BackgroundII_R79!L4+CoeffsDistress!K5*BackgroundII_R79!L4^CoeffsDistress!K6+CoeffsDistress!K7*LN(BackgroundII_R79!L4-CoeffsDistress!K8)</f>
        <v>-1.4788572215220626</v>
      </c>
      <c r="M5">
        <f>CoeffsDistress!L3+CoeffsDistress!L4*BackgroundII_R79!M4+CoeffsDistress!L5*BackgroundII_R79!M4^CoeffsDistress!L6+CoeffsDistress!L7*LN(BackgroundII_R79!M4-CoeffsDistress!L8)</f>
        <v>-1.8831691837876274</v>
      </c>
      <c r="N5">
        <f>CoeffsDistress!M3+CoeffsDistress!M4*BackgroundII_R79!N4+CoeffsDistress!M5*BackgroundII_R79!N4^CoeffsDistress!M6+CoeffsDistress!M7*LN(BackgroundII_R79!N4-CoeffsDistress!M8)</f>
        <v>-6.4882063576799407</v>
      </c>
      <c r="O5">
        <f>CoeffsDistress!N3+CoeffsDistress!N4*BackgroundII_R79!O4+CoeffsDistress!N5*BackgroundII_R79!O4^CoeffsDistress!N6+CoeffsDistress!N7*LN(BackgroundII_R79!O4-CoeffsDistress!N8)</f>
        <v>-0.19234986700844559</v>
      </c>
      <c r="P5">
        <f>CoeffsDistress!O3+CoeffsDistress!O4*BackgroundII_R79!P4+CoeffsDistress!O5*BackgroundII_R79!P4^CoeffsDistress!O6+CoeffsDistress!O7*LN(BackgroundII_R79!P4-CoeffsDistress!O8)</f>
        <v>7.3754817263059103E-2</v>
      </c>
      <c r="Q5">
        <f>CoeffsDistress!P3+CoeffsDistress!P4*BackgroundII_R79!Q4+CoeffsDistress!P5*BackgroundII_R79!Q4^CoeffsDistress!P6+CoeffsDistress!P7*LN(BackgroundII_R79!Q4-CoeffsDistress!P8)</f>
        <v>2.0655973451251413</v>
      </c>
      <c r="R5" t="e">
        <f>CoeffsDistress!Q3+CoeffsDistress!Q4*BackgroundII_R79!R4+CoeffsDistress!Q5*BackgroundII_R79!R4^CoeffsDistress!Q6+CoeffsDistress!Q7*LN(BackgroundII_R79!R4-CoeffsDistress!Q8)</f>
        <v>#NUM!</v>
      </c>
      <c r="S5">
        <f>CoeffsDistress!R3+CoeffsDistress!R4*BackgroundII_R79!S4+CoeffsDistress!R5*BackgroundII_R79!S4^CoeffsDistress!R6+CoeffsDistress!R7*LN(BackgroundII_R79!S4-CoeffsDistress!R8)</f>
        <v>2.8474830961496664</v>
      </c>
      <c r="T5">
        <f>CoeffsDistress!S3+CoeffsDistress!S4*BackgroundII_R79!T4+CoeffsDistress!S5*BackgroundII_R79!T4^CoeffsDistress!S6+CoeffsDistress!S7*LN(BackgroundII_R79!T4-CoeffsDistress!S8)</f>
        <v>3.1290789009871531</v>
      </c>
      <c r="U5">
        <f>CoeffsDistress!T3+CoeffsDistress!T4*BackgroundII_R79!U4+CoeffsDistress!T5*BackgroundII_R79!U4^CoeffsDistress!T6+CoeffsDistress!T7*LN(BackgroundII_R79!U4-CoeffsDistress!T8)</f>
        <v>-0.72987201948007563</v>
      </c>
      <c r="V5">
        <f>CoeffsDistress!U3+CoeffsDistress!U4*BackgroundII_R79!V4+CoeffsDistress!U5*BackgroundII_R79!V4^CoeffsDistress!U6+CoeffsDistress!U7*LN(BackgroundII_R79!V4-CoeffsDistress!U8)</f>
        <v>-0.55774509254708704</v>
      </c>
      <c r="W5">
        <f>CoeffsDistress!V3+CoeffsDistress!V4*BackgroundII_R79!W4+CoeffsDistress!V5*BackgroundII_R79!W4^CoeffsDistress!V6+CoeffsDistress!V7*LN(BackgroundII_R79!W4-CoeffsDistress!V8)</f>
        <v>-11.630944123926884</v>
      </c>
      <c r="X5">
        <f>CoeffsDistress!W3+CoeffsDistress!W4*BackgroundII_R79!X4+CoeffsDistress!W5*BackgroundII_R79!X4^CoeffsDistress!W6+CoeffsDistress!W7*LN(BackgroundII_R79!X4-CoeffsDistress!W8)</f>
        <v>-0.96527959010864728</v>
      </c>
      <c r="Y5">
        <f>CoeffsDistress!X3+CoeffsDistress!X4*BackgroundII_R79!Y4+CoeffsDistress!X5*BackgroundII_R79!Y4^CoeffsDistress!X6+CoeffsDistress!X7*LN(BackgroundII_R79!Y4-CoeffsDistress!X8)</f>
        <v>-1.1850134881294951</v>
      </c>
      <c r="Z5">
        <f>CoeffsDistress!Y3+CoeffsDistress!Y4*BackgroundII_R79!Z4+CoeffsDistress!Y5*BackgroundII_R79!Z4^CoeffsDistress!Y6+CoeffsDistress!Y7*LN(BackgroundII_R79!Z4-CoeffsDistress!Y8)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CoeffsDeductCorr!B2+CoeffsDeductCorr!C2*BackgroundII_R79!B21+CoeffsDeductCorr!D2*BackgroundII_R79!B21^2+CoeffsDeductCorr!E2*BackgroundII_R79!B21^3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CoeffsDeductCorr!B3+CoeffsDeductCorr!C3*BackgroundII_R79!B22+CoeffsDeductCorr!D3*BackgroundII_R79!B22^2+CoeffsDeductCorr!E3*BackgroundII_R79!B22^3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CoeffsDeductCorr!B4+CoeffsDeductCorr!C4*BackgroundII_R79!B23+CoeffsDeductCorr!D4*BackgroundII_R79!B23^2+CoeffsDeductCorr!E4*BackgroundII_R79!B23^3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CoeffsDeductCorr!B5+CoeffsDeductCorr!C5*BackgroundII_R79!B24+CoeffsDeductCorr!D5*BackgroundII_R79!B24^2+CoeffsDeductCorr!E5*BackgroundII_R79!B24^3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CoeffsDeductCorr!B6+CoeffsDeductCorr!C6*BackgroundII_R79!B25+CoeffsDeductCorr!D6*BackgroundII_R79!B25^2+CoeffsDeductCorr!E6*BackgroundII_R79!B25^3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CoeffsDeductCorr!B7+CoeffsDeductCorr!C7*BackgroundII_R79!B26+CoeffsDeductCorr!D7*BackgroundII_R79!B26^2+CoeffsDeductCorr!E7*BackgroundII_R79!B26^3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CoeffsDeductCorr!B8+CoeffsDeductCorr!C8*BackgroundII_R79!B27+CoeffsDeductCorr!D8*BackgroundII_R79!B27^2+CoeffsDeductCorr!E8*BackgroundII_R79!B27^3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CalcMany!B78</f>
        <v>3600</v>
      </c>
      <c r="C3" t="str">
        <f>CalcMany!C78</f>
        <v>0</v>
      </c>
      <c r="D3" t="str">
        <f>CalcMany!D78</f>
        <v>0</v>
      </c>
      <c r="E3" t="str">
        <f>CalcMany!E78</f>
        <v>0</v>
      </c>
      <c r="F3" t="str">
        <f>CalcMany!F78</f>
        <v>0</v>
      </c>
      <c r="G3" t="str">
        <f>CalcMany!G78</f>
        <v>0</v>
      </c>
      <c r="H3" t="str">
        <f>CalcMany!H78</f>
        <v>0</v>
      </c>
      <c r="I3" t="str">
        <f>CalcMany!I78</f>
        <v>0</v>
      </c>
      <c r="J3" t="str">
        <f>CalcMany!J78</f>
        <v>0</v>
      </c>
      <c r="K3" t="str">
        <f>CalcMany!K78</f>
        <v>0</v>
      </c>
      <c r="L3" t="str">
        <f>CalcMany!L78</f>
        <v>0</v>
      </c>
      <c r="M3" t="str">
        <f>CalcMany!M78</f>
        <v>0</v>
      </c>
      <c r="N3" t="str">
        <f>CalcMany!N78</f>
        <v>0</v>
      </c>
      <c r="O3" t="str">
        <f>CalcMany!O78</f>
        <v>0</v>
      </c>
      <c r="P3" t="str">
        <f>CalcMany!P78</f>
        <v>0</v>
      </c>
      <c r="Q3" t="str">
        <f>CalcMany!Q78</f>
        <v>0</v>
      </c>
      <c r="R3" t="str">
        <f>CalcMany!R78</f>
        <v>0</v>
      </c>
      <c r="S3" t="str">
        <f>CalcMany!S78</f>
        <v>0</v>
      </c>
      <c r="T3" t="str">
        <f>CalcMany!T78</f>
        <v>0</v>
      </c>
      <c r="U3" t="str">
        <f>CalcMany!U78</f>
        <v>0</v>
      </c>
      <c r="V3" t="str">
        <f>CalcMany!V78</f>
        <v>0</v>
      </c>
      <c r="W3" t="str">
        <f>CalcMany!W78</f>
        <v>0</v>
      </c>
      <c r="X3" t="str">
        <f>CalcMany!X78</f>
        <v>0</v>
      </c>
      <c r="Y3" t="str">
        <f>CalcMany!Y78</f>
        <v>0</v>
      </c>
      <c r="Z3" t="str">
        <f>CalcMany!Z78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CoeffsDistress!B3+CoeffsDistress!B4*BackgroundII_R78!C4+CoeffsDistress!B5*BackgroundII_R78!C4^CoeffsDistress!B6+CoeffsDistress!B7*LN(BackgroundII_R78!C4-CoeffsDistress!B8)</f>
        <v>#DIV/0!</v>
      </c>
      <c r="D5" t="e">
        <f>CoeffsDistress!C3+CoeffsDistress!C4*BackgroundII_R78!D4+CoeffsDistress!C5*BackgroundII_R78!D4^CoeffsDistress!C6+CoeffsDistress!C7*LN(BackgroundII_R78!D4-CoeffsDistress!C8)</f>
        <v>#DIV/0!</v>
      </c>
      <c r="E5" t="e">
        <f>CoeffsDistress!D3+CoeffsDistress!D4*BackgroundII_R78!E4+CoeffsDistress!D5*BackgroundII_R78!E4^CoeffsDistress!D6+CoeffsDistress!D7*LN(BackgroundII_R78!E4-CoeffsDistress!D8)</f>
        <v>#DIV/0!</v>
      </c>
      <c r="F5">
        <f>CoeffsDistress!E3+CoeffsDistress!E4*BackgroundII_R78!F4+CoeffsDistress!E5*BackgroundII_R78!F4^CoeffsDistress!E6+CoeffsDistress!E7*LN(BackgroundII_R78!F4-CoeffsDistress!E8)</f>
        <v>1.3455187895966798</v>
      </c>
      <c r="G5" t="e">
        <f>CoeffsDistress!F3+CoeffsDistress!F4*BackgroundII_R78!G4+CoeffsDistress!F5*BackgroundII_R78!G4^CoeffsDistress!F6+CoeffsDistress!F7*LN(BackgroundII_R78!G4-CoeffsDistress!F8)</f>
        <v>#NUM!</v>
      </c>
      <c r="H5">
        <f>CoeffsDistress!G3+CoeffsDistress!G4*BackgroundII_R78!H4+CoeffsDistress!G5*BackgroundII_R78!H4^CoeffsDistress!G6+CoeffsDistress!G7*LN(BackgroundII_R78!H4-CoeffsDistress!G8)</f>
        <v>-2.4297516226665117</v>
      </c>
      <c r="I5">
        <f>CoeffsDistress!H3+CoeffsDistress!H4*BackgroundII_R78!I4+CoeffsDistress!H5*BackgroundII_R78!I4^CoeffsDistress!H6+CoeffsDistress!H7*LN(BackgroundII_R78!I4-CoeffsDistress!H8)</f>
        <v>6.2926559863106677</v>
      </c>
      <c r="J5">
        <f>CoeffsDistress!I3+CoeffsDistress!I4*BackgroundII_R78!J4+CoeffsDistress!I5*BackgroundII_R78!J4^CoeffsDistress!I6+CoeffsDistress!I7*LN(BackgroundII_R78!J4-CoeffsDistress!I8)</f>
        <v>1.9809699703419081</v>
      </c>
      <c r="K5" t="e">
        <f>CoeffsDistress!J3+CoeffsDistress!J4*BackgroundII_R78!K4+CoeffsDistress!J5*BackgroundII_R78!K4^CoeffsDistress!J6+CoeffsDistress!J7*LN(BackgroundII_R78!K4-CoeffsDistress!J8)</f>
        <v>#NUM!</v>
      </c>
      <c r="L5">
        <f>CoeffsDistress!K3+CoeffsDistress!K4*BackgroundII_R78!L4+CoeffsDistress!K5*BackgroundII_R78!L4^CoeffsDistress!K6+CoeffsDistress!K7*LN(BackgroundII_R78!L4-CoeffsDistress!K8)</f>
        <v>-1.4788572215220626</v>
      </c>
      <c r="M5">
        <f>CoeffsDistress!L3+CoeffsDistress!L4*BackgroundII_R78!M4+CoeffsDistress!L5*BackgroundII_R78!M4^CoeffsDistress!L6+CoeffsDistress!L7*LN(BackgroundII_R78!M4-CoeffsDistress!L8)</f>
        <v>-1.8831691837876274</v>
      </c>
      <c r="N5">
        <f>CoeffsDistress!M3+CoeffsDistress!M4*BackgroundII_R78!N4+CoeffsDistress!M5*BackgroundII_R78!N4^CoeffsDistress!M6+CoeffsDistress!M7*LN(BackgroundII_R78!N4-CoeffsDistress!M8)</f>
        <v>-6.4882063576799407</v>
      </c>
      <c r="O5">
        <f>CoeffsDistress!N3+CoeffsDistress!N4*BackgroundII_R78!O4+CoeffsDistress!N5*BackgroundII_R78!O4^CoeffsDistress!N6+CoeffsDistress!N7*LN(BackgroundII_R78!O4-CoeffsDistress!N8)</f>
        <v>-0.19234986700844559</v>
      </c>
      <c r="P5">
        <f>CoeffsDistress!O3+CoeffsDistress!O4*BackgroundII_R78!P4+CoeffsDistress!O5*BackgroundII_R78!P4^CoeffsDistress!O6+CoeffsDistress!O7*LN(BackgroundII_R78!P4-CoeffsDistress!O8)</f>
        <v>7.3754817263059103E-2</v>
      </c>
      <c r="Q5">
        <f>CoeffsDistress!P3+CoeffsDistress!P4*BackgroundII_R78!Q4+CoeffsDistress!P5*BackgroundII_R78!Q4^CoeffsDistress!P6+CoeffsDistress!P7*LN(BackgroundII_R78!Q4-CoeffsDistress!P8)</f>
        <v>2.0655973451251413</v>
      </c>
      <c r="R5" t="e">
        <f>CoeffsDistress!Q3+CoeffsDistress!Q4*BackgroundII_R78!R4+CoeffsDistress!Q5*BackgroundII_R78!R4^CoeffsDistress!Q6+CoeffsDistress!Q7*LN(BackgroundII_R78!R4-CoeffsDistress!Q8)</f>
        <v>#NUM!</v>
      </c>
      <c r="S5">
        <f>CoeffsDistress!R3+CoeffsDistress!R4*BackgroundII_R78!S4+CoeffsDistress!R5*BackgroundII_R78!S4^CoeffsDistress!R6+CoeffsDistress!R7*LN(BackgroundII_R78!S4-CoeffsDistress!R8)</f>
        <v>2.8474830961496664</v>
      </c>
      <c r="T5">
        <f>CoeffsDistress!S3+CoeffsDistress!S4*BackgroundII_R78!T4+CoeffsDistress!S5*BackgroundII_R78!T4^CoeffsDistress!S6+CoeffsDistress!S7*LN(BackgroundII_R78!T4-CoeffsDistress!S8)</f>
        <v>3.1290789009871531</v>
      </c>
      <c r="U5">
        <f>CoeffsDistress!T3+CoeffsDistress!T4*BackgroundII_R78!U4+CoeffsDistress!T5*BackgroundII_R78!U4^CoeffsDistress!T6+CoeffsDistress!T7*LN(BackgroundII_R78!U4-CoeffsDistress!T8)</f>
        <v>-0.72987201948007563</v>
      </c>
      <c r="V5">
        <f>CoeffsDistress!U3+CoeffsDistress!U4*BackgroundII_R78!V4+CoeffsDistress!U5*BackgroundII_R78!V4^CoeffsDistress!U6+CoeffsDistress!U7*LN(BackgroundII_R78!V4-CoeffsDistress!U8)</f>
        <v>-0.55774509254708704</v>
      </c>
      <c r="W5">
        <f>CoeffsDistress!V3+CoeffsDistress!V4*BackgroundII_R78!W4+CoeffsDistress!V5*BackgroundII_R78!W4^CoeffsDistress!V6+CoeffsDistress!V7*LN(BackgroundII_R78!W4-CoeffsDistress!V8)</f>
        <v>-11.630944123926884</v>
      </c>
      <c r="X5">
        <f>CoeffsDistress!W3+CoeffsDistress!W4*BackgroundII_R78!X4+CoeffsDistress!W5*BackgroundII_R78!X4^CoeffsDistress!W6+CoeffsDistress!W7*LN(BackgroundII_R78!X4-CoeffsDistress!W8)</f>
        <v>-0.96527959010864728</v>
      </c>
      <c r="Y5">
        <f>CoeffsDistress!X3+CoeffsDistress!X4*BackgroundII_R78!Y4+CoeffsDistress!X5*BackgroundII_R78!Y4^CoeffsDistress!X6+CoeffsDistress!X7*LN(BackgroundII_R78!Y4-CoeffsDistress!X8)</f>
        <v>-1.1850134881294951</v>
      </c>
      <c r="Z5">
        <f>CoeffsDistress!Y3+CoeffsDistress!Y4*BackgroundII_R78!Z4+CoeffsDistress!Y5*BackgroundII_R78!Z4^CoeffsDistress!Y6+CoeffsDistress!Y7*LN(BackgroundII_R78!Z4-CoeffsDistress!Y8)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CoeffsDeductCorr!B2+CoeffsDeductCorr!C2*BackgroundII_R78!B21+CoeffsDeductCorr!D2*BackgroundII_R78!B21^2+CoeffsDeductCorr!E2*BackgroundII_R78!B21^3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CoeffsDeductCorr!B3+CoeffsDeductCorr!C3*BackgroundII_R78!B22+CoeffsDeductCorr!D3*BackgroundII_R78!B22^2+CoeffsDeductCorr!E3*BackgroundII_R78!B22^3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CoeffsDeductCorr!B4+CoeffsDeductCorr!C4*BackgroundII_R78!B23+CoeffsDeductCorr!D4*BackgroundII_R78!B23^2+CoeffsDeductCorr!E4*BackgroundII_R78!B23^3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CoeffsDeductCorr!B5+CoeffsDeductCorr!C5*BackgroundII_R78!B24+CoeffsDeductCorr!D5*BackgroundII_R78!B24^2+CoeffsDeductCorr!E5*BackgroundII_R78!B24^3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CoeffsDeductCorr!B6+CoeffsDeductCorr!C6*BackgroundII_R78!B25+CoeffsDeductCorr!D6*BackgroundII_R78!B25^2+CoeffsDeductCorr!E6*BackgroundII_R78!B25^3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CoeffsDeductCorr!B7+CoeffsDeductCorr!C7*BackgroundII_R78!B26+CoeffsDeductCorr!D7*BackgroundII_R78!B26^2+CoeffsDeductCorr!E7*BackgroundII_R78!B26^3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CoeffsDeductCorr!B8+CoeffsDeductCorr!C8*BackgroundII_R78!B27+CoeffsDeductCorr!D8*BackgroundII_R78!B27^2+CoeffsDeductCorr!E8*BackgroundII_R78!B27^3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CalcMany!B77</f>
        <v>2050</v>
      </c>
      <c r="C3" t="str">
        <f>CalcMany!C77</f>
        <v>0</v>
      </c>
      <c r="D3" t="str">
        <f>CalcMany!D77</f>
        <v>0</v>
      </c>
      <c r="E3" t="str">
        <f>CalcMany!E77</f>
        <v>0</v>
      </c>
      <c r="F3" t="str">
        <f>CalcMany!F77</f>
        <v>0</v>
      </c>
      <c r="G3" t="str">
        <f>CalcMany!G77</f>
        <v>0</v>
      </c>
      <c r="H3" t="str">
        <f>CalcMany!H77</f>
        <v>0</v>
      </c>
      <c r="I3" t="str">
        <f>CalcMany!I77</f>
        <v>0</v>
      </c>
      <c r="J3" t="str">
        <f>CalcMany!J77</f>
        <v>0</v>
      </c>
      <c r="K3" t="str">
        <f>CalcMany!K77</f>
        <v>0</v>
      </c>
      <c r="L3" t="str">
        <f>CalcMany!L77</f>
        <v>0</v>
      </c>
      <c r="M3" t="str">
        <f>CalcMany!M77</f>
        <v>120</v>
      </c>
      <c r="N3" t="str">
        <f>CalcMany!N77</f>
        <v>0</v>
      </c>
      <c r="O3" t="str">
        <f>CalcMany!O77</f>
        <v>120</v>
      </c>
      <c r="P3" t="str">
        <f>CalcMany!P77</f>
        <v>0</v>
      </c>
      <c r="Q3" t="str">
        <f>CalcMany!Q77</f>
        <v>0</v>
      </c>
      <c r="R3" t="str">
        <f>CalcMany!R77</f>
        <v>0</v>
      </c>
      <c r="S3" t="str">
        <f>CalcMany!S77</f>
        <v>0</v>
      </c>
      <c r="T3" t="str">
        <f>CalcMany!T77</f>
        <v>0</v>
      </c>
      <c r="U3" t="str">
        <f>CalcMany!U77</f>
        <v>0</v>
      </c>
      <c r="V3" t="str">
        <f>CalcMany!V77</f>
        <v>0</v>
      </c>
      <c r="W3" t="str">
        <f>CalcMany!W77</f>
        <v>0</v>
      </c>
      <c r="X3" t="str">
        <f>CalcMany!X77</f>
        <v>965</v>
      </c>
      <c r="Y3" t="str">
        <f>CalcMany!Y77</f>
        <v>965</v>
      </c>
      <c r="Z3" t="str">
        <f>CalcMany!Z77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5.8536585365853666</v>
      </c>
      <c r="N4">
        <f>IFERROR(IF($A$3=BackgroundI!$A$2,N3/$B$3*100,N3),0)</f>
        <v>0</v>
      </c>
      <c r="O4">
        <f>IFERROR(IF($A$3=BackgroundI!$A$2,O3/$B$3*100,O3),0)</f>
        <v>5.8536585365853666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47.073170731707314</v>
      </c>
      <c r="Y4">
        <f>IFERROR(IF($A$3=BackgroundI!$A$2,Y3/$B$3*100,Y3),0)</f>
        <v>47.073170731707314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CoeffsDistress!B3+CoeffsDistress!B4*BackgroundII_R77!C4+CoeffsDistress!B5*BackgroundII_R77!C4^CoeffsDistress!B6+CoeffsDistress!B7*LN(BackgroundII_R77!C4-CoeffsDistress!B8)</f>
        <v>#DIV/0!</v>
      </c>
      <c r="D5" t="e">
        <f>CoeffsDistress!C3+CoeffsDistress!C4*BackgroundII_R77!D4+CoeffsDistress!C5*BackgroundII_R77!D4^CoeffsDistress!C6+CoeffsDistress!C7*LN(BackgroundII_R77!D4-CoeffsDistress!C8)</f>
        <v>#DIV/0!</v>
      </c>
      <c r="E5" t="e">
        <f>CoeffsDistress!D3+CoeffsDistress!D4*BackgroundII_R77!E4+CoeffsDistress!D5*BackgroundII_R77!E4^CoeffsDistress!D6+CoeffsDistress!D7*LN(BackgroundII_R77!E4-CoeffsDistress!D8)</f>
        <v>#DIV/0!</v>
      </c>
      <c r="F5">
        <f>CoeffsDistress!E3+CoeffsDistress!E4*BackgroundII_R77!F4+CoeffsDistress!E5*BackgroundII_R77!F4^CoeffsDistress!E6+CoeffsDistress!E7*LN(BackgroundII_R77!F4-CoeffsDistress!E8)</f>
        <v>1.3455187895966798</v>
      </c>
      <c r="G5" t="e">
        <f>CoeffsDistress!F3+CoeffsDistress!F4*BackgroundII_R77!G4+CoeffsDistress!F5*BackgroundII_R77!G4^CoeffsDistress!F6+CoeffsDistress!F7*LN(BackgroundII_R77!G4-CoeffsDistress!F8)</f>
        <v>#NUM!</v>
      </c>
      <c r="H5">
        <f>CoeffsDistress!G3+CoeffsDistress!G4*BackgroundII_R77!H4+CoeffsDistress!G5*BackgroundII_R77!H4^CoeffsDistress!G6+CoeffsDistress!G7*LN(BackgroundII_R77!H4-CoeffsDistress!G8)</f>
        <v>-2.4297516226665117</v>
      </c>
      <c r="I5">
        <f>CoeffsDistress!H3+CoeffsDistress!H4*BackgroundII_R77!I4+CoeffsDistress!H5*BackgroundII_R77!I4^CoeffsDistress!H6+CoeffsDistress!H7*LN(BackgroundII_R77!I4-CoeffsDistress!H8)</f>
        <v>6.2926559863106677</v>
      </c>
      <c r="J5">
        <f>CoeffsDistress!I3+CoeffsDistress!I4*BackgroundII_R77!J4+CoeffsDistress!I5*BackgroundII_R77!J4^CoeffsDistress!I6+CoeffsDistress!I7*LN(BackgroundII_R77!J4-CoeffsDistress!I8)</f>
        <v>1.9809699703419081</v>
      </c>
      <c r="K5" t="e">
        <f>CoeffsDistress!J3+CoeffsDistress!J4*BackgroundII_R77!K4+CoeffsDistress!J5*BackgroundII_R77!K4^CoeffsDistress!J6+CoeffsDistress!J7*LN(BackgroundII_R77!K4-CoeffsDistress!J8)</f>
        <v>#NUM!</v>
      </c>
      <c r="L5">
        <f>CoeffsDistress!K3+CoeffsDistress!K4*BackgroundII_R77!L4+CoeffsDistress!K5*BackgroundII_R77!L4^CoeffsDistress!K6+CoeffsDistress!K7*LN(BackgroundII_R77!L4-CoeffsDistress!K8)</f>
        <v>-1.4788572215220626</v>
      </c>
      <c r="M5">
        <f>CoeffsDistress!L3+CoeffsDistress!L4*BackgroundII_R77!M4+CoeffsDistress!L5*BackgroundII_R77!M4^CoeffsDistress!L6+CoeffsDistress!L7*LN(BackgroundII_R77!M4-CoeffsDistress!L8)</f>
        <v>24.314161533750681</v>
      </c>
      <c r="N5">
        <f>CoeffsDistress!M3+CoeffsDistress!M4*BackgroundII_R77!N4+CoeffsDistress!M5*BackgroundII_R77!N4^CoeffsDistress!M6+CoeffsDistress!M7*LN(BackgroundII_R77!N4-CoeffsDistress!M8)</f>
        <v>-6.4882063576799407</v>
      </c>
      <c r="O5">
        <f>CoeffsDistress!N3+CoeffsDistress!N4*BackgroundII_R77!O4+CoeffsDistress!N5*BackgroundII_R77!O4^CoeffsDistress!N6+CoeffsDistress!N7*LN(BackgroundII_R77!O4-CoeffsDistress!N8)</f>
        <v>11.103894368322809</v>
      </c>
      <c r="P5">
        <f>CoeffsDistress!O3+CoeffsDistress!O4*BackgroundII_R77!P4+CoeffsDistress!O5*BackgroundII_R77!P4^CoeffsDistress!O6+CoeffsDistress!O7*LN(BackgroundII_R77!P4-CoeffsDistress!O8)</f>
        <v>7.3754817263059103E-2</v>
      </c>
      <c r="Q5">
        <f>CoeffsDistress!P3+CoeffsDistress!P4*BackgroundII_R77!Q4+CoeffsDistress!P5*BackgroundII_R77!Q4^CoeffsDistress!P6+CoeffsDistress!P7*LN(BackgroundII_R77!Q4-CoeffsDistress!P8)</f>
        <v>2.0655973451251413</v>
      </c>
      <c r="R5" t="e">
        <f>CoeffsDistress!Q3+CoeffsDistress!Q4*BackgroundII_R77!R4+CoeffsDistress!Q5*BackgroundII_R77!R4^CoeffsDistress!Q6+CoeffsDistress!Q7*LN(BackgroundII_R77!R4-CoeffsDistress!Q8)</f>
        <v>#NUM!</v>
      </c>
      <c r="S5">
        <f>CoeffsDistress!R3+CoeffsDistress!R4*BackgroundII_R77!S4+CoeffsDistress!R5*BackgroundII_R77!S4^CoeffsDistress!R6+CoeffsDistress!R7*LN(BackgroundII_R77!S4-CoeffsDistress!R8)</f>
        <v>2.8474830961496664</v>
      </c>
      <c r="T5">
        <f>CoeffsDistress!S3+CoeffsDistress!S4*BackgroundII_R77!T4+CoeffsDistress!S5*BackgroundII_R77!T4^CoeffsDistress!S6+CoeffsDistress!S7*LN(BackgroundII_R77!T4-CoeffsDistress!S8)</f>
        <v>3.1290789009871531</v>
      </c>
      <c r="U5">
        <f>CoeffsDistress!T3+CoeffsDistress!T4*BackgroundII_R77!U4+CoeffsDistress!T5*BackgroundII_R77!U4^CoeffsDistress!T6+CoeffsDistress!T7*LN(BackgroundII_R77!U4-CoeffsDistress!T8)</f>
        <v>-0.72987201948007563</v>
      </c>
      <c r="V5">
        <f>CoeffsDistress!U3+CoeffsDistress!U4*BackgroundII_R77!V4+CoeffsDistress!U5*BackgroundII_R77!V4^CoeffsDistress!U6+CoeffsDistress!U7*LN(BackgroundII_R77!V4-CoeffsDistress!U8)</f>
        <v>-0.55774509254708704</v>
      </c>
      <c r="W5">
        <f>CoeffsDistress!V3+CoeffsDistress!V4*BackgroundII_R77!W4+CoeffsDistress!V5*BackgroundII_R77!W4^CoeffsDistress!V6+CoeffsDistress!V7*LN(BackgroundII_R77!W4-CoeffsDistress!V8)</f>
        <v>-11.630944123926884</v>
      </c>
      <c r="X5">
        <f>CoeffsDistress!W3+CoeffsDistress!W4*BackgroundII_R77!X4+CoeffsDistress!W5*BackgroundII_R77!X4^CoeffsDistress!W6+CoeffsDistress!W7*LN(BackgroundII_R77!X4-CoeffsDistress!W8)</f>
        <v>3.9102454343868835</v>
      </c>
      <c r="Y5">
        <f>CoeffsDistress!X3+CoeffsDistress!X4*BackgroundII_R77!Y4+CoeffsDistress!X5*BackgroundII_R77!Y4^CoeffsDistress!X6+CoeffsDistress!X7*LN(BackgroundII_R77!Y4-CoeffsDistress!X8)</f>
        <v>10.988856529352331</v>
      </c>
      <c r="Z5">
        <f>CoeffsDistress!Y3+CoeffsDistress!Y4*BackgroundII_R77!Z4+CoeffsDistress!Y5*BackgroundII_R77!Z4^CoeffsDistress!Y6+CoeffsDistress!Y7*LN(BackgroundII_R77!Z4-CoeffsDistress!Y8)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24.314161533750681</v>
      </c>
      <c r="N7" s="33">
        <f t="shared" si="1"/>
        <v>0</v>
      </c>
      <c r="O7" s="33">
        <f t="shared" si="1"/>
        <v>11.103894368322809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3.9102454343868835</v>
      </c>
      <c r="Y7" s="33">
        <f t="shared" si="1"/>
        <v>10.988856529352331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24.314161533750681</v>
      </c>
      <c r="D9">
        <f t="shared" si="3"/>
        <v>11.103894368322809</v>
      </c>
      <c r="E9">
        <f t="shared" si="3"/>
        <v>10.988856529352331</v>
      </c>
      <c r="F9">
        <f t="shared" si="3"/>
        <v>3.9102454343868835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7.9507402673086114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24.314161533750681</v>
      </c>
      <c r="D13">
        <f t="shared" si="6"/>
        <v>11.103894368322809</v>
      </c>
      <c r="E13">
        <f t="shared" si="6"/>
        <v>10.988856529352331</v>
      </c>
      <c r="F13">
        <f t="shared" si="6"/>
        <v>3.9102454343868835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24.314161533750681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24.314161533750681</v>
      </c>
      <c r="D15" s="35">
        <f t="shared" ref="D15:D20" si="8">D$13</f>
        <v>11.103894368322809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24.314161533750681</v>
      </c>
      <c r="D16" s="35">
        <f t="shared" si="8"/>
        <v>11.103894368322809</v>
      </c>
      <c r="E16" s="35">
        <f>E$13</f>
        <v>10.988856529352331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24.314161533750681</v>
      </c>
      <c r="D17" s="35">
        <f t="shared" si="8"/>
        <v>11.103894368322809</v>
      </c>
      <c r="E17" s="35">
        <f>E$13</f>
        <v>10.988856529352331</v>
      </c>
      <c r="F17" s="35">
        <f>F$13</f>
        <v>3.9102454343868835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24.314161533750681</v>
      </c>
      <c r="D18" s="35">
        <f t="shared" si="8"/>
        <v>11.103894368322809</v>
      </c>
      <c r="E18" s="35">
        <f>E$13</f>
        <v>10.988856529352331</v>
      </c>
      <c r="F18" s="35">
        <f>F$13</f>
        <v>3.9102454343868835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24.314161533750681</v>
      </c>
      <c r="D19" s="35">
        <f t="shared" si="8"/>
        <v>11.103894368322809</v>
      </c>
      <c r="E19" s="35">
        <f>E$13</f>
        <v>10.988856529352331</v>
      </c>
      <c r="F19" s="35">
        <f>F$13</f>
        <v>3.9102454343868835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24.314161533750681</v>
      </c>
      <c r="D20" s="35">
        <f t="shared" si="8"/>
        <v>11.103894368322809</v>
      </c>
      <c r="E20" s="35">
        <f>E$13</f>
        <v>10.988856529352331</v>
      </c>
      <c r="F20" s="35">
        <f>F$13</f>
        <v>3.9102454343868835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30.314161533750681</v>
      </c>
      <c r="C21" s="37">
        <f t="shared" ref="C21:M21" si="10">C14/$B21</f>
        <v>0.80207270475484471</v>
      </c>
      <c r="D21" s="37">
        <f t="shared" si="10"/>
        <v>6.5975765081718429E-2</v>
      </c>
      <c r="E21" s="37">
        <f t="shared" si="10"/>
        <v>6.5975765081718429E-2</v>
      </c>
      <c r="F21" s="37">
        <f t="shared" si="10"/>
        <v>6.5975765081718429E-2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39.41805590207349</v>
      </c>
      <c r="C22" s="37">
        <f t="shared" ref="C22:M22" si="12">C15/$B22</f>
        <v>0.6168280240444759</v>
      </c>
      <c r="D22" s="37">
        <f t="shared" si="12"/>
        <v>0.28169563704278772</v>
      </c>
      <c r="E22" s="37">
        <f t="shared" si="12"/>
        <v>5.0738169456368214E-2</v>
      </c>
      <c r="F22" s="37">
        <f t="shared" si="12"/>
        <v>5.0738169456368214E-2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48.406912431425823</v>
      </c>
      <c r="C23" s="37">
        <f t="shared" ref="C23:M23" si="13">C16/$B23</f>
        <v>0.50228697333659933</v>
      </c>
      <c r="D23" s="37">
        <f t="shared" si="13"/>
        <v>0.22938654441249073</v>
      </c>
      <c r="E23" s="37">
        <f t="shared" si="13"/>
        <v>0.22701006896317463</v>
      </c>
      <c r="F23" s="37">
        <f t="shared" si="13"/>
        <v>4.1316413287735283E-2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50.317157865812703</v>
      </c>
      <c r="C24" s="37">
        <f t="shared" ref="C24:M24" si="14">C17/$B24</f>
        <v>0.48321810223447859</v>
      </c>
      <c r="D24" s="37">
        <f t="shared" si="14"/>
        <v>0.22067809151572124</v>
      </c>
      <c r="E24" s="37">
        <f t="shared" si="14"/>
        <v>0.21839183680957777</v>
      </c>
      <c r="F24" s="37">
        <f t="shared" si="14"/>
        <v>7.7711969440222406E-2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50.317157865812703</v>
      </c>
      <c r="C25" s="37">
        <f t="shared" ref="C25:M25" si="15">C18/$B25</f>
        <v>0.48321810223447859</v>
      </c>
      <c r="D25" s="37">
        <f t="shared" si="15"/>
        <v>0.22067809151572124</v>
      </c>
      <c r="E25" s="37">
        <f t="shared" si="15"/>
        <v>0.21839183680957777</v>
      </c>
      <c r="F25" s="37">
        <f t="shared" si="15"/>
        <v>7.7711969440222406E-2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50.317157865812703</v>
      </c>
      <c r="C26" s="37">
        <f t="shared" ref="C26:M26" si="16">C19/$B26</f>
        <v>0.48321810223447859</v>
      </c>
      <c r="D26" s="37">
        <f t="shared" si="16"/>
        <v>0.22067809151572124</v>
      </c>
      <c r="E26" s="37">
        <f t="shared" si="16"/>
        <v>0.21839183680957777</v>
      </c>
      <c r="F26" s="37">
        <f t="shared" si="16"/>
        <v>7.7711969440222406E-2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50.317157865812703</v>
      </c>
      <c r="C27" s="37">
        <f t="shared" ref="C27:M27" si="17">C20/$B27</f>
        <v>0.48321810223447859</v>
      </c>
      <c r="D27" s="37">
        <f t="shared" si="17"/>
        <v>0.22067809151572124</v>
      </c>
      <c r="E27" s="37">
        <f t="shared" si="17"/>
        <v>0.21839183680957777</v>
      </c>
      <c r="F27" s="37">
        <f t="shared" si="17"/>
        <v>7.7711969440222406E-2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CoeffsDeductCorr!B2+CoeffsDeductCorr!C2*BackgroundII_R77!B21+CoeffsDeductCorr!D2*BackgroundII_R77!B21^2+CoeffsDeductCorr!E2*BackgroundII_R77!B21^3</f>
        <v>30.314161533750681</v>
      </c>
      <c r="C28" s="40">
        <f t="shared" ref="C28:M28" si="18">C14*$B28/$B21</f>
        <v>24.314161533750681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CoeffsDeductCorr!B3+CoeffsDeductCorr!C3*BackgroundII_R77!B22+CoeffsDeductCorr!D3*BackgroundII_R77!B22^2+CoeffsDeductCorr!E3*BackgroundII_R77!B22^3</f>
        <v>29.121502568590369</v>
      </c>
      <c r="C29" s="40">
        <f t="shared" ref="C29:M29" si="20">C15*$B29/$B22</f>
        <v>17.962958886589728</v>
      </c>
      <c r="D29" s="40">
        <f t="shared" si="20"/>
        <v>8.2034002177022405</v>
      </c>
      <c r="E29" s="40">
        <f t="shared" si="20"/>
        <v>1.4775717321492003</v>
      </c>
      <c r="F29" s="40">
        <f t="shared" si="20"/>
        <v>1.4775717321492003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CoeffsDeductCorr!B4+CoeffsDeductCorr!C4*BackgroundII_R77!B23+CoeffsDeductCorr!D4*BackgroundII_R77!B23^2+CoeffsDeductCorr!E4*BackgroundII_R77!B23^3</f>
        <v>30.661520138031719</v>
      </c>
      <c r="C30" s="40">
        <f t="shared" ref="C30:M30" si="21">C16*$B30/$B23</f>
        <v>15.40088214803114</v>
      </c>
      <c r="D30" s="40">
        <f t="shared" si="21"/>
        <v>7.0333401508970912</v>
      </c>
      <c r="E30" s="40">
        <f t="shared" si="21"/>
        <v>6.9604738010503482</v>
      </c>
      <c r="F30" s="40">
        <f t="shared" si="21"/>
        <v>1.2668240380531366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CoeffsDeductCorr!B5+CoeffsDeductCorr!C5*BackgroundII_R77!B24+CoeffsDeductCorr!D5*BackgroundII_R77!B24^2+CoeffsDeductCorr!E5*BackgroundII_R77!B24^3</f>
        <v>26.220322398426838</v>
      </c>
      <c r="C31" s="40">
        <f t="shared" ref="C31:M31" si="22">C17*$B31/$B24</f>
        <v>12.670134429344008</v>
      </c>
      <c r="D31" s="40">
        <f t="shared" si="22"/>
        <v>5.7862507058117538</v>
      </c>
      <c r="E31" s="40">
        <f t="shared" si="22"/>
        <v>5.7263043703317518</v>
      </c>
      <c r="F31" s="40">
        <f t="shared" si="22"/>
        <v>2.0376328929393255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CoeffsDeductCorr!B6+CoeffsDeductCorr!C6*BackgroundII_R77!B25+CoeffsDeductCorr!D6*BackgroundII_R77!B25^2+CoeffsDeductCorr!E6*BackgroundII_R77!B25^3</f>
        <v>23.494800132024665</v>
      </c>
      <c r="C32" s="40">
        <f t="shared" ref="C32:M32" si="23">C18*$B32/$B25</f>
        <v>11.353112732175335</v>
      </c>
      <c r="D32" s="40">
        <f t="shared" si="23"/>
        <v>5.1847876536785193</v>
      </c>
      <c r="E32" s="40">
        <f t="shared" si="23"/>
        <v>5.1310725563067772</v>
      </c>
      <c r="F32" s="40">
        <f t="shared" si="23"/>
        <v>1.8258271898640341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CoeffsDeductCorr!B7+CoeffsDeductCorr!C7*BackgroundII_R77!B26+CoeffsDeductCorr!D7*BackgroundII_R77!B26^2+CoeffsDeductCorr!E7*BackgroundII_R77!B26^3</f>
        <v>20.803543706554166</v>
      </c>
      <c r="C33" s="40">
        <f t="shared" ref="C33:M33" si="24">C19*$B33/$B26</f>
        <v>10.052648909633135</v>
      </c>
      <c r="D33" s="40">
        <f t="shared" si="24"/>
        <v>4.5908863219262672</v>
      </c>
      <c r="E33" s="40">
        <f t="shared" si="24"/>
        <v>4.5433241222226961</v>
      </c>
      <c r="F33" s="40">
        <f t="shared" si="24"/>
        <v>1.6166843527720687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CoeffsDeductCorr!B8+CoeffsDeductCorr!C8*BackgroundII_R77!B27+CoeffsDeductCorr!D8*BackgroundII_R77!B27^2+CoeffsDeductCorr!E8*BackgroundII_R77!B27^3</f>
        <v>21.311596552695523</v>
      </c>
      <c r="C34" s="40">
        <f t="shared" ref="C34:M34" si="25">C20*$B34/$B27</f>
        <v>10.298149241780386</v>
      </c>
      <c r="D34" s="40">
        <f t="shared" si="25"/>
        <v>4.7030024544018723</v>
      </c>
      <c r="E34" s="40">
        <f t="shared" si="25"/>
        <v>4.6542787164878412</v>
      </c>
      <c r="F34" s="40">
        <f t="shared" si="25"/>
        <v>1.6561661400254239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30.314161533750681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30.314161533750681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30.661520138031719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30.661520138031719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30.661520138031719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30.661520138031719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30.661520138031719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30.661520138031719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69.338479861968281</v>
      </c>
      <c r="C45" s="42">
        <f t="shared" ref="C45:M45" ca="1" si="28">IF(C44&lt;&gt;"",OFFSET(C27,$C$43,0),"")</f>
        <v>15.40088214803114</v>
      </c>
      <c r="D45" s="42">
        <f t="shared" ca="1" si="28"/>
        <v>7.0333401508970912</v>
      </c>
      <c r="E45" s="42">
        <f t="shared" ca="1" si="28"/>
        <v>6.9604738010503482</v>
      </c>
      <c r="F45" s="42">
        <f t="shared" ca="1" si="28"/>
        <v>1.2668240380531366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0.50228697333659933</v>
      </c>
      <c r="D46" s="42">
        <f t="shared" ca="1" si="29"/>
        <v>0.22938654441249073</v>
      </c>
      <c r="E46" s="42">
        <f t="shared" ca="1" si="29"/>
        <v>0.22701006896317463</v>
      </c>
      <c r="F46" s="42">
        <f t="shared" ca="1" si="29"/>
        <v>4.1316413287735283E-2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CalcMany!B76</f>
        <v>2800</v>
      </c>
      <c r="C3" t="str">
        <f>CalcMany!C76</f>
        <v>0</v>
      </c>
      <c r="D3" t="str">
        <f>CalcMany!D76</f>
        <v>0</v>
      </c>
      <c r="E3" t="str">
        <f>CalcMany!E76</f>
        <v>0</v>
      </c>
      <c r="F3" t="str">
        <f>CalcMany!F76</f>
        <v>0</v>
      </c>
      <c r="G3" t="str">
        <f>CalcMany!G76</f>
        <v>0</v>
      </c>
      <c r="H3" t="str">
        <f>CalcMany!H76</f>
        <v>0</v>
      </c>
      <c r="I3" t="str">
        <f>CalcMany!I76</f>
        <v>0</v>
      </c>
      <c r="J3" t="str">
        <f>CalcMany!J76</f>
        <v>0</v>
      </c>
      <c r="K3" t="str">
        <f>CalcMany!K76</f>
        <v>0</v>
      </c>
      <c r="L3" t="str">
        <f>CalcMany!L76</f>
        <v>0</v>
      </c>
      <c r="M3" t="str">
        <f>CalcMany!M76</f>
        <v>290</v>
      </c>
      <c r="N3" t="str">
        <f>CalcMany!N76</f>
        <v>0</v>
      </c>
      <c r="O3" t="str">
        <f>CalcMany!O76</f>
        <v>0</v>
      </c>
      <c r="P3" t="str">
        <f>CalcMany!P76</f>
        <v>0</v>
      </c>
      <c r="Q3" t="str">
        <f>CalcMany!Q76</f>
        <v>0</v>
      </c>
      <c r="R3" t="str">
        <f>CalcMany!R76</f>
        <v>0</v>
      </c>
      <c r="S3" t="str">
        <f>CalcMany!S76</f>
        <v>0</v>
      </c>
      <c r="T3" t="str">
        <f>CalcMany!T76</f>
        <v>0</v>
      </c>
      <c r="U3" t="str">
        <f>CalcMany!U76</f>
        <v>0</v>
      </c>
      <c r="V3" t="str">
        <f>CalcMany!V76</f>
        <v>0</v>
      </c>
      <c r="W3" t="str">
        <f>CalcMany!W76</f>
        <v>0</v>
      </c>
      <c r="X3" t="str">
        <f>CalcMany!X76</f>
        <v>1400</v>
      </c>
      <c r="Y3" t="str">
        <f>CalcMany!Y76</f>
        <v>1400</v>
      </c>
      <c r="Z3" t="str">
        <f>CalcMany!Z76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10.357142857142858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CoeffsDistress!B3+CoeffsDistress!B4*BackgroundII_R76!C4+CoeffsDistress!B5*BackgroundII_R76!C4^CoeffsDistress!B6+CoeffsDistress!B7*LN(BackgroundII_R76!C4-CoeffsDistress!B8)</f>
        <v>#DIV/0!</v>
      </c>
      <c r="D5" t="e">
        <f>CoeffsDistress!C3+CoeffsDistress!C4*BackgroundII_R76!D4+CoeffsDistress!C5*BackgroundII_R76!D4^CoeffsDistress!C6+CoeffsDistress!C7*LN(BackgroundII_R76!D4-CoeffsDistress!C8)</f>
        <v>#DIV/0!</v>
      </c>
      <c r="E5" t="e">
        <f>CoeffsDistress!D3+CoeffsDistress!D4*BackgroundII_R76!E4+CoeffsDistress!D5*BackgroundII_R76!E4^CoeffsDistress!D6+CoeffsDistress!D7*LN(BackgroundII_R76!E4-CoeffsDistress!D8)</f>
        <v>#DIV/0!</v>
      </c>
      <c r="F5">
        <f>CoeffsDistress!E3+CoeffsDistress!E4*BackgroundII_R76!F4+CoeffsDistress!E5*BackgroundII_R76!F4^CoeffsDistress!E6+CoeffsDistress!E7*LN(BackgroundII_R76!F4-CoeffsDistress!E8)</f>
        <v>1.3455187895966798</v>
      </c>
      <c r="G5" t="e">
        <f>CoeffsDistress!F3+CoeffsDistress!F4*BackgroundII_R76!G4+CoeffsDistress!F5*BackgroundII_R76!G4^CoeffsDistress!F6+CoeffsDistress!F7*LN(BackgroundII_R76!G4-CoeffsDistress!F8)</f>
        <v>#NUM!</v>
      </c>
      <c r="H5">
        <f>CoeffsDistress!G3+CoeffsDistress!G4*BackgroundII_R76!H4+CoeffsDistress!G5*BackgroundII_R76!H4^CoeffsDistress!G6+CoeffsDistress!G7*LN(BackgroundII_R76!H4-CoeffsDistress!G8)</f>
        <v>-2.4297516226665117</v>
      </c>
      <c r="I5">
        <f>CoeffsDistress!H3+CoeffsDistress!H4*BackgroundII_R76!I4+CoeffsDistress!H5*BackgroundII_R76!I4^CoeffsDistress!H6+CoeffsDistress!H7*LN(BackgroundII_R76!I4-CoeffsDistress!H8)</f>
        <v>6.2926559863106677</v>
      </c>
      <c r="J5">
        <f>CoeffsDistress!I3+CoeffsDistress!I4*BackgroundII_R76!J4+CoeffsDistress!I5*BackgroundII_R76!J4^CoeffsDistress!I6+CoeffsDistress!I7*LN(BackgroundII_R76!J4-CoeffsDistress!I8)</f>
        <v>1.9809699703419081</v>
      </c>
      <c r="K5" t="e">
        <f>CoeffsDistress!J3+CoeffsDistress!J4*BackgroundII_R76!K4+CoeffsDistress!J5*BackgroundII_R76!K4^CoeffsDistress!J6+CoeffsDistress!J7*LN(BackgroundII_R76!K4-CoeffsDistress!J8)</f>
        <v>#NUM!</v>
      </c>
      <c r="L5">
        <f>CoeffsDistress!K3+CoeffsDistress!K4*BackgroundII_R76!L4+CoeffsDistress!K5*BackgroundII_R76!L4^CoeffsDistress!K6+CoeffsDistress!K7*LN(BackgroundII_R76!L4-CoeffsDistress!K8)</f>
        <v>-1.4788572215220626</v>
      </c>
      <c r="M5">
        <f>CoeffsDistress!L3+CoeffsDistress!L4*BackgroundII_R76!M4+CoeffsDistress!L5*BackgroundII_R76!M4^CoeffsDistress!L6+CoeffsDistress!L7*LN(BackgroundII_R76!M4-CoeffsDistress!L8)</f>
        <v>30.900801524569012</v>
      </c>
      <c r="N5">
        <f>CoeffsDistress!M3+CoeffsDistress!M4*BackgroundII_R76!N4+CoeffsDistress!M5*BackgroundII_R76!N4^CoeffsDistress!M6+CoeffsDistress!M7*LN(BackgroundII_R76!N4-CoeffsDistress!M8)</f>
        <v>-6.4882063576799407</v>
      </c>
      <c r="O5">
        <f>CoeffsDistress!N3+CoeffsDistress!N4*BackgroundII_R76!O4+CoeffsDistress!N5*BackgroundII_R76!O4^CoeffsDistress!N6+CoeffsDistress!N7*LN(BackgroundII_R76!O4-CoeffsDistress!N8)</f>
        <v>-0.19234986700844559</v>
      </c>
      <c r="P5">
        <f>CoeffsDistress!O3+CoeffsDistress!O4*BackgroundII_R76!P4+CoeffsDistress!O5*BackgroundII_R76!P4^CoeffsDistress!O6+CoeffsDistress!O7*LN(BackgroundII_R76!P4-CoeffsDistress!O8)</f>
        <v>7.3754817263059103E-2</v>
      </c>
      <c r="Q5">
        <f>CoeffsDistress!P3+CoeffsDistress!P4*BackgroundII_R76!Q4+CoeffsDistress!P5*BackgroundII_R76!Q4^CoeffsDistress!P6+CoeffsDistress!P7*LN(BackgroundII_R76!Q4-CoeffsDistress!P8)</f>
        <v>2.0655973451251413</v>
      </c>
      <c r="R5" t="e">
        <f>CoeffsDistress!Q3+CoeffsDistress!Q4*BackgroundII_R76!R4+CoeffsDistress!Q5*BackgroundII_R76!R4^CoeffsDistress!Q6+CoeffsDistress!Q7*LN(BackgroundII_R76!R4-CoeffsDistress!Q8)</f>
        <v>#NUM!</v>
      </c>
      <c r="S5">
        <f>CoeffsDistress!R3+CoeffsDistress!R4*BackgroundII_R76!S4+CoeffsDistress!R5*BackgroundII_R76!S4^CoeffsDistress!R6+CoeffsDistress!R7*LN(BackgroundII_R76!S4-CoeffsDistress!R8)</f>
        <v>2.8474830961496664</v>
      </c>
      <c r="T5">
        <f>CoeffsDistress!S3+CoeffsDistress!S4*BackgroundII_R76!T4+CoeffsDistress!S5*BackgroundII_R76!T4^CoeffsDistress!S6+CoeffsDistress!S7*LN(BackgroundII_R76!T4-CoeffsDistress!S8)</f>
        <v>3.1290789009871531</v>
      </c>
      <c r="U5">
        <f>CoeffsDistress!T3+CoeffsDistress!T4*BackgroundII_R76!U4+CoeffsDistress!T5*BackgroundII_R76!U4^CoeffsDistress!T6+CoeffsDistress!T7*LN(BackgroundII_R76!U4-CoeffsDistress!T8)</f>
        <v>-0.72987201948007563</v>
      </c>
      <c r="V5">
        <f>CoeffsDistress!U3+CoeffsDistress!U4*BackgroundII_R76!V4+CoeffsDistress!U5*BackgroundII_R76!V4^CoeffsDistress!U6+CoeffsDistress!U7*LN(BackgroundII_R76!V4-CoeffsDistress!U8)</f>
        <v>-0.55774509254708704</v>
      </c>
      <c r="W5">
        <f>CoeffsDistress!V3+CoeffsDistress!V4*BackgroundII_R76!W4+CoeffsDistress!V5*BackgroundII_R76!W4^CoeffsDistress!V6+CoeffsDistress!V7*LN(BackgroundII_R76!W4-CoeffsDistress!V8)</f>
        <v>-11.630944123926884</v>
      </c>
      <c r="X5">
        <f>CoeffsDistress!W3+CoeffsDistress!W4*BackgroundII_R76!X4+CoeffsDistress!W5*BackgroundII_R76!X4^CoeffsDistress!W6+CoeffsDistress!W7*LN(BackgroundII_R76!X4-CoeffsDistress!W8)</f>
        <v>4.025375731246319</v>
      </c>
      <c r="Y5">
        <f>CoeffsDistress!X3+CoeffsDistress!X4*BackgroundII_R76!Y4+CoeffsDistress!X5*BackgroundII_R76!Y4^CoeffsDistress!X6+CoeffsDistress!X7*LN(BackgroundII_R76!Y4-CoeffsDistress!X8)</f>
        <v>11.316909489038643</v>
      </c>
      <c r="Z5">
        <f>CoeffsDistress!Y3+CoeffsDistress!Y4*BackgroundII_R76!Z4+CoeffsDistress!Y5*BackgroundII_R76!Z4^CoeffsDistress!Y6+CoeffsDistress!Y7*LN(BackgroundII_R76!Z4-CoeffsDistress!Y8)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30.900801524569012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30.900801524569012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7.3458447579477451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30.900801524569012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30.900801524569012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30.900801524569012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30.900801524569012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30.900801524569012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30.900801524569012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30.900801524569012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30.900801524569012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34.900801524569012</v>
      </c>
      <c r="C21" s="37">
        <f t="shared" ref="C21:M21" si="10">C14/$B21</f>
        <v>0.88538945166677241</v>
      </c>
      <c r="D21" s="37">
        <f t="shared" si="10"/>
        <v>5.7305274166613795E-2</v>
      </c>
      <c r="E21" s="37">
        <f t="shared" si="10"/>
        <v>5.7305274166613795E-2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44.217711013607655</v>
      </c>
      <c r="C22" s="37">
        <f t="shared" ref="C22:M22" si="12">C15/$B22</f>
        <v>0.69883313306424955</v>
      </c>
      <c r="D22" s="37">
        <f t="shared" si="12"/>
        <v>0.25593612219221279</v>
      </c>
      <c r="E22" s="37">
        <f t="shared" si="12"/>
        <v>4.5230744743537624E-2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46.243086744853976</v>
      </c>
      <c r="C23" s="37">
        <f t="shared" ref="C23:M23" si="13">C16/$B23</f>
        <v>0.66822532187490091</v>
      </c>
      <c r="D23" s="37">
        <f t="shared" si="13"/>
        <v>0.2447265155866355</v>
      </c>
      <c r="E23" s="37">
        <f t="shared" si="13"/>
        <v>8.7048162538463564E-2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46.243086744853976</v>
      </c>
      <c r="C24" s="37">
        <f t="shared" ref="C24:M24" si="14">C17/$B24</f>
        <v>0.66822532187490091</v>
      </c>
      <c r="D24" s="37">
        <f t="shared" si="14"/>
        <v>0.2447265155866355</v>
      </c>
      <c r="E24" s="37">
        <f t="shared" si="14"/>
        <v>8.7048162538463564E-2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46.243086744853976</v>
      </c>
      <c r="C25" s="37">
        <f t="shared" ref="C25:M25" si="15">C18/$B25</f>
        <v>0.66822532187490091</v>
      </c>
      <c r="D25" s="37">
        <f t="shared" si="15"/>
        <v>0.2447265155866355</v>
      </c>
      <c r="E25" s="37">
        <f t="shared" si="15"/>
        <v>8.7048162538463564E-2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46.243086744853976</v>
      </c>
      <c r="C26" s="37">
        <f t="shared" ref="C26:M26" si="16">C19/$B26</f>
        <v>0.66822532187490091</v>
      </c>
      <c r="D26" s="37">
        <f t="shared" si="16"/>
        <v>0.2447265155866355</v>
      </c>
      <c r="E26" s="37">
        <f t="shared" si="16"/>
        <v>8.7048162538463564E-2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46.243086744853976</v>
      </c>
      <c r="C27" s="37">
        <f t="shared" ref="C27:M27" si="17">C20/$B27</f>
        <v>0.66822532187490091</v>
      </c>
      <c r="D27" s="37">
        <f t="shared" si="17"/>
        <v>0.2447265155866355</v>
      </c>
      <c r="E27" s="37">
        <f t="shared" si="17"/>
        <v>8.7048162538463564E-2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CoeffsDeductCorr!B2+CoeffsDeductCorr!C2*BackgroundII_R76!B21+CoeffsDeductCorr!D2*BackgroundII_R76!B21^2+CoeffsDeductCorr!E2*BackgroundII_R76!B21^3</f>
        <v>34.900801524569012</v>
      </c>
      <c r="C28" s="40">
        <f t="shared" ref="C28:M28" si="18">C14*$B28/$B21</f>
        <v>30.900801524569012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CoeffsDeductCorr!B3+CoeffsDeductCorr!C3*BackgroundII_R76!B22+CoeffsDeductCorr!D3*BackgroundII_R76!B22^2+CoeffsDeductCorr!E3*BackgroundII_R76!B22^3</f>
        <v>32.637538485051152</v>
      </c>
      <c r="C29" s="40">
        <f t="shared" ref="C29:M29" si="20">C15*$B29/$B22</f>
        <v>22.80819327501332</v>
      </c>
      <c r="D29" s="40">
        <f t="shared" si="20"/>
        <v>8.3531250377630997</v>
      </c>
      <c r="E29" s="40">
        <f t="shared" si="20"/>
        <v>1.4762201722747341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CoeffsDeductCorr!B4+CoeffsDeductCorr!C4*BackgroundII_R76!B23+CoeffsDeductCorr!D4*BackgroundII_R76!B23^2+CoeffsDeductCorr!E4*BackgroundII_R76!B23^3</f>
        <v>29.238388050001561</v>
      </c>
      <c r="C30" s="40">
        <f t="shared" ref="C30:M30" si="21">C16*$B30/$B23</f>
        <v>19.537831265815552</v>
      </c>
      <c r="D30" s="40">
        <f t="shared" si="21"/>
        <v>7.1554088288468032</v>
      </c>
      <c r="E30" s="40">
        <f t="shared" si="21"/>
        <v>2.5451479553392065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CoeffsDeductCorr!B5+CoeffsDeductCorr!C5*BackgroundII_R76!B24+CoeffsDeductCorr!D5*BackgroundII_R76!B24^2+CoeffsDeductCorr!E5*BackgroundII_R76!B24^3</f>
        <v>23.526262219932516</v>
      </c>
      <c r="C31" s="40">
        <f t="shared" ref="C31:M31" si="22">C17*$B31/$B24</f>
        <v>15.720844144427724</v>
      </c>
      <c r="D31" s="40">
        <f t="shared" si="22"/>
        <v>5.7575001778615889</v>
      </c>
      <c r="E31" s="40">
        <f t="shared" si="22"/>
        <v>2.0479178976432002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CoeffsDeductCorr!B6+CoeffsDeductCorr!C6*BackgroundII_R76!B25+CoeffsDeductCorr!D6*BackgroundII_R76!B25^2+CoeffsDeductCorr!E6*BackgroundII_R76!B25^3</f>
        <v>21.055532451959216</v>
      </c>
      <c r="C32" s="40">
        <f t="shared" ref="C32:M32" si="23">C18*$B32/$B25</f>
        <v>14.069839949957869</v>
      </c>
      <c r="D32" s="40">
        <f t="shared" si="23"/>
        <v>5.1528470907893063</v>
      </c>
      <c r="E32" s="40">
        <f t="shared" si="23"/>
        <v>1.83284541121204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CoeffsDeductCorr!B7+CoeffsDeductCorr!C7*BackgroundII_R76!B26+CoeffsDeductCorr!D7*BackgroundII_R76!B26^2+CoeffsDeductCorr!E7*BackgroundII_R76!B26^3</f>
        <v>18.423498174424864</v>
      </c>
      <c r="C33" s="40">
        <f t="shared" ref="C33:M33" si="24">C19*$B33/$B26</f>
        <v>12.311047997666705</v>
      </c>
      <c r="D33" s="40">
        <f t="shared" si="24"/>
        <v>4.5087185131437364</v>
      </c>
      <c r="E33" s="40">
        <f t="shared" si="24"/>
        <v>1.6037316636144223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CoeffsDeductCorr!B8+CoeffsDeductCorr!C8*BackgroundII_R76!B27+CoeffsDeductCorr!D8*BackgroundII_R76!B27^2+CoeffsDeductCorr!E8*BackgroundII_R76!B27^3</f>
        <v>18.804877283753029</v>
      </c>
      <c r="C34" s="40">
        <f t="shared" ref="C34:M34" si="25">C20*$B34/$B27</f>
        <v>12.56589517575388</v>
      </c>
      <c r="D34" s="40">
        <f t="shared" si="25"/>
        <v>4.6020520936871536</v>
      </c>
      <c r="E34" s="40">
        <f t="shared" si="25"/>
        <v>1.6369300143119951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34.900801524569012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34.900801524569012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34.900801524569012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34.900801524569012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34.900801524569012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34.900801524569012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34.900801524569012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34.900801524569012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65.099198475430995</v>
      </c>
      <c r="C45" s="42">
        <f t="shared" ref="C45:M45" ca="1" si="28">IF(C44&lt;&gt;"",OFFSET(C27,$C$43,0),"")</f>
        <v>30.900801524569012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0.88538945166677241</v>
      </c>
      <c r="D46" s="42">
        <f t="shared" ca="1" si="29"/>
        <v>5.7305274166613795E-2</v>
      </c>
      <c r="E46" s="42">
        <f t="shared" ca="1" si="29"/>
        <v>5.7305274166613795E-2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CalcMany!B75</f>
        <v>2800</v>
      </c>
      <c r="C3" t="str">
        <f>CalcMany!C75</f>
        <v>80</v>
      </c>
      <c r="D3" t="str">
        <f>CalcMany!D75</f>
        <v>0</v>
      </c>
      <c r="E3" t="str">
        <f>CalcMany!E75</f>
        <v>0</v>
      </c>
      <c r="F3" t="str">
        <f>CalcMany!F75</f>
        <v>0</v>
      </c>
      <c r="G3" t="str">
        <f>CalcMany!G75</f>
        <v>0</v>
      </c>
      <c r="H3" t="str">
        <f>CalcMany!H75</f>
        <v>0</v>
      </c>
      <c r="I3" t="str">
        <f>CalcMany!I75</f>
        <v>0</v>
      </c>
      <c r="J3" t="str">
        <f>CalcMany!J75</f>
        <v>0</v>
      </c>
      <c r="K3" t="str">
        <f>CalcMany!K75</f>
        <v>0</v>
      </c>
      <c r="L3" t="str">
        <f>CalcMany!L75</f>
        <v>0</v>
      </c>
      <c r="M3" t="str">
        <f>CalcMany!M75</f>
        <v>105</v>
      </c>
      <c r="N3" t="str">
        <f>CalcMany!N75</f>
        <v>0</v>
      </c>
      <c r="O3" t="str">
        <f>CalcMany!O75</f>
        <v>0</v>
      </c>
      <c r="P3" t="str">
        <f>CalcMany!P75</f>
        <v>0</v>
      </c>
      <c r="Q3" t="str">
        <f>CalcMany!Q75</f>
        <v>0</v>
      </c>
      <c r="R3" t="str">
        <f>CalcMany!R75</f>
        <v>0</v>
      </c>
      <c r="S3" t="str">
        <f>CalcMany!S75</f>
        <v>0</v>
      </c>
      <c r="T3" t="str">
        <f>CalcMany!T75</f>
        <v>0</v>
      </c>
      <c r="U3" t="str">
        <f>CalcMany!U75</f>
        <v>0</v>
      </c>
      <c r="V3" t="str">
        <f>CalcMany!V75</f>
        <v>0</v>
      </c>
      <c r="W3" t="str">
        <f>CalcMany!W75</f>
        <v>0</v>
      </c>
      <c r="X3" t="str">
        <f>CalcMany!X75</f>
        <v>1400</v>
      </c>
      <c r="Y3" t="str">
        <f>CalcMany!Y75</f>
        <v>1400</v>
      </c>
      <c r="Z3" t="str">
        <f>CalcMany!Z75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2.8571428571428572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3.75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CoeffsDistress!B3+CoeffsDistress!B4*BackgroundII_R75!C4+CoeffsDistress!B5*BackgroundII_R75!C4^CoeffsDistress!B6+CoeffsDistress!B7*LN(BackgroundII_R75!C4-CoeffsDistress!B8)</f>
        <v>19.215876073700596</v>
      </c>
      <c r="D5" t="e">
        <f>CoeffsDistress!C3+CoeffsDistress!C4*BackgroundII_R75!D4+CoeffsDistress!C5*BackgroundII_R75!D4^CoeffsDistress!C6+CoeffsDistress!C7*LN(BackgroundII_R75!D4-CoeffsDistress!C8)</f>
        <v>#DIV/0!</v>
      </c>
      <c r="E5" t="e">
        <f>CoeffsDistress!D3+CoeffsDistress!D4*BackgroundII_R75!E4+CoeffsDistress!D5*BackgroundII_R75!E4^CoeffsDistress!D6+CoeffsDistress!D7*LN(BackgroundII_R75!E4-CoeffsDistress!D8)</f>
        <v>#DIV/0!</v>
      </c>
      <c r="F5">
        <f>CoeffsDistress!E3+CoeffsDistress!E4*BackgroundII_R75!F4+CoeffsDistress!E5*BackgroundII_R75!F4^CoeffsDistress!E6+CoeffsDistress!E7*LN(BackgroundII_R75!F4-CoeffsDistress!E8)</f>
        <v>1.3455187895966798</v>
      </c>
      <c r="G5" t="e">
        <f>CoeffsDistress!F3+CoeffsDistress!F4*BackgroundII_R75!G4+CoeffsDistress!F5*BackgroundII_R75!G4^CoeffsDistress!F6+CoeffsDistress!F7*LN(BackgroundII_R75!G4-CoeffsDistress!F8)</f>
        <v>#NUM!</v>
      </c>
      <c r="H5">
        <f>CoeffsDistress!G3+CoeffsDistress!G4*BackgroundII_R75!H4+CoeffsDistress!G5*BackgroundII_R75!H4^CoeffsDistress!G6+CoeffsDistress!G7*LN(BackgroundII_R75!H4-CoeffsDistress!G8)</f>
        <v>-2.4297516226665117</v>
      </c>
      <c r="I5">
        <f>CoeffsDistress!H3+CoeffsDistress!H4*BackgroundII_R75!I4+CoeffsDistress!H5*BackgroundII_R75!I4^CoeffsDistress!H6+CoeffsDistress!H7*LN(BackgroundII_R75!I4-CoeffsDistress!H8)</f>
        <v>6.2926559863106677</v>
      </c>
      <c r="J5">
        <f>CoeffsDistress!I3+CoeffsDistress!I4*BackgroundII_R75!J4+CoeffsDistress!I5*BackgroundII_R75!J4^CoeffsDistress!I6+CoeffsDistress!I7*LN(BackgroundII_R75!J4-CoeffsDistress!I8)</f>
        <v>1.9809699703419081</v>
      </c>
      <c r="K5" t="e">
        <f>CoeffsDistress!J3+CoeffsDistress!J4*BackgroundII_R75!K4+CoeffsDistress!J5*BackgroundII_R75!K4^CoeffsDistress!J6+CoeffsDistress!J7*LN(BackgroundII_R75!K4-CoeffsDistress!J8)</f>
        <v>#NUM!</v>
      </c>
      <c r="L5">
        <f>CoeffsDistress!K3+CoeffsDistress!K4*BackgroundII_R75!L4+CoeffsDistress!K5*BackgroundII_R75!L4^CoeffsDistress!K6+CoeffsDistress!K7*LN(BackgroundII_R75!L4-CoeffsDistress!K8)</f>
        <v>-1.4788572215220626</v>
      </c>
      <c r="M5">
        <f>CoeffsDistress!L3+CoeffsDistress!L4*BackgroundII_R75!M4+CoeffsDistress!L5*BackgroundII_R75!M4^CoeffsDistress!L6+CoeffsDistress!L7*LN(BackgroundII_R75!M4-CoeffsDistress!L8)</f>
        <v>19.623789762614887</v>
      </c>
      <c r="N5">
        <f>CoeffsDistress!M3+CoeffsDistress!M4*BackgroundII_R75!N4+CoeffsDistress!M5*BackgroundII_R75!N4^CoeffsDistress!M6+CoeffsDistress!M7*LN(BackgroundII_R75!N4-CoeffsDistress!M8)</f>
        <v>-6.4882063576799407</v>
      </c>
      <c r="O5">
        <f>CoeffsDistress!N3+CoeffsDistress!N4*BackgroundII_R75!O4+CoeffsDistress!N5*BackgroundII_R75!O4^CoeffsDistress!N6+CoeffsDistress!N7*LN(BackgroundII_R75!O4-CoeffsDistress!N8)</f>
        <v>-0.19234986700844559</v>
      </c>
      <c r="P5">
        <f>CoeffsDistress!O3+CoeffsDistress!O4*BackgroundII_R75!P4+CoeffsDistress!O5*BackgroundII_R75!P4^CoeffsDistress!O6+CoeffsDistress!O7*LN(BackgroundII_R75!P4-CoeffsDistress!O8)</f>
        <v>7.3754817263059103E-2</v>
      </c>
      <c r="Q5">
        <f>CoeffsDistress!P3+CoeffsDistress!P4*BackgroundII_R75!Q4+CoeffsDistress!P5*BackgroundII_R75!Q4^CoeffsDistress!P6+CoeffsDistress!P7*LN(BackgroundII_R75!Q4-CoeffsDistress!P8)</f>
        <v>2.0655973451251413</v>
      </c>
      <c r="R5" t="e">
        <f>CoeffsDistress!Q3+CoeffsDistress!Q4*BackgroundII_R75!R4+CoeffsDistress!Q5*BackgroundII_R75!R4^CoeffsDistress!Q6+CoeffsDistress!Q7*LN(BackgroundII_R75!R4-CoeffsDistress!Q8)</f>
        <v>#NUM!</v>
      </c>
      <c r="S5">
        <f>CoeffsDistress!R3+CoeffsDistress!R4*BackgroundII_R75!S4+CoeffsDistress!R5*BackgroundII_R75!S4^CoeffsDistress!R6+CoeffsDistress!R7*LN(BackgroundII_R75!S4-CoeffsDistress!R8)</f>
        <v>2.8474830961496664</v>
      </c>
      <c r="T5">
        <f>CoeffsDistress!S3+CoeffsDistress!S4*BackgroundII_R75!T4+CoeffsDistress!S5*BackgroundII_R75!T4^CoeffsDistress!S6+CoeffsDistress!S7*LN(BackgroundII_R75!T4-CoeffsDistress!S8)</f>
        <v>3.1290789009871531</v>
      </c>
      <c r="U5">
        <f>CoeffsDistress!T3+CoeffsDistress!T4*BackgroundII_R75!U4+CoeffsDistress!T5*BackgroundII_R75!U4^CoeffsDistress!T6+CoeffsDistress!T7*LN(BackgroundII_R75!U4-CoeffsDistress!T8)</f>
        <v>-0.72987201948007563</v>
      </c>
      <c r="V5">
        <f>CoeffsDistress!U3+CoeffsDistress!U4*BackgroundII_R75!V4+CoeffsDistress!U5*BackgroundII_R75!V4^CoeffsDistress!U6+CoeffsDistress!U7*LN(BackgroundII_R75!V4-CoeffsDistress!U8)</f>
        <v>-0.55774509254708704</v>
      </c>
      <c r="W5">
        <f>CoeffsDistress!V3+CoeffsDistress!V4*BackgroundII_R75!W4+CoeffsDistress!V5*BackgroundII_R75!W4^CoeffsDistress!V6+CoeffsDistress!V7*LN(BackgroundII_R75!W4-CoeffsDistress!V8)</f>
        <v>-11.630944123926884</v>
      </c>
      <c r="X5">
        <f>CoeffsDistress!W3+CoeffsDistress!W4*BackgroundII_R75!X4+CoeffsDistress!W5*BackgroundII_R75!X4^CoeffsDistress!W6+CoeffsDistress!W7*LN(BackgroundII_R75!X4-CoeffsDistress!W8)</f>
        <v>4.025375731246319</v>
      </c>
      <c r="Y5">
        <f>CoeffsDistress!X3+CoeffsDistress!X4*BackgroundII_R75!Y4+CoeffsDistress!X5*BackgroundII_R75!Y4^CoeffsDistress!X6+CoeffsDistress!X7*LN(BackgroundII_R75!Y4-CoeffsDistress!X8)</f>
        <v>11.316909489038643</v>
      </c>
      <c r="Z5">
        <f>CoeffsDistress!Y3+CoeffsDistress!Y4*BackgroundII_R75!Z4+CoeffsDistress!Y5*BackgroundII_R75!Z4^CoeffsDistress!Y6+CoeffsDistress!Y7*LN(BackgroundII_R75!Z4-CoeffsDistress!Y8)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19.215876073700596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19.623789762614887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19.623789762614887</v>
      </c>
      <c r="D9">
        <f t="shared" si="3"/>
        <v>19.215876073700596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8.3814886952700611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19.623789762614887</v>
      </c>
      <c r="D13">
        <f t="shared" si="6"/>
        <v>19.215876073700596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19.623789762614887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19.623789762614887</v>
      </c>
      <c r="D15" s="35">
        <f t="shared" ref="D15:D20" si="8">D$13</f>
        <v>19.215876073700596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19.623789762614887</v>
      </c>
      <c r="D16" s="35">
        <f t="shared" si="8"/>
        <v>19.215876073700596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19.623789762614887</v>
      </c>
      <c r="D17" s="35">
        <f t="shared" si="8"/>
        <v>19.215876073700596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19.623789762614887</v>
      </c>
      <c r="D18" s="35">
        <f t="shared" si="8"/>
        <v>19.215876073700596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19.623789762614887</v>
      </c>
      <c r="D19" s="35">
        <f t="shared" si="8"/>
        <v>19.215876073700596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19.623789762614887</v>
      </c>
      <c r="D20" s="35">
        <f t="shared" si="8"/>
        <v>19.215876073700596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25.623789762614887</v>
      </c>
      <c r="C21" s="37">
        <f t="shared" ref="C21:M21" si="10">C14/$B21</f>
        <v>0.76584259956917067</v>
      </c>
      <c r="D21" s="37">
        <f t="shared" si="10"/>
        <v>7.8052466810276458E-2</v>
      </c>
      <c r="E21" s="37">
        <f t="shared" si="10"/>
        <v>7.8052466810276458E-2</v>
      </c>
      <c r="F21" s="37">
        <f t="shared" si="10"/>
        <v>7.8052466810276458E-2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42.839665836315483</v>
      </c>
      <c r="C22" s="37">
        <f t="shared" ref="C22:M22" si="12">C15/$B22</f>
        <v>0.45807522956865981</v>
      </c>
      <c r="D22" s="37">
        <f t="shared" si="12"/>
        <v>0.44855336050290018</v>
      </c>
      <c r="E22" s="37">
        <f t="shared" si="12"/>
        <v>4.6685704964220011E-2</v>
      </c>
      <c r="F22" s="37">
        <f t="shared" si="12"/>
        <v>4.6685704964220011E-2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52.156575325354126</v>
      </c>
      <c r="C23" s="37">
        <f t="shared" ref="C23:M23" si="13">C16/$B23</f>
        <v>0.37624766657322029</v>
      </c>
      <c r="D23" s="37">
        <f t="shared" si="13"/>
        <v>0.36842672192013071</v>
      </c>
      <c r="E23" s="37">
        <f t="shared" si="13"/>
        <v>0.21697953553206775</v>
      </c>
      <c r="F23" s="37">
        <f t="shared" si="13"/>
        <v>3.834607597458127E-2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54.181951056600447</v>
      </c>
      <c r="C24" s="37">
        <f t="shared" ref="C24:M24" si="14">C17/$B24</f>
        <v>0.36218315102966964</v>
      </c>
      <c r="D24" s="37">
        <f t="shared" si="14"/>
        <v>0.35465456114024002</v>
      </c>
      <c r="E24" s="37">
        <f t="shared" si="14"/>
        <v>0.2088686226381288</v>
      </c>
      <c r="F24" s="37">
        <f t="shared" si="14"/>
        <v>7.4293665191961511E-2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54.181951056600447</v>
      </c>
      <c r="C25" s="37">
        <f t="shared" ref="C25:M25" si="15">C18/$B25</f>
        <v>0.36218315102966964</v>
      </c>
      <c r="D25" s="37">
        <f t="shared" si="15"/>
        <v>0.35465456114024002</v>
      </c>
      <c r="E25" s="37">
        <f t="shared" si="15"/>
        <v>0.2088686226381288</v>
      </c>
      <c r="F25" s="37">
        <f t="shared" si="15"/>
        <v>7.4293665191961511E-2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54.181951056600447</v>
      </c>
      <c r="C26" s="37">
        <f t="shared" ref="C26:M26" si="16">C19/$B26</f>
        <v>0.36218315102966964</v>
      </c>
      <c r="D26" s="37">
        <f t="shared" si="16"/>
        <v>0.35465456114024002</v>
      </c>
      <c r="E26" s="37">
        <f t="shared" si="16"/>
        <v>0.2088686226381288</v>
      </c>
      <c r="F26" s="37">
        <f t="shared" si="16"/>
        <v>7.4293665191961511E-2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54.181951056600447</v>
      </c>
      <c r="C27" s="37">
        <f t="shared" ref="C27:M27" si="17">C20/$B27</f>
        <v>0.36218315102966964</v>
      </c>
      <c r="D27" s="37">
        <f t="shared" si="17"/>
        <v>0.35465456114024002</v>
      </c>
      <c r="E27" s="37">
        <f t="shared" si="17"/>
        <v>0.2088686226381288</v>
      </c>
      <c r="F27" s="37">
        <f t="shared" si="17"/>
        <v>7.4293665191961511E-2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CoeffsDeductCorr!B2+CoeffsDeductCorr!C2*BackgroundII_R75!B21+CoeffsDeductCorr!D2*BackgroundII_R75!B21^2+CoeffsDeductCorr!E2*BackgroundII_R75!B21^3</f>
        <v>25.623789762614887</v>
      </c>
      <c r="C28" s="40">
        <f t="shared" ref="C28:M28" si="18">C14*$B28/$B21</f>
        <v>19.623789762614887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CoeffsDeductCorr!B3+CoeffsDeductCorr!C3*BackgroundII_R75!B22+CoeffsDeductCorr!D3*BackgroundII_R75!B22^2+CoeffsDeductCorr!E3*BackgroundII_R75!B22^3</f>
        <v>31.63210837788619</v>
      </c>
      <c r="C29" s="40">
        <f t="shared" ref="C29:M29" si="20">C15*$B29/$B22</f>
        <v>14.489885306940943</v>
      </c>
      <c r="D29" s="40">
        <f t="shared" si="20"/>
        <v>14.188688512692792</v>
      </c>
      <c r="E29" s="40">
        <f t="shared" si="20"/>
        <v>1.4767672791262265</v>
      </c>
      <c r="F29" s="40">
        <f t="shared" si="20"/>
        <v>1.4767672791262265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CoeffsDeductCorr!B4+CoeffsDeductCorr!C4*BackgroundII_R75!B23+CoeffsDeductCorr!D4*BackgroundII_R75!B23^2+CoeffsDeductCorr!E4*BackgroundII_R75!B23^3</f>
        <v>33.118286471842417</v>
      </c>
      <c r="C30" s="40">
        <f t="shared" ref="C30:M30" si="21">C16*$B30/$B23</f>
        <v>12.460678005934158</v>
      </c>
      <c r="D30" s="40">
        <f t="shared" si="21"/>
        <v>12.201661720432712</v>
      </c>
      <c r="E30" s="40">
        <f t="shared" si="21"/>
        <v>7.1859904162783304</v>
      </c>
      <c r="F30" s="40">
        <f t="shared" si="21"/>
        <v>1.2699563291972162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CoeffsDeductCorr!B5+CoeffsDeductCorr!C5*BackgroundII_R75!B24+CoeffsDeductCorr!D5*BackgroundII_R75!B24^2+CoeffsDeductCorr!E5*BackgroundII_R75!B24^3</f>
        <v>28.762167348628726</v>
      </c>
      <c r="C31" s="40">
        <f t="shared" ref="C31:M31" si="22">C17*$B31/$B24</f>
        <v>10.417172400769031</v>
      </c>
      <c r="D31" s="40">
        <f t="shared" si="22"/>
        <v>10.200633838470061</v>
      </c>
      <c r="E31" s="40">
        <f t="shared" si="22"/>
        <v>6.0075142781954431</v>
      </c>
      <c r="F31" s="40">
        <f t="shared" si="22"/>
        <v>2.1368468311941902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CoeffsDeductCorr!B6+CoeffsDeductCorr!C6*BackgroundII_R75!B25+CoeffsDeductCorr!D6*BackgroundII_R75!B25^2+CoeffsDeductCorr!E6*BackgroundII_R75!B25^3</f>
        <v>25.804719685373573</v>
      </c>
      <c r="C32" s="40">
        <f t="shared" ref="C32:M32" si="23">C18*$B32/$B25</f>
        <v>9.346034687085945</v>
      </c>
      <c r="D32" s="40">
        <f t="shared" si="23"/>
        <v>9.151761535363077</v>
      </c>
      <c r="E32" s="40">
        <f t="shared" si="23"/>
        <v>5.3897962582469869</v>
      </c>
      <c r="F32" s="40">
        <f t="shared" si="23"/>
        <v>1.9171272046775627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CoeffsDeductCorr!B7+CoeffsDeductCorr!C7*BackgroundII_R75!B26+CoeffsDeductCorr!D7*BackgroundII_R75!B26^2+CoeffsDeductCorr!E7*BackgroundII_R75!B26^3</f>
        <v>23.057653392621745</v>
      </c>
      <c r="C33" s="40">
        <f t="shared" ref="C33:M33" si="24">C19*$B33/$B26</f>
        <v>8.3510935610896961</v>
      </c>
      <c r="D33" s="40">
        <f t="shared" si="24"/>
        <v>8.1775019448840318</v>
      </c>
      <c r="E33" s="40">
        <f t="shared" si="24"/>
        <v>4.8160203053842823</v>
      </c>
      <c r="F33" s="40">
        <f t="shared" si="24"/>
        <v>1.7130375812637355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CoeffsDeductCorr!B8+CoeffsDeductCorr!C8*BackgroundII_R75!B27+CoeffsDeductCorr!D8*BackgroundII_R75!B27^2+CoeffsDeductCorr!E8*BackgroundII_R75!B27^3</f>
        <v>23.655008744916859</v>
      </c>
      <c r="C34" s="40">
        <f t="shared" ref="C34:M34" si="25">C20*$B34/$B27</f>
        <v>8.5674456048683787</v>
      </c>
      <c r="D34" s="40">
        <f t="shared" si="25"/>
        <v>8.3893567451970288</v>
      </c>
      <c r="E34" s="40">
        <f t="shared" si="25"/>
        <v>4.9407890950436766</v>
      </c>
      <c r="F34" s="40">
        <f t="shared" si="25"/>
        <v>1.7574172998077748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25.623789762614887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31.63210837788619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33.118286471842417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33.118286471842417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33.118286471842417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33.118286471842417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33.118286471842417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33.118286471842417</v>
      </c>
      <c r="C44" s="42" t="str">
        <f t="shared" ref="C44:M44" ca="1" si="27">IF(C8&lt;=$C$12+1,C11,"")</f>
        <v>LongTrans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66.881713528157576</v>
      </c>
      <c r="C45" s="42">
        <f t="shared" ref="C45:M45" ca="1" si="28">IF(C44&lt;&gt;"",OFFSET(C27,$C$43,0),"")</f>
        <v>12.460678005934158</v>
      </c>
      <c r="D45" s="42">
        <f t="shared" ca="1" si="28"/>
        <v>12.201661720432712</v>
      </c>
      <c r="E45" s="42">
        <f t="shared" ca="1" si="28"/>
        <v>7.1859904162783304</v>
      </c>
      <c r="F45" s="42">
        <f t="shared" ca="1" si="28"/>
        <v>1.2699563291972162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0.37624766657322029</v>
      </c>
      <c r="D46" s="42">
        <f t="shared" ca="1" si="29"/>
        <v>0.36842672192013071</v>
      </c>
      <c r="E46" s="42">
        <f t="shared" ca="1" si="29"/>
        <v>0.21697953553206775</v>
      </c>
      <c r="F46" s="42">
        <f t="shared" ca="1" si="29"/>
        <v>3.834607597458127E-2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CalcMany!B74</f>
        <v>3200</v>
      </c>
      <c r="C3" t="str">
        <f>CalcMany!C74</f>
        <v>0</v>
      </c>
      <c r="D3" t="str">
        <f>CalcMany!D74</f>
        <v>0</v>
      </c>
      <c r="E3" t="str">
        <f>CalcMany!E74</f>
        <v>0</v>
      </c>
      <c r="F3" t="str">
        <f>CalcMany!F74</f>
        <v>0</v>
      </c>
      <c r="G3" t="str">
        <f>CalcMany!G74</f>
        <v>0</v>
      </c>
      <c r="H3" t="str">
        <f>CalcMany!H74</f>
        <v>0</v>
      </c>
      <c r="I3" t="str">
        <f>CalcMany!I74</f>
        <v>0</v>
      </c>
      <c r="J3" t="str">
        <f>CalcMany!J74</f>
        <v>0</v>
      </c>
      <c r="K3" t="str">
        <f>CalcMany!K74</f>
        <v>0</v>
      </c>
      <c r="L3" t="str">
        <f>CalcMany!L74</f>
        <v>105</v>
      </c>
      <c r="M3" t="str">
        <f>CalcMany!M74</f>
        <v>0</v>
      </c>
      <c r="N3" t="str">
        <f>CalcMany!N74</f>
        <v>0</v>
      </c>
      <c r="O3" t="str">
        <f>CalcMany!O74</f>
        <v>390</v>
      </c>
      <c r="P3" t="str">
        <f>CalcMany!P74</f>
        <v>0</v>
      </c>
      <c r="Q3" t="str">
        <f>CalcMany!Q74</f>
        <v>0</v>
      </c>
      <c r="R3" t="str">
        <f>CalcMany!R74</f>
        <v>0</v>
      </c>
      <c r="S3" t="str">
        <f>CalcMany!S74</f>
        <v>0</v>
      </c>
      <c r="T3" t="str">
        <f>CalcMany!T74</f>
        <v>0</v>
      </c>
      <c r="U3" t="str">
        <f>CalcMany!U74</f>
        <v>0</v>
      </c>
      <c r="V3" t="str">
        <f>CalcMany!V74</f>
        <v>0</v>
      </c>
      <c r="W3" t="str">
        <f>CalcMany!W74</f>
        <v>0</v>
      </c>
      <c r="X3" t="str">
        <f>CalcMany!X74</f>
        <v>2810</v>
      </c>
      <c r="Y3" t="str">
        <f>CalcMany!Y74</f>
        <v>0</v>
      </c>
      <c r="Z3" t="str">
        <f>CalcMany!Z74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3.28125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12.1875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87.8125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CoeffsDistress!B3+CoeffsDistress!B4*BackgroundII_R74!C4+CoeffsDistress!B5*BackgroundII_R74!C4^CoeffsDistress!B6+CoeffsDistress!B7*LN(BackgroundII_R74!C4-CoeffsDistress!B8)</f>
        <v>#DIV/0!</v>
      </c>
      <c r="D5" t="e">
        <f>CoeffsDistress!C3+CoeffsDistress!C4*BackgroundII_R74!D4+CoeffsDistress!C5*BackgroundII_R74!D4^CoeffsDistress!C6+CoeffsDistress!C7*LN(BackgroundII_R74!D4-CoeffsDistress!C8)</f>
        <v>#DIV/0!</v>
      </c>
      <c r="E5" t="e">
        <f>CoeffsDistress!D3+CoeffsDistress!D4*BackgroundII_R74!E4+CoeffsDistress!D5*BackgroundII_R74!E4^CoeffsDistress!D6+CoeffsDistress!D7*LN(BackgroundII_R74!E4-CoeffsDistress!D8)</f>
        <v>#DIV/0!</v>
      </c>
      <c r="F5">
        <f>CoeffsDistress!E3+CoeffsDistress!E4*BackgroundII_R74!F4+CoeffsDistress!E5*BackgroundII_R74!F4^CoeffsDistress!E6+CoeffsDistress!E7*LN(BackgroundII_R74!F4-CoeffsDistress!E8)</f>
        <v>1.3455187895966798</v>
      </c>
      <c r="G5" t="e">
        <f>CoeffsDistress!F3+CoeffsDistress!F4*BackgroundII_R74!G4+CoeffsDistress!F5*BackgroundII_R74!G4^CoeffsDistress!F6+CoeffsDistress!F7*LN(BackgroundII_R74!G4-CoeffsDistress!F8)</f>
        <v>#NUM!</v>
      </c>
      <c r="H5">
        <f>CoeffsDistress!G3+CoeffsDistress!G4*BackgroundII_R74!H4+CoeffsDistress!G5*BackgroundII_R74!H4^CoeffsDistress!G6+CoeffsDistress!G7*LN(BackgroundII_R74!H4-CoeffsDistress!G8)</f>
        <v>-2.4297516226665117</v>
      </c>
      <c r="I5">
        <f>CoeffsDistress!H3+CoeffsDistress!H4*BackgroundII_R74!I4+CoeffsDistress!H5*BackgroundII_R74!I4^CoeffsDistress!H6+CoeffsDistress!H7*LN(BackgroundII_R74!I4-CoeffsDistress!H8)</f>
        <v>6.2926559863106677</v>
      </c>
      <c r="J5">
        <f>CoeffsDistress!I3+CoeffsDistress!I4*BackgroundII_R74!J4+CoeffsDistress!I5*BackgroundII_R74!J4^CoeffsDistress!I6+CoeffsDistress!I7*LN(BackgroundII_R74!J4-CoeffsDistress!I8)</f>
        <v>1.9809699703419081</v>
      </c>
      <c r="K5" t="e">
        <f>CoeffsDistress!J3+CoeffsDistress!J4*BackgroundII_R74!K4+CoeffsDistress!J5*BackgroundII_R74!K4^CoeffsDistress!J6+CoeffsDistress!J7*LN(BackgroundII_R74!K4-CoeffsDistress!J8)</f>
        <v>#NUM!</v>
      </c>
      <c r="L5">
        <f>CoeffsDistress!K3+CoeffsDistress!K4*BackgroundII_R74!L4+CoeffsDistress!K5*BackgroundII_R74!L4^CoeffsDistress!K6+CoeffsDistress!K7*LN(BackgroundII_R74!L4-CoeffsDistress!K8)</f>
        <v>7.3491987289741143</v>
      </c>
      <c r="M5">
        <f>CoeffsDistress!L3+CoeffsDistress!L4*BackgroundII_R74!M4+CoeffsDistress!L5*BackgroundII_R74!M4^CoeffsDistress!L6+CoeffsDistress!L7*LN(BackgroundII_R74!M4-CoeffsDistress!L8)</f>
        <v>-1.8831691837876274</v>
      </c>
      <c r="N5">
        <f>CoeffsDistress!M3+CoeffsDistress!M4*BackgroundII_R74!N4+CoeffsDistress!M5*BackgroundII_R74!N4^CoeffsDistress!M6+CoeffsDistress!M7*LN(BackgroundII_R74!N4-CoeffsDistress!M8)</f>
        <v>-6.4882063576799407</v>
      </c>
      <c r="O5">
        <f>CoeffsDistress!N3+CoeffsDistress!N4*BackgroundII_R74!O4+CoeffsDistress!N5*BackgroundII_R74!O4^CoeffsDistress!N6+CoeffsDistress!N7*LN(BackgroundII_R74!O4-CoeffsDistress!N8)</f>
        <v>17.788716556759571</v>
      </c>
      <c r="P5">
        <f>CoeffsDistress!O3+CoeffsDistress!O4*BackgroundII_R74!P4+CoeffsDistress!O5*BackgroundII_R74!P4^CoeffsDistress!O6+CoeffsDistress!O7*LN(BackgroundII_R74!P4-CoeffsDistress!O8)</f>
        <v>7.3754817263059103E-2</v>
      </c>
      <c r="Q5">
        <f>CoeffsDistress!P3+CoeffsDistress!P4*BackgroundII_R74!Q4+CoeffsDistress!P5*BackgroundII_R74!Q4^CoeffsDistress!P6+CoeffsDistress!P7*LN(BackgroundII_R74!Q4-CoeffsDistress!P8)</f>
        <v>2.0655973451251413</v>
      </c>
      <c r="R5" t="e">
        <f>CoeffsDistress!Q3+CoeffsDistress!Q4*BackgroundII_R74!R4+CoeffsDistress!Q5*BackgroundII_R74!R4^CoeffsDistress!Q6+CoeffsDistress!Q7*LN(BackgroundII_R74!R4-CoeffsDistress!Q8)</f>
        <v>#NUM!</v>
      </c>
      <c r="S5">
        <f>CoeffsDistress!R3+CoeffsDistress!R4*BackgroundII_R74!S4+CoeffsDistress!R5*BackgroundII_R74!S4^CoeffsDistress!R6+CoeffsDistress!R7*LN(BackgroundII_R74!S4-CoeffsDistress!R8)</f>
        <v>2.8474830961496664</v>
      </c>
      <c r="T5">
        <f>CoeffsDistress!S3+CoeffsDistress!S4*BackgroundII_R74!T4+CoeffsDistress!S5*BackgroundII_R74!T4^CoeffsDistress!S6+CoeffsDistress!S7*LN(BackgroundII_R74!T4-CoeffsDistress!S8)</f>
        <v>3.1290789009871531</v>
      </c>
      <c r="U5">
        <f>CoeffsDistress!T3+CoeffsDistress!T4*BackgroundII_R74!U4+CoeffsDistress!T5*BackgroundII_R74!U4^CoeffsDistress!T6+CoeffsDistress!T7*LN(BackgroundII_R74!U4-CoeffsDistress!T8)</f>
        <v>-0.72987201948007563</v>
      </c>
      <c r="V5">
        <f>CoeffsDistress!U3+CoeffsDistress!U4*BackgroundII_R74!V4+CoeffsDistress!U5*BackgroundII_R74!V4^CoeffsDistress!U6+CoeffsDistress!U7*LN(BackgroundII_R74!V4-CoeffsDistress!U8)</f>
        <v>-0.55774509254708704</v>
      </c>
      <c r="W5">
        <f>CoeffsDistress!V3+CoeffsDistress!V4*BackgroundII_R74!W4+CoeffsDistress!V5*BackgroundII_R74!W4^CoeffsDistress!V6+CoeffsDistress!V7*LN(BackgroundII_R74!W4-CoeffsDistress!V8)</f>
        <v>-11.630944123926884</v>
      </c>
      <c r="X5">
        <f>CoeffsDistress!W3+CoeffsDistress!W4*BackgroundII_R74!X4+CoeffsDistress!W5*BackgroundII_R74!X4^CoeffsDistress!W6+CoeffsDistress!W7*LN(BackgroundII_R74!X4-CoeffsDistress!W8)</f>
        <v>4.6369567261776901</v>
      </c>
      <c r="Y5">
        <f>CoeffsDistress!X3+CoeffsDistress!X4*BackgroundII_R74!Y4+CoeffsDistress!X5*BackgroundII_R74!Y4^CoeffsDistress!X6+CoeffsDistress!X7*LN(BackgroundII_R74!Y4-CoeffsDistress!X8)</f>
        <v>-1.1850134881294951</v>
      </c>
      <c r="Z5">
        <f>CoeffsDistress!Y3+CoeffsDistress!Y4*BackgroundII_R74!Z4+CoeffsDistress!Y5*BackgroundII_R74!Z4^CoeffsDistress!Y6+CoeffsDistress!Y7*LN(BackgroundII_R74!Z4-CoeffsDistress!Y8)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7.3491987289741143</v>
      </c>
      <c r="M7" s="33">
        <f t="shared" si="1"/>
        <v>0</v>
      </c>
      <c r="N7" s="33">
        <f t="shared" si="1"/>
        <v>0</v>
      </c>
      <c r="O7" s="33">
        <f t="shared" si="1"/>
        <v>17.788716556759571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4.6369567261776901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17.788716556759571</v>
      </c>
      <c r="D9">
        <f t="shared" si="3"/>
        <v>7.3491987289741143</v>
      </c>
      <c r="E9">
        <f t="shared" si="3"/>
        <v>4.6369567261776901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10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8.5500158264200401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17.788716556759571</v>
      </c>
      <c r="D13">
        <f t="shared" si="6"/>
        <v>7.3491987289741143</v>
      </c>
      <c r="E13">
        <f t="shared" si="6"/>
        <v>4.6369567261776901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17.788716556759571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17.788716556759571</v>
      </c>
      <c r="D15" s="35">
        <f t="shared" ref="D15:D20" si="8">D$13</f>
        <v>7.3491987289741143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17.788716556759571</v>
      </c>
      <c r="D16" s="35">
        <f t="shared" si="8"/>
        <v>7.3491987289741143</v>
      </c>
      <c r="E16" s="35">
        <f>E$13</f>
        <v>4.6369567261776901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17.788716556759571</v>
      </c>
      <c r="D17" s="35">
        <f t="shared" si="8"/>
        <v>7.3491987289741143</v>
      </c>
      <c r="E17" s="35">
        <f>E$13</f>
        <v>4.6369567261776901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17.788716556759571</v>
      </c>
      <c r="D18" s="35">
        <f t="shared" si="8"/>
        <v>7.3491987289741143</v>
      </c>
      <c r="E18" s="35">
        <f>E$13</f>
        <v>4.6369567261776901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17.788716556759571</v>
      </c>
      <c r="D19" s="35">
        <f t="shared" si="8"/>
        <v>7.3491987289741143</v>
      </c>
      <c r="E19" s="35">
        <f>E$13</f>
        <v>4.6369567261776901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17.788716556759571</v>
      </c>
      <c r="D20" s="35">
        <f t="shared" si="8"/>
        <v>7.3491987289741143</v>
      </c>
      <c r="E20" s="35">
        <f>E$13</f>
        <v>4.6369567261776901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21.788716556759571</v>
      </c>
      <c r="C21" s="37">
        <f t="shared" ref="C21:M21" si="10">C14/$B21</f>
        <v>0.81641874180243679</v>
      </c>
      <c r="D21" s="37">
        <f t="shared" si="10"/>
        <v>9.179062909878162E-2</v>
      </c>
      <c r="E21" s="37">
        <f t="shared" si="10"/>
        <v>9.179062909878162E-2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27.137915285733683</v>
      </c>
      <c r="C22" s="37">
        <f t="shared" ref="C22:M22" si="12">C15/$B22</f>
        <v>0.65549311247614672</v>
      </c>
      <c r="D22" s="37">
        <f t="shared" si="12"/>
        <v>0.27080925898672714</v>
      </c>
      <c r="E22" s="37">
        <f t="shared" si="12"/>
        <v>7.3697628537126206E-2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29.774872011911373</v>
      </c>
      <c r="C23" s="37">
        <f t="shared" ref="C23:M23" si="13">C16/$B23</f>
        <v>0.59744057168888021</v>
      </c>
      <c r="D23" s="37">
        <f t="shared" si="13"/>
        <v>0.2468255355063855</v>
      </c>
      <c r="E23" s="37">
        <f t="shared" si="13"/>
        <v>0.15573389280473432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29.774872011911373</v>
      </c>
      <c r="C24" s="37">
        <f t="shared" ref="C24:M24" si="14">C17/$B24</f>
        <v>0.59744057168888021</v>
      </c>
      <c r="D24" s="37">
        <f t="shared" si="14"/>
        <v>0.2468255355063855</v>
      </c>
      <c r="E24" s="37">
        <f t="shared" si="14"/>
        <v>0.15573389280473432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29.774872011911373</v>
      </c>
      <c r="C25" s="37">
        <f t="shared" ref="C25:M25" si="15">C18/$B25</f>
        <v>0.59744057168888021</v>
      </c>
      <c r="D25" s="37">
        <f t="shared" si="15"/>
        <v>0.2468255355063855</v>
      </c>
      <c r="E25" s="37">
        <f t="shared" si="15"/>
        <v>0.15573389280473432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29.774872011911373</v>
      </c>
      <c r="C26" s="37">
        <f t="shared" ref="C26:M26" si="16">C19/$B26</f>
        <v>0.59744057168888021</v>
      </c>
      <c r="D26" s="37">
        <f t="shared" si="16"/>
        <v>0.2468255355063855</v>
      </c>
      <c r="E26" s="37">
        <f t="shared" si="16"/>
        <v>0.15573389280473432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29.774872011911373</v>
      </c>
      <c r="C27" s="37">
        <f t="shared" ref="C27:M27" si="17">C20/$B27</f>
        <v>0.59744057168888021</v>
      </c>
      <c r="D27" s="37">
        <f t="shared" si="17"/>
        <v>0.2468255355063855</v>
      </c>
      <c r="E27" s="37">
        <f t="shared" si="17"/>
        <v>0.15573389280473432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CoeffsDeductCorr!B2+CoeffsDeductCorr!C2*BackgroundII_R74!B21+CoeffsDeductCorr!D2*BackgroundII_R74!B21^2+CoeffsDeductCorr!E2*BackgroundII_R74!B21^3</f>
        <v>21.788716556759571</v>
      </c>
      <c r="C28" s="40">
        <f t="shared" ref="C28:M28" si="18">C14*$B28/$B21</f>
        <v>17.788716556759571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CoeffsDeductCorr!B3+CoeffsDeductCorr!C3*BackgroundII_R74!B22+CoeffsDeductCorr!D3*BackgroundII_R74!B22^2+CoeffsDeductCorr!E3*BackgroundII_R74!B22^3</f>
        <v>19.962761895485208</v>
      </c>
      <c r="C29" s="40">
        <f t="shared" ref="C29:M29" si="20">C15*$B29/$B22</f>
        <v>13.085452928491822</v>
      </c>
      <c r="D29" s="40">
        <f t="shared" si="20"/>
        <v>5.4061007562448209</v>
      </c>
      <c r="E29" s="40">
        <f t="shared" si="20"/>
        <v>1.4712082107485662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CoeffsDeductCorr!B4+CoeffsDeductCorr!C4*BackgroundII_R74!B23+CoeffsDeductCorr!D4*BackgroundII_R74!B23^2+CoeffsDeductCorr!E4*BackgroundII_R74!B23^3</f>
        <v>18.318894102890283</v>
      </c>
      <c r="C30" s="40">
        <f t="shared" ref="C30:M30" si="21">C16*$B30/$B23</f>
        <v>10.944450565538828</v>
      </c>
      <c r="D30" s="40">
        <f t="shared" si="21"/>
        <v>4.5215708468306612</v>
      </c>
      <c r="E30" s="40">
        <f t="shared" si="21"/>
        <v>2.8528726905207953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CoeffsDeductCorr!B5+CoeffsDeductCorr!C5*BackgroundII_R74!B24+CoeffsDeductCorr!D5*BackgroundII_R74!B24^2+CoeffsDeductCorr!E5*BackgroundII_R74!B24^3</f>
        <v>12.52689660602247</v>
      </c>
      <c r="C31" s="40">
        <f t="shared" ref="C31:M31" si="22">C17*$B31/$B24</f>
        <v>7.4840762697895586</v>
      </c>
      <c r="D31" s="40">
        <f t="shared" si="22"/>
        <v>3.0919579630146194</v>
      </c>
      <c r="E31" s="40">
        <f t="shared" si="22"/>
        <v>1.9508623732182937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CoeffsDeductCorr!B6+CoeffsDeductCorr!C6*BackgroundII_R74!B25+CoeffsDeductCorr!D6*BackgroundII_R74!B25^2+CoeffsDeductCorr!E6*BackgroundII_R74!B25^3</f>
        <v>11.192711678110642</v>
      </c>
      <c r="C32" s="40">
        <f t="shared" ref="C32:M32" si="23">C18*$B32/$B25</f>
        <v>6.6869800637192283</v>
      </c>
      <c r="D32" s="40">
        <f t="shared" si="23"/>
        <v>2.7626470537182342</v>
      </c>
      <c r="E32" s="40">
        <f t="shared" si="23"/>
        <v>1.7430845606731808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CoeffsDeductCorr!B7+CoeffsDeductCorr!C7*BackgroundII_R74!B26+CoeffsDeductCorr!D7*BackgroundII_R74!B26^2+CoeffsDeductCorr!E7*BackgroundII_R74!B26^3</f>
        <v>8.8058881620797198</v>
      </c>
      <c r="C33" s="40">
        <f t="shared" ref="C33:M33" si="24">C19*$B33/$B26</f>
        <v>5.2609948577812506</v>
      </c>
      <c r="D33" s="40">
        <f t="shared" si="24"/>
        <v>2.1735180612146676</v>
      </c>
      <c r="E33" s="40">
        <f t="shared" si="24"/>
        <v>1.371375243083802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CoeffsDeductCorr!B8+CoeffsDeductCorr!C8*BackgroundII_R74!B27+CoeffsDeductCorr!D8*BackgroundII_R74!B27^2+CoeffsDeductCorr!E8*BackgroundII_R74!B27^3</f>
        <v>8.3040240546664208</v>
      </c>
      <c r="C34" s="40">
        <f t="shared" ref="C34:M34" si="25">C20*$B34/$B27</f>
        <v>4.9611608785381192</v>
      </c>
      <c r="D34" s="40">
        <f t="shared" si="25"/>
        <v>2.0496451841509455</v>
      </c>
      <c r="E34" s="40">
        <f t="shared" si="25"/>
        <v>1.2932179919773557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21.788716556759571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21.788716556759571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21.788716556759571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21.788716556759571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21.788716556759571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21.788716556759571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21.788716556759571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21.788716556759571</v>
      </c>
      <c r="C44" s="42" t="str">
        <f t="shared" ref="C44:M44" ca="1" si="27">IF(C8&lt;=$C$12+1,C11,"")</f>
        <v>Patch low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78.211283443240433</v>
      </c>
      <c r="C45" s="42">
        <f t="shared" ref="C45:M45" ca="1" si="28">IF(C44&lt;&gt;"",OFFSET(C27,$C$43,0),"")</f>
        <v>17.788716556759571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0.81641874180243679</v>
      </c>
      <c r="D46" s="42">
        <f t="shared" ca="1" si="29"/>
        <v>9.179062909878162E-2</v>
      </c>
      <c r="E46" s="42">
        <f t="shared" ca="1" si="29"/>
        <v>9.179062909878162E-2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CalcMany!B73</f>
        <v>3200</v>
      </c>
      <c r="C3" t="str">
        <f>CalcMany!C73</f>
        <v>0</v>
      </c>
      <c r="D3" t="str">
        <f>CalcMany!D73</f>
        <v>0</v>
      </c>
      <c r="E3" t="str">
        <f>CalcMany!E73</f>
        <v>0</v>
      </c>
      <c r="F3" t="str">
        <f>CalcMany!F73</f>
        <v>0</v>
      </c>
      <c r="G3" t="str">
        <f>CalcMany!G73</f>
        <v>0</v>
      </c>
      <c r="H3" t="str">
        <f>CalcMany!H73</f>
        <v>0</v>
      </c>
      <c r="I3" t="str">
        <f>CalcMany!I73</f>
        <v>0</v>
      </c>
      <c r="J3" t="str">
        <f>CalcMany!J73</f>
        <v>0</v>
      </c>
      <c r="K3" t="str">
        <f>CalcMany!K73</f>
        <v>0</v>
      </c>
      <c r="L3" t="str">
        <f>CalcMany!L73</f>
        <v>10</v>
      </c>
      <c r="M3" t="str">
        <f>CalcMany!M73</f>
        <v>40</v>
      </c>
      <c r="N3" t="str">
        <f>CalcMany!N73</f>
        <v>0</v>
      </c>
      <c r="O3" t="str">
        <f>CalcMany!O73</f>
        <v>650</v>
      </c>
      <c r="P3" t="str">
        <f>CalcMany!P73</f>
        <v>0</v>
      </c>
      <c r="Q3" t="str">
        <f>CalcMany!Q73</f>
        <v>0</v>
      </c>
      <c r="R3" t="str">
        <f>CalcMany!R73</f>
        <v>0</v>
      </c>
      <c r="S3" t="str">
        <f>CalcMany!S73</f>
        <v>0</v>
      </c>
      <c r="T3" t="str">
        <f>CalcMany!T73</f>
        <v>0</v>
      </c>
      <c r="U3" t="str">
        <f>CalcMany!U73</f>
        <v>0</v>
      </c>
      <c r="V3" t="str">
        <f>CalcMany!V73</f>
        <v>0</v>
      </c>
      <c r="W3" t="str">
        <f>CalcMany!W73</f>
        <v>0</v>
      </c>
      <c r="X3" t="str">
        <f>CalcMany!X73</f>
        <v>2550</v>
      </c>
      <c r="Y3" t="str">
        <f>CalcMany!Y73</f>
        <v>0</v>
      </c>
      <c r="Z3" t="str">
        <f>CalcMany!Z73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0.3125</v>
      </c>
      <c r="M4">
        <f>IFERROR(IF($A$3=BackgroundI!$A$2,M3/$B$3*100,M3),0)</f>
        <v>1.25</v>
      </c>
      <c r="N4">
        <f>IFERROR(IF($A$3=BackgroundI!$A$2,N3/$B$3*100,N3),0)</f>
        <v>0</v>
      </c>
      <c r="O4">
        <f>IFERROR(IF($A$3=BackgroundI!$A$2,O3/$B$3*100,O3),0)</f>
        <v>20.3125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79.6875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CoeffsDistress!B3+CoeffsDistress!B4*BackgroundII_R73!C4+CoeffsDistress!B5*BackgroundII_R73!C4^CoeffsDistress!B6+CoeffsDistress!B7*LN(BackgroundII_R73!C4-CoeffsDistress!B8)</f>
        <v>#DIV/0!</v>
      </c>
      <c r="D5" t="e">
        <f>CoeffsDistress!C3+CoeffsDistress!C4*BackgroundII_R73!D4+CoeffsDistress!C5*BackgroundII_R73!D4^CoeffsDistress!C6+CoeffsDistress!C7*LN(BackgroundII_R73!D4-CoeffsDistress!C8)</f>
        <v>#DIV/0!</v>
      </c>
      <c r="E5" t="e">
        <f>CoeffsDistress!D3+CoeffsDistress!D4*BackgroundII_R73!E4+CoeffsDistress!D5*BackgroundII_R73!E4^CoeffsDistress!D6+CoeffsDistress!D7*LN(BackgroundII_R73!E4-CoeffsDistress!D8)</f>
        <v>#DIV/0!</v>
      </c>
      <c r="F5">
        <f>CoeffsDistress!E3+CoeffsDistress!E4*BackgroundII_R73!F4+CoeffsDistress!E5*BackgroundII_R73!F4^CoeffsDistress!E6+CoeffsDistress!E7*LN(BackgroundII_R73!F4-CoeffsDistress!E8)</f>
        <v>1.3455187895966798</v>
      </c>
      <c r="G5" t="e">
        <f>CoeffsDistress!F3+CoeffsDistress!F4*BackgroundII_R73!G4+CoeffsDistress!F5*BackgroundII_R73!G4^CoeffsDistress!F6+CoeffsDistress!F7*LN(BackgroundII_R73!G4-CoeffsDistress!F8)</f>
        <v>#NUM!</v>
      </c>
      <c r="H5">
        <f>CoeffsDistress!G3+CoeffsDistress!G4*BackgroundII_R73!H4+CoeffsDistress!G5*BackgroundII_R73!H4^CoeffsDistress!G6+CoeffsDistress!G7*LN(BackgroundII_R73!H4-CoeffsDistress!G8)</f>
        <v>-2.4297516226665117</v>
      </c>
      <c r="I5">
        <f>CoeffsDistress!H3+CoeffsDistress!H4*BackgroundII_R73!I4+CoeffsDistress!H5*BackgroundII_R73!I4^CoeffsDistress!H6+CoeffsDistress!H7*LN(BackgroundII_R73!I4-CoeffsDistress!H8)</f>
        <v>6.2926559863106677</v>
      </c>
      <c r="J5">
        <f>CoeffsDistress!I3+CoeffsDistress!I4*BackgroundII_R73!J4+CoeffsDistress!I5*BackgroundII_R73!J4^CoeffsDistress!I6+CoeffsDistress!I7*LN(BackgroundII_R73!J4-CoeffsDistress!I8)</f>
        <v>1.9809699703419081</v>
      </c>
      <c r="K5" t="e">
        <f>CoeffsDistress!J3+CoeffsDistress!J4*BackgroundII_R73!K4+CoeffsDistress!J5*BackgroundII_R73!K4^CoeffsDistress!J6+CoeffsDistress!J7*LN(BackgroundII_R73!K4-CoeffsDistress!J8)</f>
        <v>#NUM!</v>
      </c>
      <c r="L5">
        <f>CoeffsDistress!K3+CoeffsDistress!K4*BackgroundII_R73!L4+CoeffsDistress!K5*BackgroundII_R73!L4^CoeffsDistress!K6+CoeffsDistress!K7*LN(BackgroundII_R73!L4-CoeffsDistress!K8)</f>
        <v>0.26955218282612758</v>
      </c>
      <c r="M5">
        <f>CoeffsDistress!L3+CoeffsDistress!L4*BackgroundII_R73!M4+CoeffsDistress!L5*BackgroundII_R73!M4^CoeffsDistress!L6+CoeffsDistress!L7*LN(BackgroundII_R73!M4-CoeffsDistress!L8)</f>
        <v>9.9296626682656957</v>
      </c>
      <c r="N5">
        <f>CoeffsDistress!M3+CoeffsDistress!M4*BackgroundII_R73!N4+CoeffsDistress!M5*BackgroundII_R73!N4^CoeffsDistress!M6+CoeffsDistress!M7*LN(BackgroundII_R73!N4-CoeffsDistress!M8)</f>
        <v>-6.4882063576799407</v>
      </c>
      <c r="O5">
        <f>CoeffsDistress!N3+CoeffsDistress!N4*BackgroundII_R73!O4+CoeffsDistress!N5*BackgroundII_R73!O4^CoeffsDistress!N6+CoeffsDistress!N7*LN(BackgroundII_R73!O4-CoeffsDistress!N8)</f>
        <v>23.202969074008603</v>
      </c>
      <c r="P5">
        <f>CoeffsDistress!O3+CoeffsDistress!O4*BackgroundII_R73!P4+CoeffsDistress!O5*BackgroundII_R73!P4^CoeffsDistress!O6+CoeffsDistress!O7*LN(BackgroundII_R73!P4-CoeffsDistress!O8)</f>
        <v>7.3754817263059103E-2</v>
      </c>
      <c r="Q5">
        <f>CoeffsDistress!P3+CoeffsDistress!P4*BackgroundII_R73!Q4+CoeffsDistress!P5*BackgroundII_R73!Q4^CoeffsDistress!P6+CoeffsDistress!P7*LN(BackgroundII_R73!Q4-CoeffsDistress!P8)</f>
        <v>2.0655973451251413</v>
      </c>
      <c r="R5" t="e">
        <f>CoeffsDistress!Q3+CoeffsDistress!Q4*BackgroundII_R73!R4+CoeffsDistress!Q5*BackgroundII_R73!R4^CoeffsDistress!Q6+CoeffsDistress!Q7*LN(BackgroundII_R73!R4-CoeffsDistress!Q8)</f>
        <v>#NUM!</v>
      </c>
      <c r="S5">
        <f>CoeffsDistress!R3+CoeffsDistress!R4*BackgroundII_R73!S4+CoeffsDistress!R5*BackgroundII_R73!S4^CoeffsDistress!R6+CoeffsDistress!R7*LN(BackgroundII_R73!S4-CoeffsDistress!R8)</f>
        <v>2.8474830961496664</v>
      </c>
      <c r="T5">
        <f>CoeffsDistress!S3+CoeffsDistress!S4*BackgroundII_R73!T4+CoeffsDistress!S5*BackgroundII_R73!T4^CoeffsDistress!S6+CoeffsDistress!S7*LN(BackgroundII_R73!T4-CoeffsDistress!S8)</f>
        <v>3.1290789009871531</v>
      </c>
      <c r="U5">
        <f>CoeffsDistress!T3+CoeffsDistress!T4*BackgroundII_R73!U4+CoeffsDistress!T5*BackgroundII_R73!U4^CoeffsDistress!T6+CoeffsDistress!T7*LN(BackgroundII_R73!U4-CoeffsDistress!T8)</f>
        <v>-0.72987201948007563</v>
      </c>
      <c r="V5">
        <f>CoeffsDistress!U3+CoeffsDistress!U4*BackgroundII_R73!V4+CoeffsDistress!U5*BackgroundII_R73!V4^CoeffsDistress!U6+CoeffsDistress!U7*LN(BackgroundII_R73!V4-CoeffsDistress!U8)</f>
        <v>-0.55774509254708704</v>
      </c>
      <c r="W5">
        <f>CoeffsDistress!V3+CoeffsDistress!V4*BackgroundII_R73!W4+CoeffsDistress!V5*BackgroundII_R73!W4^CoeffsDistress!V6+CoeffsDistress!V7*LN(BackgroundII_R73!W4-CoeffsDistress!V8)</f>
        <v>-11.630944123926884</v>
      </c>
      <c r="X5">
        <f>CoeffsDistress!W3+CoeffsDistress!W4*BackgroundII_R73!X4+CoeffsDistress!W5*BackgroundII_R73!X4^CoeffsDistress!W6+CoeffsDistress!W7*LN(BackgroundII_R73!X4-CoeffsDistress!W8)</f>
        <v>4.6184691631446544</v>
      </c>
      <c r="Y5">
        <f>CoeffsDistress!X3+CoeffsDistress!X4*BackgroundII_R73!Y4+CoeffsDistress!X5*BackgroundII_R73!Y4^CoeffsDistress!X6+CoeffsDistress!X7*LN(BackgroundII_R73!Y4-CoeffsDistress!X8)</f>
        <v>-1.1850134881294951</v>
      </c>
      <c r="Z5">
        <f>CoeffsDistress!Y3+CoeffsDistress!Y4*BackgroundII_R73!Z4+CoeffsDistress!Y5*BackgroundII_R73!Z4^CoeffsDistress!Y6+CoeffsDistress!Y7*LN(BackgroundII_R73!Z4-CoeffsDistress!Y8)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0.26955218282612758</v>
      </c>
      <c r="M7" s="33">
        <f t="shared" si="1"/>
        <v>9.9296626682656957</v>
      </c>
      <c r="N7" s="33">
        <f t="shared" si="1"/>
        <v>0</v>
      </c>
      <c r="O7" s="33">
        <f t="shared" si="1"/>
        <v>23.202969074008603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4.6184691631446544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23.202969074008603</v>
      </c>
      <c r="D9">
        <f t="shared" si="3"/>
        <v>9.9296626682656957</v>
      </c>
      <c r="E9">
        <f t="shared" si="3"/>
        <v>4.6184691631446544</v>
      </c>
      <c r="F9">
        <f t="shared" si="3"/>
        <v>0.26955218282612758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11</v>
      </c>
      <c r="E10">
        <f t="shared" si="4"/>
        <v>22</v>
      </c>
      <c r="F10">
        <f t="shared" si="4"/>
        <v>10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med</v>
      </c>
      <c r="E11" t="str">
        <f t="shared" ca="1" si="5"/>
        <v>Weathering low</v>
      </c>
      <c r="F11" t="str">
        <f t="shared" ca="1" si="5"/>
        <v>LongTrans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8.0527885544277815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23.202969074008603</v>
      </c>
      <c r="D13">
        <f t="shared" si="6"/>
        <v>9.9296626682656957</v>
      </c>
      <c r="E13">
        <f t="shared" si="6"/>
        <v>4.6184691631446544</v>
      </c>
      <c r="F13">
        <f t="shared" si="6"/>
        <v>0.26955218282612758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23.202969074008603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0.26955218282612758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23.202969074008603</v>
      </c>
      <c r="D15" s="35">
        <f t="shared" ref="D15:D20" si="8">D$13</f>
        <v>9.9296626682656957</v>
      </c>
      <c r="E15" s="35">
        <f>IF(E$13&gt;BackgroundI!$C$2,BackgroundI!$C$2,E$13)</f>
        <v>2</v>
      </c>
      <c r="F15" s="35">
        <f>IF(F$13&gt;BackgroundI!$C$2,BackgroundI!$C$2,F$13)</f>
        <v>0.26955218282612758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23.202969074008603</v>
      </c>
      <c r="D16" s="35">
        <f t="shared" si="8"/>
        <v>9.9296626682656957</v>
      </c>
      <c r="E16" s="35">
        <f>E$13</f>
        <v>4.6184691631446544</v>
      </c>
      <c r="F16" s="35">
        <f>IF(F$13&gt;BackgroundI!$C$2,BackgroundI!$C$2,F$13)</f>
        <v>0.26955218282612758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23.202969074008603</v>
      </c>
      <c r="D17" s="35">
        <f t="shared" si="8"/>
        <v>9.9296626682656957</v>
      </c>
      <c r="E17" s="35">
        <f>E$13</f>
        <v>4.6184691631446544</v>
      </c>
      <c r="F17" s="35">
        <f>F$13</f>
        <v>0.26955218282612758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23.202969074008603</v>
      </c>
      <c r="D18" s="35">
        <f t="shared" si="8"/>
        <v>9.9296626682656957</v>
      </c>
      <c r="E18" s="35">
        <f>E$13</f>
        <v>4.6184691631446544</v>
      </c>
      <c r="F18" s="35">
        <f>F$13</f>
        <v>0.26955218282612758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23.202969074008603</v>
      </c>
      <c r="D19" s="35">
        <f t="shared" si="8"/>
        <v>9.9296626682656957</v>
      </c>
      <c r="E19" s="35">
        <f>E$13</f>
        <v>4.6184691631446544</v>
      </c>
      <c r="F19" s="35">
        <f>F$13</f>
        <v>0.26955218282612758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23.202969074008603</v>
      </c>
      <c r="D20" s="35">
        <f t="shared" si="8"/>
        <v>9.9296626682656957</v>
      </c>
      <c r="E20" s="35">
        <f>E$13</f>
        <v>4.6184691631446544</v>
      </c>
      <c r="F20" s="35">
        <f>F$13</f>
        <v>0.26955218282612758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27.472521256834732</v>
      </c>
      <c r="C21" s="37">
        <f t="shared" ref="C21:M21" si="10">C14/$B21</f>
        <v>0.844588265383035</v>
      </c>
      <c r="D21" s="37">
        <f t="shared" si="10"/>
        <v>7.280001647109223E-2</v>
      </c>
      <c r="E21" s="37">
        <f t="shared" si="10"/>
        <v>7.280001647109223E-2</v>
      </c>
      <c r="F21" s="37">
        <f t="shared" si="10"/>
        <v>9.8117016747804771E-3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35.402183925100424</v>
      </c>
      <c r="C22" s="37">
        <f t="shared" ref="C22:M22" si="12">C15/$B22</f>
        <v>0.65541066966655459</v>
      </c>
      <c r="D22" s="37">
        <f t="shared" si="12"/>
        <v>0.28048164173356233</v>
      </c>
      <c r="E22" s="37">
        <f t="shared" si="12"/>
        <v>5.6493689887362697E-2</v>
      </c>
      <c r="F22" s="37">
        <f t="shared" si="12"/>
        <v>7.6139987125204726E-3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38.020653088245076</v>
      </c>
      <c r="C23" s="37">
        <f t="shared" ref="C23:M23" si="13">C16/$B23</f>
        <v>0.61027276465122882</v>
      </c>
      <c r="D23" s="37">
        <f t="shared" si="13"/>
        <v>0.26116496855588389</v>
      </c>
      <c r="E23" s="37">
        <f t="shared" si="13"/>
        <v>0.12147264152525976</v>
      </c>
      <c r="F23" s="37">
        <f t="shared" si="13"/>
        <v>7.0896252676276514E-3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38.020653088245076</v>
      </c>
      <c r="C24" s="37">
        <f t="shared" ref="C24:M24" si="14">C17/$B24</f>
        <v>0.61027276465122882</v>
      </c>
      <c r="D24" s="37">
        <f t="shared" si="14"/>
        <v>0.26116496855588389</v>
      </c>
      <c r="E24" s="37">
        <f t="shared" si="14"/>
        <v>0.12147264152525976</v>
      </c>
      <c r="F24" s="37">
        <f t="shared" si="14"/>
        <v>7.0896252676276514E-3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38.020653088245076</v>
      </c>
      <c r="C25" s="37">
        <f t="shared" ref="C25:M25" si="15">C18/$B25</f>
        <v>0.61027276465122882</v>
      </c>
      <c r="D25" s="37">
        <f t="shared" si="15"/>
        <v>0.26116496855588389</v>
      </c>
      <c r="E25" s="37">
        <f t="shared" si="15"/>
        <v>0.12147264152525976</v>
      </c>
      <c r="F25" s="37">
        <f t="shared" si="15"/>
        <v>7.0896252676276514E-3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38.020653088245076</v>
      </c>
      <c r="C26" s="37">
        <f t="shared" ref="C26:M26" si="16">C19/$B26</f>
        <v>0.61027276465122882</v>
      </c>
      <c r="D26" s="37">
        <f t="shared" si="16"/>
        <v>0.26116496855588389</v>
      </c>
      <c r="E26" s="37">
        <f t="shared" si="16"/>
        <v>0.12147264152525976</v>
      </c>
      <c r="F26" s="37">
        <f t="shared" si="16"/>
        <v>7.0896252676276514E-3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38.020653088245076</v>
      </c>
      <c r="C27" s="37">
        <f t="shared" ref="C27:M27" si="17">C20/$B27</f>
        <v>0.61027276465122882</v>
      </c>
      <c r="D27" s="37">
        <f t="shared" si="17"/>
        <v>0.26116496855588389</v>
      </c>
      <c r="E27" s="37">
        <f t="shared" si="17"/>
        <v>0.12147264152525976</v>
      </c>
      <c r="F27" s="37">
        <f t="shared" si="17"/>
        <v>7.0896252676276514E-3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CoeffsDeductCorr!B2+CoeffsDeductCorr!C2*BackgroundII_R73!B21+CoeffsDeductCorr!D2*BackgroundII_R73!B21^2+CoeffsDeductCorr!E2*BackgroundII_R73!B21^3</f>
        <v>27.472521256834732</v>
      </c>
      <c r="C28" s="40">
        <f t="shared" ref="C28:M28" si="18">C14*$B28/$B21</f>
        <v>23.202969074008603</v>
      </c>
      <c r="D28" s="40">
        <f t="shared" si="18"/>
        <v>2</v>
      </c>
      <c r="E28" s="40">
        <f t="shared" si="18"/>
        <v>2</v>
      </c>
      <c r="F28" s="40">
        <f t="shared" si="18"/>
        <v>0.26955218282612758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CoeffsDeductCorr!B3+CoeffsDeductCorr!C3*BackgroundII_R73!B22+CoeffsDeductCorr!D3*BackgroundII_R73!B22^2+CoeffsDeductCorr!E3*BackgroundII_R73!B22^3</f>
        <v>26.150532113426561</v>
      </c>
      <c r="C29" s="40">
        <f t="shared" ref="C29:M29" si="20">C15*$B29/$B22</f>
        <v>17.139337764597641</v>
      </c>
      <c r="D29" s="40">
        <f t="shared" si="20"/>
        <v>7.3347441793801238</v>
      </c>
      <c r="E29" s="40">
        <f t="shared" si="20"/>
        <v>1.4773400516054396</v>
      </c>
      <c r="F29" s="40">
        <f t="shared" si="20"/>
        <v>0.19911011784335508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CoeffsDeductCorr!B4+CoeffsDeductCorr!C4*BackgroundII_R73!B23+CoeffsDeductCorr!D4*BackgroundII_R73!B23^2+CoeffsDeductCorr!E4*BackgroundII_R73!B23^3</f>
        <v>23.801722514801806</v>
      </c>
      <c r="C30" s="40">
        <f t="shared" ref="C30:M30" si="21">C16*$B30/$B23</f>
        <v>14.525543002569497</v>
      </c>
      <c r="D30" s="40">
        <f t="shared" si="21"/>
        <v>6.2161761121540877</v>
      </c>
      <c r="E30" s="40">
        <f t="shared" si="21"/>
        <v>2.8912581067242238</v>
      </c>
      <c r="F30" s="40">
        <f t="shared" si="21"/>
        <v>0.16874529335400085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CoeffsDeductCorr!B5+CoeffsDeductCorr!C5*BackgroundII_R73!B24+CoeffsDeductCorr!D5*BackgroundII_R73!B24^2+CoeffsDeductCorr!E5*BackgroundII_R73!B24^3</f>
        <v>18.051965820014281</v>
      </c>
      <c r="C31" s="40">
        <f t="shared" ref="C31:M31" si="22">C17*$B31/$B24</f>
        <v>11.016623088369602</v>
      </c>
      <c r="D31" s="40">
        <f t="shared" si="22"/>
        <v>4.7145410857559211</v>
      </c>
      <c r="E31" s="40">
        <f t="shared" si="22"/>
        <v>2.1928199728808364</v>
      </c>
      <c r="F31" s="40">
        <f t="shared" si="22"/>
        <v>0.12798167300792396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CoeffsDeductCorr!B6+CoeffsDeductCorr!C6*BackgroundII_R73!B25+CoeffsDeductCorr!D6*BackgroundII_R73!B25^2+CoeffsDeductCorr!E6*BackgroundII_R73!B25^3</f>
        <v>16.127454691743154</v>
      </c>
      <c r="C32" s="40">
        <f t="shared" ref="C32:M32" si="23">C18*$B32/$B25</f>
        <v>9.8421463615175249</v>
      </c>
      <c r="D32" s="40">
        <f t="shared" si="23"/>
        <v>4.2119261974555426</v>
      </c>
      <c r="E32" s="40">
        <f t="shared" si="23"/>
        <v>1.9590445224849846</v>
      </c>
      <c r="F32" s="40">
        <f t="shared" si="23"/>
        <v>0.11433761028510238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CoeffsDeductCorr!B7+CoeffsDeductCorr!C7*BackgroundII_R73!B26+CoeffsDeductCorr!D7*BackgroundII_R73!B26^2+CoeffsDeductCorr!E7*BackgroundII_R73!B26^3</f>
        <v>13.616509078623665</v>
      </c>
      <c r="C33" s="40">
        <f t="shared" ref="C33:M33" si="24">C19*$B33/$B26</f>
        <v>8.3097846403102196</v>
      </c>
      <c r="D33" s="40">
        <f t="shared" si="24"/>
        <v>3.556155165359657</v>
      </c>
      <c r="E33" s="40">
        <f t="shared" si="24"/>
        <v>1.6540333261330975</v>
      </c>
      <c r="F33" s="40">
        <f t="shared" si="24"/>
        <v>9.6535946820691637E-2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CoeffsDeductCorr!B8+CoeffsDeductCorr!C8*BackgroundII_R73!B27+CoeffsDeductCorr!D8*BackgroundII_R73!B27^2+CoeffsDeductCorr!E8*BackgroundII_R73!B27^3</f>
        <v>13.634408350081753</v>
      </c>
      <c r="C34" s="40">
        <f t="shared" ref="C34:M34" si="25">C20*$B34/$B27</f>
        <v>8.3207080781881899</v>
      </c>
      <c r="D34" s="40">
        <f t="shared" si="25"/>
        <v>3.5608298280271824</v>
      </c>
      <c r="E34" s="40">
        <f t="shared" si="25"/>
        <v>1.6562075979184891</v>
      </c>
      <c r="F34" s="40">
        <f t="shared" si="25"/>
        <v>9.6662845947893025E-2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27.472521256834732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27.472521256834732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27.472521256834732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27.472521256834732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27.472521256834732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27.472521256834732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27.472521256834732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27.472521256834732</v>
      </c>
      <c r="C44" s="42" t="str">
        <f t="shared" ref="C44:M44" ca="1" si="27">IF(C8&lt;=$C$12+1,C11,"")</f>
        <v>Patch low</v>
      </c>
      <c r="D44" s="42" t="str">
        <f t="shared" ca="1" si="27"/>
        <v>LongTrans med</v>
      </c>
      <c r="E44" s="42" t="str">
        <f t="shared" ca="1" si="27"/>
        <v>Weathering low</v>
      </c>
      <c r="F44" s="42" t="str">
        <f t="shared" ca="1" si="27"/>
        <v>LongTrans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72.527478743165261</v>
      </c>
      <c r="C45" s="42">
        <f t="shared" ref="C45:M45" ca="1" si="28">IF(C44&lt;&gt;"",OFFSET(C27,$C$43,0),"")</f>
        <v>23.202969074008603</v>
      </c>
      <c r="D45" s="42">
        <f t="shared" ca="1" si="28"/>
        <v>2</v>
      </c>
      <c r="E45" s="42">
        <f t="shared" ca="1" si="28"/>
        <v>2</v>
      </c>
      <c r="F45" s="42">
        <f t="shared" ca="1" si="28"/>
        <v>0.26955218282612758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0.844588265383035</v>
      </c>
      <c r="D46" s="42">
        <f t="shared" ca="1" si="29"/>
        <v>7.280001647109223E-2</v>
      </c>
      <c r="E46" s="42">
        <f t="shared" ca="1" si="29"/>
        <v>7.280001647109223E-2</v>
      </c>
      <c r="F46" s="42">
        <f t="shared" ca="1" si="29"/>
        <v>9.8117016747804771E-3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CalcMany!B72</f>
        <v>3200</v>
      </c>
      <c r="C3" t="str">
        <f>CalcMany!C72</f>
        <v>0</v>
      </c>
      <c r="D3" t="str">
        <f>CalcMany!D72</f>
        <v>0</v>
      </c>
      <c r="E3" t="str">
        <f>CalcMany!E72</f>
        <v>0</v>
      </c>
      <c r="F3" t="str">
        <f>CalcMany!F72</f>
        <v>0</v>
      </c>
      <c r="G3" t="str">
        <f>CalcMany!G72</f>
        <v>0</v>
      </c>
      <c r="H3" t="str">
        <f>CalcMany!H72</f>
        <v>0</v>
      </c>
      <c r="I3" t="str">
        <f>CalcMany!I72</f>
        <v>0</v>
      </c>
      <c r="J3" t="str">
        <f>CalcMany!J72</f>
        <v>0</v>
      </c>
      <c r="K3" t="str">
        <f>CalcMany!K72</f>
        <v>0</v>
      </c>
      <c r="L3" t="str">
        <f>CalcMany!L72</f>
        <v>25</v>
      </c>
      <c r="M3" t="str">
        <f>CalcMany!M72</f>
        <v>0</v>
      </c>
      <c r="N3" t="str">
        <f>CalcMany!N72</f>
        <v>0</v>
      </c>
      <c r="O3" t="str">
        <f>CalcMany!O72</f>
        <v>400</v>
      </c>
      <c r="P3" t="str">
        <f>CalcMany!P72</f>
        <v>0</v>
      </c>
      <c r="Q3" t="str">
        <f>CalcMany!Q72</f>
        <v>0</v>
      </c>
      <c r="R3" t="str">
        <f>CalcMany!R72</f>
        <v>0</v>
      </c>
      <c r="S3" t="str">
        <f>CalcMany!S72</f>
        <v>0</v>
      </c>
      <c r="T3" t="str">
        <f>CalcMany!T72</f>
        <v>0</v>
      </c>
      <c r="U3" t="str">
        <f>CalcMany!U72</f>
        <v>0</v>
      </c>
      <c r="V3" t="str">
        <f>CalcMany!V72</f>
        <v>0</v>
      </c>
      <c r="W3" t="str">
        <f>CalcMany!W72</f>
        <v>0</v>
      </c>
      <c r="X3" t="str">
        <f>CalcMany!X72</f>
        <v>2800</v>
      </c>
      <c r="Y3" t="str">
        <f>CalcMany!Y72</f>
        <v>0</v>
      </c>
      <c r="Z3" t="str">
        <f>CalcMany!Z72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0.78125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CoeffsDistress!B3+CoeffsDistress!B4*BackgroundII_R72!C4+CoeffsDistress!B5*BackgroundII_R72!C4^CoeffsDistress!B6+CoeffsDistress!B7*LN(BackgroundII_R72!C4-CoeffsDistress!B8)</f>
        <v>#DIV/0!</v>
      </c>
      <c r="D5" t="e">
        <f>CoeffsDistress!C3+CoeffsDistress!C4*BackgroundII_R72!D4+CoeffsDistress!C5*BackgroundII_R72!D4^CoeffsDistress!C6+CoeffsDistress!C7*LN(BackgroundII_R72!D4-CoeffsDistress!C8)</f>
        <v>#DIV/0!</v>
      </c>
      <c r="E5" t="e">
        <f>CoeffsDistress!D3+CoeffsDistress!D4*BackgroundII_R72!E4+CoeffsDistress!D5*BackgroundII_R72!E4^CoeffsDistress!D6+CoeffsDistress!D7*LN(BackgroundII_R72!E4-CoeffsDistress!D8)</f>
        <v>#DIV/0!</v>
      </c>
      <c r="F5">
        <f>CoeffsDistress!E3+CoeffsDistress!E4*BackgroundII_R72!F4+CoeffsDistress!E5*BackgroundII_R72!F4^CoeffsDistress!E6+CoeffsDistress!E7*LN(BackgroundII_R72!F4-CoeffsDistress!E8)</f>
        <v>1.3455187895966798</v>
      </c>
      <c r="G5" t="e">
        <f>CoeffsDistress!F3+CoeffsDistress!F4*BackgroundII_R72!G4+CoeffsDistress!F5*BackgroundII_R72!G4^CoeffsDistress!F6+CoeffsDistress!F7*LN(BackgroundII_R72!G4-CoeffsDistress!F8)</f>
        <v>#NUM!</v>
      </c>
      <c r="H5">
        <f>CoeffsDistress!G3+CoeffsDistress!G4*BackgroundII_R72!H4+CoeffsDistress!G5*BackgroundII_R72!H4^CoeffsDistress!G6+CoeffsDistress!G7*LN(BackgroundII_R72!H4-CoeffsDistress!G8)</f>
        <v>-2.4297516226665117</v>
      </c>
      <c r="I5">
        <f>CoeffsDistress!H3+CoeffsDistress!H4*BackgroundII_R72!I4+CoeffsDistress!H5*BackgroundII_R72!I4^CoeffsDistress!H6+CoeffsDistress!H7*LN(BackgroundII_R72!I4-CoeffsDistress!H8)</f>
        <v>6.2926559863106677</v>
      </c>
      <c r="J5">
        <f>CoeffsDistress!I3+CoeffsDistress!I4*BackgroundII_R72!J4+CoeffsDistress!I5*BackgroundII_R72!J4^CoeffsDistress!I6+CoeffsDistress!I7*LN(BackgroundII_R72!J4-CoeffsDistress!I8)</f>
        <v>1.9809699703419081</v>
      </c>
      <c r="K5" t="e">
        <f>CoeffsDistress!J3+CoeffsDistress!J4*BackgroundII_R72!K4+CoeffsDistress!J5*BackgroundII_R72!K4^CoeffsDistress!J6+CoeffsDistress!J7*LN(BackgroundII_R72!K4-CoeffsDistress!J8)</f>
        <v>#NUM!</v>
      </c>
      <c r="L5">
        <f>CoeffsDistress!K3+CoeffsDistress!K4*BackgroundII_R72!L4+CoeffsDistress!K5*BackgroundII_R72!L4^CoeffsDistress!K6+CoeffsDistress!K7*LN(BackgroundII_R72!L4-CoeffsDistress!K8)</f>
        <v>1.460021347612235</v>
      </c>
      <c r="M5">
        <f>CoeffsDistress!L3+CoeffsDistress!L4*BackgroundII_R72!M4+CoeffsDistress!L5*BackgroundII_R72!M4^CoeffsDistress!L6+CoeffsDistress!L7*LN(BackgroundII_R72!M4-CoeffsDistress!L8)</f>
        <v>-1.8831691837876274</v>
      </c>
      <c r="N5">
        <f>CoeffsDistress!M3+CoeffsDistress!M4*BackgroundII_R72!N4+CoeffsDistress!M5*BackgroundII_R72!N4^CoeffsDistress!M6+CoeffsDistress!M7*LN(BackgroundII_R72!N4-CoeffsDistress!M8)</f>
        <v>-6.4882063576799407</v>
      </c>
      <c r="O5">
        <f>CoeffsDistress!N3+CoeffsDistress!N4*BackgroundII_R72!O4+CoeffsDistress!N5*BackgroundII_R72!O4^CoeffsDistress!N6+CoeffsDistress!N7*LN(BackgroundII_R72!O4-CoeffsDistress!N8)</f>
        <v>18.046152657478498</v>
      </c>
      <c r="P5">
        <f>CoeffsDistress!O3+CoeffsDistress!O4*BackgroundII_R72!P4+CoeffsDistress!O5*BackgroundII_R72!P4^CoeffsDistress!O6+CoeffsDistress!O7*LN(BackgroundII_R72!P4-CoeffsDistress!O8)</f>
        <v>7.3754817263059103E-2</v>
      </c>
      <c r="Q5">
        <f>CoeffsDistress!P3+CoeffsDistress!P4*BackgroundII_R72!Q4+CoeffsDistress!P5*BackgroundII_R72!Q4^CoeffsDistress!P6+CoeffsDistress!P7*LN(BackgroundII_R72!Q4-CoeffsDistress!P8)</f>
        <v>2.0655973451251413</v>
      </c>
      <c r="R5" t="e">
        <f>CoeffsDistress!Q3+CoeffsDistress!Q4*BackgroundII_R72!R4+CoeffsDistress!Q5*BackgroundII_R72!R4^CoeffsDistress!Q6+CoeffsDistress!Q7*LN(BackgroundII_R72!R4-CoeffsDistress!Q8)</f>
        <v>#NUM!</v>
      </c>
      <c r="S5">
        <f>CoeffsDistress!R3+CoeffsDistress!R4*BackgroundII_R72!S4+CoeffsDistress!R5*BackgroundII_R72!S4^CoeffsDistress!R6+CoeffsDistress!R7*LN(BackgroundII_R72!S4-CoeffsDistress!R8)</f>
        <v>2.8474830961496664</v>
      </c>
      <c r="T5">
        <f>CoeffsDistress!S3+CoeffsDistress!S4*BackgroundII_R72!T4+CoeffsDistress!S5*BackgroundII_R72!T4^CoeffsDistress!S6+CoeffsDistress!S7*LN(BackgroundII_R72!T4-CoeffsDistress!S8)</f>
        <v>3.1290789009871531</v>
      </c>
      <c r="U5">
        <f>CoeffsDistress!T3+CoeffsDistress!T4*BackgroundII_R72!U4+CoeffsDistress!T5*BackgroundII_R72!U4^CoeffsDistress!T6+CoeffsDistress!T7*LN(BackgroundII_R72!U4-CoeffsDistress!T8)</f>
        <v>-0.72987201948007563</v>
      </c>
      <c r="V5">
        <f>CoeffsDistress!U3+CoeffsDistress!U4*BackgroundII_R72!V4+CoeffsDistress!U5*BackgroundII_R72!V4^CoeffsDistress!U6+CoeffsDistress!U7*LN(BackgroundII_R72!V4-CoeffsDistress!U8)</f>
        <v>-0.55774509254708704</v>
      </c>
      <c r="W5">
        <f>CoeffsDistress!V3+CoeffsDistress!V4*BackgroundII_R72!W4+CoeffsDistress!V5*BackgroundII_R72!W4^CoeffsDistress!V6+CoeffsDistress!V7*LN(BackgroundII_R72!W4-CoeffsDistress!V8)</f>
        <v>-11.630944123926884</v>
      </c>
      <c r="X5">
        <f>CoeffsDistress!W3+CoeffsDistress!W4*BackgroundII_R72!X4+CoeffsDistress!W5*BackgroundII_R72!X4^CoeffsDistress!W6+CoeffsDistress!W7*LN(BackgroundII_R72!X4-CoeffsDistress!W8)</f>
        <v>4.6371776264754079</v>
      </c>
      <c r="Y5">
        <f>CoeffsDistress!X3+CoeffsDistress!X4*BackgroundII_R72!Y4+CoeffsDistress!X5*BackgroundII_R72!Y4^CoeffsDistress!X6+CoeffsDistress!X7*LN(BackgroundII_R72!Y4-CoeffsDistress!X8)</f>
        <v>-1.1850134881294951</v>
      </c>
      <c r="Z5">
        <f>CoeffsDistress!Y3+CoeffsDistress!Y4*BackgroundII_R72!Z4+CoeffsDistress!Y5*BackgroundII_R72!Z4^CoeffsDistress!Y6+CoeffsDistress!Y7*LN(BackgroundII_R72!Z4-CoeffsDistress!Y8)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1.460021347612235</v>
      </c>
      <c r="M7" s="33">
        <f t="shared" si="1"/>
        <v>0</v>
      </c>
      <c r="N7" s="33">
        <f t="shared" si="1"/>
        <v>0</v>
      </c>
      <c r="O7" s="33">
        <f t="shared" si="1"/>
        <v>18.046152657478498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4.6371776264754079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18.046152657478498</v>
      </c>
      <c r="D9">
        <f t="shared" si="3"/>
        <v>4.6371776264754079</v>
      </c>
      <c r="E9">
        <f t="shared" si="3"/>
        <v>1.460021347612235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8.526373735537689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18.046152657478498</v>
      </c>
      <c r="D13">
        <f t="shared" si="6"/>
        <v>4.6371776264754079</v>
      </c>
      <c r="E13">
        <f t="shared" si="6"/>
        <v>1.460021347612235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18.046152657478498</v>
      </c>
      <c r="D14" s="35">
        <f>IF(D$13&gt;BackgroundI!$C$2,BackgroundI!$C$2,D$13)</f>
        <v>2</v>
      </c>
      <c r="E14" s="35">
        <f>IF(E$13&gt;BackgroundI!$C$2,BackgroundI!$C$2,E$13)</f>
        <v>1.460021347612235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18.046152657478498</v>
      </c>
      <c r="D15" s="35">
        <f t="shared" ref="D15:D20" si="8">D$13</f>
        <v>4.6371776264754079</v>
      </c>
      <c r="E15" s="35">
        <f>IF(E$13&gt;BackgroundI!$C$2,BackgroundI!$C$2,E$13)</f>
        <v>1.460021347612235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18.046152657478498</v>
      </c>
      <c r="D16" s="35">
        <f t="shared" si="8"/>
        <v>4.6371776264754079</v>
      </c>
      <c r="E16" s="35">
        <f>E$13</f>
        <v>1.460021347612235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18.046152657478498</v>
      </c>
      <c r="D17" s="35">
        <f t="shared" si="8"/>
        <v>4.6371776264754079</v>
      </c>
      <c r="E17" s="35">
        <f>E$13</f>
        <v>1.460021347612235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18.046152657478498</v>
      </c>
      <c r="D18" s="35">
        <f t="shared" si="8"/>
        <v>4.6371776264754079</v>
      </c>
      <c r="E18" s="35">
        <f>E$13</f>
        <v>1.460021347612235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18.046152657478498</v>
      </c>
      <c r="D19" s="35">
        <f t="shared" si="8"/>
        <v>4.6371776264754079</v>
      </c>
      <c r="E19" s="35">
        <f>E$13</f>
        <v>1.460021347612235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18.046152657478498</v>
      </c>
      <c r="D20" s="35">
        <f t="shared" si="8"/>
        <v>4.6371776264754079</v>
      </c>
      <c r="E20" s="35">
        <f>E$13</f>
        <v>1.460021347612235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21.506174005090731</v>
      </c>
      <c r="C21" s="37">
        <f t="shared" ref="C21:M21" si="10">C14/$B21</f>
        <v>0.83911497476058683</v>
      </c>
      <c r="D21" s="37">
        <f t="shared" si="10"/>
        <v>9.2996550642926057E-2</v>
      </c>
      <c r="E21" s="37">
        <f t="shared" si="10"/>
        <v>6.7888474596487183E-2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24.143351631566141</v>
      </c>
      <c r="C22" s="37">
        <f t="shared" ref="C22:M22" si="12">C15/$B22</f>
        <v>0.74745846943156469</v>
      </c>
      <c r="D22" s="37">
        <f t="shared" si="12"/>
        <v>0.19206851216185519</v>
      </c>
      <c r="E22" s="37">
        <f t="shared" si="12"/>
        <v>6.0473018406580106E-2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24.143351631566141</v>
      </c>
      <c r="C23" s="37">
        <f t="shared" ref="C23:M23" si="13">C16/$B23</f>
        <v>0.74745846943156469</v>
      </c>
      <c r="D23" s="37">
        <f t="shared" si="13"/>
        <v>0.19206851216185519</v>
      </c>
      <c r="E23" s="37">
        <f t="shared" si="13"/>
        <v>6.0473018406580106E-2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24.143351631566141</v>
      </c>
      <c r="C24" s="37">
        <f t="shared" ref="C24:M24" si="14">C17/$B24</f>
        <v>0.74745846943156469</v>
      </c>
      <c r="D24" s="37">
        <f t="shared" si="14"/>
        <v>0.19206851216185519</v>
      </c>
      <c r="E24" s="37">
        <f t="shared" si="14"/>
        <v>6.0473018406580106E-2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24.143351631566141</v>
      </c>
      <c r="C25" s="37">
        <f t="shared" ref="C25:M25" si="15">C18/$B25</f>
        <v>0.74745846943156469</v>
      </c>
      <c r="D25" s="37">
        <f t="shared" si="15"/>
        <v>0.19206851216185519</v>
      </c>
      <c r="E25" s="37">
        <f t="shared" si="15"/>
        <v>6.0473018406580106E-2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24.143351631566141</v>
      </c>
      <c r="C26" s="37">
        <f t="shared" ref="C26:M26" si="16">C19/$B26</f>
        <v>0.74745846943156469</v>
      </c>
      <c r="D26" s="37">
        <f t="shared" si="16"/>
        <v>0.19206851216185519</v>
      </c>
      <c r="E26" s="37">
        <f t="shared" si="16"/>
        <v>6.0473018406580106E-2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24.143351631566141</v>
      </c>
      <c r="C27" s="37">
        <f t="shared" ref="C27:M27" si="17">C20/$B27</f>
        <v>0.74745846943156469</v>
      </c>
      <c r="D27" s="37">
        <f t="shared" si="17"/>
        <v>0.19206851216185519</v>
      </c>
      <c r="E27" s="37">
        <f t="shared" si="17"/>
        <v>6.0473018406580106E-2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CoeffsDeductCorr!B2+CoeffsDeductCorr!C2*BackgroundII_R72!B21+CoeffsDeductCorr!D2*BackgroundII_R72!B21^2+CoeffsDeductCorr!E2*BackgroundII_R72!B21^3</f>
        <v>21.506174005090731</v>
      </c>
      <c r="C28" s="40">
        <f t="shared" ref="C28:M28" si="18">C14*$B28/$B21</f>
        <v>18.046152657478498</v>
      </c>
      <c r="D28" s="40">
        <f t="shared" si="18"/>
        <v>2</v>
      </c>
      <c r="E28" s="40">
        <f t="shared" si="18"/>
        <v>1.460021347612235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CoeffsDeductCorr!B3+CoeffsDeductCorr!C3*BackgroundII_R72!B22+CoeffsDeductCorr!D3*BackgroundII_R72!B22^2+CoeffsDeductCorr!E3*BackgroundII_R72!B22^3</f>
        <v>17.698958426644925</v>
      </c>
      <c r="C29" s="40">
        <f t="shared" ref="C29:M29" si="20">C15*$B29/$B22</f>
        <v>13.22923637611291</v>
      </c>
      <c r="D29" s="40">
        <f t="shared" si="20"/>
        <v>3.3994126118202201</v>
      </c>
      <c r="E29" s="40">
        <f t="shared" si="20"/>
        <v>1.0703094387117946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CoeffsDeductCorr!B4+CoeffsDeductCorr!C4*BackgroundII_R72!B23+CoeffsDeductCorr!D4*BackgroundII_R72!B23^2+CoeffsDeductCorr!E4*BackgroundII_R72!B23^3</f>
        <v>14.566991790111505</v>
      </c>
      <c r="C30" s="40">
        <f t="shared" ref="C30:M30" si="21">C16*$B30/$B23</f>
        <v>10.888221387658914</v>
      </c>
      <c r="D30" s="40">
        <f t="shared" si="21"/>
        <v>2.7978604398006763</v>
      </c>
      <c r="E30" s="40">
        <f t="shared" si="21"/>
        <v>0.88090996265191424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CoeffsDeductCorr!B5+CoeffsDeductCorr!C5*BackgroundII_R72!B24+CoeffsDeductCorr!D5*BackgroundII_R72!B24^2+CoeffsDeductCorr!E5*BackgroundII_R72!B24^3</f>
        <v>8.7422298810578063</v>
      </c>
      <c r="C31" s="40">
        <f t="shared" ref="C31:M31" si="22">C17*$B31/$B24</f>
        <v>6.5344537663143578</v>
      </c>
      <c r="D31" s="40">
        <f t="shared" si="22"/>
        <v>1.6791070862316853</v>
      </c>
      <c r="E31" s="40">
        <f t="shared" si="22"/>
        <v>0.52866902851176334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CoeffsDeductCorr!B6+CoeffsDeductCorr!C6*BackgroundII_R72!B25+CoeffsDeductCorr!D6*BackgroundII_R72!B25^2+CoeffsDeductCorr!E6*BackgroundII_R72!B25^3</f>
        <v>7.8354540511124879</v>
      </c>
      <c r="C32" s="40">
        <f t="shared" ref="C32:M32" si="23">C18*$B32/$B25</f>
        <v>5.856676492345894</v>
      </c>
      <c r="D32" s="40">
        <f t="shared" si="23"/>
        <v>1.5049440017097564</v>
      </c>
      <c r="E32" s="40">
        <f t="shared" si="23"/>
        <v>0.47383355705683816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CoeffsDeductCorr!B7+CoeffsDeductCorr!C7*BackgroundII_R72!B26+CoeffsDeductCorr!D7*BackgroundII_R72!B26^2+CoeffsDeductCorr!E7*BackgroundII_R72!B26^3</f>
        <v>5.5353129206702434</v>
      </c>
      <c r="C33" s="40">
        <f t="shared" ref="C33:M33" si="24">C19*$B33/$B26</f>
        <v>4.1374165235089437</v>
      </c>
      <c r="D33" s="40">
        <f t="shared" si="24"/>
        <v>1.0631593170234268</v>
      </c>
      <c r="E33" s="40">
        <f t="shared" si="24"/>
        <v>0.33473708013787234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CoeffsDeductCorr!B8+CoeffsDeductCorr!C8*BackgroundII_R72!B27+CoeffsDeductCorr!D8*BackgroundII_R72!B27^2+CoeffsDeductCorr!E8*BackgroundII_R72!B27^3</f>
        <v>4.5826603888455875</v>
      </c>
      <c r="C34" s="40">
        <f t="shared" ref="C34:M34" si="25">C20*$B34/$B27</f>
        <v>3.4253483201711821</v>
      </c>
      <c r="D34" s="40">
        <f t="shared" si="25"/>
        <v>0.88018476262864076</v>
      </c>
      <c r="E34" s="40">
        <f t="shared" si="25"/>
        <v>0.27712730604576474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21.506174005090731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21.506174005090731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21.506174005090731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21.506174005090731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21.506174005090731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21.506174005090731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21.506174005090731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21.506174005090731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78.493825994909272</v>
      </c>
      <c r="C45" s="42">
        <f t="shared" ref="C45:M45" ca="1" si="28">IF(C44&lt;&gt;"",OFFSET(C27,$C$43,0),"")</f>
        <v>18.046152657478498</v>
      </c>
      <c r="D45" s="42">
        <f t="shared" ca="1" si="28"/>
        <v>2</v>
      </c>
      <c r="E45" s="42">
        <f t="shared" ca="1" si="28"/>
        <v>1.460021347612235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0.83911497476058683</v>
      </c>
      <c r="D46" s="42">
        <f t="shared" ca="1" si="29"/>
        <v>9.2996550642926057E-2</v>
      </c>
      <c r="E46" s="42">
        <f t="shared" ca="1" si="29"/>
        <v>6.7888474596487183E-2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CalcMany!B71</f>
        <v>3600</v>
      </c>
      <c r="C3" t="str">
        <f>CalcMany!C71</f>
        <v>0</v>
      </c>
      <c r="D3" t="str">
        <f>CalcMany!D71</f>
        <v>0</v>
      </c>
      <c r="E3" t="str">
        <f>CalcMany!E71</f>
        <v>0</v>
      </c>
      <c r="F3" t="str">
        <f>CalcMany!F71</f>
        <v>200</v>
      </c>
      <c r="G3" t="str">
        <f>CalcMany!G71</f>
        <v>0</v>
      </c>
      <c r="H3" t="str">
        <f>CalcMany!H71</f>
        <v>0</v>
      </c>
      <c r="I3" t="str">
        <f>CalcMany!I71</f>
        <v>0</v>
      </c>
      <c r="J3" t="str">
        <f>CalcMany!J71</f>
        <v>0</v>
      </c>
      <c r="K3" t="str">
        <f>CalcMany!K71</f>
        <v>0</v>
      </c>
      <c r="L3" t="str">
        <f>CalcMany!L71</f>
        <v>0</v>
      </c>
      <c r="M3" t="str">
        <f>CalcMany!M71</f>
        <v>220</v>
      </c>
      <c r="N3" t="str">
        <f>CalcMany!N71</f>
        <v>0</v>
      </c>
      <c r="O3" t="str">
        <f>CalcMany!O71</f>
        <v>0</v>
      </c>
      <c r="P3" t="str">
        <f>CalcMany!P71</f>
        <v>0</v>
      </c>
      <c r="Q3" t="str">
        <f>CalcMany!Q71</f>
        <v>0</v>
      </c>
      <c r="R3" t="str">
        <f>CalcMany!R71</f>
        <v>0</v>
      </c>
      <c r="S3" t="str">
        <f>CalcMany!S71</f>
        <v>0</v>
      </c>
      <c r="T3" t="str">
        <f>CalcMany!T71</f>
        <v>0</v>
      </c>
      <c r="U3" t="str">
        <f>CalcMany!U71</f>
        <v>0</v>
      </c>
      <c r="V3" t="str">
        <f>CalcMany!V71</f>
        <v>0</v>
      </c>
      <c r="W3" t="str">
        <f>CalcMany!W71</f>
        <v>0</v>
      </c>
      <c r="X3" t="str">
        <f>CalcMany!X71</f>
        <v>1800</v>
      </c>
      <c r="Y3" t="str">
        <f>CalcMany!Y71</f>
        <v>1800</v>
      </c>
      <c r="Z3" t="str">
        <f>CalcMany!Z71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5.5555555555555554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6.1111111111111107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CoeffsDistress!B3+CoeffsDistress!B4*BackgroundII_R71!C4+CoeffsDistress!B5*BackgroundII_R71!C4^CoeffsDistress!B6+CoeffsDistress!B7*LN(BackgroundII_R71!C4-CoeffsDistress!B8)</f>
        <v>#DIV/0!</v>
      </c>
      <c r="D5" t="e">
        <f>CoeffsDistress!C3+CoeffsDistress!C4*BackgroundII_R71!D4+CoeffsDistress!C5*BackgroundII_R71!D4^CoeffsDistress!C6+CoeffsDistress!C7*LN(BackgroundII_R71!D4-CoeffsDistress!C8)</f>
        <v>#DIV/0!</v>
      </c>
      <c r="E5" t="e">
        <f>CoeffsDistress!D3+CoeffsDistress!D4*BackgroundII_R71!E4+CoeffsDistress!D5*BackgroundII_R71!E4^CoeffsDistress!D6+CoeffsDistress!D7*LN(BackgroundII_R71!E4-CoeffsDistress!D8)</f>
        <v>#DIV/0!</v>
      </c>
      <c r="F5">
        <f>CoeffsDistress!E3+CoeffsDistress!E4*BackgroundII_R71!F4+CoeffsDistress!E5*BackgroundII_R71!F4^CoeffsDistress!E6+CoeffsDistress!E7*LN(BackgroundII_R71!F4-CoeffsDistress!E8)</f>
        <v>4.9352824713577341</v>
      </c>
      <c r="G5" t="e">
        <f>CoeffsDistress!F3+CoeffsDistress!F4*BackgroundII_R71!G4+CoeffsDistress!F5*BackgroundII_R71!G4^CoeffsDistress!F6+CoeffsDistress!F7*LN(BackgroundII_R71!G4-CoeffsDistress!F8)</f>
        <v>#NUM!</v>
      </c>
      <c r="H5">
        <f>CoeffsDistress!G3+CoeffsDistress!G4*BackgroundII_R71!H4+CoeffsDistress!G5*BackgroundII_R71!H4^CoeffsDistress!G6+CoeffsDistress!G7*LN(BackgroundII_R71!H4-CoeffsDistress!G8)</f>
        <v>-2.4297516226665117</v>
      </c>
      <c r="I5">
        <f>CoeffsDistress!H3+CoeffsDistress!H4*BackgroundII_R71!I4+CoeffsDistress!H5*BackgroundII_R71!I4^CoeffsDistress!H6+CoeffsDistress!H7*LN(BackgroundII_R71!I4-CoeffsDistress!H8)</f>
        <v>6.2926559863106677</v>
      </c>
      <c r="J5">
        <f>CoeffsDistress!I3+CoeffsDistress!I4*BackgroundII_R71!J4+CoeffsDistress!I5*BackgroundII_R71!J4^CoeffsDistress!I6+CoeffsDistress!I7*LN(BackgroundII_R71!J4-CoeffsDistress!I8)</f>
        <v>1.9809699703419081</v>
      </c>
      <c r="K5" t="e">
        <f>CoeffsDistress!J3+CoeffsDistress!J4*BackgroundII_R71!K4+CoeffsDistress!J5*BackgroundII_R71!K4^CoeffsDistress!J6+CoeffsDistress!J7*LN(BackgroundII_R71!K4-CoeffsDistress!J8)</f>
        <v>#NUM!</v>
      </c>
      <c r="L5">
        <f>CoeffsDistress!K3+CoeffsDistress!K4*BackgroundII_R71!L4+CoeffsDistress!K5*BackgroundII_R71!L4^CoeffsDistress!K6+CoeffsDistress!K7*LN(BackgroundII_R71!L4-CoeffsDistress!K8)</f>
        <v>-1.4788572215220626</v>
      </c>
      <c r="M5">
        <f>CoeffsDistress!L3+CoeffsDistress!L4*BackgroundII_R71!M4+CoeffsDistress!L5*BackgroundII_R71!M4^CoeffsDistress!L6+CoeffsDistress!L7*LN(BackgroundII_R71!M4-CoeffsDistress!L8)</f>
        <v>24.788280787734315</v>
      </c>
      <c r="N5">
        <f>CoeffsDistress!M3+CoeffsDistress!M4*BackgroundII_R71!N4+CoeffsDistress!M5*BackgroundII_R71!N4^CoeffsDistress!M6+CoeffsDistress!M7*LN(BackgroundII_R71!N4-CoeffsDistress!M8)</f>
        <v>-6.4882063576799407</v>
      </c>
      <c r="O5">
        <f>CoeffsDistress!N3+CoeffsDistress!N4*BackgroundII_R71!O4+CoeffsDistress!N5*BackgroundII_R71!O4^CoeffsDistress!N6+CoeffsDistress!N7*LN(BackgroundII_R71!O4-CoeffsDistress!N8)</f>
        <v>-0.19234986700844559</v>
      </c>
      <c r="P5">
        <f>CoeffsDistress!O3+CoeffsDistress!O4*BackgroundII_R71!P4+CoeffsDistress!O5*BackgroundII_R71!P4^CoeffsDistress!O6+CoeffsDistress!O7*LN(BackgroundII_R71!P4-CoeffsDistress!O8)</f>
        <v>7.3754817263059103E-2</v>
      </c>
      <c r="Q5">
        <f>CoeffsDistress!P3+CoeffsDistress!P4*BackgroundII_R71!Q4+CoeffsDistress!P5*BackgroundII_R71!Q4^CoeffsDistress!P6+CoeffsDistress!P7*LN(BackgroundII_R71!Q4-CoeffsDistress!P8)</f>
        <v>2.0655973451251413</v>
      </c>
      <c r="R5" t="e">
        <f>CoeffsDistress!Q3+CoeffsDistress!Q4*BackgroundII_R71!R4+CoeffsDistress!Q5*BackgroundII_R71!R4^CoeffsDistress!Q6+CoeffsDistress!Q7*LN(BackgroundII_R71!R4-CoeffsDistress!Q8)</f>
        <v>#NUM!</v>
      </c>
      <c r="S5">
        <f>CoeffsDistress!R3+CoeffsDistress!R4*BackgroundII_R71!S4+CoeffsDistress!R5*BackgroundII_R71!S4^CoeffsDistress!R6+CoeffsDistress!R7*LN(BackgroundII_R71!S4-CoeffsDistress!R8)</f>
        <v>2.8474830961496664</v>
      </c>
      <c r="T5">
        <f>CoeffsDistress!S3+CoeffsDistress!S4*BackgroundII_R71!T4+CoeffsDistress!S5*BackgroundII_R71!T4^CoeffsDistress!S6+CoeffsDistress!S7*LN(BackgroundII_R71!T4-CoeffsDistress!S8)</f>
        <v>3.1290789009871531</v>
      </c>
      <c r="U5">
        <f>CoeffsDistress!T3+CoeffsDistress!T4*BackgroundII_R71!U4+CoeffsDistress!T5*BackgroundII_R71!U4^CoeffsDistress!T6+CoeffsDistress!T7*LN(BackgroundII_R71!U4-CoeffsDistress!T8)</f>
        <v>-0.72987201948007563</v>
      </c>
      <c r="V5">
        <f>CoeffsDistress!U3+CoeffsDistress!U4*BackgroundII_R71!V4+CoeffsDistress!U5*BackgroundII_R71!V4^CoeffsDistress!U6+CoeffsDistress!U7*LN(BackgroundII_R71!V4-CoeffsDistress!U8)</f>
        <v>-0.55774509254708704</v>
      </c>
      <c r="W5">
        <f>CoeffsDistress!V3+CoeffsDistress!V4*BackgroundII_R71!W4+CoeffsDistress!V5*BackgroundII_R71!W4^CoeffsDistress!V6+CoeffsDistress!V7*LN(BackgroundII_R71!W4-CoeffsDistress!V8)</f>
        <v>-11.630944123926884</v>
      </c>
      <c r="X5">
        <f>CoeffsDistress!W3+CoeffsDistress!W4*BackgroundII_R71!X4+CoeffsDistress!W5*BackgroundII_R71!X4^CoeffsDistress!W6+CoeffsDistress!W7*LN(BackgroundII_R71!X4-CoeffsDistress!W8)</f>
        <v>4.025375731246319</v>
      </c>
      <c r="Y5">
        <f>CoeffsDistress!X3+CoeffsDistress!X4*BackgroundII_R71!Y4+CoeffsDistress!X5*BackgroundII_R71!Y4^CoeffsDistress!X6+CoeffsDistress!X7*LN(BackgroundII_R71!Y4-CoeffsDistress!X8)</f>
        <v>11.316909489038643</v>
      </c>
      <c r="Z5">
        <f>CoeffsDistress!Y3+CoeffsDistress!Y4*BackgroundII_R71!Z4+CoeffsDistress!Y5*BackgroundII_R71!Z4^CoeffsDistress!Y6+CoeffsDistress!Y7*LN(BackgroundII_R71!Z4-CoeffsDistress!Y8)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4.9352824713577341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24.788280787734315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24.788280787734315</v>
      </c>
      <c r="D9">
        <f t="shared" si="3"/>
        <v>11.316909489038643</v>
      </c>
      <c r="E9">
        <f t="shared" si="3"/>
        <v>4.9352824713577341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4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Block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7.9071987031672561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24.788280787734315</v>
      </c>
      <c r="D13">
        <f t="shared" si="6"/>
        <v>11.316909489038643</v>
      </c>
      <c r="E13">
        <f t="shared" si="6"/>
        <v>4.9352824713577341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24.788280787734315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24.788280787734315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24.788280787734315</v>
      </c>
      <c r="D16" s="35">
        <f t="shared" si="8"/>
        <v>11.316909489038643</v>
      </c>
      <c r="E16" s="35">
        <f>E$13</f>
        <v>4.9352824713577341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24.788280787734315</v>
      </c>
      <c r="D17" s="35">
        <f t="shared" si="8"/>
        <v>11.316909489038643</v>
      </c>
      <c r="E17" s="35">
        <f>E$13</f>
        <v>4.9352824713577341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24.788280787734315</v>
      </c>
      <c r="D18" s="35">
        <f t="shared" si="8"/>
        <v>11.316909489038643</v>
      </c>
      <c r="E18" s="35">
        <f>E$13</f>
        <v>4.9352824713577341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24.788280787734315</v>
      </c>
      <c r="D19" s="35">
        <f t="shared" si="8"/>
        <v>11.316909489038643</v>
      </c>
      <c r="E19" s="35">
        <f>E$13</f>
        <v>4.9352824713577341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24.788280787734315</v>
      </c>
      <c r="D20" s="35">
        <f t="shared" si="8"/>
        <v>11.316909489038643</v>
      </c>
      <c r="E20" s="35">
        <f>E$13</f>
        <v>4.9352824713577341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30.788280787734315</v>
      </c>
      <c r="C21" s="37">
        <f t="shared" ref="C21:M21" si="10">C14/$B21</f>
        <v>0.80512065479179573</v>
      </c>
      <c r="D21" s="37">
        <f t="shared" si="10"/>
        <v>6.4959781736068103E-2</v>
      </c>
      <c r="E21" s="37">
        <f t="shared" si="10"/>
        <v>6.4959781736068103E-2</v>
      </c>
      <c r="F21" s="37">
        <f t="shared" si="10"/>
        <v>6.4959781736068103E-2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40.105190276772959</v>
      </c>
      <c r="C22" s="37">
        <f t="shared" ref="C22:M22" si="12">C15/$B22</f>
        <v>0.61808161528884509</v>
      </c>
      <c r="D22" s="37">
        <f t="shared" si="12"/>
        <v>0.28218067065481212</v>
      </c>
      <c r="E22" s="37">
        <f t="shared" si="12"/>
        <v>4.9868857028171391E-2</v>
      </c>
      <c r="F22" s="37">
        <f t="shared" si="12"/>
        <v>4.9868857028171391E-2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43.040472748130696</v>
      </c>
      <c r="C23" s="37">
        <f t="shared" ref="C23:M23" si="13">C16/$B23</f>
        <v>0.57592956594118505</v>
      </c>
      <c r="D23" s="37">
        <f t="shared" si="13"/>
        <v>0.26293645878994559</v>
      </c>
      <c r="E23" s="37">
        <f t="shared" si="13"/>
        <v>0.11466608418170963</v>
      </c>
      <c r="F23" s="37">
        <f t="shared" si="13"/>
        <v>4.6467891087159645E-2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45.065848479377017</v>
      </c>
      <c r="C24" s="37">
        <f t="shared" ref="C24:M24" si="14">C17/$B24</f>
        <v>0.55004580240129952</v>
      </c>
      <c r="D24" s="37">
        <f t="shared" si="14"/>
        <v>0.25111941460987858</v>
      </c>
      <c r="E24" s="37">
        <f t="shared" si="14"/>
        <v>0.10951269393310574</v>
      </c>
      <c r="F24" s="37">
        <f t="shared" si="14"/>
        <v>8.9322089055716036E-2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45.065848479377017</v>
      </c>
      <c r="C25" s="37">
        <f t="shared" ref="C25:M25" si="15">C18/$B25</f>
        <v>0.55004580240129952</v>
      </c>
      <c r="D25" s="37">
        <f t="shared" si="15"/>
        <v>0.25111941460987858</v>
      </c>
      <c r="E25" s="37">
        <f t="shared" si="15"/>
        <v>0.10951269393310574</v>
      </c>
      <c r="F25" s="37">
        <f t="shared" si="15"/>
        <v>8.9322089055716036E-2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45.065848479377017</v>
      </c>
      <c r="C26" s="37">
        <f t="shared" ref="C26:M26" si="16">C19/$B26</f>
        <v>0.55004580240129952</v>
      </c>
      <c r="D26" s="37">
        <f t="shared" si="16"/>
        <v>0.25111941460987858</v>
      </c>
      <c r="E26" s="37">
        <f t="shared" si="16"/>
        <v>0.10951269393310574</v>
      </c>
      <c r="F26" s="37">
        <f t="shared" si="16"/>
        <v>8.9322089055716036E-2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45.065848479377017</v>
      </c>
      <c r="C27" s="37">
        <f t="shared" ref="C27:M27" si="17">C20/$B27</f>
        <v>0.55004580240129952</v>
      </c>
      <c r="D27" s="37">
        <f t="shared" si="17"/>
        <v>0.25111941460987858</v>
      </c>
      <c r="E27" s="37">
        <f t="shared" si="17"/>
        <v>0.10951269393310574</v>
      </c>
      <c r="F27" s="37">
        <f t="shared" si="17"/>
        <v>8.9322089055716036E-2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CoeffsDeductCorr!B2+CoeffsDeductCorr!C2*BackgroundII_R71!B21+CoeffsDeductCorr!D2*BackgroundII_R71!B21^2+CoeffsDeductCorr!E2*BackgroundII_R71!B21^3</f>
        <v>30.788280787734315</v>
      </c>
      <c r="C28" s="40">
        <f t="shared" ref="C28:M28" si="18">C14*$B28/$B21</f>
        <v>24.788280787734315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CoeffsDeductCorr!B3+CoeffsDeductCorr!C3*BackgroundII_R71!B22+CoeffsDeductCorr!D3*BackgroundII_R71!B22^2+CoeffsDeductCorr!E3*BackgroundII_R71!B22^3</f>
        <v>29.627266624386476</v>
      </c>
      <c r="C29" s="40">
        <f t="shared" ref="C29:M29" si="20">C15*$B29/$B22</f>
        <v>18.312068811794081</v>
      </c>
      <c r="D29" s="40">
        <f t="shared" si="20"/>
        <v>8.3602419657383074</v>
      </c>
      <c r="E29" s="40">
        <f t="shared" si="20"/>
        <v>1.4774779234270432</v>
      </c>
      <c r="F29" s="40">
        <f t="shared" si="20"/>
        <v>1.4774779234270432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CoeffsDeductCorr!B4+CoeffsDeductCorr!C4*BackgroundII_R71!B23+CoeffsDeductCorr!D4*BackgroundII_R71!B23^2+CoeffsDeductCorr!E4*BackgroundII_R71!B23^3</f>
        <v>27.125734671285347</v>
      </c>
      <c r="C30" s="40">
        <f t="shared" ref="C30:M30" si="21">C16*$B30/$B23</f>
        <v>15.622512595069121</v>
      </c>
      <c r="D30" s="40">
        <f t="shared" si="21"/>
        <v>7.1323446165434188</v>
      </c>
      <c r="E30" s="40">
        <f t="shared" si="21"/>
        <v>3.1104017753083251</v>
      </c>
      <c r="F30" s="40">
        <f t="shared" si="21"/>
        <v>1.2604756843644778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CoeffsDeductCorr!B5+CoeffsDeductCorr!C5*BackgroundII_R71!B24+CoeffsDeductCorr!D5*BackgroundII_R71!B24^2+CoeffsDeductCorr!E5*BackgroundII_R71!B24^3</f>
        <v>22.745297908081106</v>
      </c>
      <c r="C31" s="40">
        <f t="shared" ref="C31:M31" si="22">C17*$B31/$B24</f>
        <v>12.510955638707072</v>
      </c>
      <c r="D31" s="40">
        <f t="shared" si="22"/>
        <v>5.7117858958046233</v>
      </c>
      <c r="E31" s="40">
        <f t="shared" si="22"/>
        <v>2.4908988482249965</v>
      </c>
      <c r="F31" s="40">
        <f t="shared" si="22"/>
        <v>2.031657525344412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CoeffsDeductCorr!B6+CoeffsDeductCorr!C6*BackgroundII_R71!B25+CoeffsDeductCorr!D6*BackgroundII_R71!B25^2+CoeffsDeductCorr!E6*BackgroundII_R71!B25^3</f>
        <v>20.350154787446051</v>
      </c>
      <c r="C32" s="40">
        <f t="shared" ref="C32:M32" si="23">C18*$B32/$B25</f>
        <v>11.19351721905141</v>
      </c>
      <c r="D32" s="40">
        <f t="shared" si="23"/>
        <v>5.1103189574438703</v>
      </c>
      <c r="E32" s="40">
        <f t="shared" si="23"/>
        <v>2.2286002727289063</v>
      </c>
      <c r="F32" s="40">
        <f t="shared" si="23"/>
        <v>1.8177183382218622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CoeffsDeductCorr!B7+CoeffsDeductCorr!C7*BackgroundII_R71!B26+CoeffsDeductCorr!D7*BackgroundII_R71!B26^2+CoeffsDeductCorr!E7*BackgroundII_R71!B26^3</f>
        <v>17.735319731868934</v>
      </c>
      <c r="C33" s="40">
        <f t="shared" ref="C33:M33" si="24">C19*$B33/$B26</f>
        <v>9.7552381727594479</v>
      </c>
      <c r="D33" s="40">
        <f t="shared" si="24"/>
        <v>4.4536831089859561</v>
      </c>
      <c r="E33" s="40">
        <f t="shared" si="24"/>
        <v>1.9422426416019336</v>
      </c>
      <c r="F33" s="40">
        <f t="shared" si="24"/>
        <v>1.5841558085215948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CoeffsDeductCorr!B8+CoeffsDeductCorr!C8*BackgroundII_R71!B27+CoeffsDeductCorr!D8*BackgroundII_R71!B27^2+CoeffsDeductCorr!E8*BackgroundII_R71!B27^3</f>
        <v>18.073665718650837</v>
      </c>
      <c r="C34" s="40">
        <f t="shared" ref="C34:M34" si="25">C20*$B34/$B27</f>
        <v>9.9413439625481583</v>
      </c>
      <c r="D34" s="40">
        <f t="shared" si="25"/>
        <v>4.5386483551222288</v>
      </c>
      <c r="E34" s="40">
        <f t="shared" si="25"/>
        <v>1.9792958220958747</v>
      </c>
      <c r="F34" s="40">
        <f t="shared" si="25"/>
        <v>1.614377578884572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30.788280787734315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30.788280787734315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30.788280787734315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30.788280787734315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30.788280787734315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30.788280787734315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30.788280787734315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30.788280787734315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Block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69.211719212265677</v>
      </c>
      <c r="C45" s="42">
        <f t="shared" ref="C45:M45" ca="1" si="28">IF(C44&lt;&gt;"",OFFSET(C27,$C$43,0),"")</f>
        <v>24.788280787734315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0.80512065479179573</v>
      </c>
      <c r="D46" s="42">
        <f t="shared" ca="1" si="29"/>
        <v>6.4959781736068103E-2</v>
      </c>
      <c r="E46" s="42">
        <f t="shared" ca="1" si="29"/>
        <v>6.4959781736068103E-2</v>
      </c>
      <c r="F46" s="42">
        <f t="shared" ca="1" si="29"/>
        <v>6.4959781736068103E-2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CalcMany!B70</f>
        <v>3600</v>
      </c>
      <c r="C3" t="str">
        <f>CalcMany!C70</f>
        <v>0</v>
      </c>
      <c r="D3" t="str">
        <f>CalcMany!D70</f>
        <v>220</v>
      </c>
      <c r="E3" t="str">
        <f>CalcMany!E70</f>
        <v>0</v>
      </c>
      <c r="F3" t="str">
        <f>CalcMany!F70</f>
        <v>0</v>
      </c>
      <c r="G3" t="str">
        <f>CalcMany!G70</f>
        <v>0</v>
      </c>
      <c r="H3" t="str">
        <f>CalcMany!H70</f>
        <v>0</v>
      </c>
      <c r="I3" t="str">
        <f>CalcMany!I70</f>
        <v>0</v>
      </c>
      <c r="J3" t="str">
        <f>CalcMany!J70</f>
        <v>0</v>
      </c>
      <c r="K3" t="str">
        <f>CalcMany!K70</f>
        <v>0</v>
      </c>
      <c r="L3" t="str">
        <f>CalcMany!L70</f>
        <v>0</v>
      </c>
      <c r="M3" t="str">
        <f>CalcMany!M70</f>
        <v>160</v>
      </c>
      <c r="N3" t="str">
        <f>CalcMany!N70</f>
        <v>0</v>
      </c>
      <c r="O3" t="str">
        <f>CalcMany!O70</f>
        <v>0</v>
      </c>
      <c r="P3" t="str">
        <f>CalcMany!P70</f>
        <v>0</v>
      </c>
      <c r="Q3" t="str">
        <f>CalcMany!Q70</f>
        <v>0</v>
      </c>
      <c r="R3" t="str">
        <f>CalcMany!R70</f>
        <v>0</v>
      </c>
      <c r="S3" t="str">
        <f>CalcMany!S70</f>
        <v>0</v>
      </c>
      <c r="T3" t="str">
        <f>CalcMany!T70</f>
        <v>0</v>
      </c>
      <c r="U3" t="str">
        <f>CalcMany!U70</f>
        <v>0</v>
      </c>
      <c r="V3" t="str">
        <f>CalcMany!V70</f>
        <v>0</v>
      </c>
      <c r="W3" t="str">
        <f>CalcMany!W70</f>
        <v>0</v>
      </c>
      <c r="X3" t="str">
        <f>CalcMany!X70</f>
        <v>1800</v>
      </c>
      <c r="Y3" t="str">
        <f>CalcMany!Y70</f>
        <v>1800</v>
      </c>
      <c r="Z3" t="str">
        <f>CalcMany!Z70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4.4444444444444446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CoeffsDistress!B3+CoeffsDistress!B4*BackgroundII_R70!C4+CoeffsDistress!B5*BackgroundII_R70!C4^CoeffsDistress!B6+CoeffsDistress!B7*LN(BackgroundII_R70!C4-CoeffsDistress!B8)</f>
        <v>#DIV/0!</v>
      </c>
      <c r="D5">
        <f>CoeffsDistress!C3+CoeffsDistress!C4*BackgroundII_R70!D4+CoeffsDistress!C5*BackgroundII_R70!D4^CoeffsDistress!C6+CoeffsDistress!C7*LN(BackgroundII_R70!D4-CoeffsDistress!C8)</f>
        <v>40.75606343648856</v>
      </c>
      <c r="E5" t="e">
        <f>CoeffsDistress!D3+CoeffsDistress!D4*BackgroundII_R70!E4+CoeffsDistress!D5*BackgroundII_R70!E4^CoeffsDistress!D6+CoeffsDistress!D7*LN(BackgroundII_R70!E4-CoeffsDistress!D8)</f>
        <v>#DIV/0!</v>
      </c>
      <c r="F5">
        <f>CoeffsDistress!E3+CoeffsDistress!E4*BackgroundII_R70!F4+CoeffsDistress!E5*BackgroundII_R70!F4^CoeffsDistress!E6+CoeffsDistress!E7*LN(BackgroundII_R70!F4-CoeffsDistress!E8)</f>
        <v>1.3455187895966798</v>
      </c>
      <c r="G5" t="e">
        <f>CoeffsDistress!F3+CoeffsDistress!F4*BackgroundII_R70!G4+CoeffsDistress!F5*BackgroundII_R70!G4^CoeffsDistress!F6+CoeffsDistress!F7*LN(BackgroundII_R70!G4-CoeffsDistress!F8)</f>
        <v>#NUM!</v>
      </c>
      <c r="H5">
        <f>CoeffsDistress!G3+CoeffsDistress!G4*BackgroundII_R70!H4+CoeffsDistress!G5*BackgroundII_R70!H4^CoeffsDistress!G6+CoeffsDistress!G7*LN(BackgroundII_R70!H4-CoeffsDistress!G8)</f>
        <v>-2.4297516226665117</v>
      </c>
      <c r="I5">
        <f>CoeffsDistress!H3+CoeffsDistress!H4*BackgroundII_R70!I4+CoeffsDistress!H5*BackgroundII_R70!I4^CoeffsDistress!H6+CoeffsDistress!H7*LN(BackgroundII_R70!I4-CoeffsDistress!H8)</f>
        <v>6.2926559863106677</v>
      </c>
      <c r="J5">
        <f>CoeffsDistress!I3+CoeffsDistress!I4*BackgroundII_R70!J4+CoeffsDistress!I5*BackgroundII_R70!J4^CoeffsDistress!I6+CoeffsDistress!I7*LN(BackgroundII_R70!J4-CoeffsDistress!I8)</f>
        <v>1.9809699703419081</v>
      </c>
      <c r="K5" t="e">
        <f>CoeffsDistress!J3+CoeffsDistress!J4*BackgroundII_R70!K4+CoeffsDistress!J5*BackgroundII_R70!K4^CoeffsDistress!J6+CoeffsDistress!J7*LN(BackgroundII_R70!K4-CoeffsDistress!J8)</f>
        <v>#NUM!</v>
      </c>
      <c r="L5">
        <f>CoeffsDistress!K3+CoeffsDistress!K4*BackgroundII_R70!L4+CoeffsDistress!K5*BackgroundII_R70!L4^CoeffsDistress!K6+CoeffsDistress!K7*LN(BackgroundII_R70!L4-CoeffsDistress!K8)</f>
        <v>-1.4788572215220626</v>
      </c>
      <c r="M5">
        <f>CoeffsDistress!L3+CoeffsDistress!L4*BackgroundII_R70!M4+CoeffsDistress!L5*BackgroundII_R70!M4^CoeffsDistress!L6+CoeffsDistress!L7*LN(BackgroundII_R70!M4-CoeffsDistress!L8)</f>
        <v>21.366591673640126</v>
      </c>
      <c r="N5">
        <f>CoeffsDistress!M3+CoeffsDistress!M4*BackgroundII_R70!N4+CoeffsDistress!M5*BackgroundII_R70!N4^CoeffsDistress!M6+CoeffsDistress!M7*LN(BackgroundII_R70!N4-CoeffsDistress!M8)</f>
        <v>-6.4882063576799407</v>
      </c>
      <c r="O5">
        <f>CoeffsDistress!N3+CoeffsDistress!N4*BackgroundII_R70!O4+CoeffsDistress!N5*BackgroundII_R70!O4^CoeffsDistress!N6+CoeffsDistress!N7*LN(BackgroundII_R70!O4-CoeffsDistress!N8)</f>
        <v>-0.19234986700844559</v>
      </c>
      <c r="P5">
        <f>CoeffsDistress!O3+CoeffsDistress!O4*BackgroundII_R70!P4+CoeffsDistress!O5*BackgroundII_R70!P4^CoeffsDistress!O6+CoeffsDistress!O7*LN(BackgroundII_R70!P4-CoeffsDistress!O8)</f>
        <v>7.3754817263059103E-2</v>
      </c>
      <c r="Q5">
        <f>CoeffsDistress!P3+CoeffsDistress!P4*BackgroundII_R70!Q4+CoeffsDistress!P5*BackgroundII_R70!Q4^CoeffsDistress!P6+CoeffsDistress!P7*LN(BackgroundII_R70!Q4-CoeffsDistress!P8)</f>
        <v>2.0655973451251413</v>
      </c>
      <c r="R5" t="e">
        <f>CoeffsDistress!Q3+CoeffsDistress!Q4*BackgroundII_R70!R4+CoeffsDistress!Q5*BackgroundII_R70!R4^CoeffsDistress!Q6+CoeffsDistress!Q7*LN(BackgroundII_R70!R4-CoeffsDistress!Q8)</f>
        <v>#NUM!</v>
      </c>
      <c r="S5">
        <f>CoeffsDistress!R3+CoeffsDistress!R4*BackgroundII_R70!S4+CoeffsDistress!R5*BackgroundII_R70!S4^CoeffsDistress!R6+CoeffsDistress!R7*LN(BackgroundII_R70!S4-CoeffsDistress!R8)</f>
        <v>2.8474830961496664</v>
      </c>
      <c r="T5">
        <f>CoeffsDistress!S3+CoeffsDistress!S4*BackgroundII_R70!T4+CoeffsDistress!S5*BackgroundII_R70!T4^CoeffsDistress!S6+CoeffsDistress!S7*LN(BackgroundII_R70!T4-CoeffsDistress!S8)</f>
        <v>3.1290789009871531</v>
      </c>
      <c r="U5">
        <f>CoeffsDistress!T3+CoeffsDistress!T4*BackgroundII_R70!U4+CoeffsDistress!T5*BackgroundII_R70!U4^CoeffsDistress!T6+CoeffsDistress!T7*LN(BackgroundII_R70!U4-CoeffsDistress!T8)</f>
        <v>-0.72987201948007563</v>
      </c>
      <c r="V5">
        <f>CoeffsDistress!U3+CoeffsDistress!U4*BackgroundII_R70!V4+CoeffsDistress!U5*BackgroundII_R70!V4^CoeffsDistress!U6+CoeffsDistress!U7*LN(BackgroundII_R70!V4-CoeffsDistress!U8)</f>
        <v>-0.55774509254708704</v>
      </c>
      <c r="W5">
        <f>CoeffsDistress!V3+CoeffsDistress!V4*BackgroundII_R70!W4+CoeffsDistress!V5*BackgroundII_R70!W4^CoeffsDistress!V6+CoeffsDistress!V7*LN(BackgroundII_R70!W4-CoeffsDistress!V8)</f>
        <v>-11.630944123926884</v>
      </c>
      <c r="X5">
        <f>CoeffsDistress!W3+CoeffsDistress!W4*BackgroundII_R70!X4+CoeffsDistress!W5*BackgroundII_R70!X4^CoeffsDistress!W6+CoeffsDistress!W7*LN(BackgroundII_R70!X4-CoeffsDistress!W8)</f>
        <v>4.025375731246319</v>
      </c>
      <c r="Y5">
        <f>CoeffsDistress!X3+CoeffsDistress!X4*BackgroundII_R70!Y4+CoeffsDistress!X5*BackgroundII_R70!Y4^CoeffsDistress!X6+CoeffsDistress!X7*LN(BackgroundII_R70!Y4-CoeffsDistress!X8)</f>
        <v>11.316909489038643</v>
      </c>
      <c r="Z5">
        <f>CoeffsDistress!Y3+CoeffsDistress!Y4*BackgroundII_R70!Z4+CoeffsDistress!Y5*BackgroundII_R70!Z4^CoeffsDistress!Y6+CoeffsDistress!Y7*LN(BackgroundII_R70!Z4-CoeffsDistress!Y8)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21.366591673640126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21.366591673640126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21.366591673640126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21.366591673640126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21.366591673640126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21.366591673640126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21.366591673640126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21.366591673640126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21.366591673640126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66.12265511012869</v>
      </c>
      <c r="C22" s="37">
        <f t="shared" ref="C22:M22" si="12">C15/$B22</f>
        <v>0.61637064283956033</v>
      </c>
      <c r="D22" s="37">
        <f t="shared" si="12"/>
        <v>0.32313571858319379</v>
      </c>
      <c r="E22" s="37">
        <f t="shared" si="12"/>
        <v>3.0246819288622901E-2</v>
      </c>
      <c r="F22" s="37">
        <f t="shared" si="12"/>
        <v>3.0246819288622901E-2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75.43956459916734</v>
      </c>
      <c r="C23" s="37">
        <f t="shared" ref="C23:M23" si="13">C16/$B23</f>
        <v>0.54024786135812886</v>
      </c>
      <c r="D23" s="37">
        <f t="shared" si="13"/>
        <v>0.2832279293652758</v>
      </c>
      <c r="E23" s="37">
        <f t="shared" si="13"/>
        <v>0.1500129215905304</v>
      </c>
      <c r="F23" s="37">
        <f t="shared" si="13"/>
        <v>2.6511287686064866E-2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77.464940330413654</v>
      </c>
      <c r="C24" s="37">
        <f t="shared" ref="C24:M24" si="14">C17/$B24</f>
        <v>0.52612269838007275</v>
      </c>
      <c r="D24" s="37">
        <f t="shared" si="14"/>
        <v>0.27582273454939138</v>
      </c>
      <c r="E24" s="37">
        <f t="shared" si="14"/>
        <v>0.14609072750547888</v>
      </c>
      <c r="F24" s="37">
        <f t="shared" si="14"/>
        <v>5.1963839565056874E-2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77.464940330413654</v>
      </c>
      <c r="C25" s="37">
        <f t="shared" ref="C25:M25" si="15">C18/$B25</f>
        <v>0.52612269838007275</v>
      </c>
      <c r="D25" s="37">
        <f t="shared" si="15"/>
        <v>0.27582273454939138</v>
      </c>
      <c r="E25" s="37">
        <f t="shared" si="15"/>
        <v>0.14609072750547888</v>
      </c>
      <c r="F25" s="37">
        <f t="shared" si="15"/>
        <v>5.1963839565056874E-2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77.464940330413654</v>
      </c>
      <c r="C26" s="37">
        <f t="shared" ref="C26:M26" si="16">C19/$B26</f>
        <v>0.52612269838007275</v>
      </c>
      <c r="D26" s="37">
        <f t="shared" si="16"/>
        <v>0.27582273454939138</v>
      </c>
      <c r="E26" s="37">
        <f t="shared" si="16"/>
        <v>0.14609072750547888</v>
      </c>
      <c r="F26" s="37">
        <f t="shared" si="16"/>
        <v>5.1963839565056874E-2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77.464940330413654</v>
      </c>
      <c r="C27" s="37">
        <f t="shared" ref="C27:M27" si="17">C20/$B27</f>
        <v>0.52612269838007275</v>
      </c>
      <c r="D27" s="37">
        <f t="shared" si="17"/>
        <v>0.27582273454939138</v>
      </c>
      <c r="E27" s="37">
        <f t="shared" si="17"/>
        <v>0.14609072750547888</v>
      </c>
      <c r="F27" s="37">
        <f t="shared" si="17"/>
        <v>5.1963839565056874E-2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CoeffsDeductCorr!B2+CoeffsDeductCorr!C2*BackgroundII_R70!B21+CoeffsDeductCorr!D2*BackgroundII_R70!B21^2+CoeffsDeductCorr!E2*BackgroundII_R70!B21^3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CoeffsDeductCorr!B3+CoeffsDeductCorr!C3*BackgroundII_R70!B22+CoeffsDeductCorr!D3*BackgroundII_R70!B22^2+CoeffsDeductCorr!E3*BackgroundII_R70!B22^3</f>
        <v>48.103588516560471</v>
      </c>
      <c r="C29" s="40">
        <f t="shared" ref="C29:M29" si="20">C15*$B29/$B22</f>
        <v>29.649639776842069</v>
      </c>
      <c r="D29" s="40">
        <f t="shared" si="20"/>
        <v>15.543987641729039</v>
      </c>
      <c r="E29" s="40">
        <f t="shared" si="20"/>
        <v>1.4549805489946803</v>
      </c>
      <c r="F29" s="40">
        <f t="shared" si="20"/>
        <v>1.4549805489946803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CoeffsDeductCorr!B4+CoeffsDeductCorr!C4*BackgroundII_R70!B23+CoeffsDeductCorr!D4*BackgroundII_R70!B23^2+CoeffsDeductCorr!E4*BackgroundII_R70!B23^3</f>
        <v>47.997747756089005</v>
      </c>
      <c r="C30" s="40">
        <f t="shared" ref="C30:M30" si="21">C16*$B30/$B23</f>
        <v>25.93068057523401</v>
      </c>
      <c r="D30" s="40">
        <f t="shared" si="21"/>
        <v>13.594302711153901</v>
      </c>
      <c r="E30" s="40">
        <f t="shared" si="21"/>
        <v>7.2002823706562369</v>
      </c>
      <c r="F30" s="40">
        <f t="shared" si="21"/>
        <v>1.27248209904485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CoeffsDeductCorr!B5+CoeffsDeductCorr!C5*BackgroundII_R70!B24+CoeffsDeductCorr!D5*BackgroundII_R70!B24^2+CoeffsDeductCorr!E5*BackgroundII_R70!B24^3</f>
        <v>43.687579449300699</v>
      </c>
      <c r="C31" s="40">
        <f t="shared" ref="C31:M31" si="22">C17*$B31/$B24</f>
        <v>22.9850271855599</v>
      </c>
      <c r="D31" s="40">
        <f t="shared" si="22"/>
        <v>12.050027629549911</v>
      </c>
      <c r="E31" s="40">
        <f t="shared" si="22"/>
        <v>6.3823502647017474</v>
      </c>
      <c r="F31" s="40">
        <f t="shared" si="22"/>
        <v>2.2701743694891374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CoeffsDeductCorr!B6+CoeffsDeductCorr!C6*BackgroundII_R70!B25+CoeffsDeductCorr!D6*BackgroundII_R70!B25^2+CoeffsDeductCorr!E6*BackgroundII_R70!B25^3</f>
        <v>39.537241145150531</v>
      </c>
      <c r="C32" s="40">
        <f t="shared" ref="C32:M32" si="23">C18*$B32/$B25</f>
        <v>20.801439997790236</v>
      </c>
      <c r="D32" s="40">
        <f t="shared" si="23"/>
        <v>10.90526996919413</v>
      </c>
      <c r="E32" s="40">
        <f t="shared" si="23"/>
        <v>5.7760243224545942</v>
      </c>
      <c r="F32" s="40">
        <f t="shared" si="23"/>
        <v>2.0545068557115678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CoeffsDeductCorr!B7+CoeffsDeductCorr!C7*BackgroundII_R70!B26+CoeffsDeductCorr!D7*BackgroundII_R70!B26^2+CoeffsDeductCorr!E7*BackgroundII_R70!B26^3</f>
        <v>36.457417063694564</v>
      </c>
      <c r="C33" s="40">
        <f t="shared" ref="C33:M33" si="24">C19*$B33/$B26</f>
        <v>19.181074641518695</v>
      </c>
      <c r="D33" s="40">
        <f t="shared" si="24"/>
        <v>10.055784469115878</v>
      </c>
      <c r="E33" s="40">
        <f t="shared" si="24"/>
        <v>5.3260905818057989</v>
      </c>
      <c r="F33" s="40">
        <f t="shared" si="24"/>
        <v>1.8944673712541913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CoeffsDeductCorr!B8+CoeffsDeductCorr!C8*BackgroundII_R70!B27+CoeffsDeductCorr!D8*BackgroundII_R70!B27^2+CoeffsDeductCorr!E8*BackgroundII_R70!B27^3</f>
        <v>37.030784034425068</v>
      </c>
      <c r="C34" s="40">
        <f t="shared" ref="C34:M34" si="25">C20*$B34/$B27</f>
        <v>19.482736019321436</v>
      </c>
      <c r="D34" s="40">
        <f t="shared" si="25"/>
        <v>10.213932114883065</v>
      </c>
      <c r="E34" s="40">
        <f t="shared" si="25"/>
        <v>5.4098541796874304</v>
      </c>
      <c r="F34" s="40">
        <f t="shared" si="25"/>
        <v>1.9242617205331336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48.103588516560471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48.103588516560471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48.103588516560471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48.103588516560471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48.103588516560471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48.103588516560471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48.103588516560471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51.896411483439529</v>
      </c>
      <c r="C45" s="42">
        <f t="shared" ref="C45:M45" ca="1" si="28">IF(C44&lt;&gt;"",OFFSET(C27,$C$43,0),"")</f>
        <v>29.649639776842069</v>
      </c>
      <c r="D45" s="42">
        <f t="shared" ca="1" si="28"/>
        <v>15.543987641729039</v>
      </c>
      <c r="E45" s="42">
        <f t="shared" ca="1" si="28"/>
        <v>1.4549805489946803</v>
      </c>
      <c r="F45" s="42">
        <f t="shared" ca="1" si="28"/>
        <v>1.4549805489946803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0.61637064283956033</v>
      </c>
      <c r="D46" s="42">
        <f t="shared" ca="1" si="29"/>
        <v>0.32313571858319379</v>
      </c>
      <c r="E46" s="42">
        <f t="shared" ca="1" si="29"/>
        <v>3.0246819288622901E-2</v>
      </c>
      <c r="F46" s="42">
        <f t="shared" ca="1" si="29"/>
        <v>3.0246819288622901E-2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CalcMany!B69</f>
        <v>3600</v>
      </c>
      <c r="C3" t="str">
        <f>CalcMany!C69</f>
        <v>0</v>
      </c>
      <c r="D3" t="str">
        <f>CalcMany!D69</f>
        <v>10</v>
      </c>
      <c r="E3" t="str">
        <f>CalcMany!E69</f>
        <v>0</v>
      </c>
      <c r="F3" t="str">
        <f>CalcMany!F69</f>
        <v>0</v>
      </c>
      <c r="G3" t="str">
        <f>CalcMany!G69</f>
        <v>0</v>
      </c>
      <c r="H3" t="str">
        <f>CalcMany!H69</f>
        <v>0</v>
      </c>
      <c r="I3" t="str">
        <f>CalcMany!I69</f>
        <v>0</v>
      </c>
      <c r="J3" t="str">
        <f>CalcMany!J69</f>
        <v>0</v>
      </c>
      <c r="K3" t="str">
        <f>CalcMany!K69</f>
        <v>0</v>
      </c>
      <c r="L3" t="str">
        <f>CalcMany!L69</f>
        <v>150</v>
      </c>
      <c r="M3" t="str">
        <f>CalcMany!M69</f>
        <v>0</v>
      </c>
      <c r="N3" t="str">
        <f>CalcMany!N69</f>
        <v>0</v>
      </c>
      <c r="O3" t="str">
        <f>CalcMany!O69</f>
        <v>0</v>
      </c>
      <c r="P3" t="str">
        <f>CalcMany!P69</f>
        <v>0</v>
      </c>
      <c r="Q3" t="str">
        <f>CalcMany!Q69</f>
        <v>0</v>
      </c>
      <c r="R3" t="str">
        <f>CalcMany!R69</f>
        <v>0</v>
      </c>
      <c r="S3" t="str">
        <f>CalcMany!S69</f>
        <v>0</v>
      </c>
      <c r="T3" t="str">
        <f>CalcMany!T69</f>
        <v>0</v>
      </c>
      <c r="U3" t="str">
        <f>CalcMany!U69</f>
        <v>0</v>
      </c>
      <c r="V3" t="str">
        <f>CalcMany!V69</f>
        <v>0</v>
      </c>
      <c r="W3" t="str">
        <f>CalcMany!W69</f>
        <v>0</v>
      </c>
      <c r="X3" t="str">
        <f>CalcMany!X69</f>
        <v>1800</v>
      </c>
      <c r="Y3" t="str">
        <f>CalcMany!Y69</f>
        <v>1800</v>
      </c>
      <c r="Z3" t="str">
        <f>CalcMany!Z69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4.1666666666666661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CoeffsDistress!B3+CoeffsDistress!B4*BackgroundII_R69!C4+CoeffsDistress!B5*BackgroundII_R69!C4^CoeffsDistress!B6+CoeffsDistress!B7*LN(BackgroundII_R69!C4-CoeffsDistress!B8)</f>
        <v>#DIV/0!</v>
      </c>
      <c r="D5">
        <f>CoeffsDistress!C3+CoeffsDistress!C4*BackgroundII_R69!D4+CoeffsDistress!C5*BackgroundII_R69!D4^CoeffsDistress!C6+CoeffsDistress!C7*LN(BackgroundII_R69!D4-CoeffsDistress!C8)</f>
        <v>11.030272256343364</v>
      </c>
      <c r="E5" t="e">
        <f>CoeffsDistress!D3+CoeffsDistress!D4*BackgroundII_R69!E4+CoeffsDistress!D5*BackgroundII_R69!E4^CoeffsDistress!D6+CoeffsDistress!D7*LN(BackgroundII_R69!E4-CoeffsDistress!D8)</f>
        <v>#DIV/0!</v>
      </c>
      <c r="F5">
        <f>CoeffsDistress!E3+CoeffsDistress!E4*BackgroundII_R69!F4+CoeffsDistress!E5*BackgroundII_R69!F4^CoeffsDistress!E6+CoeffsDistress!E7*LN(BackgroundII_R69!F4-CoeffsDistress!E8)</f>
        <v>1.3455187895966798</v>
      </c>
      <c r="G5" t="e">
        <f>CoeffsDistress!F3+CoeffsDistress!F4*BackgroundII_R69!G4+CoeffsDistress!F5*BackgroundII_R69!G4^CoeffsDistress!F6+CoeffsDistress!F7*LN(BackgroundII_R69!G4-CoeffsDistress!F8)</f>
        <v>#NUM!</v>
      </c>
      <c r="H5">
        <f>CoeffsDistress!G3+CoeffsDistress!G4*BackgroundII_R69!H4+CoeffsDistress!G5*BackgroundII_R69!H4^CoeffsDistress!G6+CoeffsDistress!G7*LN(BackgroundII_R69!H4-CoeffsDistress!G8)</f>
        <v>-2.4297516226665117</v>
      </c>
      <c r="I5">
        <f>CoeffsDistress!H3+CoeffsDistress!H4*BackgroundII_R69!I4+CoeffsDistress!H5*BackgroundII_R69!I4^CoeffsDistress!H6+CoeffsDistress!H7*LN(BackgroundII_R69!I4-CoeffsDistress!H8)</f>
        <v>6.2926559863106677</v>
      </c>
      <c r="J5">
        <f>CoeffsDistress!I3+CoeffsDistress!I4*BackgroundII_R69!J4+CoeffsDistress!I5*BackgroundII_R69!J4^CoeffsDistress!I6+CoeffsDistress!I7*LN(BackgroundII_R69!J4-CoeffsDistress!I8)</f>
        <v>1.9809699703419081</v>
      </c>
      <c r="K5" t="e">
        <f>CoeffsDistress!J3+CoeffsDistress!J4*BackgroundII_R69!K4+CoeffsDistress!J5*BackgroundII_R69!K4^CoeffsDistress!J6+CoeffsDistress!J7*LN(BackgroundII_R69!K4-CoeffsDistress!J8)</f>
        <v>#NUM!</v>
      </c>
      <c r="L5">
        <f>CoeffsDistress!K3+CoeffsDistress!K4*BackgroundII_R69!L4+CoeffsDistress!K5*BackgroundII_R69!L4^CoeffsDistress!K6+CoeffsDistress!K7*LN(BackgroundII_R69!L4-CoeffsDistress!K8)</f>
        <v>8.9879838618710952</v>
      </c>
      <c r="M5">
        <f>CoeffsDistress!L3+CoeffsDistress!L4*BackgroundII_R69!M4+CoeffsDistress!L5*BackgroundII_R69!M4^CoeffsDistress!L6+CoeffsDistress!L7*LN(BackgroundII_R69!M4-CoeffsDistress!L8)</f>
        <v>-1.8831691837876274</v>
      </c>
      <c r="N5">
        <f>CoeffsDistress!M3+CoeffsDistress!M4*BackgroundII_R69!N4+CoeffsDistress!M5*BackgroundII_R69!N4^CoeffsDistress!M6+CoeffsDistress!M7*LN(BackgroundII_R69!N4-CoeffsDistress!M8)</f>
        <v>-6.4882063576799407</v>
      </c>
      <c r="O5">
        <f>CoeffsDistress!N3+CoeffsDistress!N4*BackgroundII_R69!O4+CoeffsDistress!N5*BackgroundII_R69!O4^CoeffsDistress!N6+CoeffsDistress!N7*LN(BackgroundII_R69!O4-CoeffsDistress!N8)</f>
        <v>-0.19234986700844559</v>
      </c>
      <c r="P5">
        <f>CoeffsDistress!O3+CoeffsDistress!O4*BackgroundII_R69!P4+CoeffsDistress!O5*BackgroundII_R69!P4^CoeffsDistress!O6+CoeffsDistress!O7*LN(BackgroundII_R69!P4-CoeffsDistress!O8)</f>
        <v>7.3754817263059103E-2</v>
      </c>
      <c r="Q5">
        <f>CoeffsDistress!P3+CoeffsDistress!P4*BackgroundII_R69!Q4+CoeffsDistress!P5*BackgroundII_R69!Q4^CoeffsDistress!P6+CoeffsDistress!P7*LN(BackgroundII_R69!Q4-CoeffsDistress!P8)</f>
        <v>2.0655973451251413</v>
      </c>
      <c r="R5" t="e">
        <f>CoeffsDistress!Q3+CoeffsDistress!Q4*BackgroundII_R69!R4+CoeffsDistress!Q5*BackgroundII_R69!R4^CoeffsDistress!Q6+CoeffsDistress!Q7*LN(BackgroundII_R69!R4-CoeffsDistress!Q8)</f>
        <v>#NUM!</v>
      </c>
      <c r="S5">
        <f>CoeffsDistress!R3+CoeffsDistress!R4*BackgroundII_R69!S4+CoeffsDistress!R5*BackgroundII_R69!S4^CoeffsDistress!R6+CoeffsDistress!R7*LN(BackgroundII_R69!S4-CoeffsDistress!R8)</f>
        <v>2.8474830961496664</v>
      </c>
      <c r="T5">
        <f>CoeffsDistress!S3+CoeffsDistress!S4*BackgroundII_R69!T4+CoeffsDistress!S5*BackgroundII_R69!T4^CoeffsDistress!S6+CoeffsDistress!S7*LN(BackgroundII_R69!T4-CoeffsDistress!S8)</f>
        <v>3.1290789009871531</v>
      </c>
      <c r="U5">
        <f>CoeffsDistress!T3+CoeffsDistress!T4*BackgroundII_R69!U4+CoeffsDistress!T5*BackgroundII_R69!U4^CoeffsDistress!T6+CoeffsDistress!T7*LN(BackgroundII_R69!U4-CoeffsDistress!T8)</f>
        <v>-0.72987201948007563</v>
      </c>
      <c r="V5">
        <f>CoeffsDistress!U3+CoeffsDistress!U4*BackgroundII_R69!V4+CoeffsDistress!U5*BackgroundII_R69!V4^CoeffsDistress!U6+CoeffsDistress!U7*LN(BackgroundII_R69!V4-CoeffsDistress!U8)</f>
        <v>-0.55774509254708704</v>
      </c>
      <c r="W5">
        <f>CoeffsDistress!V3+CoeffsDistress!V4*BackgroundII_R69!W4+CoeffsDistress!V5*BackgroundII_R69!W4^CoeffsDistress!V6+CoeffsDistress!V7*LN(BackgroundII_R69!W4-CoeffsDistress!V8)</f>
        <v>-11.630944123926884</v>
      </c>
      <c r="X5">
        <f>CoeffsDistress!W3+CoeffsDistress!W4*BackgroundII_R69!X4+CoeffsDistress!W5*BackgroundII_R69!X4^CoeffsDistress!W6+CoeffsDistress!W7*LN(BackgroundII_R69!X4-CoeffsDistress!W8)</f>
        <v>4.025375731246319</v>
      </c>
      <c r="Y5">
        <f>CoeffsDistress!X3+CoeffsDistress!X4*BackgroundII_R69!Y4+CoeffsDistress!X5*BackgroundII_R69!Y4^CoeffsDistress!X6+CoeffsDistress!X7*LN(BackgroundII_R69!Y4-CoeffsDistress!X8)</f>
        <v>11.316909489038643</v>
      </c>
      <c r="Z5">
        <f>CoeffsDistress!Y3+CoeffsDistress!Y4*BackgroundII_R69!Z4+CoeffsDistress!Y5*BackgroundII_R69!Z4^CoeffsDistress!Y6+CoeffsDistress!Y7*LN(BackgroundII_R69!Z4-CoeffsDistress!Y8)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8.9879838618710952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8.9879838618710952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8.9879838618710952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8.9879838618710952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8.9879838618710952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8.9879838618710952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8.9879838618710952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8.9879838618710952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33.335165607253103</v>
      </c>
      <c r="C23" s="37">
        <f t="shared" ref="C23:M23" si="13">C16/$B23</f>
        <v>0.33948862358662762</v>
      </c>
      <c r="D23" s="37">
        <f t="shared" si="13"/>
        <v>0.33088997925792168</v>
      </c>
      <c r="E23" s="37">
        <f t="shared" si="13"/>
        <v>0.26962469506722592</v>
      </c>
      <c r="F23" s="37">
        <f t="shared" si="13"/>
        <v>5.9996702088224746E-2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35.360541338499424</v>
      </c>
      <c r="C24" s="37">
        <f t="shared" ref="C24:M24" si="14">C17/$B24</f>
        <v>0.32004344562217307</v>
      </c>
      <c r="D24" s="37">
        <f t="shared" si="14"/>
        <v>0.3119373131410168</v>
      </c>
      <c r="E24" s="37">
        <f t="shared" si="14"/>
        <v>0.25418117261924572</v>
      </c>
      <c r="F24" s="37">
        <f t="shared" si="14"/>
        <v>0.11383806861756438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35.360541338499424</v>
      </c>
      <c r="C25" s="37">
        <f t="shared" ref="C25:M25" si="15">C18/$B25</f>
        <v>0.32004344562217307</v>
      </c>
      <c r="D25" s="37">
        <f t="shared" si="15"/>
        <v>0.3119373131410168</v>
      </c>
      <c r="E25" s="37">
        <f t="shared" si="15"/>
        <v>0.25418117261924572</v>
      </c>
      <c r="F25" s="37">
        <f t="shared" si="15"/>
        <v>0.11383806861756438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35.360541338499424</v>
      </c>
      <c r="C26" s="37">
        <f t="shared" ref="C26:M26" si="16">C19/$B26</f>
        <v>0.32004344562217307</v>
      </c>
      <c r="D26" s="37">
        <f t="shared" si="16"/>
        <v>0.3119373131410168</v>
      </c>
      <c r="E26" s="37">
        <f t="shared" si="16"/>
        <v>0.25418117261924572</v>
      </c>
      <c r="F26" s="37">
        <f t="shared" si="16"/>
        <v>0.11383806861756438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35.360541338499424</v>
      </c>
      <c r="C27" s="37">
        <f t="shared" ref="C27:M27" si="17">C20/$B27</f>
        <v>0.32004344562217307</v>
      </c>
      <c r="D27" s="37">
        <f t="shared" si="17"/>
        <v>0.3119373131410168</v>
      </c>
      <c r="E27" s="37">
        <f t="shared" si="17"/>
        <v>0.25418117261924572</v>
      </c>
      <c r="F27" s="37">
        <f t="shared" si="17"/>
        <v>0.11383806861756438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CoeffsDeductCorr!B2+CoeffsDeductCorr!C2*BackgroundII_R69!B21+CoeffsDeductCorr!D2*BackgroundII_R69!B21^2+CoeffsDeductCorr!E2*BackgroundII_R69!B21^3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CoeffsDeductCorr!B3+CoeffsDeductCorr!C3*BackgroundII_R69!B22+CoeffsDeductCorr!D3*BackgroundII_R69!B22^2+CoeffsDeductCorr!E3*BackgroundII_R69!B22^3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CoeffsDeductCorr!B4+CoeffsDeductCorr!C4*BackgroundII_R69!B23+CoeffsDeductCorr!D4*BackgroundII_R69!B23^2+CoeffsDeductCorr!E4*BackgroundII_R69!B23^3</f>
        <v>20.688711139902018</v>
      </c>
      <c r="C30" s="40">
        <f t="shared" ref="C30:M30" si="21">C16*$B30/$B23</f>
        <v>7.0235820686666663</v>
      </c>
      <c r="D30" s="40">
        <f t="shared" si="21"/>
        <v>6.8456871999553135</v>
      </c>
      <c r="E30" s="40">
        <f t="shared" si="21"/>
        <v>5.5781874324300018</v>
      </c>
      <c r="F30" s="40">
        <f t="shared" si="21"/>
        <v>1.2412544388500379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CoeffsDeductCorr!B5+CoeffsDeductCorr!C5*BackgroundII_R69!B24+CoeffsDeductCorr!D5*BackgroundII_R69!B24^2+CoeffsDeductCorr!E5*BackgroundII_R69!B24^3</f>
        <v>16.272575641589075</v>
      </c>
      <c r="C31" s="40">
        <f t="shared" ref="C31:M31" si="22">C17*$B31/$B24</f>
        <v>5.2079311774816119</v>
      </c>
      <c r="D31" s="40">
        <f t="shared" si="22"/>
        <v>5.0760235235212541</v>
      </c>
      <c r="E31" s="40">
        <f t="shared" si="22"/>
        <v>4.1361823581144854</v>
      </c>
      <c r="F31" s="40">
        <f t="shared" si="22"/>
        <v>1.852438582471724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CoeffsDeductCorr!B6+CoeffsDeductCorr!C6*BackgroundII_R69!B25+CoeffsDeductCorr!D6*BackgroundII_R69!B25^2+CoeffsDeductCorr!E6*BackgroundII_R69!B25^3</f>
        <v>14.533872285413327</v>
      </c>
      <c r="C32" s="40">
        <f t="shared" ref="C32:M32" si="23">C18*$B32/$B25</f>
        <v>4.6514705644562886</v>
      </c>
      <c r="D32" s="40">
        <f t="shared" si="23"/>
        <v>4.5336570702465222</v>
      </c>
      <c r="E32" s="40">
        <f t="shared" si="23"/>
        <v>3.6942367002047161</v>
      </c>
      <c r="F32" s="40">
        <f t="shared" si="23"/>
        <v>1.6545079505057996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CoeffsDeductCorr!B7+CoeffsDeductCorr!C7*BackgroundII_R69!B26+CoeffsDeductCorr!D7*BackgroundII_R69!B26^2+CoeffsDeductCorr!E7*BackgroundII_R69!B26^3</f>
        <v>12.062640396008765</v>
      </c>
      <c r="C33" s="40">
        <f t="shared" ref="C33:M33" si="24">C19*$B33/$B26</f>
        <v>3.8605689956398597</v>
      </c>
      <c r="D33" s="40">
        <f t="shared" si="24"/>
        <v>3.7627876345172653</v>
      </c>
      <c r="E33" s="40">
        <f t="shared" si="24"/>
        <v>3.0660960807417905</v>
      </c>
      <c r="F33" s="40">
        <f t="shared" si="24"/>
        <v>1.3731876851098497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CoeffsDeductCorr!B8+CoeffsDeductCorr!C8*BackgroundII_R69!B27+CoeffsDeductCorr!D8*BackgroundII_R69!B27^2+CoeffsDeductCorr!E8*BackgroundII_R69!B27^3</f>
        <v>11.930455305172547</v>
      </c>
      <c r="C34" s="40">
        <f t="shared" ref="C34:M34" si="25">C20*$B34/$B27</f>
        <v>3.8182640237087564</v>
      </c>
      <c r="D34" s="40">
        <f t="shared" si="25"/>
        <v>3.7215541724445136</v>
      </c>
      <c r="E34" s="40">
        <f t="shared" si="25"/>
        <v>3.0324971193502588</v>
      </c>
      <c r="F34" s="40">
        <f t="shared" si="25"/>
        <v>1.3581399896690172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20.688711139902018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20.688711139902018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20.688711139902018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20.688711139902018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20.688711139902018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20.688711139902018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79.311288860097989</v>
      </c>
      <c r="C45" s="42">
        <f t="shared" ref="C45:M45" ca="1" si="28">IF(C44&lt;&gt;"",OFFSET(C27,$C$43,0),"")</f>
        <v>7.0235820686666663</v>
      </c>
      <c r="D45" s="42">
        <f t="shared" ca="1" si="28"/>
        <v>6.8456871999553135</v>
      </c>
      <c r="E45" s="42">
        <f t="shared" ca="1" si="28"/>
        <v>5.5781874324300018</v>
      </c>
      <c r="F45" s="42">
        <f t="shared" ca="1" si="28"/>
        <v>1.2412544388500379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0.33948862358662762</v>
      </c>
      <c r="D46" s="42">
        <f t="shared" ca="1" si="29"/>
        <v>0.33088997925792168</v>
      </c>
      <c r="E46" s="42">
        <f t="shared" ca="1" si="29"/>
        <v>0.26962469506722592</v>
      </c>
      <c r="F46" s="42">
        <f t="shared" ca="1" si="29"/>
        <v>5.9996702088224746E-2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CalcMany!B68</f>
        <v>2000</v>
      </c>
      <c r="C3" t="str">
        <f>CalcMany!C68</f>
        <v>0</v>
      </c>
      <c r="D3" t="str">
        <f>CalcMany!D68</f>
        <v>10</v>
      </c>
      <c r="E3" t="str">
        <f>CalcMany!E68</f>
        <v>0</v>
      </c>
      <c r="F3" t="str">
        <f>CalcMany!F68</f>
        <v>0</v>
      </c>
      <c r="G3" t="str">
        <f>CalcMany!G68</f>
        <v>0</v>
      </c>
      <c r="H3" t="str">
        <f>CalcMany!H68</f>
        <v>0</v>
      </c>
      <c r="I3" t="str">
        <f>CalcMany!I68</f>
        <v>0</v>
      </c>
      <c r="J3" t="str">
        <f>CalcMany!J68</f>
        <v>0</v>
      </c>
      <c r="K3" t="str">
        <f>CalcMany!K68</f>
        <v>0</v>
      </c>
      <c r="L3" t="str">
        <f>CalcMany!L68</f>
        <v>70</v>
      </c>
      <c r="M3" t="str">
        <f>CalcMany!M68</f>
        <v>30</v>
      </c>
      <c r="N3" t="str">
        <f>CalcMany!N68</f>
        <v>0</v>
      </c>
      <c r="O3" t="str">
        <f>CalcMany!O68</f>
        <v>0</v>
      </c>
      <c r="P3" t="str">
        <f>CalcMany!P68</f>
        <v>0</v>
      </c>
      <c r="Q3" t="str">
        <f>CalcMany!Q68</f>
        <v>0</v>
      </c>
      <c r="R3" t="str">
        <f>CalcMany!R68</f>
        <v>0</v>
      </c>
      <c r="S3" t="str">
        <f>CalcMany!S68</f>
        <v>0</v>
      </c>
      <c r="T3" t="str">
        <f>CalcMany!T68</f>
        <v>0</v>
      </c>
      <c r="U3" t="str">
        <f>CalcMany!U68</f>
        <v>0</v>
      </c>
      <c r="V3" t="str">
        <f>CalcMany!V68</f>
        <v>0</v>
      </c>
      <c r="W3" t="str">
        <f>CalcMany!W68</f>
        <v>0</v>
      </c>
      <c r="X3" t="str">
        <f>CalcMany!X68</f>
        <v>1000</v>
      </c>
      <c r="Y3" t="str">
        <f>CalcMany!Y68</f>
        <v>1000</v>
      </c>
      <c r="Z3" t="str">
        <f>CalcMany!Z68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3.5000000000000004</v>
      </c>
      <c r="M4">
        <f>IFERROR(IF($A$3=BackgroundI!$A$2,M3/$B$3*100,M3),0)</f>
        <v>1.5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CoeffsDistress!B3+CoeffsDistress!B4*BackgroundII_R68!C4+CoeffsDistress!B5*BackgroundII_R68!C4^CoeffsDistress!B6+CoeffsDistress!B7*LN(BackgroundII_R68!C4-CoeffsDistress!B8)</f>
        <v>#DIV/0!</v>
      </c>
      <c r="D5">
        <f>CoeffsDistress!C3+CoeffsDistress!C4*BackgroundII_R68!D4+CoeffsDistress!C5*BackgroundII_R68!D4^CoeffsDistress!C6+CoeffsDistress!C7*LN(BackgroundII_R68!D4-CoeffsDistress!C8)</f>
        <v>14.969385404866745</v>
      </c>
      <c r="E5" t="e">
        <f>CoeffsDistress!D3+CoeffsDistress!D4*BackgroundII_R68!E4+CoeffsDistress!D5*BackgroundII_R68!E4^CoeffsDistress!D6+CoeffsDistress!D7*LN(BackgroundII_R68!E4-CoeffsDistress!D8)</f>
        <v>#DIV/0!</v>
      </c>
      <c r="F5">
        <f>CoeffsDistress!E3+CoeffsDistress!E4*BackgroundII_R68!F4+CoeffsDistress!E5*BackgroundII_R68!F4^CoeffsDistress!E6+CoeffsDistress!E7*LN(BackgroundII_R68!F4-CoeffsDistress!E8)</f>
        <v>1.3455187895966798</v>
      </c>
      <c r="G5" t="e">
        <f>CoeffsDistress!F3+CoeffsDistress!F4*BackgroundII_R68!G4+CoeffsDistress!F5*BackgroundII_R68!G4^CoeffsDistress!F6+CoeffsDistress!F7*LN(BackgroundII_R68!G4-CoeffsDistress!F8)</f>
        <v>#NUM!</v>
      </c>
      <c r="H5">
        <f>CoeffsDistress!G3+CoeffsDistress!G4*BackgroundII_R68!H4+CoeffsDistress!G5*BackgroundII_R68!H4^CoeffsDistress!G6+CoeffsDistress!G7*LN(BackgroundII_R68!H4-CoeffsDistress!G8)</f>
        <v>-2.4297516226665117</v>
      </c>
      <c r="I5">
        <f>CoeffsDistress!H3+CoeffsDistress!H4*BackgroundII_R68!I4+CoeffsDistress!H5*BackgroundII_R68!I4^CoeffsDistress!H6+CoeffsDistress!H7*LN(BackgroundII_R68!I4-CoeffsDistress!H8)</f>
        <v>6.2926559863106677</v>
      </c>
      <c r="J5">
        <f>CoeffsDistress!I3+CoeffsDistress!I4*BackgroundII_R68!J4+CoeffsDistress!I5*BackgroundII_R68!J4^CoeffsDistress!I6+CoeffsDistress!I7*LN(BackgroundII_R68!J4-CoeffsDistress!I8)</f>
        <v>1.9809699703419081</v>
      </c>
      <c r="K5" t="e">
        <f>CoeffsDistress!J3+CoeffsDistress!J4*BackgroundII_R68!K4+CoeffsDistress!J5*BackgroundII_R68!K4^CoeffsDistress!J6+CoeffsDistress!J7*LN(BackgroundII_R68!K4-CoeffsDistress!J8)</f>
        <v>#NUM!</v>
      </c>
      <c r="L5">
        <f>CoeffsDistress!K3+CoeffsDistress!K4*BackgroundII_R68!L4+CoeffsDistress!K5*BackgroundII_R68!L4^CoeffsDistress!K6+CoeffsDistress!K7*LN(BackgroundII_R68!L4-CoeffsDistress!K8)</f>
        <v>7.7713944973430236</v>
      </c>
      <c r="M5">
        <f>CoeffsDistress!L3+CoeffsDistress!L4*BackgroundII_R68!M4+CoeffsDistress!L5*BackgroundII_R68!M4^CoeffsDistress!L6+CoeffsDistress!L7*LN(BackgroundII_R68!M4-CoeffsDistress!L8)</f>
        <v>11.329359277552202</v>
      </c>
      <c r="N5">
        <f>CoeffsDistress!M3+CoeffsDistress!M4*BackgroundII_R68!N4+CoeffsDistress!M5*BackgroundII_R68!N4^CoeffsDistress!M6+CoeffsDistress!M7*LN(BackgroundII_R68!N4-CoeffsDistress!M8)</f>
        <v>-6.4882063576799407</v>
      </c>
      <c r="O5">
        <f>CoeffsDistress!N3+CoeffsDistress!N4*BackgroundII_R68!O4+CoeffsDistress!N5*BackgroundII_R68!O4^CoeffsDistress!N6+CoeffsDistress!N7*LN(BackgroundII_R68!O4-CoeffsDistress!N8)</f>
        <v>-0.19234986700844559</v>
      </c>
      <c r="P5">
        <f>CoeffsDistress!O3+CoeffsDistress!O4*BackgroundII_R68!P4+CoeffsDistress!O5*BackgroundII_R68!P4^CoeffsDistress!O6+CoeffsDistress!O7*LN(BackgroundII_R68!P4-CoeffsDistress!O8)</f>
        <v>7.3754817263059103E-2</v>
      </c>
      <c r="Q5">
        <f>CoeffsDistress!P3+CoeffsDistress!P4*BackgroundII_R68!Q4+CoeffsDistress!P5*BackgroundII_R68!Q4^CoeffsDistress!P6+CoeffsDistress!P7*LN(BackgroundII_R68!Q4-CoeffsDistress!P8)</f>
        <v>2.0655973451251413</v>
      </c>
      <c r="R5" t="e">
        <f>CoeffsDistress!Q3+CoeffsDistress!Q4*BackgroundII_R68!R4+CoeffsDistress!Q5*BackgroundII_R68!R4^CoeffsDistress!Q6+CoeffsDistress!Q7*LN(BackgroundII_R68!R4-CoeffsDistress!Q8)</f>
        <v>#NUM!</v>
      </c>
      <c r="S5">
        <f>CoeffsDistress!R3+CoeffsDistress!R4*BackgroundII_R68!S4+CoeffsDistress!R5*BackgroundII_R68!S4^CoeffsDistress!R6+CoeffsDistress!R7*LN(BackgroundII_R68!S4-CoeffsDistress!R8)</f>
        <v>2.8474830961496664</v>
      </c>
      <c r="T5">
        <f>CoeffsDistress!S3+CoeffsDistress!S4*BackgroundII_R68!T4+CoeffsDistress!S5*BackgroundII_R68!T4^CoeffsDistress!S6+CoeffsDistress!S7*LN(BackgroundII_R68!T4-CoeffsDistress!S8)</f>
        <v>3.1290789009871531</v>
      </c>
      <c r="U5">
        <f>CoeffsDistress!T3+CoeffsDistress!T4*BackgroundII_R68!U4+CoeffsDistress!T5*BackgroundII_R68!U4^CoeffsDistress!T6+CoeffsDistress!T7*LN(BackgroundII_R68!U4-CoeffsDistress!T8)</f>
        <v>-0.72987201948007563</v>
      </c>
      <c r="V5">
        <f>CoeffsDistress!U3+CoeffsDistress!U4*BackgroundII_R68!V4+CoeffsDistress!U5*BackgroundII_R68!V4^CoeffsDistress!U6+CoeffsDistress!U7*LN(BackgroundII_R68!V4-CoeffsDistress!U8)</f>
        <v>-0.55774509254708704</v>
      </c>
      <c r="W5">
        <f>CoeffsDistress!V3+CoeffsDistress!V4*BackgroundII_R68!W4+CoeffsDistress!V5*BackgroundII_R68!W4^CoeffsDistress!V6+CoeffsDistress!V7*LN(BackgroundII_R68!W4-CoeffsDistress!V8)</f>
        <v>-11.630944123926884</v>
      </c>
      <c r="X5">
        <f>CoeffsDistress!W3+CoeffsDistress!W4*BackgroundII_R68!X4+CoeffsDistress!W5*BackgroundII_R68!X4^CoeffsDistress!W6+CoeffsDistress!W7*LN(BackgroundII_R68!X4-CoeffsDistress!W8)</f>
        <v>4.025375731246319</v>
      </c>
      <c r="Y5">
        <f>CoeffsDistress!X3+CoeffsDistress!X4*BackgroundII_R68!Y4+CoeffsDistress!X5*BackgroundII_R68!Y4^CoeffsDistress!X6+CoeffsDistress!X7*LN(BackgroundII_R68!Y4-CoeffsDistress!X8)</f>
        <v>11.316909489038643</v>
      </c>
      <c r="Z5">
        <f>CoeffsDistress!Y3+CoeffsDistress!Y4*BackgroundII_R68!Z4+CoeffsDistress!Y5*BackgroundII_R68!Z4^CoeffsDistress!Y6+CoeffsDistress!Y7*LN(BackgroundII_R68!Z4-CoeffsDistress!Y8)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7.7713944973430236</v>
      </c>
      <c r="M7" s="33">
        <f t="shared" si="1"/>
        <v>11.329359277552202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11.329359277552202</v>
      </c>
      <c r="E9">
        <f t="shared" si="3"/>
        <v>11.316909489038643</v>
      </c>
      <c r="F9">
        <f t="shared" si="3"/>
        <v>7.7713944973430236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10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LongTrans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11.329359277552202</v>
      </c>
      <c r="E13">
        <f t="shared" si="6"/>
        <v>11.316909489038643</v>
      </c>
      <c r="F13">
        <f t="shared" si="6"/>
        <v>7.7713944973430236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11.329359277552202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11.329359277552202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11.329359277552202</v>
      </c>
      <c r="E17" s="35">
        <f>E$13</f>
        <v>11.316909489038643</v>
      </c>
      <c r="F17" s="35">
        <f>F$13</f>
        <v>7.7713944973430236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11.329359277552202</v>
      </c>
      <c r="E18" s="35">
        <f>E$13</f>
        <v>11.316909489038643</v>
      </c>
      <c r="F18" s="35">
        <f>F$13</f>
        <v>7.7713944973430236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11.329359277552202</v>
      </c>
      <c r="E19" s="35">
        <f>E$13</f>
        <v>11.316909489038643</v>
      </c>
      <c r="F19" s="35">
        <f>F$13</f>
        <v>7.7713944973430236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11.329359277552202</v>
      </c>
      <c r="E20" s="35">
        <f>E$13</f>
        <v>11.316909489038643</v>
      </c>
      <c r="F20" s="35">
        <f>F$13</f>
        <v>7.7713944973430236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22.969385404866745</v>
      </c>
      <c r="C21" s="37">
        <f t="shared" ref="C21:M21" si="10">C14/$B21</f>
        <v>0.65171031531801615</v>
      </c>
      <c r="D21" s="37">
        <f t="shared" si="10"/>
        <v>8.7072421170495962E-2</v>
      </c>
      <c r="E21" s="37">
        <f t="shared" si="10"/>
        <v>8.7072421170495962E-2</v>
      </c>
      <c r="F21" s="37">
        <f t="shared" si="10"/>
        <v>8.7072421170495962E-2</v>
      </c>
      <c r="G21" s="37">
        <f t="shared" si="10"/>
        <v>8.7072421170495962E-2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32.298744682418949</v>
      </c>
      <c r="C22" s="37">
        <f t="shared" ref="C22:M22" si="12">C15/$B22</f>
        <v>0.46346647685707032</v>
      </c>
      <c r="D22" s="37">
        <f t="shared" si="12"/>
        <v>0.35076778955186666</v>
      </c>
      <c r="E22" s="37">
        <f t="shared" si="12"/>
        <v>6.1921911197020986E-2</v>
      </c>
      <c r="F22" s="37">
        <f t="shared" si="12"/>
        <v>6.1921911197020986E-2</v>
      </c>
      <c r="G22" s="37">
        <f t="shared" si="12"/>
        <v>6.1921911197020986E-2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41.615654171457592</v>
      </c>
      <c r="C23" s="37">
        <f t="shared" ref="C23:M23" si="13">C16/$B23</f>
        <v>0.35970563728717281</v>
      </c>
      <c r="D23" s="37">
        <f t="shared" si="13"/>
        <v>0.27223792351971549</v>
      </c>
      <c r="E23" s="37">
        <f t="shared" si="13"/>
        <v>0.27193876233238284</v>
      </c>
      <c r="F23" s="37">
        <f t="shared" si="13"/>
        <v>4.8058838430364383E-2</v>
      </c>
      <c r="G23" s="37">
        <f t="shared" si="13"/>
        <v>4.8058838430364383E-2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47.387048668800617</v>
      </c>
      <c r="C24" s="37">
        <f t="shared" ref="C24:M24" si="14">C17/$B24</f>
        <v>0.3158961324958503</v>
      </c>
      <c r="D24" s="37">
        <f t="shared" si="14"/>
        <v>0.239081343865405</v>
      </c>
      <c r="E24" s="37">
        <f t="shared" si="14"/>
        <v>0.23881861831352322</v>
      </c>
      <c r="F24" s="37">
        <f t="shared" si="14"/>
        <v>0.16399828045125056</v>
      </c>
      <c r="G24" s="37">
        <f t="shared" si="14"/>
        <v>4.2205624873970879E-2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49.412424400046937</v>
      </c>
      <c r="C25" s="37">
        <f t="shared" ref="C25:M25" si="15">C18/$B25</f>
        <v>0.30294780283746864</v>
      </c>
      <c r="D25" s="37">
        <f t="shared" si="15"/>
        <v>0.22928159091787934</v>
      </c>
      <c r="E25" s="37">
        <f t="shared" si="15"/>
        <v>0.22902963427610917</v>
      </c>
      <c r="F25" s="37">
        <f t="shared" si="15"/>
        <v>0.15727612218387005</v>
      </c>
      <c r="G25" s="37">
        <f t="shared" si="15"/>
        <v>8.146484978467268E-2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49.412424400046937</v>
      </c>
      <c r="C26" s="37">
        <f t="shared" ref="C26:M26" si="16">C19/$B26</f>
        <v>0.30294780283746864</v>
      </c>
      <c r="D26" s="37">
        <f t="shared" si="16"/>
        <v>0.22928159091787934</v>
      </c>
      <c r="E26" s="37">
        <f t="shared" si="16"/>
        <v>0.22902963427610917</v>
      </c>
      <c r="F26" s="37">
        <f t="shared" si="16"/>
        <v>0.15727612218387005</v>
      </c>
      <c r="G26" s="37">
        <f t="shared" si="16"/>
        <v>8.146484978467268E-2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49.412424400046937</v>
      </c>
      <c r="C27" s="37">
        <f t="shared" ref="C27:M27" si="17">C20/$B27</f>
        <v>0.30294780283746864</v>
      </c>
      <c r="D27" s="37">
        <f t="shared" si="17"/>
        <v>0.22928159091787934</v>
      </c>
      <c r="E27" s="37">
        <f t="shared" si="17"/>
        <v>0.22902963427610917</v>
      </c>
      <c r="F27" s="37">
        <f t="shared" si="17"/>
        <v>0.15727612218387005</v>
      </c>
      <c r="G27" s="37">
        <f t="shared" si="17"/>
        <v>8.146484978467268E-2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CoeffsDeductCorr!B2+CoeffsDeductCorr!C2*BackgroundII_R68!B21+CoeffsDeductCorr!D2*BackgroundII_R68!B21^2+CoeffsDeductCorr!E2*BackgroundII_R68!B21^3</f>
        <v>22.969385404866745</v>
      </c>
      <c r="C28" s="40">
        <f t="shared" ref="C28:M28" si="18">C14*$B28/$B21</f>
        <v>14.969385404866745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CoeffsDeductCorr!B3+CoeffsDeductCorr!C3*BackgroundII_R68!B22+CoeffsDeductCorr!D3*BackgroundII_R68!B22^2+CoeffsDeductCorr!E3*BackgroundII_R68!B22^3</f>
        <v>23.837884740264787</v>
      </c>
      <c r="C29" s="40">
        <f t="shared" ref="C29:M29" si="20">C15*$B29/$B22</f>
        <v>11.04806045629544</v>
      </c>
      <c r="D29" s="40">
        <f t="shared" si="20"/>
        <v>8.3615621379348521</v>
      </c>
      <c r="E29" s="40">
        <f t="shared" si="20"/>
        <v>1.4760873820114979</v>
      </c>
      <c r="F29" s="40">
        <f t="shared" si="20"/>
        <v>1.4760873820114979</v>
      </c>
      <c r="G29" s="40">
        <f t="shared" si="20"/>
        <v>1.4760873820114979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CoeffsDeductCorr!B4+CoeffsDeductCorr!C4*BackgroundII_R68!B23+CoeffsDeductCorr!D4*BackgroundII_R68!B23^2+CoeffsDeductCorr!E4*BackgroundII_R68!B23^3</f>
        <v>26.183675122785548</v>
      </c>
      <c r="C30" s="40">
        <f t="shared" ref="C30:M30" si="21">C16*$B30/$B23</f>
        <v>9.4184155465618691</v>
      </c>
      <c r="D30" s="40">
        <f t="shared" si="21"/>
        <v>7.12818934554197</v>
      </c>
      <c r="E30" s="40">
        <f t="shared" si="21"/>
        <v>7.1203562062035042</v>
      </c>
      <c r="F30" s="40">
        <f t="shared" si="21"/>
        <v>1.2583570122391019</v>
      </c>
      <c r="G30" s="40">
        <f t="shared" si="21"/>
        <v>1.2583570122391019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CoeffsDeductCorr!B5+CoeffsDeductCorr!C5*BackgroundII_R68!B24+CoeffsDeductCorr!D5*BackgroundII_R68!B24^2+CoeffsDeductCorr!E5*BackgroundII_R68!B24^3</f>
        <v>24.284121503016902</v>
      </c>
      <c r="C31" s="40">
        <f t="shared" ref="C31:M31" si="22">C17*$B31/$B24</f>
        <v>7.6712600638623538</v>
      </c>
      <c r="D31" s="40">
        <f t="shared" si="22"/>
        <v>5.8058804035320586</v>
      </c>
      <c r="E31" s="40">
        <f t="shared" si="22"/>
        <v>5.7995003443082149</v>
      </c>
      <c r="F31" s="40">
        <f t="shared" si="22"/>
        <v>3.9825541687640102</v>
      </c>
      <c r="G31" s="40">
        <f t="shared" si="22"/>
        <v>1.0249265225502613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CoeffsDeductCorr!B6+CoeffsDeductCorr!C6*BackgroundII_R68!B25+CoeffsDeductCorr!D6*BackgroundII_R68!B25^2+CoeffsDeductCorr!E6*BackgroundII_R68!B25^3</f>
        <v>22.953418243796833</v>
      </c>
      <c r="C32" s="40">
        <f t="shared" ref="C32:M32" si="23">C18*$B32/$B25</f>
        <v>6.9536876245677197</v>
      </c>
      <c r="D32" s="40">
        <f t="shared" si="23"/>
        <v>5.2627962519412144</v>
      </c>
      <c r="E32" s="40">
        <f t="shared" si="23"/>
        <v>5.2570129857633612</v>
      </c>
      <c r="F32" s="40">
        <f t="shared" si="23"/>
        <v>3.610024612248862</v>
      </c>
      <c r="G32" s="40">
        <f t="shared" si="23"/>
        <v>1.8698967692756743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CoeffsDeductCorr!B7+CoeffsDeductCorr!C7*BackgroundII_R68!B26+CoeffsDeductCorr!D7*BackgroundII_R68!B26^2+CoeffsDeductCorr!E7*BackgroundII_R68!B26^3</f>
        <v>20.27527586916187</v>
      </c>
      <c r="C33" s="40">
        <f t="shared" ref="C33:M33" si="24">C19*$B33/$B26</f>
        <v>6.1423502764861357</v>
      </c>
      <c r="D33" s="40">
        <f t="shared" si="24"/>
        <v>4.6487475075803228</v>
      </c>
      <c r="E33" s="40">
        <f t="shared" si="24"/>
        <v>4.6436390171613642</v>
      </c>
      <c r="F33" s="40">
        <f t="shared" si="24"/>
        <v>3.1888167649099741</v>
      </c>
      <c r="G33" s="40">
        <f t="shared" si="24"/>
        <v>1.6517223030240704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CoeffsDeductCorr!B8+CoeffsDeductCorr!C8*BackgroundII_R68!B27+CoeffsDeductCorr!D8*BackgroundII_R68!B27^2+CoeffsDeductCorr!E8*BackgroundII_R68!B27^3</f>
        <v>20.758133748192101</v>
      </c>
      <c r="C34" s="40">
        <f t="shared" ref="C34:M34" si="25">C20*$B34/$B27</f>
        <v>6.2886310100211054</v>
      </c>
      <c r="D34" s="40">
        <f t="shared" si="25"/>
        <v>4.7594579302716067</v>
      </c>
      <c r="E34" s="40">
        <f t="shared" si="25"/>
        <v>4.7542277806029967</v>
      </c>
      <c r="F34" s="40">
        <f t="shared" si="25"/>
        <v>3.2647587796897772</v>
      </c>
      <c r="G34" s="40">
        <f t="shared" si="25"/>
        <v>1.6910582476066138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23.837884740264787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26.183675122785548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26.183675122785548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26.183675122785548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26.183675122785548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26.183675122785548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26.183675122785548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LongTrans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73.816324877214456</v>
      </c>
      <c r="C45" s="42">
        <f t="shared" ref="C45:M45" ca="1" si="28">IF(C44&lt;&gt;"",OFFSET(C27,$C$43,0),"")</f>
        <v>9.4184155465618691</v>
      </c>
      <c r="D45" s="42">
        <f t="shared" ca="1" si="28"/>
        <v>7.12818934554197</v>
      </c>
      <c r="E45" s="42">
        <f t="shared" ca="1" si="28"/>
        <v>7.1203562062035042</v>
      </c>
      <c r="F45" s="42">
        <f t="shared" ca="1" si="28"/>
        <v>1.2583570122391019</v>
      </c>
      <c r="G45" s="42">
        <f t="shared" ca="1" si="28"/>
        <v>1.2583570122391019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0.35970563728717281</v>
      </c>
      <c r="D46" s="42">
        <f t="shared" ca="1" si="29"/>
        <v>0.27223792351971549</v>
      </c>
      <c r="E46" s="42">
        <f t="shared" ca="1" si="29"/>
        <v>0.27193876233238284</v>
      </c>
      <c r="F46" s="42">
        <f t="shared" ca="1" si="29"/>
        <v>4.8058838430364383E-2</v>
      </c>
      <c r="G46" s="42">
        <f t="shared" ca="1" si="29"/>
        <v>4.8058838430364383E-2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CalcMany!B67</f>
        <v>2000</v>
      </c>
      <c r="C3" t="str">
        <f>CalcMany!C67</f>
        <v>0</v>
      </c>
      <c r="D3" t="str">
        <f>CalcMany!D67</f>
        <v>10</v>
      </c>
      <c r="E3" t="str">
        <f>CalcMany!E67</f>
        <v>0</v>
      </c>
      <c r="F3" t="str">
        <f>CalcMany!F67</f>
        <v>0</v>
      </c>
      <c r="G3" t="str">
        <f>CalcMany!G67</f>
        <v>0</v>
      </c>
      <c r="H3" t="str">
        <f>CalcMany!H67</f>
        <v>0</v>
      </c>
      <c r="I3" t="str">
        <f>CalcMany!I67</f>
        <v>0</v>
      </c>
      <c r="J3" t="str">
        <f>CalcMany!J67</f>
        <v>0</v>
      </c>
      <c r="K3" t="str">
        <f>CalcMany!K67</f>
        <v>0</v>
      </c>
      <c r="L3" t="str">
        <f>CalcMany!L67</f>
        <v>0</v>
      </c>
      <c r="M3" t="str">
        <f>CalcMany!M67</f>
        <v>40</v>
      </c>
      <c r="N3" t="str">
        <f>CalcMany!N67</f>
        <v>0</v>
      </c>
      <c r="O3" t="str">
        <f>CalcMany!O67</f>
        <v>0</v>
      </c>
      <c r="P3" t="str">
        <f>CalcMany!P67</f>
        <v>0</v>
      </c>
      <c r="Q3" t="str">
        <f>CalcMany!Q67</f>
        <v>0</v>
      </c>
      <c r="R3" t="str">
        <f>CalcMany!R67</f>
        <v>0</v>
      </c>
      <c r="S3" t="str">
        <f>CalcMany!S67</f>
        <v>0</v>
      </c>
      <c r="T3" t="str">
        <f>CalcMany!T67</f>
        <v>0</v>
      </c>
      <c r="U3" t="str">
        <f>CalcMany!U67</f>
        <v>0</v>
      </c>
      <c r="V3" t="str">
        <f>CalcMany!V67</f>
        <v>0</v>
      </c>
      <c r="W3" t="str">
        <f>CalcMany!W67</f>
        <v>0</v>
      </c>
      <c r="X3" t="str">
        <f>CalcMany!X67</f>
        <v>1000</v>
      </c>
      <c r="Y3" t="str">
        <f>CalcMany!Y67</f>
        <v>1000</v>
      </c>
      <c r="Z3" t="str">
        <f>CalcMany!Z67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CoeffsDistress!B3+CoeffsDistress!B4*BackgroundII_R67!C4+CoeffsDistress!B5*BackgroundII_R67!C4^CoeffsDistress!B6+CoeffsDistress!B7*LN(BackgroundII_R67!C4-CoeffsDistress!B8)</f>
        <v>#DIV/0!</v>
      </c>
      <c r="D5">
        <f>CoeffsDistress!C3+CoeffsDistress!C4*BackgroundII_R67!D4+CoeffsDistress!C5*BackgroundII_R67!D4^CoeffsDistress!C6+CoeffsDistress!C7*LN(BackgroundII_R67!D4-CoeffsDistress!C8)</f>
        <v>14.969385404866745</v>
      </c>
      <c r="E5" t="e">
        <f>CoeffsDistress!D3+CoeffsDistress!D4*BackgroundII_R67!E4+CoeffsDistress!D5*BackgroundII_R67!E4^CoeffsDistress!D6+CoeffsDistress!D7*LN(BackgroundII_R67!E4-CoeffsDistress!D8)</f>
        <v>#DIV/0!</v>
      </c>
      <c r="F5">
        <f>CoeffsDistress!E3+CoeffsDistress!E4*BackgroundII_R67!F4+CoeffsDistress!E5*BackgroundII_R67!F4^CoeffsDistress!E6+CoeffsDistress!E7*LN(BackgroundII_R67!F4-CoeffsDistress!E8)</f>
        <v>1.3455187895966798</v>
      </c>
      <c r="G5" t="e">
        <f>CoeffsDistress!F3+CoeffsDistress!F4*BackgroundII_R67!G4+CoeffsDistress!F5*BackgroundII_R67!G4^CoeffsDistress!F6+CoeffsDistress!F7*LN(BackgroundII_R67!G4-CoeffsDistress!F8)</f>
        <v>#NUM!</v>
      </c>
      <c r="H5">
        <f>CoeffsDistress!G3+CoeffsDistress!G4*BackgroundII_R67!H4+CoeffsDistress!G5*BackgroundII_R67!H4^CoeffsDistress!G6+CoeffsDistress!G7*LN(BackgroundII_R67!H4-CoeffsDistress!G8)</f>
        <v>-2.4297516226665117</v>
      </c>
      <c r="I5">
        <f>CoeffsDistress!H3+CoeffsDistress!H4*BackgroundII_R67!I4+CoeffsDistress!H5*BackgroundII_R67!I4^CoeffsDistress!H6+CoeffsDistress!H7*LN(BackgroundII_R67!I4-CoeffsDistress!H8)</f>
        <v>6.2926559863106677</v>
      </c>
      <c r="J5">
        <f>CoeffsDistress!I3+CoeffsDistress!I4*BackgroundII_R67!J4+CoeffsDistress!I5*BackgroundII_R67!J4^CoeffsDistress!I6+CoeffsDistress!I7*LN(BackgroundII_R67!J4-CoeffsDistress!I8)</f>
        <v>1.9809699703419081</v>
      </c>
      <c r="K5" t="e">
        <f>CoeffsDistress!J3+CoeffsDistress!J4*BackgroundII_R67!K4+CoeffsDistress!J5*BackgroundII_R67!K4^CoeffsDistress!J6+CoeffsDistress!J7*LN(BackgroundII_R67!K4-CoeffsDistress!J8)</f>
        <v>#NUM!</v>
      </c>
      <c r="L5">
        <f>CoeffsDistress!K3+CoeffsDistress!K4*BackgroundII_R67!L4+CoeffsDistress!K5*BackgroundII_R67!L4^CoeffsDistress!K6+CoeffsDistress!K7*LN(BackgroundII_R67!L4-CoeffsDistress!K8)</f>
        <v>-1.4788572215220626</v>
      </c>
      <c r="M5">
        <f>CoeffsDistress!L3+CoeffsDistress!L4*BackgroundII_R67!M4+CoeffsDistress!L5*BackgroundII_R67!M4^CoeffsDistress!L6+CoeffsDistress!L7*LN(BackgroundII_R67!M4-CoeffsDistress!L8)</f>
        <v>13.717101286825947</v>
      </c>
      <c r="N5">
        <f>CoeffsDistress!M3+CoeffsDistress!M4*BackgroundII_R67!N4+CoeffsDistress!M5*BackgroundII_R67!N4^CoeffsDistress!M6+CoeffsDistress!M7*LN(BackgroundII_R67!N4-CoeffsDistress!M8)</f>
        <v>-6.4882063576799407</v>
      </c>
      <c r="O5">
        <f>CoeffsDistress!N3+CoeffsDistress!N4*BackgroundII_R67!O4+CoeffsDistress!N5*BackgroundII_R67!O4^CoeffsDistress!N6+CoeffsDistress!N7*LN(BackgroundII_R67!O4-CoeffsDistress!N8)</f>
        <v>-0.19234986700844559</v>
      </c>
      <c r="P5">
        <f>CoeffsDistress!O3+CoeffsDistress!O4*BackgroundII_R67!P4+CoeffsDistress!O5*BackgroundII_R67!P4^CoeffsDistress!O6+CoeffsDistress!O7*LN(BackgroundII_R67!P4-CoeffsDistress!O8)</f>
        <v>7.3754817263059103E-2</v>
      </c>
      <c r="Q5">
        <f>CoeffsDistress!P3+CoeffsDistress!P4*BackgroundII_R67!Q4+CoeffsDistress!P5*BackgroundII_R67!Q4^CoeffsDistress!P6+CoeffsDistress!P7*LN(BackgroundII_R67!Q4-CoeffsDistress!P8)</f>
        <v>2.0655973451251413</v>
      </c>
      <c r="R5" t="e">
        <f>CoeffsDistress!Q3+CoeffsDistress!Q4*BackgroundII_R67!R4+CoeffsDistress!Q5*BackgroundII_R67!R4^CoeffsDistress!Q6+CoeffsDistress!Q7*LN(BackgroundII_R67!R4-CoeffsDistress!Q8)</f>
        <v>#NUM!</v>
      </c>
      <c r="S5">
        <f>CoeffsDistress!R3+CoeffsDistress!R4*BackgroundII_R67!S4+CoeffsDistress!R5*BackgroundII_R67!S4^CoeffsDistress!R6+CoeffsDistress!R7*LN(BackgroundII_R67!S4-CoeffsDistress!R8)</f>
        <v>2.8474830961496664</v>
      </c>
      <c r="T5">
        <f>CoeffsDistress!S3+CoeffsDistress!S4*BackgroundII_R67!T4+CoeffsDistress!S5*BackgroundII_R67!T4^CoeffsDistress!S6+CoeffsDistress!S7*LN(BackgroundII_R67!T4-CoeffsDistress!S8)</f>
        <v>3.1290789009871531</v>
      </c>
      <c r="U5">
        <f>CoeffsDistress!T3+CoeffsDistress!T4*BackgroundII_R67!U4+CoeffsDistress!T5*BackgroundII_R67!U4^CoeffsDistress!T6+CoeffsDistress!T7*LN(BackgroundII_R67!U4-CoeffsDistress!T8)</f>
        <v>-0.72987201948007563</v>
      </c>
      <c r="V5">
        <f>CoeffsDistress!U3+CoeffsDistress!U4*BackgroundII_R67!V4+CoeffsDistress!U5*BackgroundII_R67!V4^CoeffsDistress!U6+CoeffsDistress!U7*LN(BackgroundII_R67!V4-CoeffsDistress!U8)</f>
        <v>-0.55774509254708704</v>
      </c>
      <c r="W5">
        <f>CoeffsDistress!V3+CoeffsDistress!V4*BackgroundII_R67!W4+CoeffsDistress!V5*BackgroundII_R67!W4^CoeffsDistress!V6+CoeffsDistress!V7*LN(BackgroundII_R67!W4-CoeffsDistress!V8)</f>
        <v>-11.630944123926884</v>
      </c>
      <c r="X5">
        <f>CoeffsDistress!W3+CoeffsDistress!W4*BackgroundII_R67!X4+CoeffsDistress!W5*BackgroundII_R67!X4^CoeffsDistress!W6+CoeffsDistress!W7*LN(BackgroundII_R67!X4-CoeffsDistress!W8)</f>
        <v>4.025375731246319</v>
      </c>
      <c r="Y5">
        <f>CoeffsDistress!X3+CoeffsDistress!X4*BackgroundII_R67!Y4+CoeffsDistress!X5*BackgroundII_R67!Y4^CoeffsDistress!X6+CoeffsDistress!X7*LN(BackgroundII_R67!Y4-CoeffsDistress!X8)</f>
        <v>11.316909489038643</v>
      </c>
      <c r="Z5">
        <f>CoeffsDistress!Y3+CoeffsDistress!Y4*BackgroundII_R67!Z4+CoeffsDistress!Y5*BackgroundII_R67!Z4^CoeffsDistress!Y6+CoeffsDistress!Y7*LN(BackgroundII_R67!Z4-CoeffsDistress!Y8)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13.717101286825947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13.717101286825947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13.717101286825947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13.717101286825947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13.717101286825947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13.717101286825947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13.717101286825947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13.717101286825947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13.717101286825947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20.969385404866745</v>
      </c>
      <c r="C21" s="37">
        <f t="shared" ref="C21:M21" si="10">C14/$B21</f>
        <v>0.71386858106926343</v>
      </c>
      <c r="D21" s="37">
        <f t="shared" si="10"/>
        <v>9.5377139643578857E-2</v>
      </c>
      <c r="E21" s="37">
        <f t="shared" si="10"/>
        <v>9.5377139643578857E-2</v>
      </c>
      <c r="F21" s="37">
        <f t="shared" si="10"/>
        <v>9.5377139643578857E-2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32.686486691692693</v>
      </c>
      <c r="C22" s="37">
        <f t="shared" ref="C22:M22" si="12">C15/$B22</f>
        <v>0.45796862618065437</v>
      </c>
      <c r="D22" s="37">
        <f t="shared" si="12"/>
        <v>0.41965664331591085</v>
      </c>
      <c r="E22" s="37">
        <f t="shared" si="12"/>
        <v>6.1187365251717377E-2</v>
      </c>
      <c r="F22" s="37">
        <f t="shared" si="12"/>
        <v>6.1187365251717377E-2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42.003396180731336</v>
      </c>
      <c r="C23" s="37">
        <f t="shared" ref="C23:M23" si="13">C16/$B23</f>
        <v>0.35638512039495057</v>
      </c>
      <c r="D23" s="37">
        <f t="shared" si="13"/>
        <v>0.32657124266343346</v>
      </c>
      <c r="E23" s="37">
        <f t="shared" si="13"/>
        <v>0.26942843955627971</v>
      </c>
      <c r="F23" s="37">
        <f t="shared" si="13"/>
        <v>4.7615197385336219E-2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44.028771911977657</v>
      </c>
      <c r="C24" s="37">
        <f t="shared" ref="C24:M24" si="14">C17/$B24</f>
        <v>0.33999098214216711</v>
      </c>
      <c r="D24" s="37">
        <f t="shared" si="14"/>
        <v>0.3115485781490609</v>
      </c>
      <c r="E24" s="37">
        <f t="shared" si="14"/>
        <v>0.25703441176291297</v>
      </c>
      <c r="F24" s="37">
        <f t="shared" si="14"/>
        <v>9.1426027945858954E-2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44.028771911977657</v>
      </c>
      <c r="C25" s="37">
        <f t="shared" ref="C25:M25" si="15">C18/$B25</f>
        <v>0.33999098214216711</v>
      </c>
      <c r="D25" s="37">
        <f t="shared" si="15"/>
        <v>0.3115485781490609</v>
      </c>
      <c r="E25" s="37">
        <f t="shared" si="15"/>
        <v>0.25703441176291297</v>
      </c>
      <c r="F25" s="37">
        <f t="shared" si="15"/>
        <v>9.1426027945858954E-2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44.028771911977657</v>
      </c>
      <c r="C26" s="37">
        <f t="shared" ref="C26:M26" si="16">C19/$B26</f>
        <v>0.33999098214216711</v>
      </c>
      <c r="D26" s="37">
        <f t="shared" si="16"/>
        <v>0.3115485781490609</v>
      </c>
      <c r="E26" s="37">
        <f t="shared" si="16"/>
        <v>0.25703441176291297</v>
      </c>
      <c r="F26" s="37">
        <f t="shared" si="16"/>
        <v>9.1426027945858954E-2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44.028771911977657</v>
      </c>
      <c r="C27" s="37">
        <f t="shared" ref="C27:M27" si="17">C20/$B27</f>
        <v>0.33999098214216711</v>
      </c>
      <c r="D27" s="37">
        <f t="shared" si="17"/>
        <v>0.3115485781490609</v>
      </c>
      <c r="E27" s="37">
        <f t="shared" si="17"/>
        <v>0.25703441176291297</v>
      </c>
      <c r="F27" s="37">
        <f t="shared" si="17"/>
        <v>9.1426027945858954E-2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CoeffsDeductCorr!B2+CoeffsDeductCorr!C2*BackgroundII_R67!B21+CoeffsDeductCorr!D2*BackgroundII_R67!B21^2+CoeffsDeductCorr!E2*BackgroundII_R67!B21^3</f>
        <v>20.969385404866745</v>
      </c>
      <c r="C28" s="40">
        <f t="shared" ref="C28:M28" si="18">C14*$B28/$B21</f>
        <v>14.969385404866747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CoeffsDeductCorr!B3+CoeffsDeductCorr!C3*BackgroundII_R67!B22+CoeffsDeductCorr!D3*BackgroundII_R67!B22^2+CoeffsDeductCorr!E3*BackgroundII_R67!B22^3</f>
        <v>24.127582248263106</v>
      </c>
      <c r="C29" s="40">
        <f t="shared" ref="C29:M29" si="20">C15*$B29/$B22</f>
        <v>11.049675695297799</v>
      </c>
      <c r="D29" s="40">
        <f t="shared" si="20"/>
        <v>10.125300177634653</v>
      </c>
      <c r="E29" s="40">
        <f t="shared" si="20"/>
        <v>1.476303187665327</v>
      </c>
      <c r="F29" s="40">
        <f t="shared" si="20"/>
        <v>1.476303187665327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CoeffsDeductCorr!B4+CoeffsDeductCorr!C4*BackgroundII_R67!B23+CoeffsDeductCorr!D4*BackgroundII_R67!B23^2+CoeffsDeductCorr!E4*BackgroundII_R67!B23^3</f>
        <v>26.440163154960008</v>
      </c>
      <c r="C30" s="40">
        <f t="shared" ref="C30:M30" si="21">C16*$B30/$B23</f>
        <v>9.4228807292425589</v>
      </c>
      <c r="D30" s="40">
        <f t="shared" si="21"/>
        <v>8.6345969377392162</v>
      </c>
      <c r="E30" s="40">
        <f t="shared" si="21"/>
        <v>7.1237319004543167</v>
      </c>
      <c r="F30" s="40">
        <f t="shared" si="21"/>
        <v>1.2589535875239148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CoeffsDeductCorr!B5+CoeffsDeductCorr!C5*BackgroundII_R67!B24+CoeffsDeductCorr!D5*BackgroundII_R67!B24^2+CoeffsDeductCorr!E5*BackgroundII_R67!B24^3</f>
        <v>22.056464471610486</v>
      </c>
      <c r="C31" s="40">
        <f t="shared" ref="C31:M31" si="22">C17*$B31/$B24</f>
        <v>7.4989990182866642</v>
      </c>
      <c r="D31" s="40">
        <f t="shared" si="22"/>
        <v>6.8716601451255235</v>
      </c>
      <c r="E31" s="40">
        <f t="shared" si="22"/>
        <v>5.6692703710299908</v>
      </c>
      <c r="F31" s="40">
        <f t="shared" si="22"/>
        <v>2.0165349371683052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CoeffsDeductCorr!B6+CoeffsDeductCorr!C6*BackgroundII_R67!B25+CoeffsDeductCorr!D6*BackgroundII_R67!B25^2+CoeffsDeductCorr!E6*BackgroundII_R67!B25^3</f>
        <v>19.728635443182878</v>
      </c>
      <c r="C32" s="40">
        <f t="shared" ref="C32:M32" si="23">C18*$B32/$B25</f>
        <v>6.707558140652516</v>
      </c>
      <c r="D32" s="40">
        <f t="shared" si="23"/>
        <v>6.1464283211447928</v>
      </c>
      <c r="E32" s="40">
        <f t="shared" si="23"/>
        <v>5.0709382060234676</v>
      </c>
      <c r="F32" s="40">
        <f t="shared" si="23"/>
        <v>1.8037107753621013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CoeffsDeductCorr!B7+CoeffsDeductCorr!C7*BackgroundII_R67!B26+CoeffsDeductCorr!D7*BackgroundII_R67!B26^2+CoeffsDeductCorr!E7*BackgroundII_R67!B26^3</f>
        <v>17.128987040453833</v>
      </c>
      <c r="C33" s="40">
        <f t="shared" ref="C33:M33" si="24">C19*$B33/$B26</f>
        <v>5.8237011269843508</v>
      </c>
      <c r="D33" s="40">
        <f t="shared" si="24"/>
        <v>5.3365115575870812</v>
      </c>
      <c r="E33" s="40">
        <f t="shared" si="24"/>
        <v>4.4027391080376104</v>
      </c>
      <c r="F33" s="40">
        <f t="shared" si="24"/>
        <v>1.5660352478447879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CoeffsDeductCorr!B8+CoeffsDeductCorr!C8*BackgroundII_R67!B27+CoeffsDeductCorr!D8*BackgroundII_R67!B27^2+CoeffsDeductCorr!E8*BackgroundII_R67!B27^3</f>
        <v>17.426980986289959</v>
      </c>
      <c r="C34" s="40">
        <f t="shared" ref="C34:M34" si="25">C20*$B34/$B27</f>
        <v>5.925016381301595</v>
      </c>
      <c r="D34" s="40">
        <f t="shared" si="25"/>
        <v>5.4293511477093546</v>
      </c>
      <c r="E34" s="40">
        <f t="shared" si="25"/>
        <v>4.479333806614509</v>
      </c>
      <c r="F34" s="40">
        <f t="shared" si="25"/>
        <v>1.5932796506644982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24.127582248263106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26.440163154960008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26.440163154960008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26.440163154960008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26.440163154960008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26.440163154960008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26.440163154960008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73.559836845039996</v>
      </c>
      <c r="C45" s="42">
        <f t="shared" ref="C45:M45" ca="1" si="28">IF(C44&lt;&gt;"",OFFSET(C27,$C$43,0),"")</f>
        <v>9.4228807292425589</v>
      </c>
      <c r="D45" s="42">
        <f t="shared" ca="1" si="28"/>
        <v>8.6345969377392162</v>
      </c>
      <c r="E45" s="42">
        <f t="shared" ca="1" si="28"/>
        <v>7.1237319004543167</v>
      </c>
      <c r="F45" s="42">
        <f t="shared" ca="1" si="28"/>
        <v>1.2589535875239148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0.35638512039495057</v>
      </c>
      <c r="D46" s="42">
        <f t="shared" ca="1" si="29"/>
        <v>0.32657124266343346</v>
      </c>
      <c r="E46" s="42">
        <f t="shared" ca="1" si="29"/>
        <v>0.26942843955627971</v>
      </c>
      <c r="F46" s="42">
        <f t="shared" ca="1" si="29"/>
        <v>4.7615197385336219E-2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CalcMany!B66</f>
        <v>3200</v>
      </c>
      <c r="C3" t="str">
        <f>CalcMany!C66</f>
        <v>0</v>
      </c>
      <c r="D3" t="str">
        <f>CalcMany!D66</f>
        <v>90</v>
      </c>
      <c r="E3" t="str">
        <f>CalcMany!E66</f>
        <v>0</v>
      </c>
      <c r="F3" t="str">
        <f>CalcMany!F66</f>
        <v>0</v>
      </c>
      <c r="G3" t="str">
        <f>CalcMany!G66</f>
        <v>1400</v>
      </c>
      <c r="H3" t="str">
        <f>CalcMany!H66</f>
        <v>0</v>
      </c>
      <c r="I3" t="str">
        <f>CalcMany!I66</f>
        <v>0</v>
      </c>
      <c r="J3" t="str">
        <f>CalcMany!J66</f>
        <v>0</v>
      </c>
      <c r="K3" t="str">
        <f>CalcMany!K66</f>
        <v>0</v>
      </c>
      <c r="L3" t="str">
        <f>CalcMany!L66</f>
        <v>0</v>
      </c>
      <c r="M3" t="str">
        <f>CalcMany!M66</f>
        <v>0</v>
      </c>
      <c r="N3" t="str">
        <f>CalcMany!N66</f>
        <v>0</v>
      </c>
      <c r="O3" t="str">
        <f>CalcMany!O66</f>
        <v>0</v>
      </c>
      <c r="P3" t="str">
        <f>CalcMany!P66</f>
        <v>0</v>
      </c>
      <c r="Q3" t="str">
        <f>CalcMany!Q66</f>
        <v>0</v>
      </c>
      <c r="R3" t="str">
        <f>CalcMany!R66</f>
        <v>0</v>
      </c>
      <c r="S3" t="str">
        <f>CalcMany!S66</f>
        <v>0</v>
      </c>
      <c r="T3" t="str">
        <f>CalcMany!T66</f>
        <v>0</v>
      </c>
      <c r="U3" t="str">
        <f>CalcMany!U66</f>
        <v>0</v>
      </c>
      <c r="V3" t="str">
        <f>CalcMany!V66</f>
        <v>0</v>
      </c>
      <c r="W3" t="str">
        <f>CalcMany!W66</f>
        <v>0</v>
      </c>
      <c r="X3" t="str">
        <f>CalcMany!X66</f>
        <v>2400</v>
      </c>
      <c r="Y3" t="str">
        <f>CalcMany!Y66</f>
        <v>800</v>
      </c>
      <c r="Z3" t="str">
        <f>CalcMany!Z66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2.8125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43.75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CoeffsDistress!B3+CoeffsDistress!B4*BackgroundII_R66!C4+CoeffsDistress!B5*BackgroundII_R66!C4^CoeffsDistress!B6+CoeffsDistress!B7*LN(BackgroundII_R66!C4-CoeffsDistress!B8)</f>
        <v>#DIV/0!</v>
      </c>
      <c r="D5">
        <f>CoeffsDistress!C3+CoeffsDistress!C4*BackgroundII_R66!D4+CoeffsDistress!C5*BackgroundII_R66!D4^CoeffsDistress!C6+CoeffsDistress!C7*LN(BackgroundII_R66!D4-CoeffsDistress!C8)</f>
        <v>31.829595658390858</v>
      </c>
      <c r="E5" t="e">
        <f>CoeffsDistress!D3+CoeffsDistress!D4*BackgroundII_R66!E4+CoeffsDistress!D5*BackgroundII_R66!E4^CoeffsDistress!D6+CoeffsDistress!D7*LN(BackgroundII_R66!E4-CoeffsDistress!D8)</f>
        <v>#DIV/0!</v>
      </c>
      <c r="F5">
        <f>CoeffsDistress!E3+CoeffsDistress!E4*BackgroundII_R66!F4+CoeffsDistress!E5*BackgroundII_R66!F4^CoeffsDistress!E6+CoeffsDistress!E7*LN(BackgroundII_R66!F4-CoeffsDistress!E8)</f>
        <v>1.3455187895966798</v>
      </c>
      <c r="G5">
        <f>CoeffsDistress!F3+CoeffsDistress!F4*BackgroundII_R66!G4+CoeffsDistress!F5*BackgroundII_R66!G4^CoeffsDistress!F6+CoeffsDistress!F7*LN(BackgroundII_R66!G4-CoeffsDistress!F8)</f>
        <v>32.128606832278422</v>
      </c>
      <c r="H5">
        <f>CoeffsDistress!G3+CoeffsDistress!G4*BackgroundII_R66!H4+CoeffsDistress!G5*BackgroundII_R66!H4^CoeffsDistress!G6+CoeffsDistress!G7*LN(BackgroundII_R66!H4-CoeffsDistress!G8)</f>
        <v>-2.4297516226665117</v>
      </c>
      <c r="I5">
        <f>CoeffsDistress!H3+CoeffsDistress!H4*BackgroundII_R66!I4+CoeffsDistress!H5*BackgroundII_R66!I4^CoeffsDistress!H6+CoeffsDistress!H7*LN(BackgroundII_R66!I4-CoeffsDistress!H8)</f>
        <v>6.2926559863106677</v>
      </c>
      <c r="J5">
        <f>CoeffsDistress!I3+CoeffsDistress!I4*BackgroundII_R66!J4+CoeffsDistress!I5*BackgroundII_R66!J4^CoeffsDistress!I6+CoeffsDistress!I7*LN(BackgroundII_R66!J4-CoeffsDistress!I8)</f>
        <v>1.9809699703419081</v>
      </c>
      <c r="K5" t="e">
        <f>CoeffsDistress!J3+CoeffsDistress!J4*BackgroundII_R66!K4+CoeffsDistress!J5*BackgroundII_R66!K4^CoeffsDistress!J6+CoeffsDistress!J7*LN(BackgroundII_R66!K4-CoeffsDistress!J8)</f>
        <v>#NUM!</v>
      </c>
      <c r="L5">
        <f>CoeffsDistress!K3+CoeffsDistress!K4*BackgroundII_R66!L4+CoeffsDistress!K5*BackgroundII_R66!L4^CoeffsDistress!K6+CoeffsDistress!K7*LN(BackgroundII_R66!L4-CoeffsDistress!K8)</f>
        <v>-1.4788572215220626</v>
      </c>
      <c r="M5">
        <f>CoeffsDistress!L3+CoeffsDistress!L4*BackgroundII_R66!M4+CoeffsDistress!L5*BackgroundII_R66!M4^CoeffsDistress!L6+CoeffsDistress!L7*LN(BackgroundII_R66!M4-CoeffsDistress!L8)</f>
        <v>-1.8831691837876274</v>
      </c>
      <c r="N5">
        <f>CoeffsDistress!M3+CoeffsDistress!M4*BackgroundII_R66!N4+CoeffsDistress!M5*BackgroundII_R66!N4^CoeffsDistress!M6+CoeffsDistress!M7*LN(BackgroundII_R66!N4-CoeffsDistress!M8)</f>
        <v>-6.4882063576799407</v>
      </c>
      <c r="O5">
        <f>CoeffsDistress!N3+CoeffsDistress!N4*BackgroundII_R66!O4+CoeffsDistress!N5*BackgroundII_R66!O4^CoeffsDistress!N6+CoeffsDistress!N7*LN(BackgroundII_R66!O4-CoeffsDistress!N8)</f>
        <v>-0.19234986700844559</v>
      </c>
      <c r="P5">
        <f>CoeffsDistress!O3+CoeffsDistress!O4*BackgroundII_R66!P4+CoeffsDistress!O5*BackgroundII_R66!P4^CoeffsDistress!O6+CoeffsDistress!O7*LN(BackgroundII_R66!P4-CoeffsDistress!O8)</f>
        <v>7.3754817263059103E-2</v>
      </c>
      <c r="Q5">
        <f>CoeffsDistress!P3+CoeffsDistress!P4*BackgroundII_R66!Q4+CoeffsDistress!P5*BackgroundII_R66!Q4^CoeffsDistress!P6+CoeffsDistress!P7*LN(BackgroundII_R66!Q4-CoeffsDistress!P8)</f>
        <v>2.0655973451251413</v>
      </c>
      <c r="R5" t="e">
        <f>CoeffsDistress!Q3+CoeffsDistress!Q4*BackgroundII_R66!R4+CoeffsDistress!Q5*BackgroundII_R66!R4^CoeffsDistress!Q6+CoeffsDistress!Q7*LN(BackgroundII_R66!R4-CoeffsDistress!Q8)</f>
        <v>#NUM!</v>
      </c>
      <c r="S5">
        <f>CoeffsDistress!R3+CoeffsDistress!R4*BackgroundII_R66!S4+CoeffsDistress!R5*BackgroundII_R66!S4^CoeffsDistress!R6+CoeffsDistress!R7*LN(BackgroundII_R66!S4-CoeffsDistress!R8)</f>
        <v>2.8474830961496664</v>
      </c>
      <c r="T5">
        <f>CoeffsDistress!S3+CoeffsDistress!S4*BackgroundII_R66!T4+CoeffsDistress!S5*BackgroundII_R66!T4^CoeffsDistress!S6+CoeffsDistress!S7*LN(BackgroundII_R66!T4-CoeffsDistress!S8)</f>
        <v>3.1290789009871531</v>
      </c>
      <c r="U5">
        <f>CoeffsDistress!T3+CoeffsDistress!T4*BackgroundII_R66!U4+CoeffsDistress!T5*BackgroundII_R66!U4^CoeffsDistress!T6+CoeffsDistress!T7*LN(BackgroundII_R66!U4-CoeffsDistress!T8)</f>
        <v>-0.72987201948007563</v>
      </c>
      <c r="V5">
        <f>CoeffsDistress!U3+CoeffsDistress!U4*BackgroundII_R66!V4+CoeffsDistress!U5*BackgroundII_R66!V4^CoeffsDistress!U6+CoeffsDistress!U7*LN(BackgroundII_R66!V4-CoeffsDistress!U8)</f>
        <v>-0.55774509254708704</v>
      </c>
      <c r="W5">
        <f>CoeffsDistress!V3+CoeffsDistress!V4*BackgroundII_R66!W4+CoeffsDistress!V5*BackgroundII_R66!W4^CoeffsDistress!V6+CoeffsDistress!V7*LN(BackgroundII_R66!W4-CoeffsDistress!V8)</f>
        <v>-11.630944123926884</v>
      </c>
      <c r="X5">
        <f>CoeffsDistress!W3+CoeffsDistress!W4*BackgroundII_R66!X4+CoeffsDistress!W5*BackgroundII_R66!X4^CoeffsDistress!W6+CoeffsDistress!W7*LN(BackgroundII_R66!X4-CoeffsDistress!W8)</f>
        <v>4.5834318693232987</v>
      </c>
      <c r="Y5">
        <f>CoeffsDistress!X3+CoeffsDistress!X4*BackgroundII_R66!Y4+CoeffsDistress!X5*BackgroundII_R66!Y4^CoeffsDistress!X6+CoeffsDistress!X7*LN(BackgroundII_R66!Y4-CoeffsDistress!X8)</f>
        <v>7.5820439674164462</v>
      </c>
      <c r="Z5">
        <f>CoeffsDistress!Y3+CoeffsDistress!Y4*BackgroundII_R66!Z4+CoeffsDistress!Y5*BackgroundII_R66!Z4^CoeffsDistress!Y6+CoeffsDistress!Y7*LN(BackgroundII_R66!Z4-CoeffsDistress!Y8)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31.829595658390858</v>
      </c>
      <c r="E7" s="33">
        <f t="shared" si="1"/>
        <v>0</v>
      </c>
      <c r="F7" s="33">
        <f t="shared" si="1"/>
        <v>0</v>
      </c>
      <c r="G7" s="33">
        <f t="shared" si="1"/>
        <v>32.128606832278422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32.128606832278422</v>
      </c>
      <c r="D9">
        <f t="shared" si="3"/>
        <v>31.829595658390858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7.2330871276479005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32.128606832278422</v>
      </c>
      <c r="D13">
        <f t="shared" si="6"/>
        <v>31.829595658390858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32.128606832278422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32.128606832278422</v>
      </c>
      <c r="D15" s="35">
        <f t="shared" ref="D15:D20" si="8">D$13</f>
        <v>31.829595658390858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32.128606832278422</v>
      </c>
      <c r="D16" s="35">
        <f t="shared" si="8"/>
        <v>31.829595658390858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32.128606832278422</v>
      </c>
      <c r="D17" s="35">
        <f t="shared" si="8"/>
        <v>31.829595658390858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32.128606832278422</v>
      </c>
      <c r="D18" s="35">
        <f t="shared" si="8"/>
        <v>31.829595658390858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32.128606832278422</v>
      </c>
      <c r="D19" s="35">
        <f t="shared" si="8"/>
        <v>31.829595658390858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32.128606832278422</v>
      </c>
      <c r="D20" s="35">
        <f t="shared" si="8"/>
        <v>31.829595658390858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38.128606832278422</v>
      </c>
      <c r="C21" s="37">
        <f t="shared" ref="C21:M21" si="10">C14/$B21</f>
        <v>0.84263783813573279</v>
      </c>
      <c r="D21" s="37">
        <f t="shared" si="10"/>
        <v>5.2454053954755719E-2</v>
      </c>
      <c r="E21" s="37">
        <f t="shared" si="10"/>
        <v>5.2454053954755719E-2</v>
      </c>
      <c r="F21" s="37">
        <f t="shared" si="10"/>
        <v>5.2454053954755719E-2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67.958202490669279</v>
      </c>
      <c r="C22" s="37">
        <f t="shared" ref="C22:M22" si="12">C15/$B22</f>
        <v>0.47277010949031073</v>
      </c>
      <c r="D22" s="37">
        <f t="shared" si="12"/>
        <v>0.46837018184465795</v>
      </c>
      <c r="E22" s="37">
        <f t="shared" si="12"/>
        <v>2.9429854332515663E-2</v>
      </c>
      <c r="F22" s="37">
        <f t="shared" si="12"/>
        <v>2.9429854332515663E-2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73.540246458085733</v>
      </c>
      <c r="C23" s="37">
        <f t="shared" ref="C23:M23" si="13">C16/$B23</f>
        <v>0.4368846771623226</v>
      </c>
      <c r="D23" s="37">
        <f t="shared" si="13"/>
        <v>0.43281872432304314</v>
      </c>
      <c r="E23" s="37">
        <f t="shared" si="13"/>
        <v>0.10310060589391459</v>
      </c>
      <c r="F23" s="37">
        <f t="shared" si="13"/>
        <v>2.7195992620719596E-2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76.123678327409039</v>
      </c>
      <c r="C24" s="37">
        <f t="shared" ref="C24:M24" si="14">C17/$B24</f>
        <v>0.42205799218073542</v>
      </c>
      <c r="D24" s="37">
        <f t="shared" si="14"/>
        <v>0.41813002678997341</v>
      </c>
      <c r="E24" s="37">
        <f t="shared" si="14"/>
        <v>9.9601650025448921E-2</v>
      </c>
      <c r="F24" s="37">
        <f t="shared" si="14"/>
        <v>6.0210331003842092E-2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76.123678327409039</v>
      </c>
      <c r="C25" s="37">
        <f t="shared" ref="C25:M25" si="15">C18/$B25</f>
        <v>0.42205799218073542</v>
      </c>
      <c r="D25" s="37">
        <f t="shared" si="15"/>
        <v>0.41813002678997341</v>
      </c>
      <c r="E25" s="37">
        <f t="shared" si="15"/>
        <v>9.9601650025448921E-2</v>
      </c>
      <c r="F25" s="37">
        <f t="shared" si="15"/>
        <v>6.0210331003842092E-2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76.123678327409039</v>
      </c>
      <c r="C26" s="37">
        <f t="shared" ref="C26:M26" si="16">C19/$B26</f>
        <v>0.42205799218073542</v>
      </c>
      <c r="D26" s="37">
        <f t="shared" si="16"/>
        <v>0.41813002678997341</v>
      </c>
      <c r="E26" s="37">
        <f t="shared" si="16"/>
        <v>9.9601650025448921E-2</v>
      </c>
      <c r="F26" s="37">
        <f t="shared" si="16"/>
        <v>6.0210331003842092E-2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76.123678327409039</v>
      </c>
      <c r="C27" s="37">
        <f t="shared" ref="C27:M27" si="17">C20/$B27</f>
        <v>0.42205799218073542</v>
      </c>
      <c r="D27" s="37">
        <f t="shared" si="17"/>
        <v>0.41813002678997341</v>
      </c>
      <c r="E27" s="37">
        <f t="shared" si="17"/>
        <v>9.9601650025448921E-2</v>
      </c>
      <c r="F27" s="37">
        <f t="shared" si="17"/>
        <v>6.0210331003842092E-2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CoeffsDeductCorr!B2+CoeffsDeductCorr!C2*BackgroundII_R66!B21+CoeffsDeductCorr!D2*BackgroundII_R66!B21^2+CoeffsDeductCorr!E2*BackgroundII_R66!B21^3</f>
        <v>38.128606832278422</v>
      </c>
      <c r="C28" s="40">
        <f t="shared" ref="C28:M28" si="18">C14*$B28/$B21</f>
        <v>32.128606832278422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CoeffsDeductCorr!B3+CoeffsDeductCorr!C3*BackgroundII_R66!B22+CoeffsDeductCorr!D3*BackgroundII_R66!B22^2+CoeffsDeductCorr!E3*BackgroundII_R66!B22^3</f>
        <v>49.34942326969805</v>
      </c>
      <c r="C29" s="40">
        <f t="shared" ref="C29:M29" si="20">C15*$B29/$B22</f>
        <v>23.330932242498836</v>
      </c>
      <c r="D29" s="40">
        <f t="shared" si="20"/>
        <v>23.11379835075747</v>
      </c>
      <c r="E29" s="40">
        <f t="shared" si="20"/>
        <v>1.4523463382208723</v>
      </c>
      <c r="F29" s="40">
        <f t="shared" si="20"/>
        <v>1.4523463382208723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CoeffsDeductCorr!B4+CoeffsDeductCorr!C4*BackgroundII_R66!B23+CoeffsDeductCorr!D4*BackgroundII_R66!B23^2+CoeffsDeductCorr!E4*BackgroundII_R66!B23^3</f>
        <v>46.814279222451866</v>
      </c>
      <c r="C30" s="40">
        <f t="shared" ref="C30:M30" si="21">C16*$B30/$B23</f>
        <v>20.45244126468771</v>
      </c>
      <c r="D30" s="40">
        <f t="shared" si="21"/>
        <v>20.26209661316436</v>
      </c>
      <c r="E30" s="40">
        <f t="shared" si="21"/>
        <v>4.8265805523216843</v>
      </c>
      <c r="F30" s="40">
        <f t="shared" si="21"/>
        <v>1.2731607922781076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CoeffsDeductCorr!B5+CoeffsDeductCorr!C5*BackgroundII_R66!B24+CoeffsDeductCorr!D5*BackgroundII_R66!B24^2+CoeffsDeductCorr!E5*BackgroundII_R66!B24^3</f>
        <v>42.849776283761344</v>
      </c>
      <c r="C31" s="40">
        <f t="shared" ref="C31:M31" si="22">C17*$B31/$B24</f>
        <v>18.085090543718007</v>
      </c>
      <c r="D31" s="40">
        <f t="shared" si="22"/>
        <v>17.916778105473497</v>
      </c>
      <c r="E31" s="40">
        <f t="shared" si="22"/>
        <v>4.2679084210839786</v>
      </c>
      <c r="F31" s="40">
        <f t="shared" si="22"/>
        <v>2.5799992134858529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CoeffsDeductCorr!B6+CoeffsDeductCorr!C6*BackgroundII_R66!B25+CoeffsDeductCorr!D6*BackgroundII_R66!B25^2+CoeffsDeductCorr!E6*BackgroundII_R66!B25^3</f>
        <v>38.758533682906837</v>
      </c>
      <c r="C32" s="40">
        <f t="shared" ref="C32:M32" si="23">C18*$B32/$B25</f>
        <v>16.358348906077065</v>
      </c>
      <c r="D32" s="40">
        <f t="shared" si="23"/>
        <v>16.206106727173921</v>
      </c>
      <c r="E32" s="40">
        <f t="shared" si="23"/>
        <v>3.8604139073844608</v>
      </c>
      <c r="F32" s="40">
        <f t="shared" si="23"/>
        <v>2.3336641422713833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CoeffsDeductCorr!B7+CoeffsDeductCorr!C7*BackgroundII_R66!B26+CoeffsDeductCorr!D7*BackgroundII_R66!B26^2+CoeffsDeductCorr!E7*BackgroundII_R66!B26^3</f>
        <v>35.697877780882024</v>
      </c>
      <c r="C33" s="40">
        <f t="shared" ref="C33:M33" si="24">C19*$B33/$B26</f>
        <v>15.066574621312355</v>
      </c>
      <c r="D33" s="40">
        <f t="shared" si="24"/>
        <v>14.926354592865396</v>
      </c>
      <c r="E33" s="40">
        <f t="shared" si="24"/>
        <v>3.5555675293826607</v>
      </c>
      <c r="F33" s="40">
        <f t="shared" si="24"/>
        <v>2.1493810373216067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CoeffsDeductCorr!B8+CoeffsDeductCorr!C8*BackgroundII_R66!B27+CoeffsDeductCorr!D8*BackgroundII_R66!B27^2+CoeffsDeductCorr!E8*BackgroundII_R66!B27^3</f>
        <v>36.295950192100648</v>
      </c>
      <c r="C34" s="40">
        <f t="shared" ref="C34:M34" si="25">C20*$B34/$B27</f>
        <v>15.318995862369977</v>
      </c>
      <c r="D34" s="40">
        <f t="shared" si="25"/>
        <v>15.176426626190585</v>
      </c>
      <c r="E34" s="40">
        <f t="shared" si="25"/>
        <v>3.6151365283747343</v>
      </c>
      <c r="F34" s="40">
        <f t="shared" si="25"/>
        <v>2.1853911751653463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38.128606832278422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49.34942326969805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49.34942326969805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49.34942326969805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49.34942326969805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49.34942326969805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49.34942326969805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49.34942326969805</v>
      </c>
      <c r="C44" s="42" t="str">
        <f t="shared" ref="C44:M44" ca="1" si="27">IF(C8&lt;=$C$12+1,C11,"")</f>
        <v>Block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50.65057673030195</v>
      </c>
      <c r="C45" s="42">
        <f t="shared" ref="C45:M45" ca="1" si="28">IF(C44&lt;&gt;"",OFFSET(C27,$C$43,0),"")</f>
        <v>23.330932242498836</v>
      </c>
      <c r="D45" s="42">
        <f t="shared" ca="1" si="28"/>
        <v>23.11379835075747</v>
      </c>
      <c r="E45" s="42">
        <f t="shared" ca="1" si="28"/>
        <v>1.4523463382208723</v>
      </c>
      <c r="F45" s="42">
        <f t="shared" ca="1" si="28"/>
        <v>1.4523463382208723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0.47277010949031073</v>
      </c>
      <c r="D46" s="42">
        <f t="shared" ca="1" si="29"/>
        <v>0.46837018184465795</v>
      </c>
      <c r="E46" s="42">
        <f t="shared" ca="1" si="29"/>
        <v>2.9429854332515663E-2</v>
      </c>
      <c r="F46" s="42">
        <f t="shared" ca="1" si="29"/>
        <v>2.9429854332515663E-2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CalcMany!B65</f>
        <v>3200</v>
      </c>
      <c r="C3" t="str">
        <f>CalcMany!C65</f>
        <v>0</v>
      </c>
      <c r="D3" t="str">
        <f>CalcMany!D65</f>
        <v>40</v>
      </c>
      <c r="E3" t="str">
        <f>CalcMany!E65</f>
        <v>0</v>
      </c>
      <c r="F3" t="str">
        <f>CalcMany!F65</f>
        <v>0</v>
      </c>
      <c r="G3" t="str">
        <f>CalcMany!G65</f>
        <v>0</v>
      </c>
      <c r="H3" t="str">
        <f>CalcMany!H65</f>
        <v>0</v>
      </c>
      <c r="I3" t="str">
        <f>CalcMany!I65</f>
        <v>0</v>
      </c>
      <c r="J3" t="str">
        <f>CalcMany!J65</f>
        <v>0</v>
      </c>
      <c r="K3" t="str">
        <f>CalcMany!K65</f>
        <v>0</v>
      </c>
      <c r="L3" t="str">
        <f>CalcMany!L65</f>
        <v>0</v>
      </c>
      <c r="M3" t="str">
        <f>CalcMany!M65</f>
        <v>170</v>
      </c>
      <c r="N3" t="str">
        <f>CalcMany!N65</f>
        <v>0</v>
      </c>
      <c r="O3" t="str">
        <f>CalcMany!O65</f>
        <v>0</v>
      </c>
      <c r="P3" t="str">
        <f>CalcMany!P65</f>
        <v>0</v>
      </c>
      <c r="Q3" t="str">
        <f>CalcMany!Q65</f>
        <v>0</v>
      </c>
      <c r="R3" t="str">
        <f>CalcMany!R65</f>
        <v>0</v>
      </c>
      <c r="S3" t="str">
        <f>CalcMany!S65</f>
        <v>0</v>
      </c>
      <c r="T3" t="str">
        <f>CalcMany!T65</f>
        <v>0</v>
      </c>
      <c r="U3" t="str">
        <f>CalcMany!U65</f>
        <v>0</v>
      </c>
      <c r="V3" t="str">
        <f>CalcMany!V65</f>
        <v>0</v>
      </c>
      <c r="W3" t="str">
        <f>CalcMany!W65</f>
        <v>0</v>
      </c>
      <c r="X3" t="str">
        <f>CalcMany!X65</f>
        <v>2400</v>
      </c>
      <c r="Y3" t="str">
        <f>CalcMany!Y65</f>
        <v>800</v>
      </c>
      <c r="Z3" t="str">
        <f>CalcMany!Z65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5.3125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CoeffsDistress!B3+CoeffsDistress!B4*BackgroundII_R65!C4+CoeffsDistress!B5*BackgroundII_R65!C4^CoeffsDistress!B6+CoeffsDistress!B7*LN(BackgroundII_R65!C4-CoeffsDistress!B8)</f>
        <v>#DIV/0!</v>
      </c>
      <c r="D5">
        <f>CoeffsDistress!C3+CoeffsDistress!C4*BackgroundII_R65!D4+CoeffsDistress!C5*BackgroundII_R65!D4^CoeffsDistress!C6+CoeffsDistress!C7*LN(BackgroundII_R65!D4-CoeffsDistress!C8)</f>
        <v>23.195456940706155</v>
      </c>
      <c r="E5" t="e">
        <f>CoeffsDistress!D3+CoeffsDistress!D4*BackgroundII_R65!E4+CoeffsDistress!D5*BackgroundII_R65!E4^CoeffsDistress!D6+CoeffsDistress!D7*LN(BackgroundII_R65!E4-CoeffsDistress!D8)</f>
        <v>#DIV/0!</v>
      </c>
      <c r="F5">
        <f>CoeffsDistress!E3+CoeffsDistress!E4*BackgroundII_R65!F4+CoeffsDistress!E5*BackgroundII_R65!F4^CoeffsDistress!E6+CoeffsDistress!E7*LN(BackgroundII_R65!F4-CoeffsDistress!E8)</f>
        <v>1.3455187895966798</v>
      </c>
      <c r="G5" t="e">
        <f>CoeffsDistress!F3+CoeffsDistress!F4*BackgroundII_R65!G4+CoeffsDistress!F5*BackgroundII_R65!G4^CoeffsDistress!F6+CoeffsDistress!F7*LN(BackgroundII_R65!G4-CoeffsDistress!F8)</f>
        <v>#NUM!</v>
      </c>
      <c r="H5">
        <f>CoeffsDistress!G3+CoeffsDistress!G4*BackgroundII_R65!H4+CoeffsDistress!G5*BackgroundII_R65!H4^CoeffsDistress!G6+CoeffsDistress!G7*LN(BackgroundII_R65!H4-CoeffsDistress!G8)</f>
        <v>-2.4297516226665117</v>
      </c>
      <c r="I5">
        <f>CoeffsDistress!H3+CoeffsDistress!H4*BackgroundII_R65!I4+CoeffsDistress!H5*BackgroundII_R65!I4^CoeffsDistress!H6+CoeffsDistress!H7*LN(BackgroundII_R65!I4-CoeffsDistress!H8)</f>
        <v>6.2926559863106677</v>
      </c>
      <c r="J5">
        <f>CoeffsDistress!I3+CoeffsDistress!I4*BackgroundII_R65!J4+CoeffsDistress!I5*BackgroundII_R65!J4^CoeffsDistress!I6+CoeffsDistress!I7*LN(BackgroundII_R65!J4-CoeffsDistress!I8)</f>
        <v>1.9809699703419081</v>
      </c>
      <c r="K5" t="e">
        <f>CoeffsDistress!J3+CoeffsDistress!J4*BackgroundII_R65!K4+CoeffsDistress!J5*BackgroundII_R65!K4^CoeffsDistress!J6+CoeffsDistress!J7*LN(BackgroundII_R65!K4-CoeffsDistress!J8)</f>
        <v>#NUM!</v>
      </c>
      <c r="L5">
        <f>CoeffsDistress!K3+CoeffsDistress!K4*BackgroundII_R65!L4+CoeffsDistress!K5*BackgroundII_R65!L4^CoeffsDistress!K6+CoeffsDistress!K7*LN(BackgroundII_R65!L4-CoeffsDistress!K8)</f>
        <v>-1.4788572215220626</v>
      </c>
      <c r="M5">
        <f>CoeffsDistress!L3+CoeffsDistress!L4*BackgroundII_R65!M4+CoeffsDistress!L5*BackgroundII_R65!M4^CoeffsDistress!L6+CoeffsDistress!L7*LN(BackgroundII_R65!M4-CoeffsDistress!L8)</f>
        <v>23.258938275790079</v>
      </c>
      <c r="N5">
        <f>CoeffsDistress!M3+CoeffsDistress!M4*BackgroundII_R65!N4+CoeffsDistress!M5*BackgroundII_R65!N4^CoeffsDistress!M6+CoeffsDistress!M7*LN(BackgroundII_R65!N4-CoeffsDistress!M8)</f>
        <v>-6.4882063576799407</v>
      </c>
      <c r="O5">
        <f>CoeffsDistress!N3+CoeffsDistress!N4*BackgroundII_R65!O4+CoeffsDistress!N5*BackgroundII_R65!O4^CoeffsDistress!N6+CoeffsDistress!N7*LN(BackgroundII_R65!O4-CoeffsDistress!N8)</f>
        <v>-0.19234986700844559</v>
      </c>
      <c r="P5">
        <f>CoeffsDistress!O3+CoeffsDistress!O4*BackgroundII_R65!P4+CoeffsDistress!O5*BackgroundII_R65!P4^CoeffsDistress!O6+CoeffsDistress!O7*LN(BackgroundII_R65!P4-CoeffsDistress!O8)</f>
        <v>7.3754817263059103E-2</v>
      </c>
      <c r="Q5">
        <f>CoeffsDistress!P3+CoeffsDistress!P4*BackgroundII_R65!Q4+CoeffsDistress!P5*BackgroundII_R65!Q4^CoeffsDistress!P6+CoeffsDistress!P7*LN(BackgroundII_R65!Q4-CoeffsDistress!P8)</f>
        <v>2.0655973451251413</v>
      </c>
      <c r="R5" t="e">
        <f>CoeffsDistress!Q3+CoeffsDistress!Q4*BackgroundII_R65!R4+CoeffsDistress!Q5*BackgroundII_R65!R4^CoeffsDistress!Q6+CoeffsDistress!Q7*LN(BackgroundII_R65!R4-CoeffsDistress!Q8)</f>
        <v>#NUM!</v>
      </c>
      <c r="S5">
        <f>CoeffsDistress!R3+CoeffsDistress!R4*BackgroundII_R65!S4+CoeffsDistress!R5*BackgroundII_R65!S4^CoeffsDistress!R6+CoeffsDistress!R7*LN(BackgroundII_R65!S4-CoeffsDistress!R8)</f>
        <v>2.8474830961496664</v>
      </c>
      <c r="T5">
        <f>CoeffsDistress!S3+CoeffsDistress!S4*BackgroundII_R65!T4+CoeffsDistress!S5*BackgroundII_R65!T4^CoeffsDistress!S6+CoeffsDistress!S7*LN(BackgroundII_R65!T4-CoeffsDistress!S8)</f>
        <v>3.1290789009871531</v>
      </c>
      <c r="U5">
        <f>CoeffsDistress!T3+CoeffsDistress!T4*BackgroundII_R65!U4+CoeffsDistress!T5*BackgroundII_R65!U4^CoeffsDistress!T6+CoeffsDistress!T7*LN(BackgroundII_R65!U4-CoeffsDistress!T8)</f>
        <v>-0.72987201948007563</v>
      </c>
      <c r="V5">
        <f>CoeffsDistress!U3+CoeffsDistress!U4*BackgroundII_R65!V4+CoeffsDistress!U5*BackgroundII_R65!V4^CoeffsDistress!U6+CoeffsDistress!U7*LN(BackgroundII_R65!V4-CoeffsDistress!U8)</f>
        <v>-0.55774509254708704</v>
      </c>
      <c r="W5">
        <f>CoeffsDistress!V3+CoeffsDistress!V4*BackgroundII_R65!W4+CoeffsDistress!V5*BackgroundII_R65!W4^CoeffsDistress!V6+CoeffsDistress!V7*LN(BackgroundII_R65!W4-CoeffsDistress!V8)</f>
        <v>-11.630944123926884</v>
      </c>
      <c r="X5">
        <f>CoeffsDistress!W3+CoeffsDistress!W4*BackgroundII_R65!X4+CoeffsDistress!W5*BackgroundII_R65!X4^CoeffsDistress!W6+CoeffsDistress!W7*LN(BackgroundII_R65!X4-CoeffsDistress!W8)</f>
        <v>4.5834318693232987</v>
      </c>
      <c r="Y5">
        <f>CoeffsDistress!X3+CoeffsDistress!X4*BackgroundII_R65!Y4+CoeffsDistress!X5*BackgroundII_R65!Y4^CoeffsDistress!X6+CoeffsDistress!X7*LN(BackgroundII_R65!Y4-CoeffsDistress!X8)</f>
        <v>7.5820439674164462</v>
      </c>
      <c r="Z5">
        <f>CoeffsDistress!Y3+CoeffsDistress!Y4*BackgroundII_R65!Z4+CoeffsDistress!Y5*BackgroundII_R65!Z4^CoeffsDistress!Y6+CoeffsDistress!Y7*LN(BackgroundII_R65!Z4-CoeffsDistress!Y8)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23.195456940706155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23.258938275790079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23.258938275790079</v>
      </c>
      <c r="D9">
        <f t="shared" si="3"/>
        <v>23.195456940706155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8.0476485256927468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23.258938275790079</v>
      </c>
      <c r="D13">
        <f t="shared" si="6"/>
        <v>23.195456940706155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23.258938275790079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23.258938275790079</v>
      </c>
      <c r="D15" s="35">
        <f t="shared" ref="D15:D20" si="8">D$13</f>
        <v>23.195456940706155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23.258938275790079</v>
      </c>
      <c r="D16" s="35">
        <f t="shared" si="8"/>
        <v>23.195456940706155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23.258938275790079</v>
      </c>
      <c r="D17" s="35">
        <f t="shared" si="8"/>
        <v>23.195456940706155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23.258938275790079</v>
      </c>
      <c r="D18" s="35">
        <f t="shared" si="8"/>
        <v>23.195456940706155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23.258938275790079</v>
      </c>
      <c r="D19" s="35">
        <f t="shared" si="8"/>
        <v>23.195456940706155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23.258938275790079</v>
      </c>
      <c r="D20" s="35">
        <f t="shared" si="8"/>
        <v>23.195456940706155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29.258938275790079</v>
      </c>
      <c r="C21" s="37">
        <f t="shared" ref="C21:M21" si="10">C14/$B21</f>
        <v>0.79493445922593098</v>
      </c>
      <c r="D21" s="37">
        <f t="shared" si="10"/>
        <v>6.8355180258023021E-2</v>
      </c>
      <c r="E21" s="37">
        <f t="shared" si="10"/>
        <v>6.8355180258023021E-2</v>
      </c>
      <c r="F21" s="37">
        <f t="shared" si="10"/>
        <v>6.8355180258023021E-2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50.454395216496238</v>
      </c>
      <c r="C22" s="37">
        <f t="shared" ref="C22:M22" si="12">C15/$B22</f>
        <v>0.46098933851030466</v>
      </c>
      <c r="D22" s="37">
        <f t="shared" si="12"/>
        <v>0.45973114614051147</v>
      </c>
      <c r="E22" s="37">
        <f t="shared" si="12"/>
        <v>3.9639757674591908E-2</v>
      </c>
      <c r="F22" s="37">
        <f t="shared" si="12"/>
        <v>3.9639757674591908E-2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56.036439183912684</v>
      </c>
      <c r="C23" s="37">
        <f t="shared" ref="C23:M23" si="13">C16/$B23</f>
        <v>0.41506809880359796</v>
      </c>
      <c r="D23" s="37">
        <f t="shared" si="13"/>
        <v>0.41393524068469473</v>
      </c>
      <c r="E23" s="37">
        <f t="shared" si="13"/>
        <v>0.13530559896091954</v>
      </c>
      <c r="F23" s="37">
        <f t="shared" si="13"/>
        <v>3.569106155078771E-2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58.619871053235983</v>
      </c>
      <c r="C24" s="37">
        <f t="shared" ref="C24:M24" si="14">C17/$B24</f>
        <v>0.39677566425670463</v>
      </c>
      <c r="D24" s="37">
        <f t="shared" si="14"/>
        <v>0.39569273224161589</v>
      </c>
      <c r="E24" s="37">
        <f t="shared" si="14"/>
        <v>0.12934255622177621</v>
      </c>
      <c r="F24" s="37">
        <f t="shared" si="14"/>
        <v>7.8189047279903223E-2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58.619871053235983</v>
      </c>
      <c r="C25" s="37">
        <f t="shared" ref="C25:M25" si="15">C18/$B25</f>
        <v>0.39677566425670463</v>
      </c>
      <c r="D25" s="37">
        <f t="shared" si="15"/>
        <v>0.39569273224161589</v>
      </c>
      <c r="E25" s="37">
        <f t="shared" si="15"/>
        <v>0.12934255622177621</v>
      </c>
      <c r="F25" s="37">
        <f t="shared" si="15"/>
        <v>7.8189047279903223E-2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58.619871053235983</v>
      </c>
      <c r="C26" s="37">
        <f t="shared" ref="C26:M26" si="16">C19/$B26</f>
        <v>0.39677566425670463</v>
      </c>
      <c r="D26" s="37">
        <f t="shared" si="16"/>
        <v>0.39569273224161589</v>
      </c>
      <c r="E26" s="37">
        <f t="shared" si="16"/>
        <v>0.12934255622177621</v>
      </c>
      <c r="F26" s="37">
        <f t="shared" si="16"/>
        <v>7.8189047279903223E-2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58.619871053235983</v>
      </c>
      <c r="C27" s="37">
        <f t="shared" ref="C27:M27" si="17">C20/$B27</f>
        <v>0.39677566425670463</v>
      </c>
      <c r="D27" s="37">
        <f t="shared" si="17"/>
        <v>0.39569273224161589</v>
      </c>
      <c r="E27" s="37">
        <f t="shared" si="17"/>
        <v>0.12934255622177621</v>
      </c>
      <c r="F27" s="37">
        <f t="shared" si="17"/>
        <v>7.8189047279903223E-2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CoeffsDeductCorr!B2+CoeffsDeductCorr!C2*BackgroundII_R65!B21+CoeffsDeductCorr!D2*BackgroundII_R65!B21^2+CoeffsDeductCorr!E2*BackgroundII_R65!B21^3</f>
        <v>29.258938275790079</v>
      </c>
      <c r="C28" s="40">
        <f t="shared" ref="C28:M28" si="18">C14*$B28/$B21</f>
        <v>23.258938275790079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CoeffsDeductCorr!B3+CoeffsDeductCorr!C3*BackgroundII_R65!B22+CoeffsDeductCorr!D3*BackgroundII_R65!B22^2+CoeffsDeductCorr!E3*BackgroundII_R65!B22^3</f>
        <v>37.14395016308864</v>
      </c>
      <c r="C29" s="40">
        <f t="shared" ref="C29:M29" si="20">C15*$B29/$B22</f>
        <v>17.122965015341954</v>
      </c>
      <c r="D29" s="40">
        <f t="shared" si="20"/>
        <v>17.07623078066278</v>
      </c>
      <c r="E29" s="40">
        <f t="shared" si="20"/>
        <v>1.4723771835419524</v>
      </c>
      <c r="F29" s="40">
        <f t="shared" si="20"/>
        <v>1.4723771835419524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CoeffsDeductCorr!B4+CoeffsDeductCorr!C4*BackgroundII_R65!B23+CoeffsDeductCorr!D4*BackgroundII_R65!B23^2+CoeffsDeductCorr!E4*BackgroundII_R65!B23^3</f>
        <v>35.646133323644079</v>
      </c>
      <c r="C30" s="40">
        <f t="shared" ref="C30:M30" si="21">C16*$B30/$B23</f>
        <v>14.795572788344526</v>
      </c>
      <c r="D30" s="40">
        <f t="shared" si="21"/>
        <v>14.75519077680133</v>
      </c>
      <c r="E30" s="40">
        <f t="shared" si="21"/>
        <v>4.8231214199964549</v>
      </c>
      <c r="F30" s="40">
        <f t="shared" si="21"/>
        <v>1.2722483385017658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CoeffsDeductCorr!B5+CoeffsDeductCorr!C5*BackgroundII_R65!B24+CoeffsDeductCorr!D5*BackgroundII_R65!B24^2+CoeffsDeductCorr!E5*BackgroundII_R65!B24^3</f>
        <v>31.66197379794124</v>
      </c>
      <c r="C31" s="40">
        <f t="shared" ref="C31:M31" si="22">C17*$B31/$B24</f>
        <v>12.562700685356512</v>
      </c>
      <c r="D31" s="40">
        <f t="shared" si="22"/>
        <v>12.528412920269821</v>
      </c>
      <c r="E31" s="40">
        <f t="shared" si="22"/>
        <v>4.09524062605262</v>
      </c>
      <c r="F31" s="40">
        <f t="shared" si="22"/>
        <v>2.4756195662622846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CoeffsDeductCorr!B6+CoeffsDeductCorr!C6*BackgroundII_R65!B25+CoeffsDeductCorr!D6*BackgroundII_R65!B25^2+CoeffsDeductCorr!E6*BackgroundII_R65!B25^3</f>
        <v>28.450017308980726</v>
      </c>
      <c r="C32" s="40">
        <f t="shared" ref="C32:M32" si="23">C18*$B32/$B25</f>
        <v>11.288274515885574</v>
      </c>
      <c r="D32" s="40">
        <f t="shared" si="23"/>
        <v>11.257465081311848</v>
      </c>
      <c r="E32" s="40">
        <f t="shared" si="23"/>
        <v>3.6797979632973457</v>
      </c>
      <c r="F32" s="40">
        <f t="shared" si="23"/>
        <v>2.2244797484859595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CoeffsDeductCorr!B7+CoeffsDeductCorr!C7*BackgroundII_R65!B26+CoeffsDeductCorr!D7*BackgroundII_R65!B26^2+CoeffsDeductCorr!E7*BackgroundII_R65!B26^3</f>
        <v>25.639213170657658</v>
      </c>
      <c r="C33" s="40">
        <f t="shared" ref="C33:M33" si="24">C19*$B33/$B26</f>
        <v>10.173015836806943</v>
      </c>
      <c r="D33" s="40">
        <f t="shared" si="24"/>
        <v>10.145250312022752</v>
      </c>
      <c r="E33" s="40">
        <f t="shared" si="24"/>
        <v>3.3162413710078931</v>
      </c>
      <c r="F33" s="40">
        <f t="shared" si="24"/>
        <v>2.0047056508200694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CoeffsDeductCorr!B8+CoeffsDeductCorr!C8*BackgroundII_R65!B27+CoeffsDeductCorr!D8*BackgroundII_R65!B27^2+CoeffsDeductCorr!E8*BackgroundII_R65!B27^3</f>
        <v>26.303755207334202</v>
      </c>
      <c r="C34" s="40">
        <f t="shared" ref="C34:M34" si="25">C20*$B34/$B27</f>
        <v>10.436689944835782</v>
      </c>
      <c r="D34" s="40">
        <f t="shared" si="25"/>
        <v>10.408204766204703</v>
      </c>
      <c r="E34" s="40">
        <f t="shared" si="25"/>
        <v>3.4021949367484625</v>
      </c>
      <c r="F34" s="40">
        <f t="shared" si="25"/>
        <v>2.0566655595452548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29.258938275790079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37.14395016308864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37.14395016308864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37.14395016308864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37.14395016308864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37.14395016308864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37.14395016308864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37.14395016308864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62.85604983691136</v>
      </c>
      <c r="C45" s="42">
        <f t="shared" ref="C45:M45" ca="1" si="28">IF(C44&lt;&gt;"",OFFSET(C27,$C$43,0),"")</f>
        <v>17.122965015341954</v>
      </c>
      <c r="D45" s="42">
        <f t="shared" ca="1" si="28"/>
        <v>17.07623078066278</v>
      </c>
      <c r="E45" s="42">
        <f t="shared" ca="1" si="28"/>
        <v>1.4723771835419524</v>
      </c>
      <c r="F45" s="42">
        <f t="shared" ca="1" si="28"/>
        <v>1.4723771835419524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0.46098933851030466</v>
      </c>
      <c r="D46" s="42">
        <f t="shared" ca="1" si="29"/>
        <v>0.45973114614051147</v>
      </c>
      <c r="E46" s="42">
        <f t="shared" ca="1" si="29"/>
        <v>3.9639757674591908E-2</v>
      </c>
      <c r="F46" s="42">
        <f t="shared" ca="1" si="29"/>
        <v>3.9639757674591908E-2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CalcMany!B64</f>
        <v>3000</v>
      </c>
      <c r="C3" t="str">
        <f>CalcMany!C64</f>
        <v>0</v>
      </c>
      <c r="D3" t="str">
        <f>CalcMany!D64</f>
        <v>350</v>
      </c>
      <c r="E3" t="str">
        <f>CalcMany!E64</f>
        <v>0</v>
      </c>
      <c r="F3" t="str">
        <f>CalcMany!F64</f>
        <v>0</v>
      </c>
      <c r="G3" t="str">
        <f>CalcMany!G64</f>
        <v>250</v>
      </c>
      <c r="H3" t="str">
        <f>CalcMany!H64</f>
        <v>0</v>
      </c>
      <c r="I3" t="str">
        <f>CalcMany!I64</f>
        <v>0</v>
      </c>
      <c r="J3" t="str">
        <f>CalcMany!J64</f>
        <v>0</v>
      </c>
      <c r="K3" t="str">
        <f>CalcMany!K64</f>
        <v>0</v>
      </c>
      <c r="L3" t="str">
        <f>CalcMany!L64</f>
        <v>0</v>
      </c>
      <c r="M3" t="str">
        <f>CalcMany!M64</f>
        <v>0</v>
      </c>
      <c r="N3" t="str">
        <f>CalcMany!N64</f>
        <v>0</v>
      </c>
      <c r="O3" t="str">
        <f>CalcMany!O64</f>
        <v>0</v>
      </c>
      <c r="P3" t="str">
        <f>CalcMany!P64</f>
        <v>0</v>
      </c>
      <c r="Q3" t="str">
        <f>CalcMany!Q64</f>
        <v>0</v>
      </c>
      <c r="R3" t="str">
        <f>CalcMany!R64</f>
        <v>0</v>
      </c>
      <c r="S3" t="str">
        <f>CalcMany!S64</f>
        <v>0</v>
      </c>
      <c r="T3" t="str">
        <f>CalcMany!T64</f>
        <v>0</v>
      </c>
      <c r="U3" t="str">
        <f>CalcMany!U64</f>
        <v>0</v>
      </c>
      <c r="V3" t="str">
        <f>CalcMany!V64</f>
        <v>0</v>
      </c>
      <c r="W3" t="str">
        <f>CalcMany!W64</f>
        <v>0</v>
      </c>
      <c r="X3" t="str">
        <f>CalcMany!X64</f>
        <v>2000</v>
      </c>
      <c r="Y3" t="str">
        <f>CalcMany!Y64</f>
        <v>1000</v>
      </c>
      <c r="Z3" t="str">
        <f>CalcMany!Z64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11.666666666666666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8.3333333333333321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66.666666666666657</v>
      </c>
      <c r="Y4">
        <f>IFERROR(IF($A$3=BackgroundI!$A$2,Y3/$B$3*100,Y3),0)</f>
        <v>33.333333333333329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CoeffsDistress!B3+CoeffsDistress!B4*BackgroundII_R64!C4+CoeffsDistress!B5*BackgroundII_R64!C4^CoeffsDistress!B6+CoeffsDistress!B7*LN(BackgroundII_R64!C4-CoeffsDistress!B8)</f>
        <v>#DIV/0!</v>
      </c>
      <c r="D5">
        <f>CoeffsDistress!C3+CoeffsDistress!C4*BackgroundII_R64!D4+CoeffsDistress!C5*BackgroundII_R64!D4^CoeffsDistress!C6+CoeffsDistress!C7*LN(BackgroundII_R64!D4-CoeffsDistress!C8)</f>
        <v>48.515029799806854</v>
      </c>
      <c r="E5" t="e">
        <f>CoeffsDistress!D3+CoeffsDistress!D4*BackgroundII_R64!E4+CoeffsDistress!D5*BackgroundII_R64!E4^CoeffsDistress!D6+CoeffsDistress!D7*LN(BackgroundII_R64!E4-CoeffsDistress!D8)</f>
        <v>#DIV/0!</v>
      </c>
      <c r="F5">
        <f>CoeffsDistress!E3+CoeffsDistress!E4*BackgroundII_R64!F4+CoeffsDistress!E5*BackgroundII_R64!F4^CoeffsDistress!E6+CoeffsDistress!E7*LN(BackgroundII_R64!F4-CoeffsDistress!E8)</f>
        <v>1.3455187895966798</v>
      </c>
      <c r="G5">
        <f>CoeffsDistress!F3+CoeffsDistress!F4*BackgroundII_R64!G4+CoeffsDistress!F5*BackgroundII_R64!G4^CoeffsDistress!F6+CoeffsDistress!F7*LN(BackgroundII_R64!G4-CoeffsDistress!F8)</f>
        <v>13.767270426914415</v>
      </c>
      <c r="H5">
        <f>CoeffsDistress!G3+CoeffsDistress!G4*BackgroundII_R64!H4+CoeffsDistress!G5*BackgroundII_R64!H4^CoeffsDistress!G6+CoeffsDistress!G7*LN(BackgroundII_R64!H4-CoeffsDistress!G8)</f>
        <v>-2.4297516226665117</v>
      </c>
      <c r="I5">
        <f>CoeffsDistress!H3+CoeffsDistress!H4*BackgroundII_R64!I4+CoeffsDistress!H5*BackgroundII_R64!I4^CoeffsDistress!H6+CoeffsDistress!H7*LN(BackgroundII_R64!I4-CoeffsDistress!H8)</f>
        <v>6.2926559863106677</v>
      </c>
      <c r="J5">
        <f>CoeffsDistress!I3+CoeffsDistress!I4*BackgroundII_R64!J4+CoeffsDistress!I5*BackgroundII_R64!J4^CoeffsDistress!I6+CoeffsDistress!I7*LN(BackgroundII_R64!J4-CoeffsDistress!I8)</f>
        <v>1.9809699703419081</v>
      </c>
      <c r="K5" t="e">
        <f>CoeffsDistress!J3+CoeffsDistress!J4*BackgroundII_R64!K4+CoeffsDistress!J5*BackgroundII_R64!K4^CoeffsDistress!J6+CoeffsDistress!J7*LN(BackgroundII_R64!K4-CoeffsDistress!J8)</f>
        <v>#NUM!</v>
      </c>
      <c r="L5">
        <f>CoeffsDistress!K3+CoeffsDistress!K4*BackgroundII_R64!L4+CoeffsDistress!K5*BackgroundII_R64!L4^CoeffsDistress!K6+CoeffsDistress!K7*LN(BackgroundII_R64!L4-CoeffsDistress!K8)</f>
        <v>-1.4788572215220626</v>
      </c>
      <c r="M5">
        <f>CoeffsDistress!L3+CoeffsDistress!L4*BackgroundII_R64!M4+CoeffsDistress!L5*BackgroundII_R64!M4^CoeffsDistress!L6+CoeffsDistress!L7*LN(BackgroundII_R64!M4-CoeffsDistress!L8)</f>
        <v>-1.8831691837876274</v>
      </c>
      <c r="N5">
        <f>CoeffsDistress!M3+CoeffsDistress!M4*BackgroundII_R64!N4+CoeffsDistress!M5*BackgroundII_R64!N4^CoeffsDistress!M6+CoeffsDistress!M7*LN(BackgroundII_R64!N4-CoeffsDistress!M8)</f>
        <v>-6.4882063576799407</v>
      </c>
      <c r="O5">
        <f>CoeffsDistress!N3+CoeffsDistress!N4*BackgroundII_R64!O4+CoeffsDistress!N5*BackgroundII_R64!O4^CoeffsDistress!N6+CoeffsDistress!N7*LN(BackgroundII_R64!O4-CoeffsDistress!N8)</f>
        <v>-0.19234986700844559</v>
      </c>
      <c r="P5">
        <f>CoeffsDistress!O3+CoeffsDistress!O4*BackgroundII_R64!P4+CoeffsDistress!O5*BackgroundII_R64!P4^CoeffsDistress!O6+CoeffsDistress!O7*LN(BackgroundII_R64!P4-CoeffsDistress!O8)</f>
        <v>7.3754817263059103E-2</v>
      </c>
      <c r="Q5">
        <f>CoeffsDistress!P3+CoeffsDistress!P4*BackgroundII_R64!Q4+CoeffsDistress!P5*BackgroundII_R64!Q4^CoeffsDistress!P6+CoeffsDistress!P7*LN(BackgroundII_R64!Q4-CoeffsDistress!P8)</f>
        <v>2.0655973451251413</v>
      </c>
      <c r="R5" t="e">
        <f>CoeffsDistress!Q3+CoeffsDistress!Q4*BackgroundII_R64!R4+CoeffsDistress!Q5*BackgroundII_R64!R4^CoeffsDistress!Q6+CoeffsDistress!Q7*LN(BackgroundII_R64!R4-CoeffsDistress!Q8)</f>
        <v>#NUM!</v>
      </c>
      <c r="S5">
        <f>CoeffsDistress!R3+CoeffsDistress!R4*BackgroundII_R64!S4+CoeffsDistress!R5*BackgroundII_R64!S4^CoeffsDistress!R6+CoeffsDistress!R7*LN(BackgroundII_R64!S4-CoeffsDistress!R8)</f>
        <v>2.8474830961496664</v>
      </c>
      <c r="T5">
        <f>CoeffsDistress!S3+CoeffsDistress!S4*BackgroundII_R64!T4+CoeffsDistress!S5*BackgroundII_R64!T4^CoeffsDistress!S6+CoeffsDistress!S7*LN(BackgroundII_R64!T4-CoeffsDistress!S8)</f>
        <v>3.1290789009871531</v>
      </c>
      <c r="U5">
        <f>CoeffsDistress!T3+CoeffsDistress!T4*BackgroundII_R64!U4+CoeffsDistress!T5*BackgroundII_R64!U4^CoeffsDistress!T6+CoeffsDistress!T7*LN(BackgroundII_R64!U4-CoeffsDistress!T8)</f>
        <v>-0.72987201948007563</v>
      </c>
      <c r="V5">
        <f>CoeffsDistress!U3+CoeffsDistress!U4*BackgroundII_R64!V4+CoeffsDistress!U5*BackgroundII_R64!V4^CoeffsDistress!U6+CoeffsDistress!U7*LN(BackgroundII_R64!V4-CoeffsDistress!U8)</f>
        <v>-0.55774509254708704</v>
      </c>
      <c r="W5">
        <f>CoeffsDistress!V3+CoeffsDistress!V4*BackgroundII_R64!W4+CoeffsDistress!V5*BackgroundII_R64!W4^CoeffsDistress!V6+CoeffsDistress!V7*LN(BackgroundII_R64!W4-CoeffsDistress!V8)</f>
        <v>-11.630944123926884</v>
      </c>
      <c r="X5">
        <f>CoeffsDistress!W3+CoeffsDistress!W4*BackgroundII_R64!X4+CoeffsDistress!W5*BackgroundII_R64!X4^CoeffsDistress!W6+CoeffsDistress!W7*LN(BackgroundII_R64!X4-CoeffsDistress!W8)</f>
        <v>4.4720629080355785</v>
      </c>
      <c r="Y5">
        <f>CoeffsDistress!X3+CoeffsDistress!X4*BackgroundII_R64!Y4+CoeffsDistress!X5*BackgroundII_R64!Y4^CoeffsDistress!X6+CoeffsDistress!X7*LN(BackgroundII_R64!Y4-CoeffsDistress!X8)</f>
        <v>9.0973286554832278</v>
      </c>
      <c r="Z5">
        <f>CoeffsDistress!Y3+CoeffsDistress!Y4*BackgroundII_R64!Z4+CoeffsDistress!Y5*BackgroundII_R64!Z4^CoeffsDistress!Y6+CoeffsDistress!Y7*LN(BackgroundII_R64!Z4-CoeffsDistress!Y8)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48.515029799806854</v>
      </c>
      <c r="E7" s="33">
        <f t="shared" si="1"/>
        <v>0</v>
      </c>
      <c r="F7" s="33">
        <f t="shared" si="1"/>
        <v>0</v>
      </c>
      <c r="G7" s="33">
        <f t="shared" si="1"/>
        <v>13.767270426914415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4.4720629080355785</v>
      </c>
      <c r="Y7" s="33">
        <f t="shared" si="1"/>
        <v>9.0973286554832278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48.515029799806854</v>
      </c>
      <c r="D9">
        <f t="shared" si="3"/>
        <v>13.767270426914415</v>
      </c>
      <c r="E9">
        <f t="shared" si="3"/>
        <v>9.0973286554832278</v>
      </c>
      <c r="F9">
        <f t="shared" si="3"/>
        <v>4.4720629080355785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5.7282115489973302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48.515029799806854</v>
      </c>
      <c r="D13">
        <f t="shared" si="6"/>
        <v>13.767270426914415</v>
      </c>
      <c r="E13">
        <f t="shared" si="6"/>
        <v>9.0973286554832278</v>
      </c>
      <c r="F13">
        <f t="shared" si="6"/>
        <v>4.4720629080355785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48.515029799806854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48.515029799806854</v>
      </c>
      <c r="D15" s="35">
        <f t="shared" ref="D15:D20" si="8">D$13</f>
        <v>13.767270426914415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48.515029799806854</v>
      </c>
      <c r="D16" s="35">
        <f t="shared" si="8"/>
        <v>13.767270426914415</v>
      </c>
      <c r="E16" s="35">
        <f>E$13</f>
        <v>9.0973286554832278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48.515029799806854</v>
      </c>
      <c r="D17" s="35">
        <f t="shared" si="8"/>
        <v>13.767270426914415</v>
      </c>
      <c r="E17" s="35">
        <f>E$13</f>
        <v>9.0973286554832278</v>
      </c>
      <c r="F17" s="35">
        <f>F$13</f>
        <v>4.4720629080355785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48.515029799806854</v>
      </c>
      <c r="D18" s="35">
        <f t="shared" si="8"/>
        <v>13.767270426914415</v>
      </c>
      <c r="E18" s="35">
        <f>E$13</f>
        <v>9.0973286554832278</v>
      </c>
      <c r="F18" s="35">
        <f>F$13</f>
        <v>4.4720629080355785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48.515029799806854</v>
      </c>
      <c r="D19" s="35">
        <f t="shared" si="8"/>
        <v>13.767270426914415</v>
      </c>
      <c r="E19" s="35">
        <f>E$13</f>
        <v>9.0973286554832278</v>
      </c>
      <c r="F19" s="35">
        <f>F$13</f>
        <v>4.4720629080355785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48.515029799806854</v>
      </c>
      <c r="D20" s="35">
        <f t="shared" si="8"/>
        <v>13.767270426914415</v>
      </c>
      <c r="E20" s="35">
        <f>E$13</f>
        <v>9.0973286554832278</v>
      </c>
      <c r="F20" s="35">
        <f>F$13</f>
        <v>4.4720629080355785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54.515029799806854</v>
      </c>
      <c r="C21" s="37">
        <f t="shared" ref="C21:M21" si="10">C14/$B21</f>
        <v>0.88993860918661261</v>
      </c>
      <c r="D21" s="37">
        <f t="shared" si="10"/>
        <v>3.6687130271129118E-2</v>
      </c>
      <c r="E21" s="37">
        <f t="shared" si="10"/>
        <v>3.6687130271129118E-2</v>
      </c>
      <c r="F21" s="37">
        <f t="shared" si="10"/>
        <v>3.6687130271129118E-2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66.282300226721276</v>
      </c>
      <c r="C22" s="37">
        <f t="shared" ref="C22:M22" si="12">C15/$B22</f>
        <v>0.7319454761506351</v>
      </c>
      <c r="D22" s="37">
        <f t="shared" si="12"/>
        <v>0.2077065880306343</v>
      </c>
      <c r="E22" s="37">
        <f t="shared" si="12"/>
        <v>3.0173967909365239E-2</v>
      </c>
      <c r="F22" s="37">
        <f t="shared" si="12"/>
        <v>3.0173967909365239E-2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73.3796288822045</v>
      </c>
      <c r="C23" s="37">
        <f t="shared" ref="C23:M23" si="13">C16/$B23</f>
        <v>0.66115120148246442</v>
      </c>
      <c r="D23" s="37">
        <f t="shared" si="13"/>
        <v>0.18761706261849403</v>
      </c>
      <c r="E23" s="37">
        <f t="shared" si="13"/>
        <v>0.12397621511669224</v>
      </c>
      <c r="F23" s="37">
        <f t="shared" si="13"/>
        <v>2.725552078234925E-2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75.851691790240082</v>
      </c>
      <c r="C24" s="37">
        <f t="shared" ref="C24:M24" si="14">C17/$B24</f>
        <v>0.63960379333357642</v>
      </c>
      <c r="D24" s="37">
        <f t="shared" si="14"/>
        <v>0.18150248335905758</v>
      </c>
      <c r="E24" s="37">
        <f t="shared" si="14"/>
        <v>0.11993573829099209</v>
      </c>
      <c r="F24" s="37">
        <f t="shared" si="14"/>
        <v>5.8957985016373803E-2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75.851691790240082</v>
      </c>
      <c r="C25" s="37">
        <f t="shared" ref="C25:M25" si="15">C18/$B25</f>
        <v>0.63960379333357642</v>
      </c>
      <c r="D25" s="37">
        <f t="shared" si="15"/>
        <v>0.18150248335905758</v>
      </c>
      <c r="E25" s="37">
        <f t="shared" si="15"/>
        <v>0.11993573829099209</v>
      </c>
      <c r="F25" s="37">
        <f t="shared" si="15"/>
        <v>5.8957985016373803E-2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75.851691790240082</v>
      </c>
      <c r="C26" s="37">
        <f t="shared" ref="C26:M26" si="16">C19/$B26</f>
        <v>0.63960379333357642</v>
      </c>
      <c r="D26" s="37">
        <f t="shared" si="16"/>
        <v>0.18150248335905758</v>
      </c>
      <c r="E26" s="37">
        <f t="shared" si="16"/>
        <v>0.11993573829099209</v>
      </c>
      <c r="F26" s="37">
        <f t="shared" si="16"/>
        <v>5.8957985016373803E-2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75.851691790240082</v>
      </c>
      <c r="C27" s="37">
        <f t="shared" ref="C27:M27" si="17">C20/$B27</f>
        <v>0.63960379333357642</v>
      </c>
      <c r="D27" s="37">
        <f t="shared" si="17"/>
        <v>0.18150248335905758</v>
      </c>
      <c r="E27" s="37">
        <f t="shared" si="17"/>
        <v>0.11993573829099209</v>
      </c>
      <c r="F27" s="37">
        <f t="shared" si="17"/>
        <v>5.8957985016373803E-2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CoeffsDeductCorr!B2+CoeffsDeductCorr!C2*BackgroundII_R64!B21+CoeffsDeductCorr!D2*BackgroundII_R64!B21^2+CoeffsDeductCorr!E2*BackgroundII_R64!B21^3</f>
        <v>54.515029799806854</v>
      </c>
      <c r="C28" s="40">
        <f t="shared" ref="C28:M28" si="18">C14*$B28/$B21</f>
        <v>48.515029799806854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CoeffsDeductCorr!B3+CoeffsDeductCorr!C3*BackgroundII_R64!B22+CoeffsDeductCorr!D3*BackgroundII_R64!B22^2+CoeffsDeductCorr!E3*BackgroundII_R64!B22^3</f>
        <v>48.212284630452082</v>
      </c>
      <c r="C29" s="40">
        <f t="shared" ref="C29:M29" si="20">C15*$B29/$B22</f>
        <v>35.2887636301462</v>
      </c>
      <c r="D29" s="40">
        <f t="shared" si="20"/>
        <v>10.014009141752991</v>
      </c>
      <c r="E29" s="40">
        <f t="shared" si="20"/>
        <v>1.454755929276444</v>
      </c>
      <c r="F29" s="40">
        <f t="shared" si="20"/>
        <v>1.454755929276444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CoeffsDeductCorr!B4+CoeffsDeductCorr!C4*BackgroundII_R64!B23+CoeffsDeductCorr!D4*BackgroundII_R64!B23^2+CoeffsDeductCorr!E4*BackgroundII_R64!B23^3</f>
        <v>46.713909090315603</v>
      </c>
      <c r="C30" s="40">
        <f t="shared" ref="C30:M30" si="21">C16*$B30/$B23</f>
        <v>30.884957121004774</v>
      </c>
      <c r="D30" s="40">
        <f t="shared" si="21"/>
        <v>8.7643264069523799</v>
      </c>
      <c r="E30" s="40">
        <f t="shared" si="21"/>
        <v>5.7914136423225715</v>
      </c>
      <c r="F30" s="40">
        <f t="shared" si="21"/>
        <v>1.2732119200358705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CoeffsDeductCorr!B5+CoeffsDeductCorr!C5*BackgroundII_R64!B24+CoeffsDeductCorr!D5*BackgroundII_R64!B24^2+CoeffsDeductCorr!E5*BackgroundII_R64!B24^3</f>
        <v>42.67950556296357</v>
      </c>
      <c r="C31" s="40">
        <f t="shared" ref="C31:M31" si="22">C17*$B31/$B24</f>
        <v>27.297973655672976</v>
      </c>
      <c r="D31" s="40">
        <f t="shared" si="22"/>
        <v>7.746436248214601</v>
      </c>
      <c r="E31" s="40">
        <f t="shared" si="22"/>
        <v>5.1187980095885397</v>
      </c>
      <c r="F31" s="40">
        <f t="shared" si="22"/>
        <v>2.5162976494874485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CoeffsDeductCorr!B6+CoeffsDeductCorr!C6*BackgroundII_R64!B25+CoeffsDeductCorr!D6*BackgroundII_R64!B25^2+CoeffsDeductCorr!E6*BackgroundII_R64!B25^3</f>
        <v>38.600391482834219</v>
      </c>
      <c r="C32" s="40">
        <f t="shared" ref="C32:M32" si="23">C18*$B32/$B25</f>
        <v>24.688956816581843</v>
      </c>
      <c r="D32" s="40">
        <f t="shared" si="23"/>
        <v>7.006066912766225</v>
      </c>
      <c r="E32" s="40">
        <f t="shared" si="23"/>
        <v>4.6295664508150445</v>
      </c>
      <c r="F32" s="40">
        <f t="shared" si="23"/>
        <v>2.2758013026711028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CoeffsDeductCorr!B7+CoeffsDeductCorr!C7*BackgroundII_R64!B26+CoeffsDeductCorr!D7*BackgroundII_R64!B26^2+CoeffsDeductCorr!E7*BackgroundII_R64!B26^3</f>
        <v>35.543620590626993</v>
      </c>
      <c r="C33" s="40">
        <f t="shared" ref="C33:M33" si="24">C19*$B33/$B26</f>
        <v>22.73383455857444</v>
      </c>
      <c r="D33" s="40">
        <f t="shared" si="24"/>
        <v>6.4512554047709321</v>
      </c>
      <c r="E33" s="40">
        <f t="shared" si="24"/>
        <v>4.2629503770717569</v>
      </c>
      <c r="F33" s="40">
        <f t="shared" si="24"/>
        <v>2.0955802502098617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CoeffsDeductCorr!B8+CoeffsDeductCorr!C8*BackgroundII_R64!B27+CoeffsDeductCorr!D8*BackgroundII_R64!B27^2+CoeffsDeductCorr!E8*BackgroundII_R64!B27^3</f>
        <v>36.146390710580498</v>
      </c>
      <c r="C34" s="40">
        <f t="shared" ref="C34:M34" si="25">C20*$B34/$B27</f>
        <v>23.119368613804838</v>
      </c>
      <c r="D34" s="40">
        <f t="shared" si="25"/>
        <v>6.5606596784371298</v>
      </c>
      <c r="E34" s="40">
        <f t="shared" si="25"/>
        <v>4.33524405642813</v>
      </c>
      <c r="F34" s="40">
        <f t="shared" si="25"/>
        <v>2.1311183619103984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54.515029799806854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54.515029799806854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54.515029799806854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54.515029799806854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54.515029799806854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54.515029799806854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54.515029799806854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54.515029799806854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45.484970200193146</v>
      </c>
      <c r="C45" s="42">
        <f t="shared" ref="C45:M45" ca="1" si="28">IF(C44&lt;&gt;"",OFFSET(C27,$C$43,0),"")</f>
        <v>48.515029799806854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0.88993860918661261</v>
      </c>
      <c r="D46" s="42">
        <f t="shared" ca="1" si="29"/>
        <v>3.6687130271129118E-2</v>
      </c>
      <c r="E46" s="42">
        <f t="shared" ca="1" si="29"/>
        <v>3.6687130271129118E-2</v>
      </c>
      <c r="F46" s="42">
        <f t="shared" ca="1" si="29"/>
        <v>3.6687130271129118E-2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CalcMany!B63</f>
        <v>3600</v>
      </c>
      <c r="C3" t="str">
        <f>CalcMany!C63</f>
        <v>80</v>
      </c>
      <c r="D3" t="str">
        <f>CalcMany!D63</f>
        <v>0</v>
      </c>
      <c r="E3" t="str">
        <f>CalcMany!E63</f>
        <v>0</v>
      </c>
      <c r="F3" t="str">
        <f>CalcMany!F63</f>
        <v>0</v>
      </c>
      <c r="G3" t="str">
        <f>CalcMany!G63</f>
        <v>0</v>
      </c>
      <c r="H3" t="str">
        <f>CalcMany!H63</f>
        <v>0</v>
      </c>
      <c r="I3" t="str">
        <f>CalcMany!I63</f>
        <v>0</v>
      </c>
      <c r="J3" t="str">
        <f>CalcMany!J63</f>
        <v>0</v>
      </c>
      <c r="K3" t="str">
        <f>CalcMany!K63</f>
        <v>0</v>
      </c>
      <c r="L3" t="str">
        <f>CalcMany!L63</f>
        <v>0</v>
      </c>
      <c r="M3" t="str">
        <f>CalcMany!M63</f>
        <v>80</v>
      </c>
      <c r="N3" t="str">
        <f>CalcMany!N63</f>
        <v>0</v>
      </c>
      <c r="O3" t="str">
        <f>CalcMany!O63</f>
        <v>60</v>
      </c>
      <c r="P3" t="str">
        <f>CalcMany!P63</f>
        <v>0</v>
      </c>
      <c r="Q3" t="str">
        <f>CalcMany!Q63</f>
        <v>0</v>
      </c>
      <c r="R3" t="str">
        <f>CalcMany!R63</f>
        <v>0</v>
      </c>
      <c r="S3" t="str">
        <f>CalcMany!S63</f>
        <v>0</v>
      </c>
      <c r="T3" t="str">
        <f>CalcMany!T63</f>
        <v>0</v>
      </c>
      <c r="U3" t="str">
        <f>CalcMany!U63</f>
        <v>0</v>
      </c>
      <c r="V3" t="str">
        <f>CalcMany!V63</f>
        <v>0</v>
      </c>
      <c r="W3" t="str">
        <f>CalcMany!W63</f>
        <v>0</v>
      </c>
      <c r="X3" t="str">
        <f>CalcMany!X63</f>
        <v>1770</v>
      </c>
      <c r="Y3" t="str">
        <f>CalcMany!Y63</f>
        <v>1770</v>
      </c>
      <c r="Z3" t="str">
        <f>CalcMany!Z63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2.2222222222222223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2.2222222222222223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49.166666666666664</v>
      </c>
      <c r="Y4">
        <f>IFERROR(IF($A$3=BackgroundI!$A$2,Y3/$B$3*100,Y3),0)</f>
        <v>49.166666666666664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CoeffsDistress!B3+CoeffsDistress!B4*BackgroundII_R63!C4+CoeffsDistress!B5*BackgroundII_R63!C4^CoeffsDistress!B6+CoeffsDistress!B7*LN(BackgroundII_R63!C4-CoeffsDistress!B8)</f>
        <v>17.027097475561391</v>
      </c>
      <c r="D5" t="e">
        <f>CoeffsDistress!C3+CoeffsDistress!C4*BackgroundII_R63!D4+CoeffsDistress!C5*BackgroundII_R63!D4^CoeffsDistress!C6+CoeffsDistress!C7*LN(BackgroundII_R63!D4-CoeffsDistress!C8)</f>
        <v>#DIV/0!</v>
      </c>
      <c r="E5" t="e">
        <f>CoeffsDistress!D3+CoeffsDistress!D4*BackgroundII_R63!E4+CoeffsDistress!D5*BackgroundII_R63!E4^CoeffsDistress!D6+CoeffsDistress!D7*LN(BackgroundII_R63!E4-CoeffsDistress!D8)</f>
        <v>#DIV/0!</v>
      </c>
      <c r="F5">
        <f>CoeffsDistress!E3+CoeffsDistress!E4*BackgroundII_R63!F4+CoeffsDistress!E5*BackgroundII_R63!F4^CoeffsDistress!E6+CoeffsDistress!E7*LN(BackgroundII_R63!F4-CoeffsDistress!E8)</f>
        <v>1.3455187895966798</v>
      </c>
      <c r="G5" t="e">
        <f>CoeffsDistress!F3+CoeffsDistress!F4*BackgroundII_R63!G4+CoeffsDistress!F5*BackgroundII_R63!G4^CoeffsDistress!F6+CoeffsDistress!F7*LN(BackgroundII_R63!G4-CoeffsDistress!F8)</f>
        <v>#NUM!</v>
      </c>
      <c r="H5">
        <f>CoeffsDistress!G3+CoeffsDistress!G4*BackgroundII_R63!H4+CoeffsDistress!G5*BackgroundII_R63!H4^CoeffsDistress!G6+CoeffsDistress!G7*LN(BackgroundII_R63!H4-CoeffsDistress!G8)</f>
        <v>-2.4297516226665117</v>
      </c>
      <c r="I5">
        <f>CoeffsDistress!H3+CoeffsDistress!H4*BackgroundII_R63!I4+CoeffsDistress!H5*BackgroundII_R63!I4^CoeffsDistress!H6+CoeffsDistress!H7*LN(BackgroundII_R63!I4-CoeffsDistress!H8)</f>
        <v>6.2926559863106677</v>
      </c>
      <c r="J5">
        <f>CoeffsDistress!I3+CoeffsDistress!I4*BackgroundII_R63!J4+CoeffsDistress!I5*BackgroundII_R63!J4^CoeffsDistress!I6+CoeffsDistress!I7*LN(BackgroundII_R63!J4-CoeffsDistress!I8)</f>
        <v>1.9809699703419081</v>
      </c>
      <c r="K5" t="e">
        <f>CoeffsDistress!J3+CoeffsDistress!J4*BackgroundII_R63!K4+CoeffsDistress!J5*BackgroundII_R63!K4^CoeffsDistress!J6+CoeffsDistress!J7*LN(BackgroundII_R63!K4-CoeffsDistress!J8)</f>
        <v>#NUM!</v>
      </c>
      <c r="L5">
        <f>CoeffsDistress!K3+CoeffsDistress!K4*BackgroundII_R63!L4+CoeffsDistress!K5*BackgroundII_R63!L4^CoeffsDistress!K6+CoeffsDistress!K7*LN(BackgroundII_R63!L4-CoeffsDistress!K8)</f>
        <v>-1.4788572215220626</v>
      </c>
      <c r="M5">
        <f>CoeffsDistress!L3+CoeffsDistress!L4*BackgroundII_R63!M4+CoeffsDistress!L5*BackgroundII_R63!M4^CoeffsDistress!L6+CoeffsDistress!L7*LN(BackgroundII_R63!M4-CoeffsDistress!L8)</f>
        <v>14.643704415738961</v>
      </c>
      <c r="N5">
        <f>CoeffsDistress!M3+CoeffsDistress!M4*BackgroundII_R63!N4+CoeffsDistress!M5*BackgroundII_R63!N4^CoeffsDistress!M6+CoeffsDistress!M7*LN(BackgroundII_R63!N4-CoeffsDistress!M8)</f>
        <v>-6.4882063576799407</v>
      </c>
      <c r="O5">
        <f>CoeffsDistress!N3+CoeffsDistress!N4*BackgroundII_R63!O4+CoeffsDistress!N5*BackgroundII_R63!O4^CoeffsDistress!N6+CoeffsDistress!N7*LN(BackgroundII_R63!O4-CoeffsDistress!N8)</f>
        <v>3.9073403134007449</v>
      </c>
      <c r="P5">
        <f>CoeffsDistress!O3+CoeffsDistress!O4*BackgroundII_R63!P4+CoeffsDistress!O5*BackgroundII_R63!P4^CoeffsDistress!O6+CoeffsDistress!O7*LN(BackgroundII_R63!P4-CoeffsDistress!O8)</f>
        <v>7.3754817263059103E-2</v>
      </c>
      <c r="Q5">
        <f>CoeffsDistress!P3+CoeffsDistress!P4*BackgroundII_R63!Q4+CoeffsDistress!P5*BackgroundII_R63!Q4^CoeffsDistress!P6+CoeffsDistress!P7*LN(BackgroundII_R63!Q4-CoeffsDistress!P8)</f>
        <v>2.0655973451251413</v>
      </c>
      <c r="R5" t="e">
        <f>CoeffsDistress!Q3+CoeffsDistress!Q4*BackgroundII_R63!R4+CoeffsDistress!Q5*BackgroundII_R63!R4^CoeffsDistress!Q6+CoeffsDistress!Q7*LN(BackgroundII_R63!R4-CoeffsDistress!Q8)</f>
        <v>#NUM!</v>
      </c>
      <c r="S5">
        <f>CoeffsDistress!R3+CoeffsDistress!R4*BackgroundII_R63!S4+CoeffsDistress!R5*BackgroundII_R63!S4^CoeffsDistress!R6+CoeffsDistress!R7*LN(BackgroundII_R63!S4-CoeffsDistress!R8)</f>
        <v>2.8474830961496664</v>
      </c>
      <c r="T5">
        <f>CoeffsDistress!S3+CoeffsDistress!S4*BackgroundII_R63!T4+CoeffsDistress!S5*BackgroundII_R63!T4^CoeffsDistress!S6+CoeffsDistress!S7*LN(BackgroundII_R63!T4-CoeffsDistress!S8)</f>
        <v>3.1290789009871531</v>
      </c>
      <c r="U5">
        <f>CoeffsDistress!T3+CoeffsDistress!T4*BackgroundII_R63!U4+CoeffsDistress!T5*BackgroundII_R63!U4^CoeffsDistress!T6+CoeffsDistress!T7*LN(BackgroundII_R63!U4-CoeffsDistress!T8)</f>
        <v>-0.72987201948007563</v>
      </c>
      <c r="V5">
        <f>CoeffsDistress!U3+CoeffsDistress!U4*BackgroundII_R63!V4+CoeffsDistress!U5*BackgroundII_R63!V4^CoeffsDistress!U6+CoeffsDistress!U7*LN(BackgroundII_R63!V4-CoeffsDistress!U8)</f>
        <v>-0.55774509254708704</v>
      </c>
      <c r="W5">
        <f>CoeffsDistress!V3+CoeffsDistress!V4*BackgroundII_R63!W4+CoeffsDistress!V5*BackgroundII_R63!W4^CoeffsDistress!V6+CoeffsDistress!V7*LN(BackgroundII_R63!W4-CoeffsDistress!V8)</f>
        <v>-11.630944123926884</v>
      </c>
      <c r="X5">
        <f>CoeffsDistress!W3+CoeffsDistress!W4*BackgroundII_R63!X4+CoeffsDistress!W5*BackgroundII_R63!X4^CoeffsDistress!W6+CoeffsDistress!W7*LN(BackgroundII_R63!X4-CoeffsDistress!W8)</f>
        <v>3.9938480248416894</v>
      </c>
      <c r="Y5">
        <f>CoeffsDistress!X3+CoeffsDistress!X4*BackgroundII_R63!Y4+CoeffsDistress!X5*BackgroundII_R63!Y4^CoeffsDistress!X6+CoeffsDistress!X7*LN(BackgroundII_R63!Y4-CoeffsDistress!X8)</f>
        <v>11.225809964653529</v>
      </c>
      <c r="Z5">
        <f>CoeffsDistress!Y3+CoeffsDistress!Y4*BackgroundII_R63!Z4+CoeffsDistress!Y5*BackgroundII_R63!Z4^CoeffsDistress!Y6+CoeffsDistress!Y7*LN(BackgroundII_R63!Z4-CoeffsDistress!Y8)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17.027097475561391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14.643704415738961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3.9938480248416894</v>
      </c>
      <c r="Y7" s="33">
        <f t="shared" si="1"/>
        <v>11.225809964653529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17.027097475561391</v>
      </c>
      <c r="D9">
        <f t="shared" si="3"/>
        <v>14.643704415738961</v>
      </c>
      <c r="E9">
        <f t="shared" si="3"/>
        <v>11.225809964653529</v>
      </c>
      <c r="F9">
        <f t="shared" si="3"/>
        <v>3.9938480248416894</v>
      </c>
      <c r="G9">
        <f t="shared" si="3"/>
        <v>3.9073403134007449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8.6199604359178323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17.027097475561391</v>
      </c>
      <c r="D13">
        <f t="shared" si="6"/>
        <v>14.643704415738961</v>
      </c>
      <c r="E13">
        <f t="shared" si="6"/>
        <v>11.225809964653529</v>
      </c>
      <c r="F13">
        <f t="shared" si="6"/>
        <v>3.9938480248416894</v>
      </c>
      <c r="G13">
        <f t="shared" si="6"/>
        <v>3.9073403134007449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17.027097475561391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17.027097475561391</v>
      </c>
      <c r="D15" s="35">
        <f t="shared" ref="D15:D20" si="8">D$13</f>
        <v>14.643704415738961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17.027097475561391</v>
      </c>
      <c r="D16" s="35">
        <f t="shared" si="8"/>
        <v>14.643704415738961</v>
      </c>
      <c r="E16" s="35">
        <f>E$13</f>
        <v>11.225809964653529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17.027097475561391</v>
      </c>
      <c r="D17" s="35">
        <f t="shared" si="8"/>
        <v>14.643704415738961</v>
      </c>
      <c r="E17" s="35">
        <f>E$13</f>
        <v>11.225809964653529</v>
      </c>
      <c r="F17" s="35">
        <f>F$13</f>
        <v>3.9938480248416894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17.027097475561391</v>
      </c>
      <c r="D18" s="35">
        <f t="shared" si="8"/>
        <v>14.643704415738961</v>
      </c>
      <c r="E18" s="35">
        <f>E$13</f>
        <v>11.225809964653529</v>
      </c>
      <c r="F18" s="35">
        <f>F$13</f>
        <v>3.9938480248416894</v>
      </c>
      <c r="G18" s="35">
        <f>G$13</f>
        <v>3.9073403134007449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17.027097475561391</v>
      </c>
      <c r="D19" s="35">
        <f t="shared" si="8"/>
        <v>14.643704415738961</v>
      </c>
      <c r="E19" s="35">
        <f>E$13</f>
        <v>11.225809964653529</v>
      </c>
      <c r="F19" s="35">
        <f>F$13</f>
        <v>3.9938480248416894</v>
      </c>
      <c r="G19" s="35">
        <f>G$13</f>
        <v>3.9073403134007449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17.027097475561391</v>
      </c>
      <c r="D20" s="35">
        <f t="shared" si="8"/>
        <v>14.643704415738961</v>
      </c>
      <c r="E20" s="35">
        <f>E$13</f>
        <v>11.225809964653529</v>
      </c>
      <c r="F20" s="35">
        <f>F$13</f>
        <v>3.9938480248416894</v>
      </c>
      <c r="G20" s="35">
        <f>G$13</f>
        <v>3.9073403134007449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25.027097475561391</v>
      </c>
      <c r="C21" s="37">
        <f t="shared" ref="C21:M21" si="10">C14/$B21</f>
        <v>0.68034647214636501</v>
      </c>
      <c r="D21" s="37">
        <f t="shared" si="10"/>
        <v>7.9913381963408733E-2</v>
      </c>
      <c r="E21" s="37">
        <f t="shared" si="10"/>
        <v>7.9913381963408733E-2</v>
      </c>
      <c r="F21" s="37">
        <f t="shared" si="10"/>
        <v>7.9913381963408733E-2</v>
      </c>
      <c r="G21" s="37">
        <f t="shared" si="10"/>
        <v>7.9913381963408733E-2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37.67080189130035</v>
      </c>
      <c r="C22" s="37">
        <f t="shared" ref="C22:M22" si="12">C15/$B22</f>
        <v>0.45199721324471215</v>
      </c>
      <c r="D22" s="37">
        <f t="shared" si="12"/>
        <v>0.38872823726963884</v>
      </c>
      <c r="E22" s="37">
        <f t="shared" si="12"/>
        <v>5.3091516495216352E-2</v>
      </c>
      <c r="F22" s="37">
        <f t="shared" si="12"/>
        <v>5.3091516495216352E-2</v>
      </c>
      <c r="G22" s="37">
        <f t="shared" si="12"/>
        <v>5.3091516495216352E-2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46.896611855953878</v>
      </c>
      <c r="C23" s="37">
        <f t="shared" ref="C23:M23" si="13">C16/$B23</f>
        <v>0.36307734827115601</v>
      </c>
      <c r="D23" s="37">
        <f t="shared" si="13"/>
        <v>0.31225506142571857</v>
      </c>
      <c r="E23" s="37">
        <f t="shared" si="13"/>
        <v>0.23937358202196707</v>
      </c>
      <c r="F23" s="37">
        <f t="shared" si="13"/>
        <v>4.2647004140579189E-2</v>
      </c>
      <c r="G23" s="37">
        <f t="shared" si="13"/>
        <v>4.2647004140579189E-2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48.890459880795568</v>
      </c>
      <c r="C24" s="37">
        <f t="shared" ref="C24:M24" si="14">C17/$B24</f>
        <v>0.3482703479794782</v>
      </c>
      <c r="D24" s="37">
        <f t="shared" si="14"/>
        <v>0.29952069281907256</v>
      </c>
      <c r="E24" s="37">
        <f t="shared" si="14"/>
        <v>0.22961146186851653</v>
      </c>
      <c r="F24" s="37">
        <f t="shared" si="14"/>
        <v>8.1689720951274872E-2</v>
      </c>
      <c r="G24" s="37">
        <f t="shared" si="14"/>
        <v>4.0907776381657858E-2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50.797800194196313</v>
      </c>
      <c r="C25" s="37">
        <f t="shared" ref="C25:M25" si="15">C18/$B25</f>
        <v>0.33519359914145946</v>
      </c>
      <c r="D25" s="37">
        <f t="shared" si="15"/>
        <v>0.28827438116920689</v>
      </c>
      <c r="E25" s="37">
        <f t="shared" si="15"/>
        <v>0.22099008070700049</v>
      </c>
      <c r="F25" s="37">
        <f t="shared" si="15"/>
        <v>7.8622460216259321E-2</v>
      </c>
      <c r="G25" s="37">
        <f t="shared" si="15"/>
        <v>7.6919478766073843E-2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50.797800194196313</v>
      </c>
      <c r="C26" s="37">
        <f t="shared" ref="C26:M26" si="16">C19/$B26</f>
        <v>0.33519359914145946</v>
      </c>
      <c r="D26" s="37">
        <f t="shared" si="16"/>
        <v>0.28827438116920689</v>
      </c>
      <c r="E26" s="37">
        <f t="shared" si="16"/>
        <v>0.22099008070700049</v>
      </c>
      <c r="F26" s="37">
        <f t="shared" si="16"/>
        <v>7.8622460216259321E-2</v>
      </c>
      <c r="G26" s="37">
        <f t="shared" si="16"/>
        <v>7.6919478766073843E-2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50.797800194196313</v>
      </c>
      <c r="C27" s="37">
        <f t="shared" ref="C27:M27" si="17">C20/$B27</f>
        <v>0.33519359914145946</v>
      </c>
      <c r="D27" s="37">
        <f t="shared" si="17"/>
        <v>0.28827438116920689</v>
      </c>
      <c r="E27" s="37">
        <f t="shared" si="17"/>
        <v>0.22099008070700049</v>
      </c>
      <c r="F27" s="37">
        <f t="shared" si="17"/>
        <v>7.8622460216259321E-2</v>
      </c>
      <c r="G27" s="37">
        <f t="shared" si="17"/>
        <v>7.6919478766073843E-2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CoeffsDeductCorr!B2+CoeffsDeductCorr!C2*BackgroundII_R63!B21+CoeffsDeductCorr!D2*BackgroundII_R63!B21^2+CoeffsDeductCorr!E2*BackgroundII_R63!B21^3</f>
        <v>25.027097475561391</v>
      </c>
      <c r="C28" s="40">
        <f t="shared" ref="C28:M28" si="18">C14*$B28/$B21</f>
        <v>17.027097475561391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CoeffsDeductCorr!B3+CoeffsDeductCorr!C3*BackgroundII_R63!B22+CoeffsDeductCorr!D3*BackgroundII_R63!B22^2+CoeffsDeductCorr!E3*BackgroundII_R63!B22^3</f>
        <v>27.831986193271902</v>
      </c>
      <c r="C29" s="40">
        <f t="shared" ref="C29:M29" si="20">C15*$B29/$B22</f>
        <v>12.579980198424206</v>
      </c>
      <c r="D29" s="40">
        <f t="shared" si="20"/>
        <v>10.819078932623512</v>
      </c>
      <c r="E29" s="40">
        <f t="shared" si="20"/>
        <v>1.477642354074729</v>
      </c>
      <c r="F29" s="40">
        <f t="shared" si="20"/>
        <v>1.477642354074729</v>
      </c>
      <c r="G29" s="40">
        <f t="shared" si="20"/>
        <v>1.477642354074729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CoeffsDeductCorr!B4+CoeffsDeductCorr!C4*BackgroundII_R63!B23+CoeffsDeductCorr!D4*BackgroundII_R63!B23^2+CoeffsDeductCorr!E4*BackgroundII_R63!B23^3</f>
        <v>29.668592243335628</v>
      </c>
      <c r="C30" s="40">
        <f t="shared" ref="C30:M30" si="21">C16*$B30/$B23</f>
        <v>10.771993798648488</v>
      </c>
      <c r="D30" s="40">
        <f t="shared" si="21"/>
        <v>9.2641680933573642</v>
      </c>
      <c r="E30" s="40">
        <f t="shared" si="21"/>
        <v>7.1018771988363971</v>
      </c>
      <c r="F30" s="40">
        <f t="shared" si="21"/>
        <v>1.26527657624669</v>
      </c>
      <c r="G30" s="40">
        <f t="shared" si="21"/>
        <v>1.26527657624669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CoeffsDeductCorr!B5+CoeffsDeductCorr!C5*BackgroundII_R63!B24+CoeffsDeductCorr!D5*BackgroundII_R63!B24^2+CoeffsDeductCorr!E5*BackgroundII_R63!B24^3</f>
        <v>25.278488008056247</v>
      </c>
      <c r="C31" s="40">
        <f t="shared" ref="C31:M31" si="22">C17*$B31/$B24</f>
        <v>8.8037478149608148</v>
      </c>
      <c r="D31" s="40">
        <f t="shared" si="22"/>
        <v>7.5714302415916253</v>
      </c>
      <c r="E31" s="40">
        <f t="shared" si="22"/>
        <v>5.8042305853555582</v>
      </c>
      <c r="F31" s="40">
        <f t="shared" si="22"/>
        <v>2.0649926314482632</v>
      </c>
      <c r="G31" s="40">
        <f t="shared" si="22"/>
        <v>1.0340867346999847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CoeffsDeductCorr!B6+CoeffsDeductCorr!C6*BackgroundII_R63!B25+CoeffsDeductCorr!D6*BackgroundII_R63!B25^2+CoeffsDeductCorr!E6*BackgroundII_R63!B25^3</f>
        <v>23.782323751646498</v>
      </c>
      <c r="C32" s="40">
        <f t="shared" ref="C32:M32" si="23">C18*$B32/$B25</f>
        <v>7.9716826942618066</v>
      </c>
      <c r="D32" s="40">
        <f t="shared" si="23"/>
        <v>6.8558346622716257</v>
      </c>
      <c r="E32" s="40">
        <f t="shared" si="23"/>
        <v>5.2556576452763748</v>
      </c>
      <c r="F32" s="40">
        <f t="shared" si="23"/>
        <v>1.8698248030140259</v>
      </c>
      <c r="G32" s="40">
        <f t="shared" si="23"/>
        <v>1.8293239468226663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CoeffsDeductCorr!B7+CoeffsDeductCorr!C7*BackgroundII_R63!B26+CoeffsDeductCorr!D7*BackgroundII_R63!B26^2+CoeffsDeductCorr!E7*BackgroundII_R63!B26^3</f>
        <v>21.084108510996451</v>
      </c>
      <c r="C33" s="40">
        <f t="shared" ref="C33:M33" si="24">C19*$B33/$B26</f>
        <v>7.0672582164899787</v>
      </c>
      <c r="D33" s="40">
        <f t="shared" si="24"/>
        <v>6.0780083335119102</v>
      </c>
      <c r="E33" s="40">
        <f t="shared" si="24"/>
        <v>4.6593788414802617</v>
      </c>
      <c r="F33" s="40">
        <f t="shared" si="24"/>
        <v>1.6576844826011128</v>
      </c>
      <c r="G33" s="40">
        <f t="shared" si="24"/>
        <v>1.6217786369131881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CoeffsDeductCorr!B8+CoeffsDeductCorr!C8*BackgroundII_R63!B27+CoeffsDeductCorr!D8*BackgroundII_R63!B27^2+CoeffsDeductCorr!E8*BackgroundII_R63!B27^3</f>
        <v>21.604875899233271</v>
      </c>
      <c r="C34" s="40">
        <f t="shared" ref="C34:M34" si="25">C20*$B34/$B27</f>
        <v>7.2418161116685758</v>
      </c>
      <c r="D34" s="40">
        <f t="shared" si="25"/>
        <v>6.2281322300889839</v>
      </c>
      <c r="E34" s="40">
        <f t="shared" si="25"/>
        <v>4.77446326863629</v>
      </c>
      <c r="F34" s="40">
        <f t="shared" si="25"/>
        <v>1.6986284958646876</v>
      </c>
      <c r="G34" s="40">
        <f t="shared" si="25"/>
        <v>1.6618357929747343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25.027097475561391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27.831986193271902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29.668592243335628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29.668592243335628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29.668592243335628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29.668592243335628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29.668592243335628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29.668592243335628</v>
      </c>
      <c r="C44" s="42" t="str">
        <f t="shared" ref="C44:M44" ca="1" si="27">IF(C8&lt;=$C$12+1,C11,"")</f>
        <v>Allig low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70.331407756664376</v>
      </c>
      <c r="C45" s="42">
        <f t="shared" ref="C45:M45" ca="1" si="28">IF(C44&lt;&gt;"",OFFSET(C27,$C$43,0),"")</f>
        <v>10.771993798648488</v>
      </c>
      <c r="D45" s="42">
        <f t="shared" ca="1" si="28"/>
        <v>9.2641680933573642</v>
      </c>
      <c r="E45" s="42">
        <f t="shared" ca="1" si="28"/>
        <v>7.1018771988363971</v>
      </c>
      <c r="F45" s="42">
        <f t="shared" ca="1" si="28"/>
        <v>1.26527657624669</v>
      </c>
      <c r="G45" s="42">
        <f t="shared" ca="1" si="28"/>
        <v>1.26527657624669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0.36307734827115601</v>
      </c>
      <c r="D46" s="42">
        <f t="shared" ca="1" si="29"/>
        <v>0.31225506142571857</v>
      </c>
      <c r="E46" s="42">
        <f t="shared" ca="1" si="29"/>
        <v>0.23937358202196707</v>
      </c>
      <c r="F46" s="42">
        <f t="shared" ca="1" si="29"/>
        <v>4.2647004140579189E-2</v>
      </c>
      <c r="G46" s="42">
        <f t="shared" ca="1" si="29"/>
        <v>4.2647004140579189E-2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CalcMany!B62</f>
        <v>3600</v>
      </c>
      <c r="C3" t="str">
        <f>CalcMany!C62</f>
        <v>0</v>
      </c>
      <c r="D3" t="str">
        <f>CalcMany!D62</f>
        <v>0</v>
      </c>
      <c r="E3" t="str">
        <f>CalcMany!E62</f>
        <v>20</v>
      </c>
      <c r="F3" t="str">
        <f>CalcMany!F62</f>
        <v>0</v>
      </c>
      <c r="G3" t="str">
        <f>CalcMany!G62</f>
        <v>0</v>
      </c>
      <c r="H3" t="str">
        <f>CalcMany!H62</f>
        <v>0</v>
      </c>
      <c r="I3" t="str">
        <f>CalcMany!I62</f>
        <v>0</v>
      </c>
      <c r="J3" t="str">
        <f>CalcMany!J62</f>
        <v>0</v>
      </c>
      <c r="K3" t="str">
        <f>CalcMany!K62</f>
        <v>0</v>
      </c>
      <c r="L3" t="str">
        <f>CalcMany!L62</f>
        <v>0</v>
      </c>
      <c r="M3" t="str">
        <f>CalcMany!M62</f>
        <v>110</v>
      </c>
      <c r="N3" t="str">
        <f>CalcMany!N62</f>
        <v>0</v>
      </c>
      <c r="O3" t="str">
        <f>CalcMany!O62</f>
        <v>100</v>
      </c>
      <c r="P3" t="str">
        <f>CalcMany!P62</f>
        <v>0</v>
      </c>
      <c r="Q3" t="str">
        <f>CalcMany!Q62</f>
        <v>0</v>
      </c>
      <c r="R3" t="str">
        <f>CalcMany!R62</f>
        <v>0</v>
      </c>
      <c r="S3" t="str">
        <f>CalcMany!S62</f>
        <v>0</v>
      </c>
      <c r="T3" t="str">
        <f>CalcMany!T62</f>
        <v>0</v>
      </c>
      <c r="U3" t="str">
        <f>CalcMany!U62</f>
        <v>0</v>
      </c>
      <c r="V3" t="str">
        <f>CalcMany!V62</f>
        <v>0</v>
      </c>
      <c r="W3" t="str">
        <f>CalcMany!W62</f>
        <v>0</v>
      </c>
      <c r="X3" t="str">
        <f>CalcMany!X62</f>
        <v>1800</v>
      </c>
      <c r="Y3" t="str">
        <f>CalcMany!Y62</f>
        <v>1700</v>
      </c>
      <c r="Z3" t="str">
        <f>CalcMany!Z62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2.7777777777777777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47.222222222222221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CoeffsDistress!B3+CoeffsDistress!B4*BackgroundII_R62!C4+CoeffsDistress!B5*BackgroundII_R62!C4^CoeffsDistress!B6+CoeffsDistress!B7*LN(BackgroundII_R62!C4-CoeffsDistress!B8)</f>
        <v>#DIV/0!</v>
      </c>
      <c r="D5" t="e">
        <f>CoeffsDistress!C3+CoeffsDistress!C4*BackgroundII_R62!D4+CoeffsDistress!C5*BackgroundII_R62!D4^CoeffsDistress!C6+CoeffsDistress!C7*LN(BackgroundII_R62!D4-CoeffsDistress!C8)</f>
        <v>#DIV/0!</v>
      </c>
      <c r="E5">
        <f>CoeffsDistress!D3+CoeffsDistress!D4*BackgroundII_R62!E4+CoeffsDistress!D5*BackgroundII_R62!E4^CoeffsDistress!D6+CoeffsDistress!D7*LN(BackgroundII_R62!E4-CoeffsDistress!D8)</f>
        <v>23.123392161846908</v>
      </c>
      <c r="F5">
        <f>CoeffsDistress!E3+CoeffsDistress!E4*BackgroundII_R62!F4+CoeffsDistress!E5*BackgroundII_R62!F4^CoeffsDistress!E6+CoeffsDistress!E7*LN(BackgroundII_R62!F4-CoeffsDistress!E8)</f>
        <v>1.3455187895966798</v>
      </c>
      <c r="G5" t="e">
        <f>CoeffsDistress!F3+CoeffsDistress!F4*BackgroundII_R62!G4+CoeffsDistress!F5*BackgroundII_R62!G4^CoeffsDistress!F6+CoeffsDistress!F7*LN(BackgroundII_R62!G4-CoeffsDistress!F8)</f>
        <v>#NUM!</v>
      </c>
      <c r="H5">
        <f>CoeffsDistress!G3+CoeffsDistress!G4*BackgroundII_R62!H4+CoeffsDistress!G5*BackgroundII_R62!H4^CoeffsDistress!G6+CoeffsDistress!G7*LN(BackgroundII_R62!H4-CoeffsDistress!G8)</f>
        <v>-2.4297516226665117</v>
      </c>
      <c r="I5">
        <f>CoeffsDistress!H3+CoeffsDistress!H4*BackgroundII_R62!I4+CoeffsDistress!H5*BackgroundII_R62!I4^CoeffsDistress!H6+CoeffsDistress!H7*LN(BackgroundII_R62!I4-CoeffsDistress!H8)</f>
        <v>6.2926559863106677</v>
      </c>
      <c r="J5">
        <f>CoeffsDistress!I3+CoeffsDistress!I4*BackgroundII_R62!J4+CoeffsDistress!I5*BackgroundII_R62!J4^CoeffsDistress!I6+CoeffsDistress!I7*LN(BackgroundII_R62!J4-CoeffsDistress!I8)</f>
        <v>1.9809699703419081</v>
      </c>
      <c r="K5" t="e">
        <f>CoeffsDistress!J3+CoeffsDistress!J4*BackgroundII_R62!K4+CoeffsDistress!J5*BackgroundII_R62!K4^CoeffsDistress!J6+CoeffsDistress!J7*LN(BackgroundII_R62!K4-CoeffsDistress!J8)</f>
        <v>#NUM!</v>
      </c>
      <c r="L5">
        <f>CoeffsDistress!K3+CoeffsDistress!K4*BackgroundII_R62!L4+CoeffsDistress!K5*BackgroundII_R62!L4^CoeffsDistress!K6+CoeffsDistress!K7*LN(BackgroundII_R62!L4-CoeffsDistress!K8)</f>
        <v>-1.4788572215220626</v>
      </c>
      <c r="M5">
        <f>CoeffsDistress!L3+CoeffsDistress!L4*BackgroundII_R62!M4+CoeffsDistress!L5*BackgroundII_R62!M4^CoeffsDistress!L6+CoeffsDistress!L7*LN(BackgroundII_R62!M4-CoeffsDistress!L8)</f>
        <v>17.602696491687819</v>
      </c>
      <c r="N5">
        <f>CoeffsDistress!M3+CoeffsDistress!M4*BackgroundII_R62!N4+CoeffsDistress!M5*BackgroundII_R62!N4^CoeffsDistress!M6+CoeffsDistress!M7*LN(BackgroundII_R62!N4-CoeffsDistress!M8)</f>
        <v>-6.4882063576799407</v>
      </c>
      <c r="O5">
        <f>CoeffsDistress!N3+CoeffsDistress!N4*BackgroundII_R62!O4+CoeffsDistress!N5*BackgroundII_R62!O4^CoeffsDistress!N6+CoeffsDistress!N7*LN(BackgroundII_R62!O4-CoeffsDistress!N8)</f>
        <v>6.1820064162053683</v>
      </c>
      <c r="P5">
        <f>CoeffsDistress!O3+CoeffsDistress!O4*BackgroundII_R62!P4+CoeffsDistress!O5*BackgroundII_R62!P4^CoeffsDistress!O6+CoeffsDistress!O7*LN(BackgroundII_R62!P4-CoeffsDistress!O8)</f>
        <v>7.3754817263059103E-2</v>
      </c>
      <c r="Q5">
        <f>CoeffsDistress!P3+CoeffsDistress!P4*BackgroundII_R62!Q4+CoeffsDistress!P5*BackgroundII_R62!Q4^CoeffsDistress!P6+CoeffsDistress!P7*LN(BackgroundII_R62!Q4-CoeffsDistress!P8)</f>
        <v>2.0655973451251413</v>
      </c>
      <c r="R5" t="e">
        <f>CoeffsDistress!Q3+CoeffsDistress!Q4*BackgroundII_R62!R4+CoeffsDistress!Q5*BackgroundII_R62!R4^CoeffsDistress!Q6+CoeffsDistress!Q7*LN(BackgroundII_R62!R4-CoeffsDistress!Q8)</f>
        <v>#NUM!</v>
      </c>
      <c r="S5">
        <f>CoeffsDistress!R3+CoeffsDistress!R4*BackgroundII_R62!S4+CoeffsDistress!R5*BackgroundII_R62!S4^CoeffsDistress!R6+CoeffsDistress!R7*LN(BackgroundII_R62!S4-CoeffsDistress!R8)</f>
        <v>2.8474830961496664</v>
      </c>
      <c r="T5">
        <f>CoeffsDistress!S3+CoeffsDistress!S4*BackgroundII_R62!T4+CoeffsDistress!S5*BackgroundII_R62!T4^CoeffsDistress!S6+CoeffsDistress!S7*LN(BackgroundII_R62!T4-CoeffsDistress!S8)</f>
        <v>3.1290789009871531</v>
      </c>
      <c r="U5">
        <f>CoeffsDistress!T3+CoeffsDistress!T4*BackgroundII_R62!U4+CoeffsDistress!T5*BackgroundII_R62!U4^CoeffsDistress!T6+CoeffsDistress!T7*LN(BackgroundII_R62!U4-CoeffsDistress!T8)</f>
        <v>-0.72987201948007563</v>
      </c>
      <c r="V5">
        <f>CoeffsDistress!U3+CoeffsDistress!U4*BackgroundII_R62!V4+CoeffsDistress!U5*BackgroundII_R62!V4^CoeffsDistress!U6+CoeffsDistress!U7*LN(BackgroundII_R62!V4-CoeffsDistress!U8)</f>
        <v>-0.55774509254708704</v>
      </c>
      <c r="W5">
        <f>CoeffsDistress!V3+CoeffsDistress!V4*BackgroundII_R62!W4+CoeffsDistress!V5*BackgroundII_R62!W4^CoeffsDistress!V6+CoeffsDistress!V7*LN(BackgroundII_R62!W4-CoeffsDistress!V8)</f>
        <v>-11.630944123926884</v>
      </c>
      <c r="X5">
        <f>CoeffsDistress!W3+CoeffsDistress!W4*BackgroundII_R62!X4+CoeffsDistress!W5*BackgroundII_R62!X4^CoeffsDistress!W6+CoeffsDistress!W7*LN(BackgroundII_R62!X4-CoeffsDistress!W8)</f>
        <v>4.025375731246319</v>
      </c>
      <c r="Y5">
        <f>CoeffsDistress!X3+CoeffsDistress!X4*BackgroundII_R62!Y4+CoeffsDistress!X5*BackgroundII_R62!Y4^CoeffsDistress!X6+CoeffsDistress!X7*LN(BackgroundII_R62!Y4-CoeffsDistress!X8)</f>
        <v>11.006119017911884</v>
      </c>
      <c r="Z5">
        <f>CoeffsDistress!Y3+CoeffsDistress!Y4*BackgroundII_R62!Z4+CoeffsDistress!Y5*BackgroundII_R62!Z4^CoeffsDistress!Y6+CoeffsDistress!Y7*LN(BackgroundII_R62!Z4-CoeffsDistress!Y8)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6.1820064162053683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11.006119017911884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23.123392161846908</v>
      </c>
      <c r="D9">
        <f t="shared" si="3"/>
        <v>17.602696491687819</v>
      </c>
      <c r="E9">
        <f t="shared" si="3"/>
        <v>11.006119017911884</v>
      </c>
      <c r="F9">
        <f t="shared" si="3"/>
        <v>6.1820064162053683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11</v>
      </c>
      <c r="E10">
        <f t="shared" si="4"/>
        <v>23</v>
      </c>
      <c r="F10">
        <f t="shared" si="4"/>
        <v>13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Patch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8.0600966381977344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23.123392161846908</v>
      </c>
      <c r="D13">
        <f t="shared" si="6"/>
        <v>17.602696491687819</v>
      </c>
      <c r="E13">
        <f t="shared" si="6"/>
        <v>11.006119017911884</v>
      </c>
      <c r="F13">
        <f t="shared" si="6"/>
        <v>6.1820064162053683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23.123392161846908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23.123392161846908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23.123392161846908</v>
      </c>
      <c r="D16" s="35">
        <f t="shared" si="8"/>
        <v>17.602696491687819</v>
      </c>
      <c r="E16" s="35">
        <f>E$13</f>
        <v>11.006119017911884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23.123392161846908</v>
      </c>
      <c r="D17" s="35">
        <f t="shared" si="8"/>
        <v>17.602696491687819</v>
      </c>
      <c r="E17" s="35">
        <f>E$13</f>
        <v>11.006119017911884</v>
      </c>
      <c r="F17" s="35">
        <f>F$13</f>
        <v>6.1820064162053683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23.123392161846908</v>
      </c>
      <c r="D18" s="35">
        <f t="shared" si="8"/>
        <v>17.602696491687819</v>
      </c>
      <c r="E18" s="35">
        <f>E$13</f>
        <v>11.006119017911884</v>
      </c>
      <c r="F18" s="35">
        <f>F$13</f>
        <v>6.1820064162053683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23.123392161846908</v>
      </c>
      <c r="D19" s="35">
        <f t="shared" si="8"/>
        <v>17.602696491687819</v>
      </c>
      <c r="E19" s="35">
        <f>E$13</f>
        <v>11.006119017911884</v>
      </c>
      <c r="F19" s="35">
        <f>F$13</f>
        <v>6.1820064162053683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23.123392161846908</v>
      </c>
      <c r="D20" s="35">
        <f t="shared" si="8"/>
        <v>17.602696491687819</v>
      </c>
      <c r="E20" s="35">
        <f>E$13</f>
        <v>11.006119017911884</v>
      </c>
      <c r="F20" s="35">
        <f>F$13</f>
        <v>6.1820064162053683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31.123392161846908</v>
      </c>
      <c r="C21" s="37">
        <f t="shared" ref="C21:M21" si="10">C14/$B21</f>
        <v>0.74295860944724001</v>
      </c>
      <c r="D21" s="37">
        <f t="shared" si="10"/>
        <v>6.4260347638189996E-2</v>
      </c>
      <c r="E21" s="37">
        <f t="shared" si="10"/>
        <v>6.4260347638189996E-2</v>
      </c>
      <c r="F21" s="37">
        <f t="shared" si="10"/>
        <v>6.4260347638189996E-2</v>
      </c>
      <c r="G21" s="37">
        <f t="shared" si="10"/>
        <v>6.4260347638189996E-2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46.726088653534731</v>
      </c>
      <c r="C22" s="37">
        <f t="shared" ref="C22:M22" si="12">C15/$B22</f>
        <v>0.4948711272048163</v>
      </c>
      <c r="D22" s="37">
        <f t="shared" si="12"/>
        <v>0.3767209496649408</v>
      </c>
      <c r="E22" s="37">
        <f t="shared" si="12"/>
        <v>4.2802641043414281E-2</v>
      </c>
      <c r="F22" s="37">
        <f t="shared" si="12"/>
        <v>4.2802641043414281E-2</v>
      </c>
      <c r="G22" s="37">
        <f t="shared" si="12"/>
        <v>4.2802641043414281E-2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55.732207671446616</v>
      </c>
      <c r="C23" s="37">
        <f t="shared" ref="C23:M23" si="13">C16/$B23</f>
        <v>0.41490177992166205</v>
      </c>
      <c r="D23" s="37">
        <f t="shared" si="13"/>
        <v>0.31584423490738983</v>
      </c>
      <c r="E23" s="37">
        <f t="shared" si="13"/>
        <v>0.19748220064769959</v>
      </c>
      <c r="F23" s="37">
        <f t="shared" si="13"/>
        <v>3.5885892261624218E-2</v>
      </c>
      <c r="G23" s="37">
        <f t="shared" si="13"/>
        <v>3.5885892261624218E-2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59.914214087651985</v>
      </c>
      <c r="C24" s="37">
        <f t="shared" ref="C24:M24" si="14">C17/$B24</f>
        <v>0.38594167534298879</v>
      </c>
      <c r="D24" s="37">
        <f t="shared" si="14"/>
        <v>0.29379833750194589</v>
      </c>
      <c r="E24" s="37">
        <f t="shared" si="14"/>
        <v>0.18369796191952703</v>
      </c>
      <c r="F24" s="37">
        <f t="shared" si="14"/>
        <v>0.10318096482349501</v>
      </c>
      <c r="G24" s="37">
        <f t="shared" si="14"/>
        <v>3.3381060412043188E-2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61.939589818898305</v>
      </c>
      <c r="C25" s="37">
        <f t="shared" ref="C25:M25" si="15">C18/$B25</f>
        <v>0.37332168697687695</v>
      </c>
      <c r="D25" s="37">
        <f t="shared" si="15"/>
        <v>0.28419136360372027</v>
      </c>
      <c r="E25" s="37">
        <f t="shared" si="15"/>
        <v>0.17769118345943294</v>
      </c>
      <c r="F25" s="37">
        <f t="shared" si="15"/>
        <v>9.9807028659385538E-2</v>
      </c>
      <c r="G25" s="37">
        <f t="shared" si="15"/>
        <v>6.498873730058416E-2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61.939589818898305</v>
      </c>
      <c r="C26" s="37">
        <f t="shared" ref="C26:M26" si="16">C19/$B26</f>
        <v>0.37332168697687695</v>
      </c>
      <c r="D26" s="37">
        <f t="shared" si="16"/>
        <v>0.28419136360372027</v>
      </c>
      <c r="E26" s="37">
        <f t="shared" si="16"/>
        <v>0.17769118345943294</v>
      </c>
      <c r="F26" s="37">
        <f t="shared" si="16"/>
        <v>9.9807028659385538E-2</v>
      </c>
      <c r="G26" s="37">
        <f t="shared" si="16"/>
        <v>6.498873730058416E-2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61.939589818898305</v>
      </c>
      <c r="C27" s="37">
        <f t="shared" ref="C27:M27" si="17">C20/$B27</f>
        <v>0.37332168697687695</v>
      </c>
      <c r="D27" s="37">
        <f t="shared" si="17"/>
        <v>0.28419136360372027</v>
      </c>
      <c r="E27" s="37">
        <f t="shared" si="17"/>
        <v>0.17769118345943294</v>
      </c>
      <c r="F27" s="37">
        <f t="shared" si="17"/>
        <v>9.9807028659385538E-2</v>
      </c>
      <c r="G27" s="37">
        <f t="shared" si="17"/>
        <v>6.498873730058416E-2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CoeffsDeductCorr!B2+CoeffsDeductCorr!C2*BackgroundII_R62!B21+CoeffsDeductCorr!D2*BackgroundII_R62!B21^2+CoeffsDeductCorr!E2*BackgroundII_R62!B21^3</f>
        <v>31.123392161846908</v>
      </c>
      <c r="C28" s="40">
        <f t="shared" ref="C28:M28" si="18">C14*$B28/$B21</f>
        <v>23.123392161846908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CoeffsDeductCorr!B3+CoeffsDeductCorr!C3*BackgroundII_R62!B22+CoeffsDeductCorr!D3*BackgroundII_R62!B22^2+CoeffsDeductCorr!E3*BackgroundII_R62!B22^3</f>
        <v>34.458853992587223</v>
      </c>
      <c r="C29" s="40">
        <f t="shared" ref="C29:M29" si="20">C15*$B29/$B22</f>
        <v>17.052691917497825</v>
      </c>
      <c r="D29" s="40">
        <f t="shared" si="20"/>
        <v>12.981372200452995</v>
      </c>
      <c r="E29" s="40">
        <f t="shared" si="20"/>
        <v>1.474929958212134</v>
      </c>
      <c r="F29" s="40">
        <f t="shared" si="20"/>
        <v>1.474929958212134</v>
      </c>
      <c r="G29" s="40">
        <f t="shared" si="20"/>
        <v>1.474929958212134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CoeffsDeductCorr!B4+CoeffsDeductCorr!C4*BackgroundII_R62!B23+CoeffsDeductCorr!D4*BackgroundII_R62!B23^2+CoeffsDeductCorr!E4*BackgroundII_R62!B23^3</f>
        <v>35.448487866265978</v>
      </c>
      <c r="C30" s="40">
        <f t="shared" ref="C30:M30" si="21">C16*$B30/$B23</f>
        <v>14.707640711245194</v>
      </c>
      <c r="D30" s="40">
        <f t="shared" si="21"/>
        <v>11.19620052874467</v>
      </c>
      <c r="E30" s="40">
        <f t="shared" si="21"/>
        <v>7.0004453934634823</v>
      </c>
      <c r="F30" s="40">
        <f t="shared" si="21"/>
        <v>1.2721006164063142</v>
      </c>
      <c r="G30" s="40">
        <f t="shared" si="21"/>
        <v>1.2721006164063142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CoeffsDeductCorr!B5+CoeffsDeductCorr!C5*BackgroundII_R62!B24+CoeffsDeductCorr!D5*BackgroundII_R62!B24^2+CoeffsDeductCorr!E5*BackgroundII_R62!B24^3</f>
        <v>32.503525131878234</v>
      </c>
      <c r="C31" s="40">
        <f t="shared" ref="C31:M31" si="22">C17*$B31/$B24</f>
        <v>12.544464943950027</v>
      </c>
      <c r="D31" s="40">
        <f t="shared" si="22"/>
        <v>9.5494816466985419</v>
      </c>
      <c r="E31" s="40">
        <f t="shared" si="22"/>
        <v>5.9708313219261573</v>
      </c>
      <c r="F31" s="40">
        <f t="shared" si="22"/>
        <v>3.3537450832719142</v>
      </c>
      <c r="G31" s="40">
        <f t="shared" si="22"/>
        <v>1.0850021360315913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CoeffsDeductCorr!B6+CoeffsDeductCorr!C6*BackgroundII_R62!B25+CoeffsDeductCorr!D6*BackgroundII_R62!B25^2+CoeffsDeductCorr!E6*BackgroundII_R62!B25^3</f>
        <v>30.42226513674154</v>
      </c>
      <c r="C32" s="40">
        <f t="shared" ref="C32:M32" si="23">C18*$B32/$B25</f>
        <v>11.357291342506182</v>
      </c>
      <c r="D32" s="40">
        <f t="shared" si="23"/>
        <v>8.6457450131244986</v>
      </c>
      <c r="E32" s="40">
        <f t="shared" si="23"/>
        <v>5.4057682956642514</v>
      </c>
      <c r="F32" s="40">
        <f t="shared" si="23"/>
        <v>3.0363558883861885</v>
      </c>
      <c r="G32" s="40">
        <f t="shared" si="23"/>
        <v>1.977104597060416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CoeffsDeductCorr!B7+CoeffsDeductCorr!C7*BackgroundII_R62!B26+CoeffsDeductCorr!D7*BackgroundII_R62!B26^2+CoeffsDeductCorr!E7*BackgroundII_R62!B26^3</f>
        <v>27.563963168370428</v>
      </c>
      <c r="C33" s="40">
        <f t="shared" ref="C33:M33" si="24">C19*$B33/$B26</f>
        <v>10.29022522978455</v>
      </c>
      <c r="D33" s="40">
        <f t="shared" si="24"/>
        <v>7.8334402791419144</v>
      </c>
      <c r="E33" s="40">
        <f t="shared" si="24"/>
        <v>4.8978732362199615</v>
      </c>
      <c r="F33" s="40">
        <f t="shared" si="24"/>
        <v>2.7510772619117949</v>
      </c>
      <c r="G33" s="40">
        <f t="shared" si="24"/>
        <v>1.791347161312203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CoeffsDeductCorr!B8+CoeffsDeductCorr!C8*BackgroundII_R62!B27+CoeffsDeductCorr!D8*BackgroundII_R62!B27^2+CoeffsDeductCorr!E8*BackgroundII_R62!B27^3</f>
        <v>28.255170064294337</v>
      </c>
      <c r="C34" s="40">
        <f t="shared" ref="C34:M34" si="25">C20*$B34/$B27</f>
        <v>10.548267754220914</v>
      </c>
      <c r="D34" s="40">
        <f t="shared" si="25"/>
        <v>8.0298753094268243</v>
      </c>
      <c r="E34" s="40">
        <f t="shared" si="25"/>
        <v>5.0206946075720023</v>
      </c>
      <c r="F34" s="40">
        <f t="shared" si="25"/>
        <v>2.8200645683828371</v>
      </c>
      <c r="G34" s="40">
        <f t="shared" si="25"/>
        <v>1.8362678246917541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31.123392161846908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34.458853992587223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35.448487866265978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35.448487866265978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35.448487866265978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35.448487866265978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35.448487866265978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35.448487866265978</v>
      </c>
      <c r="C44" s="42" t="str">
        <f t="shared" ref="C44:M44" ca="1" si="27">IF(C8&lt;=$C$12+1,C11,"")</f>
        <v>Allig high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Patch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64.551512133734022</v>
      </c>
      <c r="C45" s="42">
        <f t="shared" ref="C45:M45" ca="1" si="28">IF(C44&lt;&gt;"",OFFSET(C27,$C$43,0),"")</f>
        <v>14.707640711245194</v>
      </c>
      <c r="D45" s="42">
        <f t="shared" ca="1" si="28"/>
        <v>11.19620052874467</v>
      </c>
      <c r="E45" s="42">
        <f t="shared" ca="1" si="28"/>
        <v>7.0004453934634823</v>
      </c>
      <c r="F45" s="42">
        <f t="shared" ca="1" si="28"/>
        <v>1.2721006164063142</v>
      </c>
      <c r="G45" s="42">
        <f t="shared" ca="1" si="28"/>
        <v>1.2721006164063142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0.41490177992166205</v>
      </c>
      <c r="D46" s="42">
        <f t="shared" ca="1" si="29"/>
        <v>0.31584423490738983</v>
      </c>
      <c r="E46" s="42">
        <f t="shared" ca="1" si="29"/>
        <v>0.19748220064769959</v>
      </c>
      <c r="F46" s="42">
        <f t="shared" ca="1" si="29"/>
        <v>3.5885892261624218E-2</v>
      </c>
      <c r="G46" s="42">
        <f t="shared" ca="1" si="29"/>
        <v>3.5885892261624218E-2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CalcMany!B61</f>
        <v>3600</v>
      </c>
      <c r="C3" t="str">
        <f>CalcMany!C61</f>
        <v>0</v>
      </c>
      <c r="D3" t="str">
        <f>CalcMany!D61</f>
        <v>100</v>
      </c>
      <c r="E3" t="str">
        <f>CalcMany!E61</f>
        <v>0</v>
      </c>
      <c r="F3" t="str">
        <f>CalcMany!F61</f>
        <v>0</v>
      </c>
      <c r="G3" t="str">
        <f>CalcMany!G61</f>
        <v>400</v>
      </c>
      <c r="H3" t="str">
        <f>CalcMany!H61</f>
        <v>0</v>
      </c>
      <c r="I3" t="str">
        <f>CalcMany!I61</f>
        <v>0</v>
      </c>
      <c r="J3" t="str">
        <f>CalcMany!J61</f>
        <v>0</v>
      </c>
      <c r="K3" t="str">
        <f>CalcMany!K61</f>
        <v>0</v>
      </c>
      <c r="L3" t="str">
        <f>CalcMany!L61</f>
        <v>0</v>
      </c>
      <c r="M3" t="str">
        <f>CalcMany!M61</f>
        <v>90</v>
      </c>
      <c r="N3" t="str">
        <f>CalcMany!N61</f>
        <v>0</v>
      </c>
      <c r="O3" t="str">
        <f>CalcMany!O61</f>
        <v>0</v>
      </c>
      <c r="P3" t="str">
        <f>CalcMany!P61</f>
        <v>0</v>
      </c>
      <c r="Q3" t="str">
        <f>CalcMany!Q61</f>
        <v>0</v>
      </c>
      <c r="R3" t="str">
        <f>CalcMany!R61</f>
        <v>0</v>
      </c>
      <c r="S3" t="str">
        <f>CalcMany!S61</f>
        <v>0</v>
      </c>
      <c r="T3" t="str">
        <f>CalcMany!T61</f>
        <v>0</v>
      </c>
      <c r="U3" t="str">
        <f>CalcMany!U61</f>
        <v>0</v>
      </c>
      <c r="V3" t="str">
        <f>CalcMany!V61</f>
        <v>0</v>
      </c>
      <c r="W3" t="str">
        <f>CalcMany!W61</f>
        <v>0</v>
      </c>
      <c r="X3" t="str">
        <f>CalcMany!X61</f>
        <v>1800</v>
      </c>
      <c r="Y3" t="str">
        <f>CalcMany!Y61</f>
        <v>800</v>
      </c>
      <c r="Z3" t="str">
        <f>CalcMany!Z61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2.7777777777777777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11.111111111111111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22.222222222222221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CoeffsDistress!B3+CoeffsDistress!B4*BackgroundII_R61!C4+CoeffsDistress!B5*BackgroundII_R61!C4^CoeffsDistress!B6+CoeffsDistress!B7*LN(BackgroundII_R61!C4-CoeffsDistress!B8)</f>
        <v>#DIV/0!</v>
      </c>
      <c r="D5">
        <f>CoeffsDistress!C3+CoeffsDistress!C4*BackgroundII_R61!D4+CoeffsDistress!C5*BackgroundII_R61!D4^CoeffsDistress!C6+CoeffsDistress!C7*LN(BackgroundII_R61!D4-CoeffsDistress!C8)</f>
        <v>31.691018658267119</v>
      </c>
      <c r="E5" t="e">
        <f>CoeffsDistress!D3+CoeffsDistress!D4*BackgroundII_R61!E4+CoeffsDistress!D5*BackgroundII_R61!E4^CoeffsDistress!D6+CoeffsDistress!D7*LN(BackgroundII_R61!E4-CoeffsDistress!D8)</f>
        <v>#DIV/0!</v>
      </c>
      <c r="F5">
        <f>CoeffsDistress!E3+CoeffsDistress!E4*BackgroundII_R61!F4+CoeffsDistress!E5*BackgroundII_R61!F4^CoeffsDistress!E6+CoeffsDistress!E7*LN(BackgroundII_R61!F4-CoeffsDistress!E8)</f>
        <v>1.3455187895966798</v>
      </c>
      <c r="G5">
        <f>CoeffsDistress!F3+CoeffsDistress!F4*BackgroundII_R61!G4+CoeffsDistress!F5*BackgroundII_R61!G4^CoeffsDistress!F6+CoeffsDistress!F7*LN(BackgroundII_R61!G4-CoeffsDistress!F8)</f>
        <v>16.309847631037936</v>
      </c>
      <c r="H5">
        <f>CoeffsDistress!G3+CoeffsDistress!G4*BackgroundII_R61!H4+CoeffsDistress!G5*BackgroundII_R61!H4^CoeffsDistress!G6+CoeffsDistress!G7*LN(BackgroundII_R61!H4-CoeffsDistress!G8)</f>
        <v>-2.4297516226665117</v>
      </c>
      <c r="I5">
        <f>CoeffsDistress!H3+CoeffsDistress!H4*BackgroundII_R61!I4+CoeffsDistress!H5*BackgroundII_R61!I4^CoeffsDistress!H6+CoeffsDistress!H7*LN(BackgroundII_R61!I4-CoeffsDistress!H8)</f>
        <v>6.2926559863106677</v>
      </c>
      <c r="J5">
        <f>CoeffsDistress!I3+CoeffsDistress!I4*BackgroundII_R61!J4+CoeffsDistress!I5*BackgroundII_R61!J4^CoeffsDistress!I6+CoeffsDistress!I7*LN(BackgroundII_R61!J4-CoeffsDistress!I8)</f>
        <v>1.9809699703419081</v>
      </c>
      <c r="K5" t="e">
        <f>CoeffsDistress!J3+CoeffsDistress!J4*BackgroundII_R61!K4+CoeffsDistress!J5*BackgroundII_R61!K4^CoeffsDistress!J6+CoeffsDistress!J7*LN(BackgroundII_R61!K4-CoeffsDistress!J8)</f>
        <v>#NUM!</v>
      </c>
      <c r="L5">
        <f>CoeffsDistress!K3+CoeffsDistress!K4*BackgroundII_R61!L4+CoeffsDistress!K5*BackgroundII_R61!L4^CoeffsDistress!K6+CoeffsDistress!K7*LN(BackgroundII_R61!L4-CoeffsDistress!K8)</f>
        <v>-1.4788572215220626</v>
      </c>
      <c r="M5">
        <f>CoeffsDistress!L3+CoeffsDistress!L4*BackgroundII_R61!M4+CoeffsDistress!L5*BackgroundII_R61!M4^CoeffsDistress!L6+CoeffsDistress!L7*LN(BackgroundII_R61!M4-CoeffsDistress!L8)</f>
        <v>15.711010918491805</v>
      </c>
      <c r="N5">
        <f>CoeffsDistress!M3+CoeffsDistress!M4*BackgroundII_R61!N4+CoeffsDistress!M5*BackgroundII_R61!N4^CoeffsDistress!M6+CoeffsDistress!M7*LN(BackgroundII_R61!N4-CoeffsDistress!M8)</f>
        <v>-6.4882063576799407</v>
      </c>
      <c r="O5">
        <f>CoeffsDistress!N3+CoeffsDistress!N4*BackgroundII_R61!O4+CoeffsDistress!N5*BackgroundII_R61!O4^CoeffsDistress!N6+CoeffsDistress!N7*LN(BackgroundII_R61!O4-CoeffsDistress!N8)</f>
        <v>-0.19234986700844559</v>
      </c>
      <c r="P5">
        <f>CoeffsDistress!O3+CoeffsDistress!O4*BackgroundII_R61!P4+CoeffsDistress!O5*BackgroundII_R61!P4^CoeffsDistress!O6+CoeffsDistress!O7*LN(BackgroundII_R61!P4-CoeffsDistress!O8)</f>
        <v>7.3754817263059103E-2</v>
      </c>
      <c r="Q5">
        <f>CoeffsDistress!P3+CoeffsDistress!P4*BackgroundII_R61!Q4+CoeffsDistress!P5*BackgroundII_R61!Q4^CoeffsDistress!P6+CoeffsDistress!P7*LN(BackgroundII_R61!Q4-CoeffsDistress!P8)</f>
        <v>2.0655973451251413</v>
      </c>
      <c r="R5" t="e">
        <f>CoeffsDistress!Q3+CoeffsDistress!Q4*BackgroundII_R61!R4+CoeffsDistress!Q5*BackgroundII_R61!R4^CoeffsDistress!Q6+CoeffsDistress!Q7*LN(BackgroundII_R61!R4-CoeffsDistress!Q8)</f>
        <v>#NUM!</v>
      </c>
      <c r="S5">
        <f>CoeffsDistress!R3+CoeffsDistress!R4*BackgroundII_R61!S4+CoeffsDistress!R5*BackgroundII_R61!S4^CoeffsDistress!R6+CoeffsDistress!R7*LN(BackgroundII_R61!S4-CoeffsDistress!R8)</f>
        <v>2.8474830961496664</v>
      </c>
      <c r="T5">
        <f>CoeffsDistress!S3+CoeffsDistress!S4*BackgroundII_R61!T4+CoeffsDistress!S5*BackgroundII_R61!T4^CoeffsDistress!S6+CoeffsDistress!S7*LN(BackgroundII_R61!T4-CoeffsDistress!S8)</f>
        <v>3.1290789009871531</v>
      </c>
      <c r="U5">
        <f>CoeffsDistress!T3+CoeffsDistress!T4*BackgroundII_R61!U4+CoeffsDistress!T5*BackgroundII_R61!U4^CoeffsDistress!T6+CoeffsDistress!T7*LN(BackgroundII_R61!U4-CoeffsDistress!T8)</f>
        <v>-0.72987201948007563</v>
      </c>
      <c r="V5">
        <f>CoeffsDistress!U3+CoeffsDistress!U4*BackgroundII_R61!V4+CoeffsDistress!U5*BackgroundII_R61!V4^CoeffsDistress!U6+CoeffsDistress!U7*LN(BackgroundII_R61!V4-CoeffsDistress!U8)</f>
        <v>-0.55774509254708704</v>
      </c>
      <c r="W5">
        <f>CoeffsDistress!V3+CoeffsDistress!V4*BackgroundII_R61!W4+CoeffsDistress!V5*BackgroundII_R61!W4^CoeffsDistress!V6+CoeffsDistress!V7*LN(BackgroundII_R61!W4-CoeffsDistress!V8)</f>
        <v>-11.630944123926884</v>
      </c>
      <c r="X5">
        <f>CoeffsDistress!W3+CoeffsDistress!W4*BackgroundII_R61!X4+CoeffsDistress!W5*BackgroundII_R61!X4^CoeffsDistress!W6+CoeffsDistress!W7*LN(BackgroundII_R61!X4-CoeffsDistress!W8)</f>
        <v>4.025375731246319</v>
      </c>
      <c r="Y5">
        <f>CoeffsDistress!X3+CoeffsDistress!X4*BackgroundII_R61!Y4+CoeffsDistress!X5*BackgroundII_R61!Y4^CoeffsDistress!X6+CoeffsDistress!X7*LN(BackgroundII_R61!Y4-CoeffsDistress!X8)</f>
        <v>6.9940390990047607</v>
      </c>
      <c r="Z5">
        <f>CoeffsDistress!Y3+CoeffsDistress!Y4*BackgroundII_R61!Z4+CoeffsDistress!Y5*BackgroundII_R61!Z4^CoeffsDistress!Y6+CoeffsDistress!Y7*LN(BackgroundII_R61!Z4-CoeffsDistress!Y8)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31.691018658267119</v>
      </c>
      <c r="E7" s="33">
        <f t="shared" si="1"/>
        <v>0</v>
      </c>
      <c r="F7" s="33">
        <f t="shared" si="1"/>
        <v>0</v>
      </c>
      <c r="G7" s="33">
        <f t="shared" si="1"/>
        <v>16.309847631037936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6.9940390990047607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31.691018658267119</v>
      </c>
      <c r="D9">
        <f t="shared" si="3"/>
        <v>16.309847631037936</v>
      </c>
      <c r="E9">
        <f t="shared" si="3"/>
        <v>15.711010918491805</v>
      </c>
      <c r="F9">
        <f t="shared" si="3"/>
        <v>6.9940390990047607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7.2732737966897538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31.691018658267119</v>
      </c>
      <c r="D13">
        <f t="shared" si="6"/>
        <v>16.309847631037936</v>
      </c>
      <c r="E13">
        <f t="shared" si="6"/>
        <v>15.711010918491805</v>
      </c>
      <c r="F13">
        <f t="shared" si="6"/>
        <v>6.9940390990047607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31.691018658267119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31.691018658267119</v>
      </c>
      <c r="D15" s="35">
        <f t="shared" ref="D15:D20" si="8">D$13</f>
        <v>16.309847631037936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31.691018658267119</v>
      </c>
      <c r="D16" s="35">
        <f t="shared" si="8"/>
        <v>16.309847631037936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31.691018658267119</v>
      </c>
      <c r="D17" s="35">
        <f t="shared" si="8"/>
        <v>16.309847631037936</v>
      </c>
      <c r="E17" s="35">
        <f>E$13</f>
        <v>15.711010918491805</v>
      </c>
      <c r="F17" s="35">
        <f>F$13</f>
        <v>6.9940390990047607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31.691018658267119</v>
      </c>
      <c r="D18" s="35">
        <f t="shared" si="8"/>
        <v>16.309847631037936</v>
      </c>
      <c r="E18" s="35">
        <f>E$13</f>
        <v>15.711010918491805</v>
      </c>
      <c r="F18" s="35">
        <f>F$13</f>
        <v>6.9940390990047607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31.691018658267119</v>
      </c>
      <c r="D19" s="35">
        <f t="shared" si="8"/>
        <v>16.309847631037936</v>
      </c>
      <c r="E19" s="35">
        <f>E$13</f>
        <v>15.711010918491805</v>
      </c>
      <c r="F19" s="35">
        <f>F$13</f>
        <v>6.9940390990047607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31.691018658267119</v>
      </c>
      <c r="D20" s="35">
        <f t="shared" si="8"/>
        <v>16.309847631037936</v>
      </c>
      <c r="E20" s="35">
        <f>E$13</f>
        <v>15.711010918491805</v>
      </c>
      <c r="F20" s="35">
        <f>F$13</f>
        <v>6.9940390990047607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39.691018658267119</v>
      </c>
      <c r="C21" s="37">
        <f t="shared" ref="C21:M21" si="10">C14/$B21</f>
        <v>0.798443066707896</v>
      </c>
      <c r="D21" s="37">
        <f t="shared" si="10"/>
        <v>5.0389233323025993E-2</v>
      </c>
      <c r="E21" s="37">
        <f t="shared" si="10"/>
        <v>5.0389233323025993E-2</v>
      </c>
      <c r="F21" s="37">
        <f t="shared" si="10"/>
        <v>5.0389233323025993E-2</v>
      </c>
      <c r="G21" s="37">
        <f t="shared" si="10"/>
        <v>5.0389233323025993E-2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54.000866289305051</v>
      </c>
      <c r="C22" s="37">
        <f t="shared" ref="C22:M22" si="12">C15/$B22</f>
        <v>0.58686130123330205</v>
      </c>
      <c r="D22" s="37">
        <f t="shared" si="12"/>
        <v>0.30202937011527398</v>
      </c>
      <c r="E22" s="37">
        <f t="shared" si="12"/>
        <v>3.7036442883808009E-2</v>
      </c>
      <c r="F22" s="37">
        <f t="shared" si="12"/>
        <v>3.7036442883808009E-2</v>
      </c>
      <c r="G22" s="37">
        <f t="shared" si="12"/>
        <v>3.7036442883808009E-2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67.71187720779686</v>
      </c>
      <c r="C23" s="37">
        <f t="shared" ref="C23:M23" si="13">C16/$B23</f>
        <v>0.46802747117780358</v>
      </c>
      <c r="D23" s="37">
        <f t="shared" si="13"/>
        <v>0.24087129619794231</v>
      </c>
      <c r="E23" s="37">
        <f t="shared" si="13"/>
        <v>0.23202740148936116</v>
      </c>
      <c r="F23" s="37">
        <f t="shared" si="13"/>
        <v>2.9536915567446486E-2</v>
      </c>
      <c r="G23" s="37">
        <f t="shared" si="13"/>
        <v>2.9536915567446486E-2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72.705916306801626</v>
      </c>
      <c r="C24" s="37">
        <f t="shared" ref="C24:M24" si="14">C17/$B24</f>
        <v>0.43587950290783184</v>
      </c>
      <c r="D24" s="37">
        <f t="shared" si="14"/>
        <v>0.22432627851376316</v>
      </c>
      <c r="E24" s="37">
        <f t="shared" si="14"/>
        <v>0.21608985508407716</v>
      </c>
      <c r="F24" s="37">
        <f t="shared" si="14"/>
        <v>9.6196285725794084E-2</v>
      </c>
      <c r="G24" s="37">
        <f t="shared" si="14"/>
        <v>2.7508077768533677E-2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74.73129203804794</v>
      </c>
      <c r="C25" s="37">
        <f t="shared" ref="C25:M25" si="15">C18/$B25</f>
        <v>0.42406624847503332</v>
      </c>
      <c r="D25" s="37">
        <f t="shared" si="15"/>
        <v>0.21824656293556524</v>
      </c>
      <c r="E25" s="37">
        <f t="shared" si="15"/>
        <v>0.21023336396342324</v>
      </c>
      <c r="F25" s="37">
        <f t="shared" si="15"/>
        <v>9.3589163364710543E-2</v>
      </c>
      <c r="G25" s="37">
        <f t="shared" si="15"/>
        <v>5.3864661261267634E-2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74.73129203804794</v>
      </c>
      <c r="C26" s="37">
        <f t="shared" ref="C26:M26" si="16">C19/$B26</f>
        <v>0.42406624847503332</v>
      </c>
      <c r="D26" s="37">
        <f t="shared" si="16"/>
        <v>0.21824656293556524</v>
      </c>
      <c r="E26" s="37">
        <f t="shared" si="16"/>
        <v>0.21023336396342324</v>
      </c>
      <c r="F26" s="37">
        <f t="shared" si="16"/>
        <v>9.3589163364710543E-2</v>
      </c>
      <c r="G26" s="37">
        <f t="shared" si="16"/>
        <v>5.3864661261267634E-2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74.73129203804794</v>
      </c>
      <c r="C27" s="37">
        <f t="shared" ref="C27:M27" si="17">C20/$B27</f>
        <v>0.42406624847503332</v>
      </c>
      <c r="D27" s="37">
        <f t="shared" si="17"/>
        <v>0.21824656293556524</v>
      </c>
      <c r="E27" s="37">
        <f t="shared" si="17"/>
        <v>0.21023336396342324</v>
      </c>
      <c r="F27" s="37">
        <f t="shared" si="17"/>
        <v>9.3589163364710543E-2</v>
      </c>
      <c r="G27" s="37">
        <f t="shared" si="17"/>
        <v>5.3864661261267634E-2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CoeffsDeductCorr!B2+CoeffsDeductCorr!C2*BackgroundII_R61!B21+CoeffsDeductCorr!D2*BackgroundII_R61!B21^2+CoeffsDeductCorr!E2*BackgroundII_R61!B21^3</f>
        <v>39.691018658267119</v>
      </c>
      <c r="C28" s="40">
        <f t="shared" ref="C28:M28" si="18">C14*$B28/$B21</f>
        <v>31.691018658267119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CoeffsDeductCorr!B3+CoeffsDeductCorr!C3*BackgroundII_R61!B22+CoeffsDeductCorr!D3*BackgroundII_R61!B22^2+CoeffsDeductCorr!E3*BackgroundII_R61!B22^3</f>
        <v>39.672277025487823</v>
      </c>
      <c r="C29" s="40">
        <f t="shared" ref="C29:M29" si="20">C15*$B29/$B22</f>
        <v>23.282124118065816</v>
      </c>
      <c r="D29" s="40">
        <f t="shared" si="20"/>
        <v>11.982192841046743</v>
      </c>
      <c r="E29" s="40">
        <f t="shared" si="20"/>
        <v>1.4693200221250886</v>
      </c>
      <c r="F29" s="40">
        <f t="shared" si="20"/>
        <v>1.4693200221250886</v>
      </c>
      <c r="G29" s="40">
        <f t="shared" si="20"/>
        <v>1.4693200221250886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CoeffsDeductCorr!B4+CoeffsDeductCorr!C4*BackgroundII_R61!B23+CoeffsDeductCorr!D4*BackgroundII_R61!B23^2+CoeffsDeductCorr!E4*BackgroundII_R61!B23^3</f>
        <v>43.144791677380127</v>
      </c>
      <c r="C30" s="40">
        <f t="shared" ref="C30:M30" si="21">C16*$B30/$B23</f>
        <v>20.192947743257367</v>
      </c>
      <c r="D30" s="40">
        <f t="shared" si="21"/>
        <v>10.392341895520744</v>
      </c>
      <c r="E30" s="40">
        <f t="shared" si="21"/>
        <v>10.010773900702327</v>
      </c>
      <c r="F30" s="40">
        <f t="shared" si="21"/>
        <v>1.2743640689498448</v>
      </c>
      <c r="G30" s="40">
        <f t="shared" si="21"/>
        <v>1.2743640689498448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CoeffsDeductCorr!B5+CoeffsDeductCorr!C5*BackgroundII_R61!B24+CoeffsDeductCorr!D5*BackgroundII_R61!B24^2+CoeffsDeductCorr!E5*BackgroundII_R61!B24^3</f>
        <v>40.701181495813508</v>
      </c>
      <c r="C31" s="40">
        <f t="shared" ref="C31:M31" si="22">C17*$B31/$B24</f>
        <v>17.740810758156634</v>
      </c>
      <c r="D31" s="40">
        <f t="shared" si="22"/>
        <v>9.1303445760690849</v>
      </c>
      <c r="E31" s="40">
        <f t="shared" si="22"/>
        <v>8.7951124111810621</v>
      </c>
      <c r="F31" s="40">
        <f t="shared" si="22"/>
        <v>3.915302484548679</v>
      </c>
      <c r="G31" s="40">
        <f t="shared" si="22"/>
        <v>1.1196112658580419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CoeffsDeductCorr!B6+CoeffsDeductCorr!C6*BackgroundII_R61!B25+CoeffsDeductCorr!D6*BackgroundII_R61!B25^2+CoeffsDeductCorr!E6*BackgroundII_R61!B25^3</f>
        <v>37.948147143997907</v>
      </c>
      <c r="C32" s="40">
        <f t="shared" ref="C32:M32" si="23">C18*$B32/$B25</f>
        <v>16.092528395933744</v>
      </c>
      <c r="D32" s="40">
        <f t="shared" si="23"/>
        <v>8.2820526839506297</v>
      </c>
      <c r="E32" s="40">
        <f t="shared" si="23"/>
        <v>7.9779666302616521</v>
      </c>
      <c r="F32" s="40">
        <f t="shared" si="23"/>
        <v>3.5515353424476941</v>
      </c>
      <c r="G32" s="40">
        <f t="shared" si="23"/>
        <v>2.0440640914041879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CoeffsDeductCorr!B7+CoeffsDeductCorr!C7*BackgroundII_R61!B26+CoeffsDeductCorr!D7*BackgroundII_R61!B26^2+CoeffsDeductCorr!E7*BackgroundII_R61!B26^3</f>
        <v>34.907373673113696</v>
      </c>
      <c r="C33" s="40">
        <f t="shared" ref="C33:M33" si="24">C19*$B33/$B26</f>
        <v>14.803038997673472</v>
      </c>
      <c r="D33" s="40">
        <f t="shared" si="24"/>
        <v>7.618414325264502</v>
      </c>
      <c r="E33" s="40">
        <f t="shared" si="24"/>
        <v>7.3386945944269293</v>
      </c>
      <c r="F33" s="40">
        <f t="shared" si="24"/>
        <v>3.2669518973260336</v>
      </c>
      <c r="G33" s="40">
        <f t="shared" si="24"/>
        <v>1.880273858422761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CoeffsDeductCorr!B8+CoeffsDeductCorr!C8*BackgroundII_R61!B27+CoeffsDeductCorr!D8*BackgroundII_R61!B27^2+CoeffsDeductCorr!E8*BackgroundII_R61!B27^3</f>
        <v>35.528369358197928</v>
      </c>
      <c r="C34" s="40">
        <f t="shared" ref="C34:M34" si="25">C20*$B34/$B27</f>
        <v>15.066382308166325</v>
      </c>
      <c r="D34" s="40">
        <f t="shared" si="25"/>
        <v>7.7539444991319524</v>
      </c>
      <c r="E34" s="40">
        <f t="shared" si="25"/>
        <v>7.469248606308958</v>
      </c>
      <c r="F34" s="40">
        <f t="shared" si="25"/>
        <v>3.3250703639461623</v>
      </c>
      <c r="G34" s="40">
        <f t="shared" si="25"/>
        <v>1.9137235806445316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39.691018658267119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39.691018658267119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43.144791677380127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43.144791677380127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43.144791677380127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43.144791677380127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43.144791677380127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43.144791677380127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56.855208322619873</v>
      </c>
      <c r="C45" s="42">
        <f t="shared" ref="C45:M45" ca="1" si="28">IF(C44&lt;&gt;"",OFFSET(C27,$C$43,0),"")</f>
        <v>20.192947743257367</v>
      </c>
      <c r="D45" s="42">
        <f t="shared" ca="1" si="28"/>
        <v>10.392341895520744</v>
      </c>
      <c r="E45" s="42">
        <f t="shared" ca="1" si="28"/>
        <v>10.010773900702327</v>
      </c>
      <c r="F45" s="42">
        <f t="shared" ca="1" si="28"/>
        <v>1.2743640689498448</v>
      </c>
      <c r="G45" s="42">
        <f t="shared" ca="1" si="28"/>
        <v>1.2743640689498448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0.46802747117780358</v>
      </c>
      <c r="D46" s="42">
        <f t="shared" ca="1" si="29"/>
        <v>0.24087129619794231</v>
      </c>
      <c r="E46" s="42">
        <f t="shared" ca="1" si="29"/>
        <v>0.23202740148936116</v>
      </c>
      <c r="F46" s="42">
        <f t="shared" ca="1" si="29"/>
        <v>2.9536915567446486E-2</v>
      </c>
      <c r="G46" s="42">
        <f t="shared" ca="1" si="29"/>
        <v>2.9536915567446486E-2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CalcMany!B60</f>
        <v>2800</v>
      </c>
      <c r="C3" t="str">
        <f>CalcMany!C60</f>
        <v>0</v>
      </c>
      <c r="D3" t="str">
        <f>CalcMany!D60</f>
        <v>0</v>
      </c>
      <c r="E3" t="str">
        <f>CalcMany!E60</f>
        <v>0</v>
      </c>
      <c r="F3" t="str">
        <f>CalcMany!F60</f>
        <v>0</v>
      </c>
      <c r="G3" t="str">
        <f>CalcMany!G60</f>
        <v>0</v>
      </c>
      <c r="H3" t="str">
        <f>CalcMany!H60</f>
        <v>0</v>
      </c>
      <c r="I3" t="str">
        <f>CalcMany!I60</f>
        <v>0</v>
      </c>
      <c r="J3" t="str">
        <f>CalcMany!J60</f>
        <v>0</v>
      </c>
      <c r="K3" t="str">
        <f>CalcMany!K60</f>
        <v>0</v>
      </c>
      <c r="L3" t="str">
        <f>CalcMany!L60</f>
        <v>30</v>
      </c>
      <c r="M3" t="str">
        <f>CalcMany!M60</f>
        <v>0</v>
      </c>
      <c r="N3" t="str">
        <f>CalcMany!N60</f>
        <v>0</v>
      </c>
      <c r="O3" t="str">
        <f>CalcMany!O60</f>
        <v>0</v>
      </c>
      <c r="P3" t="str">
        <f>CalcMany!P60</f>
        <v>0</v>
      </c>
      <c r="Q3" t="str">
        <f>CalcMany!Q60</f>
        <v>0</v>
      </c>
      <c r="R3" t="str">
        <f>CalcMany!R60</f>
        <v>0</v>
      </c>
      <c r="S3" t="str">
        <f>CalcMany!S60</f>
        <v>0</v>
      </c>
      <c r="T3" t="str">
        <f>CalcMany!T60</f>
        <v>0</v>
      </c>
      <c r="U3" t="str">
        <f>CalcMany!U60</f>
        <v>0</v>
      </c>
      <c r="V3" t="str">
        <f>CalcMany!V60</f>
        <v>0</v>
      </c>
      <c r="W3" t="str">
        <f>CalcMany!W60</f>
        <v>0</v>
      </c>
      <c r="X3" t="str">
        <f>CalcMany!X60</f>
        <v>2600</v>
      </c>
      <c r="Y3" t="str">
        <f>CalcMany!Y60</f>
        <v>200</v>
      </c>
      <c r="Z3" t="str">
        <f>CalcMany!Z60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CoeffsDistress!B3+CoeffsDistress!B4*BackgroundII_R60!C4+CoeffsDistress!B5*BackgroundII_R60!C4^CoeffsDistress!B6+CoeffsDistress!B7*LN(BackgroundII_R60!C4-CoeffsDistress!B8)</f>
        <v>#DIV/0!</v>
      </c>
      <c r="D5" t="e">
        <f>CoeffsDistress!C3+CoeffsDistress!C4*BackgroundII_R60!D4+CoeffsDistress!C5*BackgroundII_R60!D4^CoeffsDistress!C6+CoeffsDistress!C7*LN(BackgroundII_R60!D4-CoeffsDistress!C8)</f>
        <v>#DIV/0!</v>
      </c>
      <c r="E5" t="e">
        <f>CoeffsDistress!D3+CoeffsDistress!D4*BackgroundII_R60!E4+CoeffsDistress!D5*BackgroundII_R60!E4^CoeffsDistress!D6+CoeffsDistress!D7*LN(BackgroundII_R60!E4-CoeffsDistress!D8)</f>
        <v>#DIV/0!</v>
      </c>
      <c r="F5">
        <f>CoeffsDistress!E3+CoeffsDistress!E4*BackgroundII_R60!F4+CoeffsDistress!E5*BackgroundII_R60!F4^CoeffsDistress!E6+CoeffsDistress!E7*LN(BackgroundII_R60!F4-CoeffsDistress!E8)</f>
        <v>1.3455187895966798</v>
      </c>
      <c r="G5" t="e">
        <f>CoeffsDistress!F3+CoeffsDistress!F4*BackgroundII_R60!G4+CoeffsDistress!F5*BackgroundII_R60!G4^CoeffsDistress!F6+CoeffsDistress!F7*LN(BackgroundII_R60!G4-CoeffsDistress!F8)</f>
        <v>#NUM!</v>
      </c>
      <c r="H5">
        <f>CoeffsDistress!G3+CoeffsDistress!G4*BackgroundII_R60!H4+CoeffsDistress!G5*BackgroundII_R60!H4^CoeffsDistress!G6+CoeffsDistress!G7*LN(BackgroundII_R60!H4-CoeffsDistress!G8)</f>
        <v>-2.4297516226665117</v>
      </c>
      <c r="I5">
        <f>CoeffsDistress!H3+CoeffsDistress!H4*BackgroundII_R60!I4+CoeffsDistress!H5*BackgroundII_R60!I4^CoeffsDistress!H6+CoeffsDistress!H7*LN(BackgroundII_R60!I4-CoeffsDistress!H8)</f>
        <v>6.2926559863106677</v>
      </c>
      <c r="J5">
        <f>CoeffsDistress!I3+CoeffsDistress!I4*BackgroundII_R60!J4+CoeffsDistress!I5*BackgroundII_R60!J4^CoeffsDistress!I6+CoeffsDistress!I7*LN(BackgroundII_R60!J4-CoeffsDistress!I8)</f>
        <v>1.9809699703419081</v>
      </c>
      <c r="K5" t="e">
        <f>CoeffsDistress!J3+CoeffsDistress!J4*BackgroundII_R60!K4+CoeffsDistress!J5*BackgroundII_R60!K4^CoeffsDistress!J6+CoeffsDistress!J7*LN(BackgroundII_R60!K4-CoeffsDistress!J8)</f>
        <v>#NUM!</v>
      </c>
      <c r="L5">
        <f>CoeffsDistress!K3+CoeffsDistress!K4*BackgroundII_R60!L4+CoeffsDistress!K5*BackgroundII_R60!L4^CoeffsDistress!K6+CoeffsDistress!K7*LN(BackgroundII_R60!L4-CoeffsDistress!K8)</f>
        <v>2.2494589247671133</v>
      </c>
      <c r="M5">
        <f>CoeffsDistress!L3+CoeffsDistress!L4*BackgroundII_R60!M4+CoeffsDistress!L5*BackgroundII_R60!M4^CoeffsDistress!L6+CoeffsDistress!L7*LN(BackgroundII_R60!M4-CoeffsDistress!L8)</f>
        <v>-1.8831691837876274</v>
      </c>
      <c r="N5">
        <f>CoeffsDistress!M3+CoeffsDistress!M4*BackgroundII_R60!N4+CoeffsDistress!M5*BackgroundII_R60!N4^CoeffsDistress!M6+CoeffsDistress!M7*LN(BackgroundII_R60!N4-CoeffsDistress!M8)</f>
        <v>-6.4882063576799407</v>
      </c>
      <c r="O5">
        <f>CoeffsDistress!N3+CoeffsDistress!N4*BackgroundII_R60!O4+CoeffsDistress!N5*BackgroundII_R60!O4^CoeffsDistress!N6+CoeffsDistress!N7*LN(BackgroundII_R60!O4-CoeffsDistress!N8)</f>
        <v>-0.19234986700844559</v>
      </c>
      <c r="P5">
        <f>CoeffsDistress!O3+CoeffsDistress!O4*BackgroundII_R60!P4+CoeffsDistress!O5*BackgroundII_R60!P4^CoeffsDistress!O6+CoeffsDistress!O7*LN(BackgroundII_R60!P4-CoeffsDistress!O8)</f>
        <v>7.3754817263059103E-2</v>
      </c>
      <c r="Q5">
        <f>CoeffsDistress!P3+CoeffsDistress!P4*BackgroundII_R60!Q4+CoeffsDistress!P5*BackgroundII_R60!Q4^CoeffsDistress!P6+CoeffsDistress!P7*LN(BackgroundII_R60!Q4-CoeffsDistress!P8)</f>
        <v>2.0655973451251413</v>
      </c>
      <c r="R5" t="e">
        <f>CoeffsDistress!Q3+CoeffsDistress!Q4*BackgroundII_R60!R4+CoeffsDistress!Q5*BackgroundII_R60!R4^CoeffsDistress!Q6+CoeffsDistress!Q7*LN(BackgroundII_R60!R4-CoeffsDistress!Q8)</f>
        <v>#NUM!</v>
      </c>
      <c r="S5">
        <f>CoeffsDistress!R3+CoeffsDistress!R4*BackgroundII_R60!S4+CoeffsDistress!R5*BackgroundII_R60!S4^CoeffsDistress!R6+CoeffsDistress!R7*LN(BackgroundII_R60!S4-CoeffsDistress!R8)</f>
        <v>2.8474830961496664</v>
      </c>
      <c r="T5">
        <f>CoeffsDistress!S3+CoeffsDistress!S4*BackgroundII_R60!T4+CoeffsDistress!S5*BackgroundII_R60!T4^CoeffsDistress!S6+CoeffsDistress!S7*LN(BackgroundII_R60!T4-CoeffsDistress!S8)</f>
        <v>3.1290789009871531</v>
      </c>
      <c r="U5">
        <f>CoeffsDistress!T3+CoeffsDistress!T4*BackgroundII_R60!U4+CoeffsDistress!T5*BackgroundII_R60!U4^CoeffsDistress!T6+CoeffsDistress!T7*LN(BackgroundII_R60!U4-CoeffsDistress!T8)</f>
        <v>-0.72987201948007563</v>
      </c>
      <c r="V5">
        <f>CoeffsDistress!U3+CoeffsDistress!U4*BackgroundII_R60!V4+CoeffsDistress!U5*BackgroundII_R60!V4^CoeffsDistress!U6+CoeffsDistress!U7*LN(BackgroundII_R60!V4-CoeffsDistress!U8)</f>
        <v>-0.55774509254708704</v>
      </c>
      <c r="W5">
        <f>CoeffsDistress!V3+CoeffsDistress!V4*BackgroundII_R60!W4+CoeffsDistress!V5*BackgroundII_R60!W4^CoeffsDistress!V6+CoeffsDistress!V7*LN(BackgroundII_R60!W4-CoeffsDistress!V8)</f>
        <v>-11.630944123926884</v>
      </c>
      <c r="X5">
        <f>CoeffsDistress!W3+CoeffsDistress!W4*BackgroundII_R60!X4+CoeffsDistress!W5*BackgroundII_R60!X4^CoeffsDistress!W6+CoeffsDistress!W7*LN(BackgroundII_R60!X4-CoeffsDistress!W8)</f>
        <v>4.6236896592818031</v>
      </c>
      <c r="Y5">
        <f>CoeffsDistress!X3+CoeffsDistress!X4*BackgroundII_R60!Y4+CoeffsDistress!X5*BackgroundII_R60!Y4^CoeffsDistress!X6+CoeffsDistress!X7*LN(BackgroundII_R60!Y4-CoeffsDistress!X8)</f>
        <v>2.692759969496735</v>
      </c>
      <c r="Z5">
        <f>CoeffsDistress!Y3+CoeffsDistress!Y4*BackgroundII_R60!Z4+CoeffsDistress!Y5*BackgroundII_R60!Z4^CoeffsDistress!Y6+CoeffsDistress!Y7*LN(BackgroundII_R60!Z4-CoeffsDistress!Y8)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8.6236896592818031</v>
      </c>
      <c r="C21" s="37">
        <f t="shared" ref="C21:M21" si="10">C14/$B21</f>
        <v>0.53616141604832201</v>
      </c>
      <c r="D21" s="37">
        <f t="shared" si="10"/>
        <v>0.23191929197583899</v>
      </c>
      <c r="E21" s="37">
        <f t="shared" si="10"/>
        <v>0.23191929197583899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9.316449628778539</v>
      </c>
      <c r="C22" s="37">
        <f t="shared" ref="C22:M22" si="12">C15/$B22</f>
        <v>0.49629309914360648</v>
      </c>
      <c r="D22" s="37">
        <f t="shared" si="12"/>
        <v>0.28903284800454371</v>
      </c>
      <c r="E22" s="37">
        <f t="shared" si="12"/>
        <v>0.21467405285184973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9.5659085535456505</v>
      </c>
      <c r="C23" s="37">
        <f t="shared" ref="C23:M23" si="13">C16/$B23</f>
        <v>0.48335081120632395</v>
      </c>
      <c r="D23" s="37">
        <f t="shared" si="13"/>
        <v>0.28149547472923003</v>
      </c>
      <c r="E23" s="37">
        <f t="shared" si="13"/>
        <v>0.23515371406444613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9.5659085535456505</v>
      </c>
      <c r="C24" s="37">
        <f t="shared" ref="C24:M24" si="14">C17/$B24</f>
        <v>0.48335081120632395</v>
      </c>
      <c r="D24" s="37">
        <f t="shared" si="14"/>
        <v>0.28149547472923003</v>
      </c>
      <c r="E24" s="37">
        <f t="shared" si="14"/>
        <v>0.23515371406444613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9.5659085535456505</v>
      </c>
      <c r="C25" s="37">
        <f t="shared" ref="C25:M25" si="15">C18/$B25</f>
        <v>0.48335081120632395</v>
      </c>
      <c r="D25" s="37">
        <f t="shared" si="15"/>
        <v>0.28149547472923003</v>
      </c>
      <c r="E25" s="37">
        <f t="shared" si="15"/>
        <v>0.23515371406444613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9.5659085535456505</v>
      </c>
      <c r="C26" s="37">
        <f t="shared" ref="C26:M26" si="16">C19/$B26</f>
        <v>0.48335081120632395</v>
      </c>
      <c r="D26" s="37">
        <f t="shared" si="16"/>
        <v>0.28149547472923003</v>
      </c>
      <c r="E26" s="37">
        <f t="shared" si="16"/>
        <v>0.23515371406444613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9.5659085535456505</v>
      </c>
      <c r="C27" s="37">
        <f t="shared" ref="C27:M27" si="17">C20/$B27</f>
        <v>0.48335081120632395</v>
      </c>
      <c r="D27" s="37">
        <f t="shared" si="17"/>
        <v>0.28149547472923003</v>
      </c>
      <c r="E27" s="37">
        <f t="shared" si="17"/>
        <v>0.23515371406444613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CoeffsDeductCorr!B2+CoeffsDeductCorr!C2*BackgroundII_R60!B21+CoeffsDeductCorr!D2*BackgroundII_R60!B21^2+CoeffsDeductCorr!E2*BackgroundII_R60!B21^3</f>
        <v>8.6236896592818031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CoeffsDeductCorr!B3+CoeffsDeductCorr!C3*BackgroundII_R60!B22+CoeffsDeductCorr!D3*BackgroundII_R60!B22^2+CoeffsDeductCorr!E3*BackgroundII_R60!B22^3</f>
        <v>6.3587542764987486</v>
      </c>
      <c r="C29" s="40">
        <f t="shared" ref="C29:M29" si="20">C15*$B29/$B22</f>
        <v>3.155805866576225</v>
      </c>
      <c r="D29" s="40">
        <f t="shared" si="20"/>
        <v>1.837888858297505</v>
      </c>
      <c r="E29" s="40">
        <f t="shared" si="20"/>
        <v>1.3650595516250179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CoeffsDeductCorr!B4+CoeffsDeductCorr!C4*BackgroundII_R60!B23+CoeffsDeductCorr!D4*BackgroundII_R60!B23^2+CoeffsDeductCorr!E4*BackgroundII_R60!B23^3</f>
        <v>4.8773660643374992</v>
      </c>
      <c r="C30" s="40">
        <f t="shared" ref="C30:M30" si="21">C16*$B30/$B23</f>
        <v>2.3574788437477259</v>
      </c>
      <c r="D30" s="40">
        <f t="shared" si="21"/>
        <v>1.3729564757089208</v>
      </c>
      <c r="E30" s="40">
        <f t="shared" si="21"/>
        <v>1.1469307448808532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CoeffsDeductCorr!B5+CoeffsDeductCorr!C5*BackgroundII_R60!B24+CoeffsDeductCorr!D5*BackgroundII_R60!B24^2+CoeffsDeductCorr!E5*BackgroundII_R60!B24^3</f>
        <v>-1.0533956211689832</v>
      </c>
      <c r="C31" s="40">
        <f t="shared" ref="C31:M31" si="22">C17*$B31/$B24</f>
        <v>-0.50915962801321757</v>
      </c>
      <c r="D31" s="40">
        <f t="shared" si="22"/>
        <v>-0.29652610045865513</v>
      </c>
      <c r="E31" s="40">
        <f t="shared" si="22"/>
        <v>-0.24770989269711069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CoeffsDeductCorr!B6+CoeffsDeductCorr!C6*BackgroundII_R60!B25+CoeffsDeductCorr!D6*BackgroundII_R60!B25^2+CoeffsDeductCorr!E6*BackgroundII_R60!B25^3</f>
        <v>-0.76363999413762784</v>
      </c>
      <c r="C32" s="40">
        <f t="shared" ref="C32:M32" si="23">C18*$B32/$B25</f>
        <v>-0.36910601063601489</v>
      </c>
      <c r="D32" s="40">
        <f t="shared" si="23"/>
        <v>-0.214961202671998</v>
      </c>
      <c r="E32" s="40">
        <f t="shared" si="23"/>
        <v>-0.17957278082961506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CoeffsDeductCorr!B7+CoeffsDeductCorr!C7*BackgroundII_R60!B26+CoeffsDeductCorr!D7*BackgroundII_R60!B26^2+CoeffsDeductCorr!E7*BackgroundII_R60!B26^3</f>
        <v>-2.8304231791192986</v>
      </c>
      <c r="C33" s="40">
        <f t="shared" ref="C33:M33" si="24">C19*$B33/$B26</f>
        <v>-1.3680873396844953</v>
      </c>
      <c r="D33" s="40">
        <f t="shared" si="24"/>
        <v>-0.79675131649080344</v>
      </c>
      <c r="E33" s="40">
        <f t="shared" si="24"/>
        <v>-0.66558452294400017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CoeffsDeductCorr!B8+CoeffsDeductCorr!C8*BackgroundII_R60!B27+CoeffsDeductCorr!D8*BackgroundII_R60!B27^2+CoeffsDeductCorr!E8*BackgroundII_R60!B27^3</f>
        <v>-5.3425044004844482</v>
      </c>
      <c r="C34" s="40">
        <f t="shared" ref="C34:M34" si="25">C20*$B34/$B27</f>
        <v>-2.5823038358475134</v>
      </c>
      <c r="D34" s="40">
        <f t="shared" si="25"/>
        <v>-1.5038908124573702</v>
      </c>
      <c r="E34" s="40">
        <f t="shared" si="25"/>
        <v>-1.256309752179565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8.6236896592818031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8.6236896592818031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8.6236896592818031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8.6236896592818031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8.6236896592818031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8.6236896592818031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8.6236896592818031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8.6236896592818031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91.376310340718192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0.53616141604832201</v>
      </c>
      <c r="D46" s="42">
        <f t="shared" ca="1" si="29"/>
        <v>0.23191929197583899</v>
      </c>
      <c r="E46" s="42">
        <f t="shared" ca="1" si="29"/>
        <v>0.23191929197583899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CalcMany!B59</f>
        <v>2800</v>
      </c>
      <c r="C3" t="str">
        <f>CalcMany!C59</f>
        <v>0</v>
      </c>
      <c r="D3" t="str">
        <f>CalcMany!D59</f>
        <v>0</v>
      </c>
      <c r="E3" t="str">
        <f>CalcMany!E59</f>
        <v>0</v>
      </c>
      <c r="F3" t="str">
        <f>CalcMany!F59</f>
        <v>150</v>
      </c>
      <c r="G3" t="str">
        <f>CalcMany!G59</f>
        <v>0</v>
      </c>
      <c r="H3" t="str">
        <f>CalcMany!H59</f>
        <v>0</v>
      </c>
      <c r="I3" t="str">
        <f>CalcMany!I59</f>
        <v>0</v>
      </c>
      <c r="J3" t="str">
        <f>CalcMany!J59</f>
        <v>0</v>
      </c>
      <c r="K3" t="str">
        <f>CalcMany!K59</f>
        <v>0</v>
      </c>
      <c r="L3" t="str">
        <f>CalcMany!L59</f>
        <v>140</v>
      </c>
      <c r="M3" t="str">
        <f>CalcMany!M59</f>
        <v>0</v>
      </c>
      <c r="N3" t="str">
        <f>CalcMany!N59</f>
        <v>0</v>
      </c>
      <c r="O3" t="str">
        <f>CalcMany!O59</f>
        <v>0</v>
      </c>
      <c r="P3" t="str">
        <f>CalcMany!P59</f>
        <v>0</v>
      </c>
      <c r="Q3" t="str">
        <f>CalcMany!Q59</f>
        <v>0</v>
      </c>
      <c r="R3" t="str">
        <f>CalcMany!R59</f>
        <v>0</v>
      </c>
      <c r="S3" t="str">
        <f>CalcMany!S59</f>
        <v>0</v>
      </c>
      <c r="T3" t="str">
        <f>CalcMany!T59</f>
        <v>0</v>
      </c>
      <c r="U3" t="str">
        <f>CalcMany!U59</f>
        <v>0</v>
      </c>
      <c r="V3" t="str">
        <f>CalcMany!V59</f>
        <v>0</v>
      </c>
      <c r="W3" t="str">
        <f>CalcMany!W59</f>
        <v>0</v>
      </c>
      <c r="X3" t="str">
        <f>CalcMany!X59</f>
        <v>2600</v>
      </c>
      <c r="Y3" t="str">
        <f>CalcMany!Y59</f>
        <v>200</v>
      </c>
      <c r="Z3" t="str">
        <f>CalcMany!Z59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5.3571428571428568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CoeffsDistress!B3+CoeffsDistress!B4*BackgroundII_R59!C4+CoeffsDistress!B5*BackgroundII_R59!C4^CoeffsDistress!B6+CoeffsDistress!B7*LN(BackgroundII_R59!C4-CoeffsDistress!B8)</f>
        <v>#DIV/0!</v>
      </c>
      <c r="D5" t="e">
        <f>CoeffsDistress!C3+CoeffsDistress!C4*BackgroundII_R59!D4+CoeffsDistress!C5*BackgroundII_R59!D4^CoeffsDistress!C6+CoeffsDistress!C7*LN(BackgroundII_R59!D4-CoeffsDistress!C8)</f>
        <v>#DIV/0!</v>
      </c>
      <c r="E5" t="e">
        <f>CoeffsDistress!D3+CoeffsDistress!D4*BackgroundII_R59!E4+CoeffsDistress!D5*BackgroundII_R59!E4^CoeffsDistress!D6+CoeffsDistress!D7*LN(BackgroundII_R59!E4-CoeffsDistress!D8)</f>
        <v>#DIV/0!</v>
      </c>
      <c r="F5">
        <f>CoeffsDistress!E3+CoeffsDistress!E4*BackgroundII_R59!F4+CoeffsDistress!E5*BackgroundII_R59!F4^CoeffsDistress!E6+CoeffsDistress!E7*LN(BackgroundII_R59!F4-CoeffsDistress!E8)</f>
        <v>4.7856817014736031</v>
      </c>
      <c r="G5" t="e">
        <f>CoeffsDistress!F3+CoeffsDistress!F4*BackgroundII_R59!G4+CoeffsDistress!F5*BackgroundII_R59!G4^CoeffsDistress!F6+CoeffsDistress!F7*LN(BackgroundII_R59!G4-CoeffsDistress!F8)</f>
        <v>#NUM!</v>
      </c>
      <c r="H5">
        <f>CoeffsDistress!G3+CoeffsDistress!G4*BackgroundII_R59!H4+CoeffsDistress!G5*BackgroundII_R59!H4^CoeffsDistress!G6+CoeffsDistress!G7*LN(BackgroundII_R59!H4-CoeffsDistress!G8)</f>
        <v>-2.4297516226665117</v>
      </c>
      <c r="I5">
        <f>CoeffsDistress!H3+CoeffsDistress!H4*BackgroundII_R59!I4+CoeffsDistress!H5*BackgroundII_R59!I4^CoeffsDistress!H6+CoeffsDistress!H7*LN(BackgroundII_R59!I4-CoeffsDistress!H8)</f>
        <v>6.2926559863106677</v>
      </c>
      <c r="J5">
        <f>CoeffsDistress!I3+CoeffsDistress!I4*BackgroundII_R59!J4+CoeffsDistress!I5*BackgroundII_R59!J4^CoeffsDistress!I6+CoeffsDistress!I7*LN(BackgroundII_R59!J4-CoeffsDistress!I8)</f>
        <v>1.9809699703419081</v>
      </c>
      <c r="K5" t="e">
        <f>CoeffsDistress!J3+CoeffsDistress!J4*BackgroundII_R59!K4+CoeffsDistress!J5*BackgroundII_R59!K4^CoeffsDistress!J6+CoeffsDistress!J7*LN(BackgroundII_R59!K4-CoeffsDistress!J8)</f>
        <v>#NUM!</v>
      </c>
      <c r="L5">
        <f>CoeffsDistress!K3+CoeffsDistress!K4*BackgroundII_R59!L4+CoeffsDistress!K5*BackgroundII_R59!L4^CoeffsDistress!K6+CoeffsDistress!K7*LN(BackgroundII_R59!L4-CoeffsDistress!K8)</f>
        <v>10.379492176173574</v>
      </c>
      <c r="M5">
        <f>CoeffsDistress!L3+CoeffsDistress!L4*BackgroundII_R59!M4+CoeffsDistress!L5*BackgroundII_R59!M4^CoeffsDistress!L6+CoeffsDistress!L7*LN(BackgroundII_R59!M4-CoeffsDistress!L8)</f>
        <v>-1.8831691837876274</v>
      </c>
      <c r="N5">
        <f>CoeffsDistress!M3+CoeffsDistress!M4*BackgroundII_R59!N4+CoeffsDistress!M5*BackgroundII_R59!N4^CoeffsDistress!M6+CoeffsDistress!M7*LN(BackgroundII_R59!N4-CoeffsDistress!M8)</f>
        <v>-6.4882063576799407</v>
      </c>
      <c r="O5">
        <f>CoeffsDistress!N3+CoeffsDistress!N4*BackgroundII_R59!O4+CoeffsDistress!N5*BackgroundII_R59!O4^CoeffsDistress!N6+CoeffsDistress!N7*LN(BackgroundII_R59!O4-CoeffsDistress!N8)</f>
        <v>-0.19234986700844559</v>
      </c>
      <c r="P5">
        <f>CoeffsDistress!O3+CoeffsDistress!O4*BackgroundII_R59!P4+CoeffsDistress!O5*BackgroundII_R59!P4^CoeffsDistress!O6+CoeffsDistress!O7*LN(BackgroundII_R59!P4-CoeffsDistress!O8)</f>
        <v>7.3754817263059103E-2</v>
      </c>
      <c r="Q5">
        <f>CoeffsDistress!P3+CoeffsDistress!P4*BackgroundII_R59!Q4+CoeffsDistress!P5*BackgroundII_R59!Q4^CoeffsDistress!P6+CoeffsDistress!P7*LN(BackgroundII_R59!Q4-CoeffsDistress!P8)</f>
        <v>2.0655973451251413</v>
      </c>
      <c r="R5" t="e">
        <f>CoeffsDistress!Q3+CoeffsDistress!Q4*BackgroundII_R59!R4+CoeffsDistress!Q5*BackgroundII_R59!R4^CoeffsDistress!Q6+CoeffsDistress!Q7*LN(BackgroundII_R59!R4-CoeffsDistress!Q8)</f>
        <v>#NUM!</v>
      </c>
      <c r="S5">
        <f>CoeffsDistress!R3+CoeffsDistress!R4*BackgroundII_R59!S4+CoeffsDistress!R5*BackgroundII_R59!S4^CoeffsDistress!R6+CoeffsDistress!R7*LN(BackgroundII_R59!S4-CoeffsDistress!R8)</f>
        <v>2.8474830961496664</v>
      </c>
      <c r="T5">
        <f>CoeffsDistress!S3+CoeffsDistress!S4*BackgroundII_R59!T4+CoeffsDistress!S5*BackgroundII_R59!T4^CoeffsDistress!S6+CoeffsDistress!S7*LN(BackgroundII_R59!T4-CoeffsDistress!S8)</f>
        <v>3.1290789009871531</v>
      </c>
      <c r="U5">
        <f>CoeffsDistress!T3+CoeffsDistress!T4*BackgroundII_R59!U4+CoeffsDistress!T5*BackgroundII_R59!U4^CoeffsDistress!T6+CoeffsDistress!T7*LN(BackgroundII_R59!U4-CoeffsDistress!T8)</f>
        <v>-0.72987201948007563</v>
      </c>
      <c r="V5">
        <f>CoeffsDistress!U3+CoeffsDistress!U4*BackgroundII_R59!V4+CoeffsDistress!U5*BackgroundII_R59!V4^CoeffsDistress!U6+CoeffsDistress!U7*LN(BackgroundII_R59!V4-CoeffsDistress!U8)</f>
        <v>-0.55774509254708704</v>
      </c>
      <c r="W5">
        <f>CoeffsDistress!V3+CoeffsDistress!V4*BackgroundII_R59!W4+CoeffsDistress!V5*BackgroundII_R59!W4^CoeffsDistress!V6+CoeffsDistress!V7*LN(BackgroundII_R59!W4-CoeffsDistress!V8)</f>
        <v>-11.630944123926884</v>
      </c>
      <c r="X5">
        <f>CoeffsDistress!W3+CoeffsDistress!W4*BackgroundII_R59!X4+CoeffsDistress!W5*BackgroundII_R59!X4^CoeffsDistress!W6+CoeffsDistress!W7*LN(BackgroundII_R59!X4-CoeffsDistress!W8)</f>
        <v>4.6236896592818031</v>
      </c>
      <c r="Y5">
        <f>CoeffsDistress!X3+CoeffsDistress!X4*BackgroundII_R59!Y4+CoeffsDistress!X5*BackgroundII_R59!Y4^CoeffsDistress!X6+CoeffsDistress!X7*LN(BackgroundII_R59!Y4-CoeffsDistress!X8)</f>
        <v>2.692759969496735</v>
      </c>
      <c r="Z5">
        <f>CoeffsDistress!Y3+CoeffsDistress!Y4*BackgroundII_R59!Z4+CoeffsDistress!Y5*BackgroundII_R59!Z4^CoeffsDistress!Y6+CoeffsDistress!Y7*LN(BackgroundII_R59!Z4-CoeffsDistress!Y8)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4.7856817014736031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10.379492176173574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10.379492176173574</v>
      </c>
      <c r="D9">
        <f t="shared" si="3"/>
        <v>4.7856817014736031</v>
      </c>
      <c r="E9">
        <f t="shared" si="3"/>
        <v>4.6236896592818031</v>
      </c>
      <c r="F9">
        <f t="shared" si="3"/>
        <v>2.692759969496735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4</v>
      </c>
      <c r="E10">
        <f t="shared" si="4"/>
        <v>22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Block low</v>
      </c>
      <c r="E11" t="str">
        <f t="shared" ca="1" si="5"/>
        <v>Weathering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9.2304548001473261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10.379492176173574</v>
      </c>
      <c r="D13">
        <f t="shared" si="6"/>
        <v>4.7856817014736031</v>
      </c>
      <c r="E13">
        <f t="shared" si="6"/>
        <v>4.6236896592818031</v>
      </c>
      <c r="F13">
        <f t="shared" si="6"/>
        <v>2.692759969496735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10.379492176173574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10.379492176173574</v>
      </c>
      <c r="D15" s="35">
        <f t="shared" ref="D15:D20" si="8">D$13</f>
        <v>4.7856817014736031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10.379492176173574</v>
      </c>
      <c r="D16" s="35">
        <f t="shared" si="8"/>
        <v>4.7856817014736031</v>
      </c>
      <c r="E16" s="35">
        <f>E$13</f>
        <v>4.6236896592818031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10.379492176173574</v>
      </c>
      <c r="D17" s="35">
        <f t="shared" si="8"/>
        <v>4.7856817014736031</v>
      </c>
      <c r="E17" s="35">
        <f>E$13</f>
        <v>4.6236896592818031</v>
      </c>
      <c r="F17" s="35">
        <f>F$13</f>
        <v>2.692759969496735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10.379492176173574</v>
      </c>
      <c r="D18" s="35">
        <f t="shared" si="8"/>
        <v>4.7856817014736031</v>
      </c>
      <c r="E18" s="35">
        <f>E$13</f>
        <v>4.6236896592818031</v>
      </c>
      <c r="F18" s="35">
        <f>F$13</f>
        <v>2.692759969496735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10.379492176173574</v>
      </c>
      <c r="D19" s="35">
        <f t="shared" si="8"/>
        <v>4.7856817014736031</v>
      </c>
      <c r="E19" s="35">
        <f>E$13</f>
        <v>4.6236896592818031</v>
      </c>
      <c r="F19" s="35">
        <f>F$13</f>
        <v>2.692759969496735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10.379492176173574</v>
      </c>
      <c r="D20" s="35">
        <f t="shared" si="8"/>
        <v>4.7856817014736031</v>
      </c>
      <c r="E20" s="35">
        <f>E$13</f>
        <v>4.6236896592818031</v>
      </c>
      <c r="F20" s="35">
        <f>F$13</f>
        <v>2.692759969496735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16.379492176173574</v>
      </c>
      <c r="C21" s="37">
        <f t="shared" ref="C21:M21" si="10">C14/$B21</f>
        <v>0.63368827705611663</v>
      </c>
      <c r="D21" s="37">
        <f t="shared" si="10"/>
        <v>0.12210390764796113</v>
      </c>
      <c r="E21" s="37">
        <f t="shared" si="10"/>
        <v>0.12210390764796113</v>
      </c>
      <c r="F21" s="37">
        <f t="shared" si="10"/>
        <v>0.12210390764796113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19.165173877647177</v>
      </c>
      <c r="C22" s="37">
        <f t="shared" ref="C22:M22" si="12">C15/$B22</f>
        <v>0.54158090307124407</v>
      </c>
      <c r="D22" s="37">
        <f t="shared" si="12"/>
        <v>0.24970718930211552</v>
      </c>
      <c r="E22" s="37">
        <f t="shared" si="12"/>
        <v>0.10435595381332022</v>
      </c>
      <c r="F22" s="37">
        <f t="shared" si="12"/>
        <v>0.10435595381332022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21.788863536928979</v>
      </c>
      <c r="C23" s="37">
        <f t="shared" ref="C23:M23" si="13">C16/$B23</f>
        <v>0.47636684486007419</v>
      </c>
      <c r="D23" s="37">
        <f t="shared" si="13"/>
        <v>0.2196388854041223</v>
      </c>
      <c r="E23" s="37">
        <f t="shared" si="13"/>
        <v>0.21220425982499347</v>
      </c>
      <c r="F23" s="37">
        <f t="shared" si="13"/>
        <v>9.1790009910810114E-2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22.481623506425713</v>
      </c>
      <c r="C24" s="37">
        <f t="shared" ref="C24:M24" si="14">C17/$B24</f>
        <v>0.4616878391014288</v>
      </c>
      <c r="D24" s="37">
        <f t="shared" si="14"/>
        <v>0.21287082314610226</v>
      </c>
      <c r="E24" s="37">
        <f t="shared" si="14"/>
        <v>0.205665291830915</v>
      </c>
      <c r="F24" s="37">
        <f t="shared" si="14"/>
        <v>0.11977604592155404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22.481623506425713</v>
      </c>
      <c r="C25" s="37">
        <f t="shared" ref="C25:M25" si="15">C18/$B25</f>
        <v>0.4616878391014288</v>
      </c>
      <c r="D25" s="37">
        <f t="shared" si="15"/>
        <v>0.21287082314610226</v>
      </c>
      <c r="E25" s="37">
        <f t="shared" si="15"/>
        <v>0.205665291830915</v>
      </c>
      <c r="F25" s="37">
        <f t="shared" si="15"/>
        <v>0.11977604592155404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22.481623506425713</v>
      </c>
      <c r="C26" s="37">
        <f t="shared" ref="C26:M26" si="16">C19/$B26</f>
        <v>0.4616878391014288</v>
      </c>
      <c r="D26" s="37">
        <f t="shared" si="16"/>
        <v>0.21287082314610226</v>
      </c>
      <c r="E26" s="37">
        <f t="shared" si="16"/>
        <v>0.205665291830915</v>
      </c>
      <c r="F26" s="37">
        <f t="shared" si="16"/>
        <v>0.11977604592155404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22.481623506425713</v>
      </c>
      <c r="C27" s="37">
        <f t="shared" ref="C27:M27" si="17">C20/$B27</f>
        <v>0.4616878391014288</v>
      </c>
      <c r="D27" s="37">
        <f t="shared" si="17"/>
        <v>0.21287082314610226</v>
      </c>
      <c r="E27" s="37">
        <f t="shared" si="17"/>
        <v>0.205665291830915</v>
      </c>
      <c r="F27" s="37">
        <f t="shared" si="17"/>
        <v>0.11977604592155404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CoeffsDeductCorr!B2+CoeffsDeductCorr!C2*BackgroundII_R59!B21+CoeffsDeductCorr!D2*BackgroundII_R59!B21^2+CoeffsDeductCorr!E2*BackgroundII_R59!B21^3</f>
        <v>16.379492176173574</v>
      </c>
      <c r="C28" s="40">
        <f t="shared" ref="C28:M28" si="18">C14*$B28/$B21</f>
        <v>10.379492176173574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CoeffsDeductCorr!B3+CoeffsDeductCorr!C3*BackgroundII_R59!B22+CoeffsDeductCorr!D3*BackgroundII_R59!B22^2+CoeffsDeductCorr!E3*BackgroundII_R59!B22^3</f>
        <v>13.913678853877293</v>
      </c>
      <c r="C29" s="40">
        <f t="shared" ref="C29:M29" si="20">C15*$B29/$B22</f>
        <v>7.5353827587261373</v>
      </c>
      <c r="D29" s="40">
        <f t="shared" si="20"/>
        <v>3.4743456394539787</v>
      </c>
      <c r="E29" s="40">
        <f t="shared" si="20"/>
        <v>1.4519752278485891</v>
      </c>
      <c r="F29" s="40">
        <f t="shared" si="20"/>
        <v>1.4519752278485891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CoeffsDeductCorr!B4+CoeffsDeductCorr!C4*BackgroundII_R59!B23+CoeffsDeductCorr!D4*BackgroundII_R59!B23^2+CoeffsDeductCorr!E4*BackgroundII_R59!B23^3</f>
        <v>12.998407703679645</v>
      </c>
      <c r="C30" s="40">
        <f t="shared" ref="C30:M30" si="21">C16*$B30/$B23</f>
        <v>6.1920104660067548</v>
      </c>
      <c r="D30" s="40">
        <f t="shared" si="21"/>
        <v>2.8549557800645542</v>
      </c>
      <c r="E30" s="40">
        <f t="shared" si="21"/>
        <v>2.7583174856628321</v>
      </c>
      <c r="F30" s="40">
        <f t="shared" si="21"/>
        <v>1.1931239719455051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CoeffsDeductCorr!B5+CoeffsDeductCorr!C5*BackgroundII_R59!B24+CoeffsDeductCorr!D5*BackgroundII_R59!B24^2+CoeffsDeductCorr!E5*BackgroundII_R59!B24^3</f>
        <v>7.6246965601537973</v>
      </c>
      <c r="C31" s="40">
        <f t="shared" ref="C31:M31" si="22">C17*$B31/$B24</f>
        <v>3.5202296786615044</v>
      </c>
      <c r="D31" s="40">
        <f t="shared" si="22"/>
        <v>1.623075432999193</v>
      </c>
      <c r="E31" s="40">
        <f t="shared" si="22"/>
        <v>1.5681354431662045</v>
      </c>
      <c r="F31" s="40">
        <f t="shared" si="22"/>
        <v>0.91325600532689633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CoeffsDeductCorr!B6+CoeffsDeductCorr!C6*BackgroundII_R59!B25+CoeffsDeductCorr!D6*BackgroundII_R59!B25^2+CoeffsDeductCorr!E6*BackgroundII_R59!B25^3</f>
        <v>6.8477709881338642</v>
      </c>
      <c r="C32" s="40">
        <f t="shared" ref="C32:M32" si="23">C18*$B32/$B25</f>
        <v>3.1615325901729796</v>
      </c>
      <c r="D32" s="40">
        <f t="shared" si="23"/>
        <v>1.4576906469600539</v>
      </c>
      <c r="E32" s="40">
        <f t="shared" si="23"/>
        <v>1.4083488186658244</v>
      </c>
      <c r="F32" s="40">
        <f t="shared" si="23"/>
        <v>0.82019893233500718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CoeffsDeductCorr!B7+CoeffsDeductCorr!C7*BackgroundII_R59!B26+CoeffsDeductCorr!D7*BackgroundII_R59!B26^2+CoeffsDeductCorr!E7*BackgroundII_R59!B26^3</f>
        <v>4.5735440473976441</v>
      </c>
      <c r="C33" s="40">
        <f t="shared" ref="C33:M33" si="24">C19*$B33/$B26</f>
        <v>2.1115496682782209</v>
      </c>
      <c r="D33" s="40">
        <f t="shared" si="24"/>
        <v>0.97357408606449247</v>
      </c>
      <c r="E33" s="40">
        <f t="shared" si="24"/>
        <v>0.94061927120958078</v>
      </c>
      <c r="F33" s="40">
        <f t="shared" si="24"/>
        <v>0.5478010218453504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CoeffsDeductCorr!B8+CoeffsDeductCorr!C8*BackgroundII_R59!B27+CoeffsDeductCorr!D8*BackgroundII_R59!B27^2+CoeffsDeductCorr!E8*BackgroundII_R59!B27^3</f>
        <v>3.4723114444697023</v>
      </c>
      <c r="C34" s="40">
        <f t="shared" ref="C34:M34" si="25">C20*$B34/$B27</f>
        <v>1.6031239674843778</v>
      </c>
      <c r="D34" s="40">
        <f t="shared" si="25"/>
        <v>0.73915379540389692</v>
      </c>
      <c r="E34" s="40">
        <f t="shared" si="25"/>
        <v>0.71413394655468743</v>
      </c>
      <c r="F34" s="40">
        <f t="shared" si="25"/>
        <v>0.41589973502674071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16.379492176173574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16.379492176173574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16.379492176173574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16.379492176173574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16.379492176173574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16.379492176173574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16.379492176173574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16.379492176173574</v>
      </c>
      <c r="C44" s="42" t="str">
        <f t="shared" ref="C44:M44" ca="1" si="27">IF(C8&lt;=$C$12+1,C11,"")</f>
        <v>LongTrans low</v>
      </c>
      <c r="D44" s="42" t="str">
        <f t="shared" ca="1" si="27"/>
        <v>Block low</v>
      </c>
      <c r="E44" s="42" t="str">
        <f t="shared" ca="1" si="27"/>
        <v>Weathering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83.620507823826429</v>
      </c>
      <c r="C45" s="42">
        <f t="shared" ref="C45:M45" ca="1" si="28">IF(C44&lt;&gt;"",OFFSET(C27,$C$43,0),"")</f>
        <v>10.379492176173574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0.63368827705611663</v>
      </c>
      <c r="D46" s="42">
        <f t="shared" ca="1" si="29"/>
        <v>0.12210390764796113</v>
      </c>
      <c r="E46" s="42">
        <f t="shared" ca="1" si="29"/>
        <v>0.12210390764796113</v>
      </c>
      <c r="F46" s="42">
        <f t="shared" ca="1" si="29"/>
        <v>0.12210390764796113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CalcMany!B58</f>
        <v>2800</v>
      </c>
      <c r="C3" t="str">
        <f>CalcMany!C58</f>
        <v>0</v>
      </c>
      <c r="D3" t="str">
        <f>CalcMany!D58</f>
        <v>0</v>
      </c>
      <c r="E3" t="str">
        <f>CalcMany!E58</f>
        <v>0</v>
      </c>
      <c r="F3" t="str">
        <f>CalcMany!F58</f>
        <v>0</v>
      </c>
      <c r="G3" t="str">
        <f>CalcMany!G58</f>
        <v>0</v>
      </c>
      <c r="H3" t="str">
        <f>CalcMany!H58</f>
        <v>0</v>
      </c>
      <c r="I3" t="str">
        <f>CalcMany!I58</f>
        <v>0</v>
      </c>
      <c r="J3" t="str">
        <f>CalcMany!J58</f>
        <v>0</v>
      </c>
      <c r="K3" t="str">
        <f>CalcMany!K58</f>
        <v>0</v>
      </c>
      <c r="L3" t="str">
        <f>CalcMany!L58</f>
        <v>63</v>
      </c>
      <c r="M3" t="str">
        <f>CalcMany!M58</f>
        <v>0</v>
      </c>
      <c r="N3" t="str">
        <f>CalcMany!N58</f>
        <v>0</v>
      </c>
      <c r="O3" t="str">
        <f>CalcMany!O58</f>
        <v>0</v>
      </c>
      <c r="P3" t="str">
        <f>CalcMany!P58</f>
        <v>0</v>
      </c>
      <c r="Q3" t="str">
        <f>CalcMany!Q58</f>
        <v>0</v>
      </c>
      <c r="R3" t="str">
        <f>CalcMany!R58</f>
        <v>0</v>
      </c>
      <c r="S3" t="str">
        <f>CalcMany!S58</f>
        <v>0</v>
      </c>
      <c r="T3" t="str">
        <f>CalcMany!T58</f>
        <v>0</v>
      </c>
      <c r="U3" t="str">
        <f>CalcMany!U58</f>
        <v>0</v>
      </c>
      <c r="V3" t="str">
        <f>CalcMany!V58</f>
        <v>0</v>
      </c>
      <c r="W3" t="str">
        <f>CalcMany!W58</f>
        <v>0</v>
      </c>
      <c r="X3" t="str">
        <f>CalcMany!X58</f>
        <v>2600</v>
      </c>
      <c r="Y3" t="str">
        <f>CalcMany!Y58</f>
        <v>200</v>
      </c>
      <c r="Z3" t="str">
        <f>CalcMany!Z58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CoeffsDistress!B3+CoeffsDistress!B4*BackgroundII_R58!C4+CoeffsDistress!B5*BackgroundII_R58!C4^CoeffsDistress!B6+CoeffsDistress!B7*LN(BackgroundII_R58!C4-CoeffsDistress!B8)</f>
        <v>#DIV/0!</v>
      </c>
      <c r="D5" t="e">
        <f>CoeffsDistress!C3+CoeffsDistress!C4*BackgroundII_R58!D4+CoeffsDistress!C5*BackgroundII_R58!D4^CoeffsDistress!C6+CoeffsDistress!C7*LN(BackgroundII_R58!D4-CoeffsDistress!C8)</f>
        <v>#DIV/0!</v>
      </c>
      <c r="E5" t="e">
        <f>CoeffsDistress!D3+CoeffsDistress!D4*BackgroundII_R58!E4+CoeffsDistress!D5*BackgroundII_R58!E4^CoeffsDistress!D6+CoeffsDistress!D7*LN(BackgroundII_R58!E4-CoeffsDistress!D8)</f>
        <v>#DIV/0!</v>
      </c>
      <c r="F5">
        <f>CoeffsDistress!E3+CoeffsDistress!E4*BackgroundII_R58!F4+CoeffsDistress!E5*BackgroundII_R58!F4^CoeffsDistress!E6+CoeffsDistress!E7*LN(BackgroundII_R58!F4-CoeffsDistress!E8)</f>
        <v>1.3455187895966798</v>
      </c>
      <c r="G5" t="e">
        <f>CoeffsDistress!F3+CoeffsDistress!F4*BackgroundII_R58!G4+CoeffsDistress!F5*BackgroundII_R58!G4^CoeffsDistress!F6+CoeffsDistress!F7*LN(BackgroundII_R58!G4-CoeffsDistress!F8)</f>
        <v>#NUM!</v>
      </c>
      <c r="H5">
        <f>CoeffsDistress!G3+CoeffsDistress!G4*BackgroundII_R58!H4+CoeffsDistress!G5*BackgroundII_R58!H4^CoeffsDistress!G6+CoeffsDistress!G7*LN(BackgroundII_R58!H4-CoeffsDistress!G8)</f>
        <v>-2.4297516226665117</v>
      </c>
      <c r="I5">
        <f>CoeffsDistress!H3+CoeffsDistress!H4*BackgroundII_R58!I4+CoeffsDistress!H5*BackgroundII_R58!I4^CoeffsDistress!H6+CoeffsDistress!H7*LN(BackgroundII_R58!I4-CoeffsDistress!H8)</f>
        <v>6.2926559863106677</v>
      </c>
      <c r="J5">
        <f>CoeffsDistress!I3+CoeffsDistress!I4*BackgroundII_R58!J4+CoeffsDistress!I5*BackgroundII_R58!J4^CoeffsDistress!I6+CoeffsDistress!I7*LN(BackgroundII_R58!J4-CoeffsDistress!I8)</f>
        <v>1.9809699703419081</v>
      </c>
      <c r="K5" t="e">
        <f>CoeffsDistress!J3+CoeffsDistress!J4*BackgroundII_R58!K4+CoeffsDistress!J5*BackgroundII_R58!K4^CoeffsDistress!J6+CoeffsDistress!J7*LN(BackgroundII_R58!K4-CoeffsDistress!J8)</f>
        <v>#NUM!</v>
      </c>
      <c r="L5">
        <f>CoeffsDistress!K3+CoeffsDistress!K4*BackgroundII_R58!L4+CoeffsDistress!K5*BackgroundII_R58!L4^CoeffsDistress!K6+CoeffsDistress!K7*LN(BackgroundII_R58!L4-CoeffsDistress!K8)</f>
        <v>5.1773472791850104</v>
      </c>
      <c r="M5">
        <f>CoeffsDistress!L3+CoeffsDistress!L4*BackgroundII_R58!M4+CoeffsDistress!L5*BackgroundII_R58!M4^CoeffsDistress!L6+CoeffsDistress!L7*LN(BackgroundII_R58!M4-CoeffsDistress!L8)</f>
        <v>-1.8831691837876274</v>
      </c>
      <c r="N5">
        <f>CoeffsDistress!M3+CoeffsDistress!M4*BackgroundII_R58!N4+CoeffsDistress!M5*BackgroundII_R58!N4^CoeffsDistress!M6+CoeffsDistress!M7*LN(BackgroundII_R58!N4-CoeffsDistress!M8)</f>
        <v>-6.4882063576799407</v>
      </c>
      <c r="O5">
        <f>CoeffsDistress!N3+CoeffsDistress!N4*BackgroundII_R58!O4+CoeffsDistress!N5*BackgroundII_R58!O4^CoeffsDistress!N6+CoeffsDistress!N7*LN(BackgroundII_R58!O4-CoeffsDistress!N8)</f>
        <v>-0.19234986700844559</v>
      </c>
      <c r="P5">
        <f>CoeffsDistress!O3+CoeffsDistress!O4*BackgroundII_R58!P4+CoeffsDistress!O5*BackgroundII_R58!P4^CoeffsDistress!O6+CoeffsDistress!O7*LN(BackgroundII_R58!P4-CoeffsDistress!O8)</f>
        <v>7.3754817263059103E-2</v>
      </c>
      <c r="Q5">
        <f>CoeffsDistress!P3+CoeffsDistress!P4*BackgroundII_R58!Q4+CoeffsDistress!P5*BackgroundII_R58!Q4^CoeffsDistress!P6+CoeffsDistress!P7*LN(BackgroundII_R58!Q4-CoeffsDistress!P8)</f>
        <v>2.0655973451251413</v>
      </c>
      <c r="R5" t="e">
        <f>CoeffsDistress!Q3+CoeffsDistress!Q4*BackgroundII_R58!R4+CoeffsDistress!Q5*BackgroundII_R58!R4^CoeffsDistress!Q6+CoeffsDistress!Q7*LN(BackgroundII_R58!R4-CoeffsDistress!Q8)</f>
        <v>#NUM!</v>
      </c>
      <c r="S5">
        <f>CoeffsDistress!R3+CoeffsDistress!R4*BackgroundII_R58!S4+CoeffsDistress!R5*BackgroundII_R58!S4^CoeffsDistress!R6+CoeffsDistress!R7*LN(BackgroundII_R58!S4-CoeffsDistress!R8)</f>
        <v>2.8474830961496664</v>
      </c>
      <c r="T5">
        <f>CoeffsDistress!S3+CoeffsDistress!S4*BackgroundII_R58!T4+CoeffsDistress!S5*BackgroundII_R58!T4^CoeffsDistress!S6+CoeffsDistress!S7*LN(BackgroundII_R58!T4-CoeffsDistress!S8)</f>
        <v>3.1290789009871531</v>
      </c>
      <c r="U5">
        <f>CoeffsDistress!T3+CoeffsDistress!T4*BackgroundII_R58!U4+CoeffsDistress!T5*BackgroundII_R58!U4^CoeffsDistress!T6+CoeffsDistress!T7*LN(BackgroundII_R58!U4-CoeffsDistress!T8)</f>
        <v>-0.72987201948007563</v>
      </c>
      <c r="V5">
        <f>CoeffsDistress!U3+CoeffsDistress!U4*BackgroundII_R58!V4+CoeffsDistress!U5*BackgroundII_R58!V4^CoeffsDistress!U6+CoeffsDistress!U7*LN(BackgroundII_R58!V4-CoeffsDistress!U8)</f>
        <v>-0.55774509254708704</v>
      </c>
      <c r="W5">
        <f>CoeffsDistress!V3+CoeffsDistress!V4*BackgroundII_R58!W4+CoeffsDistress!V5*BackgroundII_R58!W4^CoeffsDistress!V6+CoeffsDistress!V7*LN(BackgroundII_R58!W4-CoeffsDistress!V8)</f>
        <v>-11.630944123926884</v>
      </c>
      <c r="X5">
        <f>CoeffsDistress!W3+CoeffsDistress!W4*BackgroundII_R58!X4+CoeffsDistress!W5*BackgroundII_R58!X4^CoeffsDistress!W6+CoeffsDistress!W7*LN(BackgroundII_R58!X4-CoeffsDistress!W8)</f>
        <v>4.6236896592818031</v>
      </c>
      <c r="Y5">
        <f>CoeffsDistress!X3+CoeffsDistress!X4*BackgroundII_R58!Y4+CoeffsDistress!X5*BackgroundII_R58!Y4^CoeffsDistress!X6+CoeffsDistress!X7*LN(BackgroundII_R58!Y4-CoeffsDistress!X8)</f>
        <v>2.692759969496735</v>
      </c>
      <c r="Z5">
        <f>CoeffsDistress!Y3+CoeffsDistress!Y4*BackgroundII_R58!Z4+CoeffsDistress!Y5*BackgroundII_R58!Z4^CoeffsDistress!Y6+CoeffsDistress!Y7*LN(BackgroundII_R58!Z4-CoeffsDistress!Y8)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5.1773472791850104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5.1773472791850104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9.708202800891172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5.1773472791850104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5.1773472791850104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5.1773472791850104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5.1773472791850104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5.1773472791850104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5.1773472791850104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5.1773472791850104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5.1773472791850104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9.1773472791850104</v>
      </c>
      <c r="C21" s="37">
        <f t="shared" ref="C21:M21" si="10">C14/$B21</f>
        <v>0.56414420438547275</v>
      </c>
      <c r="D21" s="37">
        <f t="shared" si="10"/>
        <v>0.21792789780726365</v>
      </c>
      <c r="E21" s="37">
        <f t="shared" si="10"/>
        <v>0.21792789780726365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11.801036938466813</v>
      </c>
      <c r="C22" s="37">
        <f t="shared" ref="C22:M22" si="12">C15/$B22</f>
        <v>0.43871969100519143</v>
      </c>
      <c r="D22" s="37">
        <f t="shared" si="12"/>
        <v>0.39180367652357428</v>
      </c>
      <c r="E22" s="37">
        <f t="shared" si="12"/>
        <v>0.16947663247123429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12.493796907963549</v>
      </c>
      <c r="C23" s="37">
        <f t="shared" ref="C23:M23" si="13">C16/$B23</f>
        <v>0.41439342397865997</v>
      </c>
      <c r="D23" s="37">
        <f t="shared" si="13"/>
        <v>0.37007882338271897</v>
      </c>
      <c r="E23" s="37">
        <f t="shared" si="13"/>
        <v>0.21552775263862095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12.493796907963549</v>
      </c>
      <c r="C24" s="37">
        <f t="shared" ref="C24:M24" si="14">C17/$B24</f>
        <v>0.41439342397865997</v>
      </c>
      <c r="D24" s="37">
        <f t="shared" si="14"/>
        <v>0.37007882338271897</v>
      </c>
      <c r="E24" s="37">
        <f t="shared" si="14"/>
        <v>0.21552775263862095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12.493796907963549</v>
      </c>
      <c r="C25" s="37">
        <f t="shared" ref="C25:M25" si="15">C18/$B25</f>
        <v>0.41439342397865997</v>
      </c>
      <c r="D25" s="37">
        <f t="shared" si="15"/>
        <v>0.37007882338271897</v>
      </c>
      <c r="E25" s="37">
        <f t="shared" si="15"/>
        <v>0.21552775263862095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12.493796907963549</v>
      </c>
      <c r="C26" s="37">
        <f t="shared" ref="C26:M26" si="16">C19/$B26</f>
        <v>0.41439342397865997</v>
      </c>
      <c r="D26" s="37">
        <f t="shared" si="16"/>
        <v>0.37007882338271897</v>
      </c>
      <c r="E26" s="37">
        <f t="shared" si="16"/>
        <v>0.21552775263862095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12.493796907963549</v>
      </c>
      <c r="C27" s="37">
        <f t="shared" ref="C27:M27" si="17">C20/$B27</f>
        <v>0.41439342397865997</v>
      </c>
      <c r="D27" s="37">
        <f t="shared" si="17"/>
        <v>0.37007882338271897</v>
      </c>
      <c r="E27" s="37">
        <f t="shared" si="17"/>
        <v>0.21552775263862095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CoeffsDeductCorr!B2+CoeffsDeductCorr!C2*BackgroundII_R58!B21+CoeffsDeductCorr!D2*BackgroundII_R58!B21^2+CoeffsDeductCorr!E2*BackgroundII_R58!B21^3</f>
        <v>9.1773472791850104</v>
      </c>
      <c r="C28" s="40">
        <f t="shared" ref="C28:M28" si="18">C14*$B28/$B21</f>
        <v>5.1773472791850104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CoeffsDeductCorr!B3+CoeffsDeductCorr!C3*BackgroundII_R58!B22+CoeffsDeductCorr!D3*BackgroundII_R58!B22^2+CoeffsDeductCorr!E3*BackgroundII_R58!B22^3</f>
        <v>8.2717149821350944</v>
      </c>
      <c r="C29" s="40">
        <f t="shared" ref="C29:M29" si="20">C15*$B29/$B22</f>
        <v>3.6289642410453209</v>
      </c>
      <c r="D29" s="40">
        <f t="shared" si="20"/>
        <v>3.2408883411556615</v>
      </c>
      <c r="E29" s="40">
        <f t="shared" si="20"/>
        <v>1.4018623999341118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CoeffsDeductCorr!B4+CoeffsDeductCorr!C4*BackgroundII_R58!B23+CoeffsDeductCorr!D4*BackgroundII_R58!B23^2+CoeffsDeductCorr!E4*BackgroundII_R58!B23^3</f>
        <v>6.8174242019902485</v>
      </c>
      <c r="C30" s="40">
        <f t="shared" ref="C30:M30" si="21">C16*$B30/$B23</f>
        <v>2.8250957577777229</v>
      </c>
      <c r="D30" s="40">
        <f t="shared" si="21"/>
        <v>2.5229843271734231</v>
      </c>
      <c r="E30" s="40">
        <f t="shared" si="21"/>
        <v>1.4693441170391019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CoeffsDeductCorr!B5+CoeffsDeductCorr!C5*BackgroundII_R58!B24+CoeffsDeductCorr!D5*BackgroundII_R58!B24^2+CoeffsDeductCorr!E5*BackgroundII_R58!B24^3</f>
        <v>0.91085768297268965</v>
      </c>
      <c r="C31" s="40">
        <f t="shared" ref="C31:M31" si="22">C17*$B31/$B24</f>
        <v>0.37745343400432163</v>
      </c>
      <c r="D31" s="40">
        <f t="shared" si="22"/>
        <v>0.33708913958364273</v>
      </c>
      <c r="E31" s="40">
        <f t="shared" si="22"/>
        <v>0.19631510938472527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CoeffsDeductCorr!B6+CoeffsDeductCorr!C6*BackgroundII_R58!B25+CoeffsDeductCorr!D6*BackgroundII_R58!B25^2+CoeffsDeductCorr!E6*BackgroundII_R58!B25^3</f>
        <v>0.94993543601292896</v>
      </c>
      <c r="C32" s="40">
        <f t="shared" ref="C32:M32" si="23">C18*$B32/$B25</f>
        <v>0.3936469978880589</v>
      </c>
      <c r="D32" s="40">
        <f t="shared" si="23"/>
        <v>0.3515509884492149</v>
      </c>
      <c r="E32" s="40">
        <f t="shared" si="23"/>
        <v>0.20473744967565508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CoeffsDeductCorr!B7+CoeffsDeductCorr!C7*BackgroundII_R58!B26+CoeffsDeductCorr!D7*BackgroundII_R58!B26^2+CoeffsDeductCorr!E7*BackgroundII_R58!B26^3</f>
        <v>-1.1648815133140764</v>
      </c>
      <c r="C33" s="40">
        <f t="shared" ref="C33:M33" si="24">C19*$B33/$B26</f>
        <v>-0.48271923883166312</v>
      </c>
      <c r="D33" s="40">
        <f t="shared" si="24"/>
        <v>-0.43109797982755454</v>
      </c>
      <c r="E33" s="40">
        <f t="shared" si="24"/>
        <v>-0.25106429465485869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CoeffsDeductCorr!B8+CoeffsDeductCorr!C8*BackgroundII_R58!B27+CoeffsDeductCorr!D8*BackgroundII_R58!B27^2+CoeffsDeductCorr!E8*BackgroundII_R58!B27^3</f>
        <v>-3.3160955965051317</v>
      </c>
      <c r="C34" s="40">
        <f t="shared" ref="C34:M34" si="25">C20*$B34/$B27</f>
        <v>-1.3741682084763183</v>
      </c>
      <c r="D34" s="40">
        <f t="shared" si="25"/>
        <v>-1.2272167565792349</v>
      </c>
      <c r="E34" s="40">
        <f t="shared" si="25"/>
        <v>-0.71471063144957814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9.1773472791850104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9.1773472791850104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9.1773472791850104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9.1773472791850104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9.1773472791850104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9.1773472791850104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9.1773472791850104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9.1773472791850104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90.822652720814986</v>
      </c>
      <c r="C45" s="42">
        <f t="shared" ref="C45:M45" ca="1" si="28">IF(C44&lt;&gt;"",OFFSET(C27,$C$43,0),"")</f>
        <v>5.1773472791850104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0.56414420438547275</v>
      </c>
      <c r="D46" s="42">
        <f t="shared" ca="1" si="29"/>
        <v>0.21792789780726365</v>
      </c>
      <c r="E46" s="42">
        <f t="shared" ca="1" si="29"/>
        <v>0.21792789780726365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CalcMany!B57</f>
        <v>2800</v>
      </c>
      <c r="C3" t="str">
        <f>CalcMany!C57</f>
        <v>0</v>
      </c>
      <c r="D3" t="str">
        <f>CalcMany!D57</f>
        <v>0</v>
      </c>
      <c r="E3" t="str">
        <f>CalcMany!E57</f>
        <v>0</v>
      </c>
      <c r="F3" t="str">
        <f>CalcMany!F57</f>
        <v>0</v>
      </c>
      <c r="G3" t="str">
        <f>CalcMany!G57</f>
        <v>0</v>
      </c>
      <c r="H3" t="str">
        <f>CalcMany!H57</f>
        <v>0</v>
      </c>
      <c r="I3" t="str">
        <f>CalcMany!I57</f>
        <v>0</v>
      </c>
      <c r="J3" t="str">
        <f>CalcMany!J57</f>
        <v>0</v>
      </c>
      <c r="K3" t="str">
        <f>CalcMany!K57</f>
        <v>0</v>
      </c>
      <c r="L3" t="str">
        <f>CalcMany!L57</f>
        <v>10</v>
      </c>
      <c r="M3" t="str">
        <f>CalcMany!M57</f>
        <v>0</v>
      </c>
      <c r="N3" t="str">
        <f>CalcMany!N57</f>
        <v>0</v>
      </c>
      <c r="O3" t="str">
        <f>CalcMany!O57</f>
        <v>0</v>
      </c>
      <c r="P3" t="str">
        <f>CalcMany!P57</f>
        <v>0</v>
      </c>
      <c r="Q3" t="str">
        <f>CalcMany!Q57</f>
        <v>0</v>
      </c>
      <c r="R3" t="str">
        <f>CalcMany!R57</f>
        <v>0</v>
      </c>
      <c r="S3" t="str">
        <f>CalcMany!S57</f>
        <v>0</v>
      </c>
      <c r="T3" t="str">
        <f>CalcMany!T57</f>
        <v>0</v>
      </c>
      <c r="U3" t="str">
        <f>CalcMany!U57</f>
        <v>0</v>
      </c>
      <c r="V3" t="str">
        <f>CalcMany!V57</f>
        <v>0</v>
      </c>
      <c r="W3" t="str">
        <f>CalcMany!W57</f>
        <v>0</v>
      </c>
      <c r="X3" t="str">
        <f>CalcMany!X57</f>
        <v>2600</v>
      </c>
      <c r="Y3" t="str">
        <f>CalcMany!Y57</f>
        <v>200</v>
      </c>
      <c r="Z3" t="str">
        <f>CalcMany!Z57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0.35714285714285715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CoeffsDistress!B3+CoeffsDistress!B4*BackgroundII_R57!C4+CoeffsDistress!B5*BackgroundII_R57!C4^CoeffsDistress!B6+CoeffsDistress!B7*LN(BackgroundII_R57!C4-CoeffsDistress!B8)</f>
        <v>#DIV/0!</v>
      </c>
      <c r="D5" t="e">
        <f>CoeffsDistress!C3+CoeffsDistress!C4*BackgroundII_R57!D4+CoeffsDistress!C5*BackgroundII_R57!D4^CoeffsDistress!C6+CoeffsDistress!C7*LN(BackgroundII_R57!D4-CoeffsDistress!C8)</f>
        <v>#DIV/0!</v>
      </c>
      <c r="E5" t="e">
        <f>CoeffsDistress!D3+CoeffsDistress!D4*BackgroundII_R57!E4+CoeffsDistress!D5*BackgroundII_R57!E4^CoeffsDistress!D6+CoeffsDistress!D7*LN(BackgroundII_R57!E4-CoeffsDistress!D8)</f>
        <v>#DIV/0!</v>
      </c>
      <c r="F5">
        <f>CoeffsDistress!E3+CoeffsDistress!E4*BackgroundII_R57!F4+CoeffsDistress!E5*BackgroundII_R57!F4^CoeffsDistress!E6+CoeffsDistress!E7*LN(BackgroundII_R57!F4-CoeffsDistress!E8)</f>
        <v>1.3455187895966798</v>
      </c>
      <c r="G5" t="e">
        <f>CoeffsDistress!F3+CoeffsDistress!F4*BackgroundII_R57!G4+CoeffsDistress!F5*BackgroundII_R57!G4^CoeffsDistress!F6+CoeffsDistress!F7*LN(BackgroundII_R57!G4-CoeffsDistress!F8)</f>
        <v>#NUM!</v>
      </c>
      <c r="H5">
        <f>CoeffsDistress!G3+CoeffsDistress!G4*BackgroundII_R57!H4+CoeffsDistress!G5*BackgroundII_R57!H4^CoeffsDistress!G6+CoeffsDistress!G7*LN(BackgroundII_R57!H4-CoeffsDistress!G8)</f>
        <v>-2.4297516226665117</v>
      </c>
      <c r="I5">
        <f>CoeffsDistress!H3+CoeffsDistress!H4*BackgroundII_R57!I4+CoeffsDistress!H5*BackgroundII_R57!I4^CoeffsDistress!H6+CoeffsDistress!H7*LN(BackgroundII_R57!I4-CoeffsDistress!H8)</f>
        <v>6.2926559863106677</v>
      </c>
      <c r="J5">
        <f>CoeffsDistress!I3+CoeffsDistress!I4*BackgroundII_R57!J4+CoeffsDistress!I5*BackgroundII_R57!J4^CoeffsDistress!I6+CoeffsDistress!I7*LN(BackgroundII_R57!J4-CoeffsDistress!I8)</f>
        <v>1.9809699703419081</v>
      </c>
      <c r="K5" t="e">
        <f>CoeffsDistress!J3+CoeffsDistress!J4*BackgroundII_R57!K4+CoeffsDistress!J5*BackgroundII_R57!K4^CoeffsDistress!J6+CoeffsDistress!J7*LN(BackgroundII_R57!K4-CoeffsDistress!J8)</f>
        <v>#NUM!</v>
      </c>
      <c r="L5">
        <f>CoeffsDistress!K3+CoeffsDistress!K4*BackgroundII_R57!L4+CoeffsDistress!K5*BackgroundII_R57!L4^CoeffsDistress!K6+CoeffsDistress!K7*LN(BackgroundII_R57!L4-CoeffsDistress!K8)</f>
        <v>0.36463805547447325</v>
      </c>
      <c r="M5">
        <f>CoeffsDistress!L3+CoeffsDistress!L4*BackgroundII_R57!M4+CoeffsDistress!L5*BackgroundII_R57!M4^CoeffsDistress!L6+CoeffsDistress!L7*LN(BackgroundII_R57!M4-CoeffsDistress!L8)</f>
        <v>-1.8831691837876274</v>
      </c>
      <c r="N5">
        <f>CoeffsDistress!M3+CoeffsDistress!M4*BackgroundII_R57!N4+CoeffsDistress!M5*BackgroundII_R57!N4^CoeffsDistress!M6+CoeffsDistress!M7*LN(BackgroundII_R57!N4-CoeffsDistress!M8)</f>
        <v>-6.4882063576799407</v>
      </c>
      <c r="O5">
        <f>CoeffsDistress!N3+CoeffsDistress!N4*BackgroundII_R57!O4+CoeffsDistress!N5*BackgroundII_R57!O4^CoeffsDistress!N6+CoeffsDistress!N7*LN(BackgroundII_R57!O4-CoeffsDistress!N8)</f>
        <v>-0.19234986700844559</v>
      </c>
      <c r="P5">
        <f>CoeffsDistress!O3+CoeffsDistress!O4*BackgroundII_R57!P4+CoeffsDistress!O5*BackgroundII_R57!P4^CoeffsDistress!O6+CoeffsDistress!O7*LN(BackgroundII_R57!P4-CoeffsDistress!O8)</f>
        <v>7.3754817263059103E-2</v>
      </c>
      <c r="Q5">
        <f>CoeffsDistress!P3+CoeffsDistress!P4*BackgroundII_R57!Q4+CoeffsDistress!P5*BackgroundII_R57!Q4^CoeffsDistress!P6+CoeffsDistress!P7*LN(BackgroundII_R57!Q4-CoeffsDistress!P8)</f>
        <v>2.0655973451251413</v>
      </c>
      <c r="R5" t="e">
        <f>CoeffsDistress!Q3+CoeffsDistress!Q4*BackgroundII_R57!R4+CoeffsDistress!Q5*BackgroundII_R57!R4^CoeffsDistress!Q6+CoeffsDistress!Q7*LN(BackgroundII_R57!R4-CoeffsDistress!Q8)</f>
        <v>#NUM!</v>
      </c>
      <c r="S5">
        <f>CoeffsDistress!R3+CoeffsDistress!R4*BackgroundII_R57!S4+CoeffsDistress!R5*BackgroundII_R57!S4^CoeffsDistress!R6+CoeffsDistress!R7*LN(BackgroundII_R57!S4-CoeffsDistress!R8)</f>
        <v>2.8474830961496664</v>
      </c>
      <c r="T5">
        <f>CoeffsDistress!S3+CoeffsDistress!S4*BackgroundII_R57!T4+CoeffsDistress!S5*BackgroundII_R57!T4^CoeffsDistress!S6+CoeffsDistress!S7*LN(BackgroundII_R57!T4-CoeffsDistress!S8)</f>
        <v>3.1290789009871531</v>
      </c>
      <c r="U5">
        <f>CoeffsDistress!T3+CoeffsDistress!T4*BackgroundII_R57!U4+CoeffsDistress!T5*BackgroundII_R57!U4^CoeffsDistress!T6+CoeffsDistress!T7*LN(BackgroundII_R57!U4-CoeffsDistress!T8)</f>
        <v>-0.72987201948007563</v>
      </c>
      <c r="V5">
        <f>CoeffsDistress!U3+CoeffsDistress!U4*BackgroundII_R57!V4+CoeffsDistress!U5*BackgroundII_R57!V4^CoeffsDistress!U6+CoeffsDistress!U7*LN(BackgroundII_R57!V4-CoeffsDistress!U8)</f>
        <v>-0.55774509254708704</v>
      </c>
      <c r="W5">
        <f>CoeffsDistress!V3+CoeffsDistress!V4*BackgroundII_R57!W4+CoeffsDistress!V5*BackgroundII_R57!W4^CoeffsDistress!V6+CoeffsDistress!V7*LN(BackgroundII_R57!W4-CoeffsDistress!V8)</f>
        <v>-11.630944123926884</v>
      </c>
      <c r="X5">
        <f>CoeffsDistress!W3+CoeffsDistress!W4*BackgroundII_R57!X4+CoeffsDistress!W5*BackgroundII_R57!X4^CoeffsDistress!W6+CoeffsDistress!W7*LN(BackgroundII_R57!X4-CoeffsDistress!W8)</f>
        <v>4.6236896592818031</v>
      </c>
      <c r="Y5">
        <f>CoeffsDistress!X3+CoeffsDistress!X4*BackgroundII_R57!Y4+CoeffsDistress!X5*BackgroundII_R57!Y4^CoeffsDistress!X6+CoeffsDistress!X7*LN(BackgroundII_R57!Y4-CoeffsDistress!X8)</f>
        <v>2.692759969496735</v>
      </c>
      <c r="Z5">
        <f>CoeffsDistress!Y3+CoeffsDistress!Y4*BackgroundII_R57!Z4+CoeffsDistress!Y5*BackgroundII_R57!Z4^CoeffsDistress!Y6+CoeffsDistress!Y7*LN(BackgroundII_R57!Z4-CoeffsDistress!Y8)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0.36463805547447325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0.36463805547447325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0.36463805547447325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0.36463805547447325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0.36463805547447325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0.36463805547447325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0.36463805547447325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0.36463805547447325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0.36463805547447325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0.36463805547447325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6.9883277147562763</v>
      </c>
      <c r="C21" s="37">
        <f t="shared" ref="C21:M21" si="10">C14/$B21</f>
        <v>0.66163034248073438</v>
      </c>
      <c r="D21" s="37">
        <f t="shared" si="10"/>
        <v>0.28619150126243781</v>
      </c>
      <c r="E21" s="37">
        <f t="shared" si="10"/>
        <v>5.2178156256827792E-2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7.6810876842530114</v>
      </c>
      <c r="C22" s="37">
        <f t="shared" ref="C22:M22" si="12">C15/$B22</f>
        <v>0.60195767179703252</v>
      </c>
      <c r="D22" s="37">
        <f t="shared" si="12"/>
        <v>0.35057013800495457</v>
      </c>
      <c r="E22" s="37">
        <f t="shared" si="12"/>
        <v>4.7472190198012881E-2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7.6810876842530114</v>
      </c>
      <c r="C23" s="37">
        <f t="shared" ref="C23:M23" si="13">C16/$B23</f>
        <v>0.60195767179703252</v>
      </c>
      <c r="D23" s="37">
        <f t="shared" si="13"/>
        <v>0.35057013800495457</v>
      </c>
      <c r="E23" s="37">
        <f t="shared" si="13"/>
        <v>4.7472190198012881E-2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7.6810876842530114</v>
      </c>
      <c r="C24" s="37">
        <f t="shared" ref="C24:M24" si="14">C17/$B24</f>
        <v>0.60195767179703252</v>
      </c>
      <c r="D24" s="37">
        <f t="shared" si="14"/>
        <v>0.35057013800495457</v>
      </c>
      <c r="E24" s="37">
        <f t="shared" si="14"/>
        <v>4.7472190198012881E-2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7.6810876842530114</v>
      </c>
      <c r="C25" s="37">
        <f t="shared" ref="C25:M25" si="15">C18/$B25</f>
        <v>0.60195767179703252</v>
      </c>
      <c r="D25" s="37">
        <f t="shared" si="15"/>
        <v>0.35057013800495457</v>
      </c>
      <c r="E25" s="37">
        <f t="shared" si="15"/>
        <v>4.7472190198012881E-2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7.6810876842530114</v>
      </c>
      <c r="C26" s="37">
        <f t="shared" ref="C26:M26" si="16">C19/$B26</f>
        <v>0.60195767179703252</v>
      </c>
      <c r="D26" s="37">
        <f t="shared" si="16"/>
        <v>0.35057013800495457</v>
      </c>
      <c r="E26" s="37">
        <f t="shared" si="16"/>
        <v>4.7472190198012881E-2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7.6810876842530114</v>
      </c>
      <c r="C27" s="37">
        <f t="shared" ref="C27:M27" si="17">C20/$B27</f>
        <v>0.60195767179703252</v>
      </c>
      <c r="D27" s="37">
        <f t="shared" si="17"/>
        <v>0.35057013800495457</v>
      </c>
      <c r="E27" s="37">
        <f t="shared" si="17"/>
        <v>4.7472190198012881E-2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CoeffsDeductCorr!B2+CoeffsDeductCorr!C2*BackgroundII_R57!B21+CoeffsDeductCorr!D2*BackgroundII_R57!B21^2+CoeffsDeductCorr!E2*BackgroundII_R57!B21^3</f>
        <v>6.9883277147562763</v>
      </c>
      <c r="C28" s="40">
        <f t="shared" ref="C28:M28" si="18">C14*$B28/$B21</f>
        <v>4.6236896592818022</v>
      </c>
      <c r="D28" s="40">
        <f t="shared" si="18"/>
        <v>2</v>
      </c>
      <c r="E28" s="40">
        <f t="shared" si="18"/>
        <v>0.36463805547447325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CoeffsDeductCorr!B3+CoeffsDeductCorr!C3*BackgroundII_R57!B22+CoeffsDeductCorr!D3*BackgroundII_R57!B22^2+CoeffsDeductCorr!E3*BackgroundII_R57!B22^3</f>
        <v>5.0974749517317024</v>
      </c>
      <c r="C29" s="40">
        <f t="shared" ref="C29:M29" si="20">C15*$B29/$B22</f>
        <v>3.0684641539881063</v>
      </c>
      <c r="D29" s="40">
        <f t="shared" si="20"/>
        <v>1.7870224973053821</v>
      </c>
      <c r="E29" s="40">
        <f t="shared" si="20"/>
        <v>0.2419883004382139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CoeffsDeductCorr!B4+CoeffsDeductCorr!C4*BackgroundII_R57!B23+CoeffsDeductCorr!D4*BackgroundII_R57!B23^2+CoeffsDeductCorr!E4*BackgroundII_R57!B23^3</f>
        <v>3.6309755293852937</v>
      </c>
      <c r="C30" s="40">
        <f t="shared" ref="C30:M30" si="21">C16*$B30/$B23</f>
        <v>2.1856935760207694</v>
      </c>
      <c r="D30" s="40">
        <f t="shared" si="21"/>
        <v>1.2729115924292154</v>
      </c>
      <c r="E30" s="40">
        <f t="shared" si="21"/>
        <v>0.17237036093530916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CoeffsDeductCorr!B5+CoeffsDeductCorr!C5*BackgroundII_R57!B24+CoeffsDeductCorr!D5*BackgroundII_R57!B24^2+CoeffsDeductCorr!E5*BackgroundII_R57!B24^3</f>
        <v>-2.3162488155224001</v>
      </c>
      <c r="C31" s="40">
        <f t="shared" ref="C31:M31" si="22">C17*$B31/$B24</f>
        <v>-1.3942837442944984</v>
      </c>
      <c r="D31" s="40">
        <f t="shared" si="22"/>
        <v>-0.81200766691150028</v>
      </c>
      <c r="E31" s="40">
        <f t="shared" si="22"/>
        <v>-0.10995740431640143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CoeffsDeductCorr!B6+CoeffsDeductCorr!C6*BackgroundII_R57!B25+CoeffsDeductCorr!D6*BackgroundII_R57!B25^2+CoeffsDeductCorr!E6*BackgroundII_R57!B25^3</f>
        <v>-1.8623880197961888</v>
      </c>
      <c r="C32" s="40">
        <f t="shared" ref="C32:M32" si="23">C18*$B32/$B25</f>
        <v>-1.1210787563791997</v>
      </c>
      <c r="D32" s="40">
        <f t="shared" si="23"/>
        <v>-0.65289762511872396</v>
      </c>
      <c r="E32" s="40">
        <f t="shared" si="23"/>
        <v>-8.841163829826526E-2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CoeffsDeductCorr!B7+CoeffsDeductCorr!C7*BackgroundII_R57!B26+CoeffsDeductCorr!D7*BackgroundII_R57!B26^2+CoeffsDeductCorr!E7*BackgroundII_R57!B26^3</f>
        <v>-3.897908608663236</v>
      </c>
      <c r="C33" s="40">
        <f t="shared" ref="C33:M33" si="24">C19*$B33/$B26</f>
        <v>-2.3463759909485318</v>
      </c>
      <c r="D33" s="40">
        <f t="shared" si="24"/>
        <v>-1.3664903588697712</v>
      </c>
      <c r="E33" s="40">
        <f t="shared" si="24"/>
        <v>-0.18504225884493292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CoeffsDeductCorr!B8+CoeffsDeductCorr!C8*BackgroundII_R57!B27+CoeffsDeductCorr!D8*BackgroundII_R57!B27^2+CoeffsDeductCorr!E8*BackgroundII_R57!B27^3</f>
        <v>-6.6555297042637793</v>
      </c>
      <c r="C34" s="40">
        <f t="shared" ref="C34:M34" si="25">C20*$B34/$B27</f>
        <v>-4.0063471653546179</v>
      </c>
      <c r="D34" s="40">
        <f t="shared" si="25"/>
        <v>-2.3332299669198275</v>
      </c>
      <c r="E34" s="40">
        <f t="shared" si="25"/>
        <v>-0.31595257198933457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6.9883277147562763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6.9883277147562763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6.9883277147562763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6.9883277147562763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6.9883277147562763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6.9883277147562763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6.9883277147562763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6.9883277147562763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93.011672285243719</v>
      </c>
      <c r="C45" s="42">
        <f t="shared" ref="C45:M45" ca="1" si="28">IF(C44&lt;&gt;"",OFFSET(C27,$C$43,0),"")</f>
        <v>4.6236896592818022</v>
      </c>
      <c r="D45" s="42">
        <f t="shared" ca="1" si="28"/>
        <v>2</v>
      </c>
      <c r="E45" s="42">
        <f t="shared" ca="1" si="28"/>
        <v>0.36463805547447325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0.66163034248073438</v>
      </c>
      <c r="D46" s="42">
        <f t="shared" ca="1" si="29"/>
        <v>0.28619150126243781</v>
      </c>
      <c r="E46" s="42">
        <f t="shared" ca="1" si="29"/>
        <v>5.2178156256827792E-2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CalcMany!B56</f>
        <v>2800</v>
      </c>
      <c r="C3" t="str">
        <f>CalcMany!C56</f>
        <v>0</v>
      </c>
      <c r="D3" t="str">
        <f>CalcMany!D56</f>
        <v>0</v>
      </c>
      <c r="E3" t="str">
        <f>CalcMany!E56</f>
        <v>0</v>
      </c>
      <c r="F3" t="str">
        <f>CalcMany!F56</f>
        <v>0</v>
      </c>
      <c r="G3" t="str">
        <f>CalcMany!G56</f>
        <v>0</v>
      </c>
      <c r="H3" t="str">
        <f>CalcMany!H56</f>
        <v>0</v>
      </c>
      <c r="I3" t="str">
        <f>CalcMany!I56</f>
        <v>0</v>
      </c>
      <c r="J3" t="str">
        <f>CalcMany!J56</f>
        <v>0</v>
      </c>
      <c r="K3" t="str">
        <f>CalcMany!K56</f>
        <v>0</v>
      </c>
      <c r="L3" t="str">
        <f>CalcMany!L56</f>
        <v>70</v>
      </c>
      <c r="M3" t="str">
        <f>CalcMany!M56</f>
        <v>0</v>
      </c>
      <c r="N3" t="str">
        <f>CalcMany!N56</f>
        <v>0</v>
      </c>
      <c r="O3" t="str">
        <f>CalcMany!O56</f>
        <v>0</v>
      </c>
      <c r="P3" t="str">
        <f>CalcMany!P56</f>
        <v>0</v>
      </c>
      <c r="Q3" t="str">
        <f>CalcMany!Q56</f>
        <v>0</v>
      </c>
      <c r="R3" t="str">
        <f>CalcMany!R56</f>
        <v>0</v>
      </c>
      <c r="S3" t="str">
        <f>CalcMany!S56</f>
        <v>0</v>
      </c>
      <c r="T3" t="str">
        <f>CalcMany!T56</f>
        <v>0</v>
      </c>
      <c r="U3" t="str">
        <f>CalcMany!U56</f>
        <v>0</v>
      </c>
      <c r="V3" t="str">
        <f>CalcMany!V56</f>
        <v>0</v>
      </c>
      <c r="W3" t="str">
        <f>CalcMany!W56</f>
        <v>0</v>
      </c>
      <c r="X3" t="str">
        <f>CalcMany!X56</f>
        <v>2600</v>
      </c>
      <c r="Y3" t="str">
        <f>CalcMany!Y56</f>
        <v>200</v>
      </c>
      <c r="Z3" t="str">
        <f>CalcMany!Z56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CoeffsDistress!B3+CoeffsDistress!B4*BackgroundII_R56!C4+CoeffsDistress!B5*BackgroundII_R56!C4^CoeffsDistress!B6+CoeffsDistress!B7*LN(BackgroundII_R56!C4-CoeffsDistress!B8)</f>
        <v>#DIV/0!</v>
      </c>
      <c r="D5" t="e">
        <f>CoeffsDistress!C3+CoeffsDistress!C4*BackgroundII_R56!D4+CoeffsDistress!C5*BackgroundII_R56!D4^CoeffsDistress!C6+CoeffsDistress!C7*LN(BackgroundII_R56!D4-CoeffsDistress!C8)</f>
        <v>#DIV/0!</v>
      </c>
      <c r="E5" t="e">
        <f>CoeffsDistress!D3+CoeffsDistress!D4*BackgroundII_R56!E4+CoeffsDistress!D5*BackgroundII_R56!E4^CoeffsDistress!D6+CoeffsDistress!D7*LN(BackgroundII_R56!E4-CoeffsDistress!D8)</f>
        <v>#DIV/0!</v>
      </c>
      <c r="F5">
        <f>CoeffsDistress!E3+CoeffsDistress!E4*BackgroundII_R56!F4+CoeffsDistress!E5*BackgroundII_R56!F4^CoeffsDistress!E6+CoeffsDistress!E7*LN(BackgroundII_R56!F4-CoeffsDistress!E8)</f>
        <v>1.3455187895966798</v>
      </c>
      <c r="G5" t="e">
        <f>CoeffsDistress!F3+CoeffsDistress!F4*BackgroundII_R56!G4+CoeffsDistress!F5*BackgroundII_R56!G4^CoeffsDistress!F6+CoeffsDistress!F7*LN(BackgroundII_R56!G4-CoeffsDistress!F8)</f>
        <v>#NUM!</v>
      </c>
      <c r="H5">
        <f>CoeffsDistress!G3+CoeffsDistress!G4*BackgroundII_R56!H4+CoeffsDistress!G5*BackgroundII_R56!H4^CoeffsDistress!G6+CoeffsDistress!G7*LN(BackgroundII_R56!H4-CoeffsDistress!G8)</f>
        <v>-2.4297516226665117</v>
      </c>
      <c r="I5">
        <f>CoeffsDistress!H3+CoeffsDistress!H4*BackgroundII_R56!I4+CoeffsDistress!H5*BackgroundII_R56!I4^CoeffsDistress!H6+CoeffsDistress!H7*LN(BackgroundII_R56!I4-CoeffsDistress!H8)</f>
        <v>6.2926559863106677</v>
      </c>
      <c r="J5">
        <f>CoeffsDistress!I3+CoeffsDistress!I4*BackgroundII_R56!J4+CoeffsDistress!I5*BackgroundII_R56!J4^CoeffsDistress!I6+CoeffsDistress!I7*LN(BackgroundII_R56!J4-CoeffsDistress!I8)</f>
        <v>1.9809699703419081</v>
      </c>
      <c r="K5" t="e">
        <f>CoeffsDistress!J3+CoeffsDistress!J4*BackgroundII_R56!K4+CoeffsDistress!J5*BackgroundII_R56!K4^CoeffsDistress!J6+CoeffsDistress!J7*LN(BackgroundII_R56!K4-CoeffsDistress!J8)</f>
        <v>#NUM!</v>
      </c>
      <c r="L5">
        <f>CoeffsDistress!K3+CoeffsDistress!K4*BackgroundII_R56!L4+CoeffsDistress!K5*BackgroundII_R56!L4^CoeffsDistress!K6+CoeffsDistress!K7*LN(BackgroundII_R56!L4-CoeffsDistress!K8)</f>
        <v>5.733922803156819</v>
      </c>
      <c r="M5">
        <f>CoeffsDistress!L3+CoeffsDistress!L4*BackgroundII_R56!M4+CoeffsDistress!L5*BackgroundII_R56!M4^CoeffsDistress!L6+CoeffsDistress!L7*LN(BackgroundII_R56!M4-CoeffsDistress!L8)</f>
        <v>-1.8831691837876274</v>
      </c>
      <c r="N5">
        <f>CoeffsDistress!M3+CoeffsDistress!M4*BackgroundII_R56!N4+CoeffsDistress!M5*BackgroundII_R56!N4^CoeffsDistress!M6+CoeffsDistress!M7*LN(BackgroundII_R56!N4-CoeffsDistress!M8)</f>
        <v>-6.4882063576799407</v>
      </c>
      <c r="O5">
        <f>CoeffsDistress!N3+CoeffsDistress!N4*BackgroundII_R56!O4+CoeffsDistress!N5*BackgroundII_R56!O4^CoeffsDistress!N6+CoeffsDistress!N7*LN(BackgroundII_R56!O4-CoeffsDistress!N8)</f>
        <v>-0.19234986700844559</v>
      </c>
      <c r="P5">
        <f>CoeffsDistress!O3+CoeffsDistress!O4*BackgroundII_R56!P4+CoeffsDistress!O5*BackgroundII_R56!P4^CoeffsDistress!O6+CoeffsDistress!O7*LN(BackgroundII_R56!P4-CoeffsDistress!O8)</f>
        <v>7.3754817263059103E-2</v>
      </c>
      <c r="Q5">
        <f>CoeffsDistress!P3+CoeffsDistress!P4*BackgroundII_R56!Q4+CoeffsDistress!P5*BackgroundII_R56!Q4^CoeffsDistress!P6+CoeffsDistress!P7*LN(BackgroundII_R56!Q4-CoeffsDistress!P8)</f>
        <v>2.0655973451251413</v>
      </c>
      <c r="R5" t="e">
        <f>CoeffsDistress!Q3+CoeffsDistress!Q4*BackgroundII_R56!R4+CoeffsDistress!Q5*BackgroundII_R56!R4^CoeffsDistress!Q6+CoeffsDistress!Q7*LN(BackgroundII_R56!R4-CoeffsDistress!Q8)</f>
        <v>#NUM!</v>
      </c>
      <c r="S5">
        <f>CoeffsDistress!R3+CoeffsDistress!R4*BackgroundII_R56!S4+CoeffsDistress!R5*BackgroundII_R56!S4^CoeffsDistress!R6+CoeffsDistress!R7*LN(BackgroundII_R56!S4-CoeffsDistress!R8)</f>
        <v>2.8474830961496664</v>
      </c>
      <c r="T5">
        <f>CoeffsDistress!S3+CoeffsDistress!S4*BackgroundII_R56!T4+CoeffsDistress!S5*BackgroundII_R56!T4^CoeffsDistress!S6+CoeffsDistress!S7*LN(BackgroundII_R56!T4-CoeffsDistress!S8)</f>
        <v>3.1290789009871531</v>
      </c>
      <c r="U5">
        <f>CoeffsDistress!T3+CoeffsDistress!T4*BackgroundII_R56!U4+CoeffsDistress!T5*BackgroundII_R56!U4^CoeffsDistress!T6+CoeffsDistress!T7*LN(BackgroundII_R56!U4-CoeffsDistress!T8)</f>
        <v>-0.72987201948007563</v>
      </c>
      <c r="V5">
        <f>CoeffsDistress!U3+CoeffsDistress!U4*BackgroundII_R56!V4+CoeffsDistress!U5*BackgroundII_R56!V4^CoeffsDistress!U6+CoeffsDistress!U7*LN(BackgroundII_R56!V4-CoeffsDistress!U8)</f>
        <v>-0.55774509254708704</v>
      </c>
      <c r="W5">
        <f>CoeffsDistress!V3+CoeffsDistress!V4*BackgroundII_R56!W4+CoeffsDistress!V5*BackgroundII_R56!W4^CoeffsDistress!V6+CoeffsDistress!V7*LN(BackgroundII_R56!W4-CoeffsDistress!V8)</f>
        <v>-11.630944123926884</v>
      </c>
      <c r="X5">
        <f>CoeffsDistress!W3+CoeffsDistress!W4*BackgroundII_R56!X4+CoeffsDistress!W5*BackgroundII_R56!X4^CoeffsDistress!W6+CoeffsDistress!W7*LN(BackgroundII_R56!X4-CoeffsDistress!W8)</f>
        <v>4.6236896592818031</v>
      </c>
      <c r="Y5">
        <f>CoeffsDistress!X3+CoeffsDistress!X4*BackgroundII_R56!Y4+CoeffsDistress!X5*BackgroundII_R56!Y4^CoeffsDistress!X6+CoeffsDistress!X7*LN(BackgroundII_R56!Y4-CoeffsDistress!X8)</f>
        <v>2.692759969496735</v>
      </c>
      <c r="Z5">
        <f>CoeffsDistress!Y3+CoeffsDistress!Y4*BackgroundII_R56!Z4+CoeffsDistress!Y5*BackgroundII_R56!Z4^CoeffsDistress!Y6+CoeffsDistress!Y7*LN(BackgroundII_R56!Z4-CoeffsDistress!Y8)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5.733922803156819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5.733922803156819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9.6570887221590684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5.733922803156819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5.733922803156819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5.733922803156819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5.733922803156819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5.733922803156819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5.733922803156819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5.733922803156819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5.733922803156819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9.733922803156819</v>
      </c>
      <c r="C21" s="37">
        <f t="shared" ref="C21:M21" si="10">C14/$B21</f>
        <v>0.58906598286327527</v>
      </c>
      <c r="D21" s="37">
        <f t="shared" si="10"/>
        <v>0.20546700856836236</v>
      </c>
      <c r="E21" s="37">
        <f t="shared" si="10"/>
        <v>0.20546700856836236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12.357612462438622</v>
      </c>
      <c r="C22" s="37">
        <f t="shared" ref="C22:M22" si="12">C15/$B22</f>
        <v>0.46399924100106471</v>
      </c>
      <c r="D22" s="37">
        <f t="shared" si="12"/>
        <v>0.37415719851513901</v>
      </c>
      <c r="E22" s="37">
        <f t="shared" si="12"/>
        <v>0.16184356048379631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13.050372431935358</v>
      </c>
      <c r="C23" s="37">
        <f t="shared" ref="C23:M23" si="13">C16/$B23</f>
        <v>0.43936851864284182</v>
      </c>
      <c r="D23" s="37">
        <f t="shared" si="13"/>
        <v>0.35429560983004943</v>
      </c>
      <c r="E23" s="37">
        <f t="shared" si="13"/>
        <v>0.20633587152710869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13.050372431935358</v>
      </c>
      <c r="C24" s="37">
        <f t="shared" ref="C24:M24" si="14">C17/$B24</f>
        <v>0.43936851864284182</v>
      </c>
      <c r="D24" s="37">
        <f t="shared" si="14"/>
        <v>0.35429560983004943</v>
      </c>
      <c r="E24" s="37">
        <f t="shared" si="14"/>
        <v>0.20633587152710869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13.050372431935358</v>
      </c>
      <c r="C25" s="37">
        <f t="shared" ref="C25:M25" si="15">C18/$B25</f>
        <v>0.43936851864284182</v>
      </c>
      <c r="D25" s="37">
        <f t="shared" si="15"/>
        <v>0.35429560983004943</v>
      </c>
      <c r="E25" s="37">
        <f t="shared" si="15"/>
        <v>0.20633587152710869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13.050372431935358</v>
      </c>
      <c r="C26" s="37">
        <f t="shared" ref="C26:M26" si="16">C19/$B26</f>
        <v>0.43936851864284182</v>
      </c>
      <c r="D26" s="37">
        <f t="shared" si="16"/>
        <v>0.35429560983004943</v>
      </c>
      <c r="E26" s="37">
        <f t="shared" si="16"/>
        <v>0.20633587152710869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13.050372431935358</v>
      </c>
      <c r="C27" s="37">
        <f t="shared" ref="C27:M27" si="17">C20/$B27</f>
        <v>0.43936851864284182</v>
      </c>
      <c r="D27" s="37">
        <f t="shared" si="17"/>
        <v>0.35429560983004943</v>
      </c>
      <c r="E27" s="37">
        <f t="shared" si="17"/>
        <v>0.20633587152710869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CoeffsDeductCorr!B2+CoeffsDeductCorr!C2*BackgroundII_R56!B21+CoeffsDeductCorr!D2*BackgroundII_R56!B21^2+CoeffsDeductCorr!E2*BackgroundII_R56!B21^3</f>
        <v>9.733922803156819</v>
      </c>
      <c r="C28" s="40">
        <f t="shared" ref="C28:M28" si="18">C14*$B28/$B21</f>
        <v>5.733922803156819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CoeffsDeductCorr!B3+CoeffsDeductCorr!C3*BackgroundII_R56!B22+CoeffsDeductCorr!D3*BackgroundII_R56!B22^2+CoeffsDeductCorr!E3*BackgroundII_R56!B22^3</f>
        <v>8.6996522442719257</v>
      </c>
      <c r="C29" s="40">
        <f t="shared" ref="C29:M29" si="20">C15*$B29/$B22</f>
        <v>4.0366320383153829</v>
      </c>
      <c r="D29" s="40">
        <f t="shared" si="20"/>
        <v>3.2550375117727257</v>
      </c>
      <c r="E29" s="40">
        <f t="shared" si="20"/>
        <v>1.4079826941838176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CoeffsDeductCorr!B4+CoeffsDeductCorr!C4*BackgroundII_R56!B23+CoeffsDeductCorr!D4*BackgroundII_R56!B23^2+CoeffsDeductCorr!E4*BackgroundII_R56!B23^3</f>
        <v>7.1866945338438839</v>
      </c>
      <c r="C30" s="40">
        <f t="shared" ref="C30:M30" si="21">C16*$B30/$B23</f>
        <v>3.1576073312735957</v>
      </c>
      <c r="D30" s="40">
        <f t="shared" si="21"/>
        <v>2.5462143225305018</v>
      </c>
      <c r="E30" s="40">
        <f t="shared" si="21"/>
        <v>1.4828728800397859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CoeffsDeductCorr!B5+CoeffsDeductCorr!C5*BackgroundII_R56!B24+CoeffsDeductCorr!D5*BackgroundII_R56!B24^2+CoeffsDeductCorr!E5*BackgroundII_R56!B24^3</f>
        <v>1.2845457122277288</v>
      </c>
      <c r="C31" s="40">
        <f t="shared" ref="C31:M31" si="22">C17*$B31/$B24</f>
        <v>0.56438894671051143</v>
      </c>
      <c r="D31" s="40">
        <f t="shared" si="22"/>
        <v>0.45510890646829838</v>
      </c>
      <c r="E31" s="40">
        <f t="shared" si="22"/>
        <v>0.26504785904891898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CoeffsDeductCorr!B6+CoeffsDeductCorr!C6*BackgroundII_R56!B25+CoeffsDeductCorr!D6*BackgroundII_R56!B25^2+CoeffsDeductCorr!E6*BackgroundII_R56!B25^3</f>
        <v>1.2765565582405325</v>
      </c>
      <c r="C32" s="40">
        <f t="shared" ref="C32:M32" si="23">C18*$B32/$B25</f>
        <v>0.56087876395794733</v>
      </c>
      <c r="D32" s="40">
        <f t="shared" si="23"/>
        <v>0.4522783842843785</v>
      </c>
      <c r="E32" s="40">
        <f t="shared" si="23"/>
        <v>0.26339940999820655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CoeffsDeductCorr!B7+CoeffsDeductCorr!C7*BackgroundII_R56!B26+CoeffsDeductCorr!D7*BackgroundII_R56!B26^2+CoeffsDeductCorr!E7*BackgroundII_R56!B26^3</f>
        <v>-0.84732064285658015</v>
      </c>
      <c r="C33" s="40">
        <f t="shared" ref="C33:M33" si="24">C19*$B33/$B26</f>
        <v>-0.37228601566739605</v>
      </c>
      <c r="D33" s="40">
        <f t="shared" si="24"/>
        <v>-0.30020198388246161</v>
      </c>
      <c r="E33" s="40">
        <f t="shared" si="24"/>
        <v>-0.17483264330672246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CoeffsDeductCorr!B8+CoeffsDeductCorr!C8*BackgroundII_R56!B27+CoeffsDeductCorr!D8*BackgroundII_R56!B27^2+CoeffsDeductCorr!E8*BackgroundII_R56!B27^3</f>
        <v>-2.9327259640878425</v>
      </c>
      <c r="C34" s="40">
        <f t="shared" ref="C34:M34" si="25">C20*$B34/$B27</f>
        <v>-1.2885474624266753</v>
      </c>
      <c r="D34" s="40">
        <f t="shared" si="25"/>
        <v>-1.0390519339109219</v>
      </c>
      <c r="E34" s="40">
        <f t="shared" si="25"/>
        <v>-0.60512656775024498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9.733922803156819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9.733922803156819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9.733922803156819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9.733922803156819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9.733922803156819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9.733922803156819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9.733922803156819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9.733922803156819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90.266077196843185</v>
      </c>
      <c r="C45" s="42">
        <f t="shared" ref="C45:M45" ca="1" si="28">IF(C44&lt;&gt;"",OFFSET(C27,$C$43,0),"")</f>
        <v>5.733922803156819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0.58906598286327527</v>
      </c>
      <c r="D46" s="42">
        <f t="shared" ca="1" si="29"/>
        <v>0.20546700856836236</v>
      </c>
      <c r="E46" s="42">
        <f t="shared" ca="1" si="29"/>
        <v>0.20546700856836236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CalcMany!B55</f>
        <v>2800</v>
      </c>
      <c r="C3" t="str">
        <f>CalcMany!C55</f>
        <v>0</v>
      </c>
      <c r="D3" t="str">
        <f>CalcMany!D55</f>
        <v>0</v>
      </c>
      <c r="E3" t="str">
        <f>CalcMany!E55</f>
        <v>0</v>
      </c>
      <c r="F3" t="str">
        <f>CalcMany!F55</f>
        <v>0</v>
      </c>
      <c r="G3" t="str">
        <f>CalcMany!G55</f>
        <v>0</v>
      </c>
      <c r="H3" t="str">
        <f>CalcMany!H55</f>
        <v>0</v>
      </c>
      <c r="I3" t="str">
        <f>CalcMany!I55</f>
        <v>0</v>
      </c>
      <c r="J3" t="str">
        <f>CalcMany!J55</f>
        <v>0</v>
      </c>
      <c r="K3" t="str">
        <f>CalcMany!K55</f>
        <v>0</v>
      </c>
      <c r="L3" t="str">
        <f>CalcMany!L55</f>
        <v>95</v>
      </c>
      <c r="M3" t="str">
        <f>CalcMany!M55</f>
        <v>0</v>
      </c>
      <c r="N3" t="str">
        <f>CalcMany!N55</f>
        <v>0</v>
      </c>
      <c r="O3" t="str">
        <f>CalcMany!O55</f>
        <v>0</v>
      </c>
      <c r="P3" t="str">
        <f>CalcMany!P55</f>
        <v>0</v>
      </c>
      <c r="Q3" t="str">
        <f>CalcMany!Q55</f>
        <v>0</v>
      </c>
      <c r="R3" t="str">
        <f>CalcMany!R55</f>
        <v>0</v>
      </c>
      <c r="S3" t="str">
        <f>CalcMany!S55</f>
        <v>0</v>
      </c>
      <c r="T3" t="str">
        <f>CalcMany!T55</f>
        <v>0</v>
      </c>
      <c r="U3" t="str">
        <f>CalcMany!U55</f>
        <v>0</v>
      </c>
      <c r="V3" t="str">
        <f>CalcMany!V55</f>
        <v>0</v>
      </c>
      <c r="W3" t="str">
        <f>CalcMany!W55</f>
        <v>0</v>
      </c>
      <c r="X3" t="str">
        <f>CalcMany!X55</f>
        <v>2600</v>
      </c>
      <c r="Y3" t="str">
        <f>CalcMany!Y55</f>
        <v>200</v>
      </c>
      <c r="Z3" t="str">
        <f>CalcMany!Z55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3.3928571428571428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CoeffsDistress!B3+CoeffsDistress!B4*BackgroundII_R55!C4+CoeffsDistress!B5*BackgroundII_R55!C4^CoeffsDistress!B6+CoeffsDistress!B7*LN(BackgroundII_R55!C4-CoeffsDistress!B8)</f>
        <v>#DIV/0!</v>
      </c>
      <c r="D5" t="e">
        <f>CoeffsDistress!C3+CoeffsDistress!C4*BackgroundII_R55!D4+CoeffsDistress!C5*BackgroundII_R55!D4^CoeffsDistress!C6+CoeffsDistress!C7*LN(BackgroundII_R55!D4-CoeffsDistress!C8)</f>
        <v>#DIV/0!</v>
      </c>
      <c r="E5" t="e">
        <f>CoeffsDistress!D3+CoeffsDistress!D4*BackgroundII_R55!E4+CoeffsDistress!D5*BackgroundII_R55!E4^CoeffsDistress!D6+CoeffsDistress!D7*LN(BackgroundII_R55!E4-CoeffsDistress!D8)</f>
        <v>#DIV/0!</v>
      </c>
      <c r="F5">
        <f>CoeffsDistress!E3+CoeffsDistress!E4*BackgroundII_R55!F4+CoeffsDistress!E5*BackgroundII_R55!F4^CoeffsDistress!E6+CoeffsDistress!E7*LN(BackgroundII_R55!F4-CoeffsDistress!E8)</f>
        <v>1.3455187895966798</v>
      </c>
      <c r="G5" t="e">
        <f>CoeffsDistress!F3+CoeffsDistress!F4*BackgroundII_R55!G4+CoeffsDistress!F5*BackgroundII_R55!G4^CoeffsDistress!F6+CoeffsDistress!F7*LN(BackgroundII_R55!G4-CoeffsDistress!F8)</f>
        <v>#NUM!</v>
      </c>
      <c r="H5">
        <f>CoeffsDistress!G3+CoeffsDistress!G4*BackgroundII_R55!H4+CoeffsDistress!G5*BackgroundII_R55!H4^CoeffsDistress!G6+CoeffsDistress!G7*LN(BackgroundII_R55!H4-CoeffsDistress!G8)</f>
        <v>-2.4297516226665117</v>
      </c>
      <c r="I5">
        <f>CoeffsDistress!H3+CoeffsDistress!H4*BackgroundII_R55!I4+CoeffsDistress!H5*BackgroundII_R55!I4^CoeffsDistress!H6+CoeffsDistress!H7*LN(BackgroundII_R55!I4-CoeffsDistress!H8)</f>
        <v>6.2926559863106677</v>
      </c>
      <c r="J5">
        <f>CoeffsDistress!I3+CoeffsDistress!I4*BackgroundII_R55!J4+CoeffsDistress!I5*BackgroundII_R55!J4^CoeffsDistress!I6+CoeffsDistress!I7*LN(BackgroundII_R55!J4-CoeffsDistress!I8)</f>
        <v>1.9809699703419081</v>
      </c>
      <c r="K5" t="e">
        <f>CoeffsDistress!J3+CoeffsDistress!J4*BackgroundII_R55!K4+CoeffsDistress!J5*BackgroundII_R55!K4^CoeffsDistress!J6+CoeffsDistress!J7*LN(BackgroundII_R55!K4-CoeffsDistress!J8)</f>
        <v>#NUM!</v>
      </c>
      <c r="L5">
        <f>CoeffsDistress!K3+CoeffsDistress!K4*BackgroundII_R55!L4+CoeffsDistress!K5*BackgroundII_R55!L4^CoeffsDistress!K6+CoeffsDistress!K7*LN(BackgroundII_R55!L4-CoeffsDistress!K8)</f>
        <v>7.5661206786311856</v>
      </c>
      <c r="M5">
        <f>CoeffsDistress!L3+CoeffsDistress!L4*BackgroundII_R55!M4+CoeffsDistress!L5*BackgroundII_R55!M4^CoeffsDistress!L6+CoeffsDistress!L7*LN(BackgroundII_R55!M4-CoeffsDistress!L8)</f>
        <v>-1.8831691837876274</v>
      </c>
      <c r="N5">
        <f>CoeffsDistress!M3+CoeffsDistress!M4*BackgroundII_R55!N4+CoeffsDistress!M5*BackgroundII_R55!N4^CoeffsDistress!M6+CoeffsDistress!M7*LN(BackgroundII_R55!N4-CoeffsDistress!M8)</f>
        <v>-6.4882063576799407</v>
      </c>
      <c r="O5">
        <f>CoeffsDistress!N3+CoeffsDistress!N4*BackgroundII_R55!O4+CoeffsDistress!N5*BackgroundII_R55!O4^CoeffsDistress!N6+CoeffsDistress!N7*LN(BackgroundII_R55!O4-CoeffsDistress!N8)</f>
        <v>-0.19234986700844559</v>
      </c>
      <c r="P5">
        <f>CoeffsDistress!O3+CoeffsDistress!O4*BackgroundII_R55!P4+CoeffsDistress!O5*BackgroundII_R55!P4^CoeffsDistress!O6+CoeffsDistress!O7*LN(BackgroundII_R55!P4-CoeffsDistress!O8)</f>
        <v>7.3754817263059103E-2</v>
      </c>
      <c r="Q5">
        <f>CoeffsDistress!P3+CoeffsDistress!P4*BackgroundII_R55!Q4+CoeffsDistress!P5*BackgroundII_R55!Q4^CoeffsDistress!P6+CoeffsDistress!P7*LN(BackgroundII_R55!Q4-CoeffsDistress!P8)</f>
        <v>2.0655973451251413</v>
      </c>
      <c r="R5" t="e">
        <f>CoeffsDistress!Q3+CoeffsDistress!Q4*BackgroundII_R55!R4+CoeffsDistress!Q5*BackgroundII_R55!R4^CoeffsDistress!Q6+CoeffsDistress!Q7*LN(BackgroundII_R55!R4-CoeffsDistress!Q8)</f>
        <v>#NUM!</v>
      </c>
      <c r="S5">
        <f>CoeffsDistress!R3+CoeffsDistress!R4*BackgroundII_R55!S4+CoeffsDistress!R5*BackgroundII_R55!S4^CoeffsDistress!R6+CoeffsDistress!R7*LN(BackgroundII_R55!S4-CoeffsDistress!R8)</f>
        <v>2.8474830961496664</v>
      </c>
      <c r="T5">
        <f>CoeffsDistress!S3+CoeffsDistress!S4*BackgroundII_R55!T4+CoeffsDistress!S5*BackgroundII_R55!T4^CoeffsDistress!S6+CoeffsDistress!S7*LN(BackgroundII_R55!T4-CoeffsDistress!S8)</f>
        <v>3.1290789009871531</v>
      </c>
      <c r="U5">
        <f>CoeffsDistress!T3+CoeffsDistress!T4*BackgroundII_R55!U4+CoeffsDistress!T5*BackgroundII_R55!U4^CoeffsDistress!T6+CoeffsDistress!T7*LN(BackgroundII_R55!U4-CoeffsDistress!T8)</f>
        <v>-0.72987201948007563</v>
      </c>
      <c r="V5">
        <f>CoeffsDistress!U3+CoeffsDistress!U4*BackgroundII_R55!V4+CoeffsDistress!U5*BackgroundII_R55!V4^CoeffsDistress!U6+CoeffsDistress!U7*LN(BackgroundII_R55!V4-CoeffsDistress!U8)</f>
        <v>-0.55774509254708704</v>
      </c>
      <c r="W5">
        <f>CoeffsDistress!V3+CoeffsDistress!V4*BackgroundII_R55!W4+CoeffsDistress!V5*BackgroundII_R55!W4^CoeffsDistress!V6+CoeffsDistress!V7*LN(BackgroundII_R55!W4-CoeffsDistress!V8)</f>
        <v>-11.630944123926884</v>
      </c>
      <c r="X5">
        <f>CoeffsDistress!W3+CoeffsDistress!W4*BackgroundII_R55!X4+CoeffsDistress!W5*BackgroundII_R55!X4^CoeffsDistress!W6+CoeffsDistress!W7*LN(BackgroundII_R55!X4-CoeffsDistress!W8)</f>
        <v>4.6236896592818031</v>
      </c>
      <c r="Y5">
        <f>CoeffsDistress!X3+CoeffsDistress!X4*BackgroundII_R55!Y4+CoeffsDistress!X5*BackgroundII_R55!Y4^CoeffsDistress!X6+CoeffsDistress!X7*LN(BackgroundII_R55!Y4-CoeffsDistress!X8)</f>
        <v>2.692759969496735</v>
      </c>
      <c r="Z5">
        <f>CoeffsDistress!Y3+CoeffsDistress!Y4*BackgroundII_R55!Z4+CoeffsDistress!Y5*BackgroundII_R55!Z4^CoeffsDistress!Y6+CoeffsDistress!Y7*LN(BackgroundII_R55!Z4-CoeffsDistress!Y8)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7.5661206786311856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7.5661206786311856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9.4888256519624434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7.5661206786311856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7.5661206786311856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7.5661206786311856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7.5661206786311856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7.5661206786311856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7.5661206786311856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7.5661206786311856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7.5661206786311856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11.566120678631187</v>
      </c>
      <c r="C21" s="37">
        <f t="shared" ref="C21:M21" si="10">C14/$B21</f>
        <v>0.6541623495775778</v>
      </c>
      <c r="D21" s="37">
        <f t="shared" si="10"/>
        <v>0.17291882521121105</v>
      </c>
      <c r="E21" s="37">
        <f t="shared" si="10"/>
        <v>0.17291882521121105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14.189810337912988</v>
      </c>
      <c r="C22" s="37">
        <f t="shared" ref="C22:M22" si="12">C15/$B22</f>
        <v>0.53320802029437109</v>
      </c>
      <c r="D22" s="37">
        <f t="shared" si="12"/>
        <v>0.32584576884216815</v>
      </c>
      <c r="E22" s="37">
        <f t="shared" si="12"/>
        <v>0.14094621086346079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14.882570307409722</v>
      </c>
      <c r="C23" s="37">
        <f t="shared" ref="C23:M23" si="13">C16/$B23</f>
        <v>0.50838803528878151</v>
      </c>
      <c r="D23" s="37">
        <f t="shared" si="13"/>
        <v>0.31067816672633247</v>
      </c>
      <c r="E23" s="37">
        <f t="shared" si="13"/>
        <v>0.18093379798488612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14.882570307409722</v>
      </c>
      <c r="C24" s="37">
        <f t="shared" ref="C24:M24" si="14">C17/$B24</f>
        <v>0.50838803528878151</v>
      </c>
      <c r="D24" s="37">
        <f t="shared" si="14"/>
        <v>0.31067816672633247</v>
      </c>
      <c r="E24" s="37">
        <f t="shared" si="14"/>
        <v>0.18093379798488612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14.882570307409722</v>
      </c>
      <c r="C25" s="37">
        <f t="shared" ref="C25:M25" si="15">C18/$B25</f>
        <v>0.50838803528878151</v>
      </c>
      <c r="D25" s="37">
        <f t="shared" si="15"/>
        <v>0.31067816672633247</v>
      </c>
      <c r="E25" s="37">
        <f t="shared" si="15"/>
        <v>0.18093379798488612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14.882570307409722</v>
      </c>
      <c r="C26" s="37">
        <f t="shared" ref="C26:M26" si="16">C19/$B26</f>
        <v>0.50838803528878151</v>
      </c>
      <c r="D26" s="37">
        <f t="shared" si="16"/>
        <v>0.31067816672633247</v>
      </c>
      <c r="E26" s="37">
        <f t="shared" si="16"/>
        <v>0.18093379798488612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14.882570307409722</v>
      </c>
      <c r="C27" s="37">
        <f t="shared" ref="C27:M27" si="17">C20/$B27</f>
        <v>0.50838803528878151</v>
      </c>
      <c r="D27" s="37">
        <f t="shared" si="17"/>
        <v>0.31067816672633247</v>
      </c>
      <c r="E27" s="37">
        <f t="shared" si="17"/>
        <v>0.18093379798488612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CoeffsDeductCorr!B2+CoeffsDeductCorr!C2*BackgroundII_R55!B21+CoeffsDeductCorr!D2*BackgroundII_R55!B21^2+CoeffsDeductCorr!E2*BackgroundII_R55!B21^3</f>
        <v>11.566120678631187</v>
      </c>
      <c r="C28" s="40">
        <f t="shared" ref="C28:M28" si="18">C14*$B28/$B21</f>
        <v>7.5661206786311856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CoeffsDeductCorr!B3+CoeffsDeductCorr!C3*BackgroundII_R55!B22+CoeffsDeductCorr!D3*BackgroundII_R55!B22^2+CoeffsDeductCorr!E3*BackgroundII_R55!B22^3</f>
        <v>10.106746786136965</v>
      </c>
      <c r="C29" s="40">
        <f t="shared" ref="C29:M29" si="20">C15*$B29/$B22</f>
        <v>5.3889984454525885</v>
      </c>
      <c r="D29" s="40">
        <f t="shared" si="20"/>
        <v>3.2932406770219109</v>
      </c>
      <c r="E29" s="40">
        <f t="shared" si="20"/>
        <v>1.4245076636624654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CoeffsDeductCorr!B4+CoeffsDeductCorr!C4*BackgroundII_R55!B23+CoeffsDeductCorr!D4*BackgroundII_R55!B23^2+CoeffsDeductCorr!E4*BackgroundII_R55!B23^3</f>
        <v>8.4032351012894608</v>
      </c>
      <c r="C30" s="40">
        <f t="shared" ref="C30:M30" si="21">C16*$B30/$B23</f>
        <v>4.2721041832142737</v>
      </c>
      <c r="D30" s="40">
        <f t="shared" si="21"/>
        <v>2.6107016758389769</v>
      </c>
      <c r="E30" s="40">
        <f t="shared" si="21"/>
        <v>1.5204292422362113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CoeffsDeductCorr!B5+CoeffsDeductCorr!C5*BackgroundII_R55!B24+CoeffsDeductCorr!D5*BackgroundII_R55!B24^2+CoeffsDeductCorr!E5*BackgroundII_R55!B24^3</f>
        <v>2.5152368033202062</v>
      </c>
      <c r="C31" s="40">
        <f t="shared" ref="C31:M31" si="22">C17*$B31/$B24</f>
        <v>1.2787162967259951</v>
      </c>
      <c r="D31" s="40">
        <f t="shared" si="22"/>
        <v>0.78142915893812259</v>
      </c>
      <c r="E31" s="40">
        <f t="shared" si="22"/>
        <v>0.45509134765608888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CoeffsDeductCorr!B6+CoeffsDeductCorr!C6*BackgroundII_R55!B25+CoeffsDeductCorr!D6*BackgroundII_R55!B25^2+CoeffsDeductCorr!E6*BackgroundII_R55!B25^3</f>
        <v>2.3536324135860873</v>
      </c>
      <c r="C32" s="40">
        <f t="shared" ref="C32:M32" si="23">C18*$B32/$B25</f>
        <v>1.1965585585350238</v>
      </c>
      <c r="D32" s="40">
        <f t="shared" si="23"/>
        <v>0.73122220340059874</v>
      </c>
      <c r="E32" s="40">
        <f t="shared" si="23"/>
        <v>0.42585165165046501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CoeffsDeductCorr!B7+CoeffsDeductCorr!C7*BackgroundII_R55!B26+CoeffsDeductCorr!D7*BackgroundII_R55!B26^2+CoeffsDeductCorr!E7*BackgroundII_R55!B26^3</f>
        <v>0.20008430991051712</v>
      </c>
      <c r="C33" s="40">
        <f t="shared" ref="C33:M33" si="24">C19*$B33/$B26</f>
        <v>0.10172046920751947</v>
      </c>
      <c r="D33" s="40">
        <f t="shared" si="24"/>
        <v>6.2161826593702819E-2</v>
      </c>
      <c r="E33" s="40">
        <f t="shared" si="24"/>
        <v>3.6202014109294849E-2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CoeffsDeductCorr!B8+CoeffsDeductCorr!C8*BackgroundII_R55!B27+CoeffsDeductCorr!D8*BackgroundII_R55!B27^2+CoeffsDeductCorr!E8*BackgroundII_R55!B27^3</f>
        <v>-1.6748938689321595</v>
      </c>
      <c r="C34" s="40">
        <f t="shared" ref="C34:M34" si="25">C20*$B34/$B27</f>
        <v>-0.8514960033436465</v>
      </c>
      <c r="D34" s="40">
        <f t="shared" si="25"/>
        <v>-0.52035295666101755</v>
      </c>
      <c r="E34" s="40">
        <f t="shared" si="25"/>
        <v>-0.30304490892749569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11.566120678631187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11.566120678631187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11.566120678631187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11.566120678631187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11.566120678631187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11.566120678631187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11.566120678631187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11.566120678631187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88.433879321368806</v>
      </c>
      <c r="C45" s="42">
        <f t="shared" ref="C45:M45" ca="1" si="28">IF(C44&lt;&gt;"",OFFSET(C27,$C$43,0),"")</f>
        <v>7.5661206786311856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0.6541623495775778</v>
      </c>
      <c r="D46" s="42">
        <f t="shared" ca="1" si="29"/>
        <v>0.17291882521121105</v>
      </c>
      <c r="E46" s="42">
        <f t="shared" ca="1" si="29"/>
        <v>0.17291882521121105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CalcMany!B54</f>
        <v>2800</v>
      </c>
      <c r="C3" t="str">
        <f>CalcMany!C54</f>
        <v>0</v>
      </c>
      <c r="D3" t="str">
        <f>CalcMany!D54</f>
        <v>0</v>
      </c>
      <c r="E3" t="str">
        <f>CalcMany!E54</f>
        <v>0</v>
      </c>
      <c r="F3" t="str">
        <f>CalcMany!F54</f>
        <v>0</v>
      </c>
      <c r="G3" t="str">
        <f>CalcMany!G54</f>
        <v>0</v>
      </c>
      <c r="H3" t="str">
        <f>CalcMany!H54</f>
        <v>0</v>
      </c>
      <c r="I3" t="str">
        <f>CalcMany!I54</f>
        <v>0</v>
      </c>
      <c r="J3" t="str">
        <f>CalcMany!J54</f>
        <v>0</v>
      </c>
      <c r="K3" t="str">
        <f>CalcMany!K54</f>
        <v>0</v>
      </c>
      <c r="L3" t="str">
        <f>CalcMany!L54</f>
        <v>108</v>
      </c>
      <c r="M3" t="str">
        <f>CalcMany!M54</f>
        <v>0</v>
      </c>
      <c r="N3" t="str">
        <f>CalcMany!N54</f>
        <v>0</v>
      </c>
      <c r="O3" t="str">
        <f>CalcMany!O54</f>
        <v>0</v>
      </c>
      <c r="P3" t="str">
        <f>CalcMany!P54</f>
        <v>0</v>
      </c>
      <c r="Q3" t="str">
        <f>CalcMany!Q54</f>
        <v>0</v>
      </c>
      <c r="R3" t="str">
        <f>CalcMany!R54</f>
        <v>0</v>
      </c>
      <c r="S3" t="str">
        <f>CalcMany!S54</f>
        <v>0</v>
      </c>
      <c r="T3" t="str">
        <f>CalcMany!T54</f>
        <v>0</v>
      </c>
      <c r="U3" t="str">
        <f>CalcMany!U54</f>
        <v>0</v>
      </c>
      <c r="V3" t="str">
        <f>CalcMany!V54</f>
        <v>0</v>
      </c>
      <c r="W3" t="str">
        <f>CalcMany!W54</f>
        <v>0</v>
      </c>
      <c r="X3" t="str">
        <f>CalcMany!X54</f>
        <v>2600</v>
      </c>
      <c r="Y3" t="str">
        <f>CalcMany!Y54</f>
        <v>200</v>
      </c>
      <c r="Z3" t="str">
        <f>CalcMany!Z54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3.8571428571428568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CoeffsDistress!B3+CoeffsDistress!B4*BackgroundII_R54!C4+CoeffsDistress!B5*BackgroundII_R54!C4^CoeffsDistress!B6+CoeffsDistress!B7*LN(BackgroundII_R54!C4-CoeffsDistress!B8)</f>
        <v>#DIV/0!</v>
      </c>
      <c r="D5" t="e">
        <f>CoeffsDistress!C3+CoeffsDistress!C4*BackgroundII_R54!D4+CoeffsDistress!C5*BackgroundII_R54!D4^CoeffsDistress!C6+CoeffsDistress!C7*LN(BackgroundII_R54!D4-CoeffsDistress!C8)</f>
        <v>#DIV/0!</v>
      </c>
      <c r="E5" t="e">
        <f>CoeffsDistress!D3+CoeffsDistress!D4*BackgroundII_R54!E4+CoeffsDistress!D5*BackgroundII_R54!E4^CoeffsDistress!D6+CoeffsDistress!D7*LN(BackgroundII_R54!E4-CoeffsDistress!D8)</f>
        <v>#DIV/0!</v>
      </c>
      <c r="F5">
        <f>CoeffsDistress!E3+CoeffsDistress!E4*BackgroundII_R54!F4+CoeffsDistress!E5*BackgroundII_R54!F4^CoeffsDistress!E6+CoeffsDistress!E7*LN(BackgroundII_R54!F4-CoeffsDistress!E8)</f>
        <v>1.3455187895966798</v>
      </c>
      <c r="G5" t="e">
        <f>CoeffsDistress!F3+CoeffsDistress!F4*BackgroundII_R54!G4+CoeffsDistress!F5*BackgroundII_R54!G4^CoeffsDistress!F6+CoeffsDistress!F7*LN(BackgroundII_R54!G4-CoeffsDistress!F8)</f>
        <v>#NUM!</v>
      </c>
      <c r="H5">
        <f>CoeffsDistress!G3+CoeffsDistress!G4*BackgroundII_R54!H4+CoeffsDistress!G5*BackgroundII_R54!H4^CoeffsDistress!G6+CoeffsDistress!G7*LN(BackgroundII_R54!H4-CoeffsDistress!G8)</f>
        <v>-2.4297516226665117</v>
      </c>
      <c r="I5">
        <f>CoeffsDistress!H3+CoeffsDistress!H4*BackgroundII_R54!I4+CoeffsDistress!H5*BackgroundII_R54!I4^CoeffsDistress!H6+CoeffsDistress!H7*LN(BackgroundII_R54!I4-CoeffsDistress!H8)</f>
        <v>6.2926559863106677</v>
      </c>
      <c r="J5">
        <f>CoeffsDistress!I3+CoeffsDistress!I4*BackgroundII_R54!J4+CoeffsDistress!I5*BackgroundII_R54!J4^CoeffsDistress!I6+CoeffsDistress!I7*LN(BackgroundII_R54!J4-CoeffsDistress!I8)</f>
        <v>1.9809699703419081</v>
      </c>
      <c r="K5" t="e">
        <f>CoeffsDistress!J3+CoeffsDistress!J4*BackgroundII_R54!K4+CoeffsDistress!J5*BackgroundII_R54!K4^CoeffsDistress!J6+CoeffsDistress!J7*LN(BackgroundII_R54!K4-CoeffsDistress!J8)</f>
        <v>#NUM!</v>
      </c>
      <c r="L5">
        <f>CoeffsDistress!K3+CoeffsDistress!K4*BackgroundII_R54!L4+CoeffsDistress!K5*BackgroundII_R54!L4^CoeffsDistress!K6+CoeffsDistress!K7*LN(BackgroundII_R54!L4-CoeffsDistress!K8)</f>
        <v>8.4356361916264984</v>
      </c>
      <c r="M5">
        <f>CoeffsDistress!L3+CoeffsDistress!L4*BackgroundII_R54!M4+CoeffsDistress!L5*BackgroundII_R54!M4^CoeffsDistress!L6+CoeffsDistress!L7*LN(BackgroundII_R54!M4-CoeffsDistress!L8)</f>
        <v>-1.8831691837876274</v>
      </c>
      <c r="N5">
        <f>CoeffsDistress!M3+CoeffsDistress!M4*BackgroundII_R54!N4+CoeffsDistress!M5*BackgroundII_R54!N4^CoeffsDistress!M6+CoeffsDistress!M7*LN(BackgroundII_R54!N4-CoeffsDistress!M8)</f>
        <v>-6.4882063576799407</v>
      </c>
      <c r="O5">
        <f>CoeffsDistress!N3+CoeffsDistress!N4*BackgroundII_R54!O4+CoeffsDistress!N5*BackgroundII_R54!O4^CoeffsDistress!N6+CoeffsDistress!N7*LN(BackgroundII_R54!O4-CoeffsDistress!N8)</f>
        <v>-0.19234986700844559</v>
      </c>
      <c r="P5">
        <f>CoeffsDistress!O3+CoeffsDistress!O4*BackgroundII_R54!P4+CoeffsDistress!O5*BackgroundII_R54!P4^CoeffsDistress!O6+CoeffsDistress!O7*LN(BackgroundII_R54!P4-CoeffsDistress!O8)</f>
        <v>7.3754817263059103E-2</v>
      </c>
      <c r="Q5">
        <f>CoeffsDistress!P3+CoeffsDistress!P4*BackgroundII_R54!Q4+CoeffsDistress!P5*BackgroundII_R54!Q4^CoeffsDistress!P6+CoeffsDistress!P7*LN(BackgroundII_R54!Q4-CoeffsDistress!P8)</f>
        <v>2.0655973451251413</v>
      </c>
      <c r="R5" t="e">
        <f>CoeffsDistress!Q3+CoeffsDistress!Q4*BackgroundII_R54!R4+CoeffsDistress!Q5*BackgroundII_R54!R4^CoeffsDistress!Q6+CoeffsDistress!Q7*LN(BackgroundII_R54!R4-CoeffsDistress!Q8)</f>
        <v>#NUM!</v>
      </c>
      <c r="S5">
        <f>CoeffsDistress!R3+CoeffsDistress!R4*BackgroundII_R54!S4+CoeffsDistress!R5*BackgroundII_R54!S4^CoeffsDistress!R6+CoeffsDistress!R7*LN(BackgroundII_R54!S4-CoeffsDistress!R8)</f>
        <v>2.8474830961496664</v>
      </c>
      <c r="T5">
        <f>CoeffsDistress!S3+CoeffsDistress!S4*BackgroundII_R54!T4+CoeffsDistress!S5*BackgroundII_R54!T4^CoeffsDistress!S6+CoeffsDistress!S7*LN(BackgroundII_R54!T4-CoeffsDistress!S8)</f>
        <v>3.1290789009871531</v>
      </c>
      <c r="U5">
        <f>CoeffsDistress!T3+CoeffsDistress!T4*BackgroundII_R54!U4+CoeffsDistress!T5*BackgroundII_R54!U4^CoeffsDistress!T6+CoeffsDistress!T7*LN(BackgroundII_R54!U4-CoeffsDistress!T8)</f>
        <v>-0.72987201948007563</v>
      </c>
      <c r="V5">
        <f>CoeffsDistress!U3+CoeffsDistress!U4*BackgroundII_R54!V4+CoeffsDistress!U5*BackgroundII_R54!V4^CoeffsDistress!U6+CoeffsDistress!U7*LN(BackgroundII_R54!V4-CoeffsDistress!U8)</f>
        <v>-0.55774509254708704</v>
      </c>
      <c r="W5">
        <f>CoeffsDistress!V3+CoeffsDistress!V4*BackgroundII_R54!W4+CoeffsDistress!V5*BackgroundII_R54!W4^CoeffsDistress!V6+CoeffsDistress!V7*LN(BackgroundII_R54!W4-CoeffsDistress!V8)</f>
        <v>-11.630944123926884</v>
      </c>
      <c r="X5">
        <f>CoeffsDistress!W3+CoeffsDistress!W4*BackgroundII_R54!X4+CoeffsDistress!W5*BackgroundII_R54!X4^CoeffsDistress!W6+CoeffsDistress!W7*LN(BackgroundII_R54!X4-CoeffsDistress!W8)</f>
        <v>4.6236896592818031</v>
      </c>
      <c r="Y5">
        <f>CoeffsDistress!X3+CoeffsDistress!X4*BackgroundII_R54!Y4+CoeffsDistress!X5*BackgroundII_R54!Y4^CoeffsDistress!X6+CoeffsDistress!X7*LN(BackgroundII_R54!Y4-CoeffsDistress!X8)</f>
        <v>2.692759969496735</v>
      </c>
      <c r="Z5">
        <f>CoeffsDistress!Y3+CoeffsDistress!Y4*BackgroundII_R54!Z4+CoeffsDistress!Y5*BackgroundII_R54!Z4^CoeffsDistress!Y6+CoeffsDistress!Y7*LN(BackgroundII_R54!Z4-CoeffsDistress!Y8)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8.4356361916264984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8.4356361916264984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9.4089721864832807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8.4356361916264984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8.4356361916264984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8.4356361916264984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8.4356361916264984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8.4356361916264984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8.4356361916264984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8.4356361916264984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8.4356361916264984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12.435636191626498</v>
      </c>
      <c r="C21" s="37">
        <f t="shared" ref="C21:M21" si="10">C14/$B21</f>
        <v>0.67834375834399296</v>
      </c>
      <c r="D21" s="37">
        <f t="shared" si="10"/>
        <v>0.16082812082800352</v>
      </c>
      <c r="E21" s="37">
        <f t="shared" si="10"/>
        <v>0.16082812082800352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15.059325850908301</v>
      </c>
      <c r="C22" s="37">
        <f t="shared" ref="C22:M22" si="12">C15/$B22</f>
        <v>0.56016028042302468</v>
      </c>
      <c r="D22" s="37">
        <f t="shared" si="12"/>
        <v>0.30703164969386232</v>
      </c>
      <c r="E22" s="37">
        <f t="shared" si="12"/>
        <v>0.132808069883113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15.752085820405036</v>
      </c>
      <c r="C23" s="37">
        <f t="shared" ref="C23:M23" si="13">C16/$B23</f>
        <v>0.53552502746646358</v>
      </c>
      <c r="D23" s="37">
        <f t="shared" si="13"/>
        <v>0.29352872451293649</v>
      </c>
      <c r="E23" s="37">
        <f t="shared" si="13"/>
        <v>0.17094624802059996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15.752085820405036</v>
      </c>
      <c r="C24" s="37">
        <f t="shared" ref="C24:M24" si="14">C17/$B24</f>
        <v>0.53552502746646358</v>
      </c>
      <c r="D24" s="37">
        <f t="shared" si="14"/>
        <v>0.29352872451293649</v>
      </c>
      <c r="E24" s="37">
        <f t="shared" si="14"/>
        <v>0.17094624802059996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15.752085820405036</v>
      </c>
      <c r="C25" s="37">
        <f t="shared" ref="C25:M25" si="15">C18/$B25</f>
        <v>0.53552502746646358</v>
      </c>
      <c r="D25" s="37">
        <f t="shared" si="15"/>
        <v>0.29352872451293649</v>
      </c>
      <c r="E25" s="37">
        <f t="shared" si="15"/>
        <v>0.17094624802059996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15.752085820405036</v>
      </c>
      <c r="C26" s="37">
        <f t="shared" ref="C26:M26" si="16">C19/$B26</f>
        <v>0.53552502746646358</v>
      </c>
      <c r="D26" s="37">
        <f t="shared" si="16"/>
        <v>0.29352872451293649</v>
      </c>
      <c r="E26" s="37">
        <f t="shared" si="16"/>
        <v>0.17094624802059996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15.752085820405036</v>
      </c>
      <c r="C27" s="37">
        <f t="shared" ref="C27:M27" si="17">C20/$B27</f>
        <v>0.53552502746646358</v>
      </c>
      <c r="D27" s="37">
        <f t="shared" si="17"/>
        <v>0.29352872451293649</v>
      </c>
      <c r="E27" s="37">
        <f t="shared" si="17"/>
        <v>0.17094624802059996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CoeffsDeductCorr!B2+CoeffsDeductCorr!C2*BackgroundII_R54!B21+CoeffsDeductCorr!D2*BackgroundII_R54!B21^2+CoeffsDeductCorr!E2*BackgroundII_R54!B21^3</f>
        <v>12.435636191626498</v>
      </c>
      <c r="C28" s="40">
        <f t="shared" ref="C28:M28" si="18">C14*$B28/$B21</f>
        <v>8.4356361916264984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CoeffsDeductCorr!B3+CoeffsDeductCorr!C3*BackgroundII_R54!B22+CoeffsDeductCorr!D3*BackgroundII_R54!B22^2+CoeffsDeductCorr!E3*BackgroundII_R54!B22^3</f>
        <v>10.773597452787953</v>
      </c>
      <c r="C29" s="40">
        <f t="shared" ref="C29:M29" si="20">C15*$B29/$B22</f>
        <v>6.0349413703184842</v>
      </c>
      <c r="D29" s="40">
        <f t="shared" si="20"/>
        <v>3.3078353990670788</v>
      </c>
      <c r="E29" s="40">
        <f t="shared" si="20"/>
        <v>1.4308206834023909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CoeffsDeductCorr!B4+CoeffsDeductCorr!C4*BackgroundII_R54!B23+CoeffsDeductCorr!D4*BackgroundII_R54!B23^2+CoeffsDeductCorr!E4*BackgroundII_R54!B23^3</f>
        <v>8.9810310836200564</v>
      </c>
      <c r="C30" s="40">
        <f t="shared" ref="C30:M30" si="21">C16*$B30/$B23</f>
        <v>4.809566917732794</v>
      </c>
      <c r="D30" s="40">
        <f t="shared" si="21"/>
        <v>2.6361905987860315</v>
      </c>
      <c r="E30" s="40">
        <f t="shared" si="21"/>
        <v>1.5352735671012319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CoeffsDeductCorr!B5+CoeffsDeductCorr!C5*BackgroundII_R54!B24+CoeffsDeductCorr!D5*BackgroundII_R54!B24^2+CoeffsDeductCorr!E5*BackgroundII_R54!B24^3</f>
        <v>3.0995436557560683</v>
      </c>
      <c r="C31" s="40">
        <f t="shared" ref="C31:M31" si="22">C17*$B31/$B24</f>
        <v>1.6598832013822715</v>
      </c>
      <c r="D31" s="40">
        <f t="shared" si="22"/>
        <v>0.90980509584624314</v>
      </c>
      <c r="E31" s="40">
        <f t="shared" si="22"/>
        <v>0.52985535852755394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CoeffsDeductCorr!B6+CoeffsDeductCorr!C6*BackgroundII_R54!B25+CoeffsDeductCorr!D6*BackgroundII_R54!B25^2+CoeffsDeductCorr!E6*BackgroundII_R54!B25^3</f>
        <v>2.8657495437212881</v>
      </c>
      <c r="C32" s="40">
        <f t="shared" ref="C32:M32" si="23">C18*$B32/$B25</f>
        <v>1.5346806031133482</v>
      </c>
      <c r="D32" s="40">
        <f t="shared" si="23"/>
        <v>0.84117980834203954</v>
      </c>
      <c r="E32" s="40">
        <f t="shared" si="23"/>
        <v>0.48988913226590047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CoeffsDeductCorr!B7+CoeffsDeductCorr!C7*BackgroundII_R54!B26+CoeffsDeductCorr!D7*BackgroundII_R54!B26^2+CoeffsDeductCorr!E7*BackgroundII_R54!B26^3</f>
        <v>0.69820176269266931</v>
      </c>
      <c r="C33" s="40">
        <f t="shared" ref="C33:M33" si="24">C19*$B33/$B26</f>
        <v>0.37390451814312503</v>
      </c>
      <c r="D33" s="40">
        <f t="shared" si="24"/>
        <v>0.20494227285586319</v>
      </c>
      <c r="E33" s="40">
        <f t="shared" si="24"/>
        <v>0.11935497169368112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CoeffsDeductCorr!B8+CoeffsDeductCorr!C8*BackgroundII_R54!B27+CoeffsDeductCorr!D8*BackgroundII_R54!B27^2+CoeffsDeductCorr!E8*BackgroundII_R54!B27^3</f>
        <v>-1.0802172348553223</v>
      </c>
      <c r="C34" s="40">
        <f t="shared" ref="C34:M34" si="25">C20*$B34/$B27</f>
        <v>-0.57848336436564385</v>
      </c>
      <c r="D34" s="40">
        <f t="shared" si="25"/>
        <v>-0.31707478714397391</v>
      </c>
      <c r="E34" s="40">
        <f t="shared" si="25"/>
        <v>-0.18465908334570461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12.435636191626498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12.435636191626498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12.435636191626498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12.435636191626498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12.435636191626498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12.435636191626498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12.435636191626498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12.435636191626498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87.5643638083735</v>
      </c>
      <c r="C45" s="42">
        <f t="shared" ref="C45:M45" ca="1" si="28">IF(C44&lt;&gt;"",OFFSET(C27,$C$43,0),"")</f>
        <v>8.4356361916264984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0.67834375834399296</v>
      </c>
      <c r="D46" s="42">
        <f t="shared" ca="1" si="29"/>
        <v>0.16082812082800352</v>
      </c>
      <c r="E46" s="42">
        <f t="shared" ca="1" si="29"/>
        <v>0.16082812082800352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CalcMany!B53</f>
        <v>2800</v>
      </c>
      <c r="C3" t="str">
        <f>CalcMany!C53</f>
        <v>0</v>
      </c>
      <c r="D3" t="str">
        <f>CalcMany!D53</f>
        <v>0</v>
      </c>
      <c r="E3" t="str">
        <f>CalcMany!E53</f>
        <v>0</v>
      </c>
      <c r="F3" t="str">
        <f>CalcMany!F53</f>
        <v>0</v>
      </c>
      <c r="G3" t="str">
        <f>CalcMany!G53</f>
        <v>0</v>
      </c>
      <c r="H3" t="str">
        <f>CalcMany!H53</f>
        <v>0</v>
      </c>
      <c r="I3" t="str">
        <f>CalcMany!I53</f>
        <v>0</v>
      </c>
      <c r="J3" t="str">
        <f>CalcMany!J53</f>
        <v>0</v>
      </c>
      <c r="K3" t="str">
        <f>CalcMany!K53</f>
        <v>0</v>
      </c>
      <c r="L3" t="str">
        <f>CalcMany!L53</f>
        <v>12</v>
      </c>
      <c r="M3" t="str">
        <f>CalcMany!M53</f>
        <v>0</v>
      </c>
      <c r="N3" t="str">
        <f>CalcMany!N53</f>
        <v>0</v>
      </c>
      <c r="O3" t="str">
        <f>CalcMany!O53</f>
        <v>0</v>
      </c>
      <c r="P3" t="str">
        <f>CalcMany!P53</f>
        <v>0</v>
      </c>
      <c r="Q3" t="str">
        <f>CalcMany!Q53</f>
        <v>0</v>
      </c>
      <c r="R3" t="str">
        <f>CalcMany!R53</f>
        <v>0</v>
      </c>
      <c r="S3" t="str">
        <f>CalcMany!S53</f>
        <v>0</v>
      </c>
      <c r="T3" t="str">
        <f>CalcMany!T53</f>
        <v>0</v>
      </c>
      <c r="U3" t="str">
        <f>CalcMany!U53</f>
        <v>0</v>
      </c>
      <c r="V3" t="str">
        <f>CalcMany!V53</f>
        <v>0</v>
      </c>
      <c r="W3" t="str">
        <f>CalcMany!W53</f>
        <v>0</v>
      </c>
      <c r="X3" t="str">
        <f>CalcMany!X53</f>
        <v>2600</v>
      </c>
      <c r="Y3" t="str">
        <f>CalcMany!Y53</f>
        <v>200</v>
      </c>
      <c r="Z3" t="str">
        <f>CalcMany!Z53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0.4285714285714286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CoeffsDistress!B3+CoeffsDistress!B4*BackgroundII_R53!C4+CoeffsDistress!B5*BackgroundII_R53!C4^CoeffsDistress!B6+CoeffsDistress!B7*LN(BackgroundII_R53!C4-CoeffsDistress!B8)</f>
        <v>#DIV/0!</v>
      </c>
      <c r="D5" t="e">
        <f>CoeffsDistress!C3+CoeffsDistress!C4*BackgroundII_R53!D4+CoeffsDistress!C5*BackgroundII_R53!D4^CoeffsDistress!C6+CoeffsDistress!C7*LN(BackgroundII_R53!D4-CoeffsDistress!C8)</f>
        <v>#DIV/0!</v>
      </c>
      <c r="E5" t="e">
        <f>CoeffsDistress!D3+CoeffsDistress!D4*BackgroundII_R53!E4+CoeffsDistress!D5*BackgroundII_R53!E4^CoeffsDistress!D6+CoeffsDistress!D7*LN(BackgroundII_R53!E4-CoeffsDistress!D8)</f>
        <v>#DIV/0!</v>
      </c>
      <c r="F5">
        <f>CoeffsDistress!E3+CoeffsDistress!E4*BackgroundII_R53!F4+CoeffsDistress!E5*BackgroundII_R53!F4^CoeffsDistress!E6+CoeffsDistress!E7*LN(BackgroundII_R53!F4-CoeffsDistress!E8)</f>
        <v>1.3455187895966798</v>
      </c>
      <c r="G5" t="e">
        <f>CoeffsDistress!F3+CoeffsDistress!F4*BackgroundII_R53!G4+CoeffsDistress!F5*BackgroundII_R53!G4^CoeffsDistress!F6+CoeffsDistress!F7*LN(BackgroundII_R53!G4-CoeffsDistress!F8)</f>
        <v>#NUM!</v>
      </c>
      <c r="H5">
        <f>CoeffsDistress!G3+CoeffsDistress!G4*BackgroundII_R53!H4+CoeffsDistress!G5*BackgroundII_R53!H4^CoeffsDistress!G6+CoeffsDistress!G7*LN(BackgroundII_R53!H4-CoeffsDistress!G8)</f>
        <v>-2.4297516226665117</v>
      </c>
      <c r="I5">
        <f>CoeffsDistress!H3+CoeffsDistress!H4*BackgroundII_R53!I4+CoeffsDistress!H5*BackgroundII_R53!I4^CoeffsDistress!H6+CoeffsDistress!H7*LN(BackgroundII_R53!I4-CoeffsDistress!H8)</f>
        <v>6.2926559863106677</v>
      </c>
      <c r="J5">
        <f>CoeffsDistress!I3+CoeffsDistress!I4*BackgroundII_R53!J4+CoeffsDistress!I5*BackgroundII_R53!J4^CoeffsDistress!I6+CoeffsDistress!I7*LN(BackgroundII_R53!J4-CoeffsDistress!I8)</f>
        <v>1.9809699703419081</v>
      </c>
      <c r="K5" t="e">
        <f>CoeffsDistress!J3+CoeffsDistress!J4*BackgroundII_R53!K4+CoeffsDistress!J5*BackgroundII_R53!K4^CoeffsDistress!J6+CoeffsDistress!J7*LN(BackgroundII_R53!K4-CoeffsDistress!J8)</f>
        <v>#NUM!</v>
      </c>
      <c r="L5">
        <f>CoeffsDistress!K3+CoeffsDistress!K4*BackgroundII_R53!L4+CoeffsDistress!K5*BackgroundII_R53!L4^CoeffsDistress!K6+CoeffsDistress!K7*LN(BackgroundII_R53!L4-CoeffsDistress!K8)</f>
        <v>0.53069012065393606</v>
      </c>
      <c r="M5">
        <f>CoeffsDistress!L3+CoeffsDistress!L4*BackgroundII_R53!M4+CoeffsDistress!L5*BackgroundII_R53!M4^CoeffsDistress!L6+CoeffsDistress!L7*LN(BackgroundII_R53!M4-CoeffsDistress!L8)</f>
        <v>-1.8831691837876274</v>
      </c>
      <c r="N5">
        <f>CoeffsDistress!M3+CoeffsDistress!M4*BackgroundII_R53!N4+CoeffsDistress!M5*BackgroundII_R53!N4^CoeffsDistress!M6+CoeffsDistress!M7*LN(BackgroundII_R53!N4-CoeffsDistress!M8)</f>
        <v>-6.4882063576799407</v>
      </c>
      <c r="O5">
        <f>CoeffsDistress!N3+CoeffsDistress!N4*BackgroundII_R53!O4+CoeffsDistress!N5*BackgroundII_R53!O4^CoeffsDistress!N6+CoeffsDistress!N7*LN(BackgroundII_R53!O4-CoeffsDistress!N8)</f>
        <v>-0.19234986700844559</v>
      </c>
      <c r="P5">
        <f>CoeffsDistress!O3+CoeffsDistress!O4*BackgroundII_R53!P4+CoeffsDistress!O5*BackgroundII_R53!P4^CoeffsDistress!O6+CoeffsDistress!O7*LN(BackgroundII_R53!P4-CoeffsDistress!O8)</f>
        <v>7.3754817263059103E-2</v>
      </c>
      <c r="Q5">
        <f>CoeffsDistress!P3+CoeffsDistress!P4*BackgroundII_R53!Q4+CoeffsDistress!P5*BackgroundII_R53!Q4^CoeffsDistress!P6+CoeffsDistress!P7*LN(BackgroundII_R53!Q4-CoeffsDistress!P8)</f>
        <v>2.0655973451251413</v>
      </c>
      <c r="R5" t="e">
        <f>CoeffsDistress!Q3+CoeffsDistress!Q4*BackgroundII_R53!R4+CoeffsDistress!Q5*BackgroundII_R53!R4^CoeffsDistress!Q6+CoeffsDistress!Q7*LN(BackgroundII_R53!R4-CoeffsDistress!Q8)</f>
        <v>#NUM!</v>
      </c>
      <c r="S5">
        <f>CoeffsDistress!R3+CoeffsDistress!R4*BackgroundII_R53!S4+CoeffsDistress!R5*BackgroundII_R53!S4^CoeffsDistress!R6+CoeffsDistress!R7*LN(BackgroundII_R53!S4-CoeffsDistress!R8)</f>
        <v>2.8474830961496664</v>
      </c>
      <c r="T5">
        <f>CoeffsDistress!S3+CoeffsDistress!S4*BackgroundII_R53!T4+CoeffsDistress!S5*BackgroundII_R53!T4^CoeffsDistress!S6+CoeffsDistress!S7*LN(BackgroundII_R53!T4-CoeffsDistress!S8)</f>
        <v>3.1290789009871531</v>
      </c>
      <c r="U5">
        <f>CoeffsDistress!T3+CoeffsDistress!T4*BackgroundII_R53!U4+CoeffsDistress!T5*BackgroundII_R53!U4^CoeffsDistress!T6+CoeffsDistress!T7*LN(BackgroundII_R53!U4-CoeffsDistress!T8)</f>
        <v>-0.72987201948007563</v>
      </c>
      <c r="V5">
        <f>CoeffsDistress!U3+CoeffsDistress!U4*BackgroundII_R53!V4+CoeffsDistress!U5*BackgroundII_R53!V4^CoeffsDistress!U6+CoeffsDistress!U7*LN(BackgroundII_R53!V4-CoeffsDistress!U8)</f>
        <v>-0.55774509254708704</v>
      </c>
      <c r="W5">
        <f>CoeffsDistress!V3+CoeffsDistress!V4*BackgroundII_R53!W4+CoeffsDistress!V5*BackgroundII_R53!W4^CoeffsDistress!V6+CoeffsDistress!V7*LN(BackgroundII_R53!W4-CoeffsDistress!V8)</f>
        <v>-11.630944123926884</v>
      </c>
      <c r="X5">
        <f>CoeffsDistress!W3+CoeffsDistress!W4*BackgroundII_R53!X4+CoeffsDistress!W5*BackgroundII_R53!X4^CoeffsDistress!W6+CoeffsDistress!W7*LN(BackgroundII_R53!X4-CoeffsDistress!W8)</f>
        <v>4.6236896592818031</v>
      </c>
      <c r="Y5">
        <f>CoeffsDistress!X3+CoeffsDistress!X4*BackgroundII_R53!Y4+CoeffsDistress!X5*BackgroundII_R53!Y4^CoeffsDistress!X6+CoeffsDistress!X7*LN(BackgroundII_R53!Y4-CoeffsDistress!X8)</f>
        <v>2.692759969496735</v>
      </c>
      <c r="Z5">
        <f>CoeffsDistress!Y3+CoeffsDistress!Y4*BackgroundII_R53!Z4+CoeffsDistress!Y5*BackgroundII_R53!Z4^CoeffsDistress!Y6+CoeffsDistress!Y7*LN(BackgroundII_R53!Z4-CoeffsDistress!Y8)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0.53069012065393606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0.53069012065393606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0.53069012065393606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0.53069012065393606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0.53069012065393606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0.53069012065393606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0.53069012065393606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0.53069012065393606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0.53069012065393606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0.53069012065393606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7.1543797799357396</v>
      </c>
      <c r="C21" s="37">
        <f t="shared" ref="C21:M21" si="10">C14/$B21</f>
        <v>0.64627400298888427</v>
      </c>
      <c r="D21" s="37">
        <f t="shared" si="10"/>
        <v>0.27954904010113424</v>
      </c>
      <c r="E21" s="37">
        <f t="shared" si="10"/>
        <v>7.4176956909981467E-2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7.8471397494324737</v>
      </c>
      <c r="C22" s="37">
        <f t="shared" ref="C22:M22" si="12">C15/$B22</f>
        <v>0.58921974208707073</v>
      </c>
      <c r="D22" s="37">
        <f t="shared" si="12"/>
        <v>0.34315177956292708</v>
      </c>
      <c r="E22" s="37">
        <f t="shared" si="12"/>
        <v>6.7628478350002241E-2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7.8471397494324737</v>
      </c>
      <c r="C23" s="37">
        <f t="shared" ref="C23:M23" si="13">C16/$B23</f>
        <v>0.58921974208707073</v>
      </c>
      <c r="D23" s="37">
        <f t="shared" si="13"/>
        <v>0.34315177956292708</v>
      </c>
      <c r="E23" s="37">
        <f t="shared" si="13"/>
        <v>6.7628478350002241E-2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7.8471397494324737</v>
      </c>
      <c r="C24" s="37">
        <f t="shared" ref="C24:M24" si="14">C17/$B24</f>
        <v>0.58921974208707073</v>
      </c>
      <c r="D24" s="37">
        <f t="shared" si="14"/>
        <v>0.34315177956292708</v>
      </c>
      <c r="E24" s="37">
        <f t="shared" si="14"/>
        <v>6.7628478350002241E-2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7.8471397494324737</v>
      </c>
      <c r="C25" s="37">
        <f t="shared" ref="C25:M25" si="15">C18/$B25</f>
        <v>0.58921974208707073</v>
      </c>
      <c r="D25" s="37">
        <f t="shared" si="15"/>
        <v>0.34315177956292708</v>
      </c>
      <c r="E25" s="37">
        <f t="shared" si="15"/>
        <v>6.7628478350002241E-2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7.8471397494324737</v>
      </c>
      <c r="C26" s="37">
        <f t="shared" ref="C26:M26" si="16">C19/$B26</f>
        <v>0.58921974208707073</v>
      </c>
      <c r="D26" s="37">
        <f t="shared" si="16"/>
        <v>0.34315177956292708</v>
      </c>
      <c r="E26" s="37">
        <f t="shared" si="16"/>
        <v>6.7628478350002241E-2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7.8471397494324737</v>
      </c>
      <c r="C27" s="37">
        <f t="shared" ref="C27:M27" si="17">C20/$B27</f>
        <v>0.58921974208707073</v>
      </c>
      <c r="D27" s="37">
        <f t="shared" si="17"/>
        <v>0.34315177956292708</v>
      </c>
      <c r="E27" s="37">
        <f t="shared" si="17"/>
        <v>6.7628478350002241E-2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CoeffsDeductCorr!B2+CoeffsDeductCorr!C2*BackgroundII_R53!B21+CoeffsDeductCorr!D2*BackgroundII_R53!B21^2+CoeffsDeductCorr!E2*BackgroundII_R53!B21^3</f>
        <v>7.1543797799357396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0.53069012065393606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CoeffsDeductCorr!B3+CoeffsDeductCorr!C3*BackgroundII_R53!B22+CoeffsDeductCorr!D3*BackgroundII_R53!B22^2+CoeffsDeductCorr!E3*BackgroundII_R53!B22^3</f>
        <v>5.2256162495089189</v>
      </c>
      <c r="C29" s="40">
        <f t="shared" ref="C29:M29" si="20">C15*$B29/$B22</f>
        <v>3.0790362587816511</v>
      </c>
      <c r="D29" s="40">
        <f t="shared" si="20"/>
        <v>1.7931795153319343</v>
      </c>
      <c r="E29" s="40">
        <f t="shared" si="20"/>
        <v>0.35340047539533381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CoeffsDeductCorr!B4+CoeffsDeductCorr!C4*BackgroundII_R53!B23+CoeffsDeductCorr!D4*BackgroundII_R53!B23^2+CoeffsDeductCorr!E4*BackgroundII_R53!B23^3</f>
        <v>3.7406949831037815</v>
      </c>
      <c r="C30" s="40">
        <f t="shared" ref="C30:M30" si="21">C16*$B30/$B23</f>
        <v>2.2040913331708092</v>
      </c>
      <c r="D30" s="40">
        <f t="shared" si="21"/>
        <v>1.283626140254176</v>
      </c>
      <c r="E30" s="40">
        <f t="shared" si="21"/>
        <v>0.25297750967879606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CoeffsDeductCorr!B5+CoeffsDeductCorr!C5*BackgroundII_R53!B24+CoeffsDeductCorr!D5*BackgroundII_R53!B24^2+CoeffsDeductCorr!E5*BackgroundII_R53!B24^3</f>
        <v>-2.2050500800913397</v>
      </c>
      <c r="C31" s="40">
        <f t="shared" ref="C31:M31" si="22">C17*$B31/$B24</f>
        <v>-1.2992590394804937</v>
      </c>
      <c r="D31" s="40">
        <f t="shared" si="22"/>
        <v>-0.75666685900871811</v>
      </c>
      <c r="E31" s="40">
        <f t="shared" si="22"/>
        <v>-0.14912418160212787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CoeffsDeductCorr!B6+CoeffsDeductCorr!C6*BackgroundII_R53!B25+CoeffsDeductCorr!D6*BackgroundII_R53!B25^2+CoeffsDeductCorr!E6*BackgroundII_R53!B25^3</f>
        <v>-1.7657326549210586</v>
      </c>
      <c r="C32" s="40">
        <f t="shared" ref="C32:M32" si="23">C18*$B32/$B25</f>
        <v>-1.0404045395273049</v>
      </c>
      <c r="D32" s="40">
        <f t="shared" si="23"/>
        <v>-0.60591430276853309</v>
      </c>
      <c r="E32" s="40">
        <f t="shared" si="23"/>
        <v>-0.11941381262522079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CoeffsDeductCorr!B7+CoeffsDeductCorr!C7*BackgroundII_R53!B26+CoeffsDeductCorr!D7*BackgroundII_R53!B26^2+CoeffsDeductCorr!E7*BackgroundII_R53!B26^3</f>
        <v>-3.8040184757146509</v>
      </c>
      <c r="C33" s="40">
        <f t="shared" ref="C33:M33" si="24">C19*$B33/$B26</f>
        <v>-2.2414027851550387</v>
      </c>
      <c r="D33" s="40">
        <f t="shared" si="24"/>
        <v>-1.3053557094317358</v>
      </c>
      <c r="E33" s="40">
        <f t="shared" si="24"/>
        <v>-0.25725998112787679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CoeffsDeductCorr!B8+CoeffsDeductCorr!C8*BackgroundII_R53!B27+CoeffsDeductCorr!D8*BackgroundII_R53!B27^2+CoeffsDeductCorr!E8*BackgroundII_R53!B27^3</f>
        <v>-6.5395862930492585</v>
      </c>
      <c r="C34" s="40">
        <f t="shared" ref="C34:M34" si="25">C20*$B34/$B27</f>
        <v>-3.8532533489466272</v>
      </c>
      <c r="D34" s="40">
        <f t="shared" si="25"/>
        <v>-2.2440706740651786</v>
      </c>
      <c r="E34" s="40">
        <f t="shared" si="25"/>
        <v>-0.44226227003745322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7.1543797799357396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7.1543797799357396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7.1543797799357396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7.1543797799357396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7.1543797799357396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7.1543797799357396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7.1543797799357396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7.1543797799357396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92.845620220064262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0.53069012065393606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0.64627400298888427</v>
      </c>
      <c r="D46" s="42">
        <f t="shared" ca="1" si="29"/>
        <v>0.27954904010113424</v>
      </c>
      <c r="E46" s="42">
        <f t="shared" ca="1" si="29"/>
        <v>7.4176956909981467E-2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CalcMany!B52</f>
        <v>2200</v>
      </c>
      <c r="C3" t="str">
        <f>CalcMany!C52</f>
        <v>0</v>
      </c>
      <c r="D3" t="str">
        <f>CalcMany!D52</f>
        <v>0</v>
      </c>
      <c r="E3" t="str">
        <f>CalcMany!E52</f>
        <v>5</v>
      </c>
      <c r="F3" t="str">
        <f>CalcMany!F52</f>
        <v>0</v>
      </c>
      <c r="G3" t="str">
        <f>CalcMany!G52</f>
        <v>200</v>
      </c>
      <c r="H3" t="str">
        <f>CalcMany!H52</f>
        <v>0</v>
      </c>
      <c r="I3" t="str">
        <f>CalcMany!I52</f>
        <v>0</v>
      </c>
      <c r="J3" t="str">
        <f>CalcMany!J52</f>
        <v>0</v>
      </c>
      <c r="K3" t="str">
        <f>CalcMany!K52</f>
        <v>0</v>
      </c>
      <c r="L3" t="str">
        <f>CalcMany!L52</f>
        <v>0</v>
      </c>
      <c r="M3" t="str">
        <f>CalcMany!M52</f>
        <v>80</v>
      </c>
      <c r="N3" t="str">
        <f>CalcMany!N52</f>
        <v>0</v>
      </c>
      <c r="O3" t="str">
        <f>CalcMany!O52</f>
        <v>60</v>
      </c>
      <c r="P3" t="str">
        <f>CalcMany!P52</f>
        <v>0</v>
      </c>
      <c r="Q3" t="str">
        <f>CalcMany!Q52</f>
        <v>0</v>
      </c>
      <c r="R3" t="str">
        <f>CalcMany!R52</f>
        <v>0</v>
      </c>
      <c r="S3" t="str">
        <f>CalcMany!S52</f>
        <v>0</v>
      </c>
      <c r="T3" t="str">
        <f>CalcMany!T52</f>
        <v>0</v>
      </c>
      <c r="U3" t="str">
        <f>CalcMany!U52</f>
        <v>0</v>
      </c>
      <c r="V3" t="str">
        <f>CalcMany!V52</f>
        <v>0</v>
      </c>
      <c r="W3" t="str">
        <f>CalcMany!W52</f>
        <v>0</v>
      </c>
      <c r="X3" t="str">
        <f>CalcMany!X52</f>
        <v>1900</v>
      </c>
      <c r="Y3" t="str">
        <f>CalcMany!Y52</f>
        <v>300</v>
      </c>
      <c r="Z3" t="str">
        <f>CalcMany!Z52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0.22727272727272727</v>
      </c>
      <c r="F4">
        <f>IFERROR(IF($A$3=BackgroundI!$A$2,F3/$B$3*100,F3),0)</f>
        <v>0</v>
      </c>
      <c r="G4">
        <f>IFERROR(IF($A$3=BackgroundI!$A$2,G3/$B$3*100,G3),0)</f>
        <v>9.0909090909090917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3.6363636363636362</v>
      </c>
      <c r="N4">
        <f>IFERROR(IF($A$3=BackgroundI!$A$2,N3/$B$3*100,N3),0)</f>
        <v>0</v>
      </c>
      <c r="O4">
        <f>IFERROR(IF($A$3=BackgroundI!$A$2,O3/$B$3*100,O3),0)</f>
        <v>2.7272727272727271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CoeffsDistress!B3+CoeffsDistress!B4*BackgroundII_R52!C4+CoeffsDistress!B5*BackgroundII_R52!C4^CoeffsDistress!B6+CoeffsDistress!B7*LN(BackgroundII_R52!C4-CoeffsDistress!B8)</f>
        <v>#DIV/0!</v>
      </c>
      <c r="D5" t="e">
        <f>CoeffsDistress!C3+CoeffsDistress!C4*BackgroundII_R52!D4+CoeffsDistress!C5*BackgroundII_R52!D4^CoeffsDistress!C6+CoeffsDistress!C7*LN(BackgroundII_R52!D4-CoeffsDistress!C8)</f>
        <v>#DIV/0!</v>
      </c>
      <c r="E5">
        <f>CoeffsDistress!D3+CoeffsDistress!D4*BackgroundII_R52!E4+CoeffsDistress!D5*BackgroundII_R52!E4^CoeffsDistress!D6+CoeffsDistress!D7*LN(BackgroundII_R52!E4-CoeffsDistress!D8)</f>
        <v>14.895019772942653</v>
      </c>
      <c r="F5">
        <f>CoeffsDistress!E3+CoeffsDistress!E4*BackgroundII_R52!F4+CoeffsDistress!E5*BackgroundII_R52!F4^CoeffsDistress!E6+CoeffsDistress!E7*LN(BackgroundII_R52!F4-CoeffsDistress!E8)</f>
        <v>1.3455187895966798</v>
      </c>
      <c r="G5">
        <f>CoeffsDistress!F3+CoeffsDistress!F4*BackgroundII_R52!G4+CoeffsDistress!F5*BackgroundII_R52!G4^CoeffsDistress!F6+CoeffsDistress!F7*LN(BackgroundII_R52!G4-CoeffsDistress!F8)</f>
        <v>14.506034524074163</v>
      </c>
      <c r="H5">
        <f>CoeffsDistress!G3+CoeffsDistress!G4*BackgroundII_R52!H4+CoeffsDistress!G5*BackgroundII_R52!H4^CoeffsDistress!G6+CoeffsDistress!G7*LN(BackgroundII_R52!H4-CoeffsDistress!G8)</f>
        <v>-2.4297516226665117</v>
      </c>
      <c r="I5">
        <f>CoeffsDistress!H3+CoeffsDistress!H4*BackgroundII_R52!I4+CoeffsDistress!H5*BackgroundII_R52!I4^CoeffsDistress!H6+CoeffsDistress!H7*LN(BackgroundII_R52!I4-CoeffsDistress!H8)</f>
        <v>6.2926559863106677</v>
      </c>
      <c r="J5">
        <f>CoeffsDistress!I3+CoeffsDistress!I4*BackgroundII_R52!J4+CoeffsDistress!I5*BackgroundII_R52!J4^CoeffsDistress!I6+CoeffsDistress!I7*LN(BackgroundII_R52!J4-CoeffsDistress!I8)</f>
        <v>1.9809699703419081</v>
      </c>
      <c r="K5" t="e">
        <f>CoeffsDistress!J3+CoeffsDistress!J4*BackgroundII_R52!K4+CoeffsDistress!J5*BackgroundII_R52!K4^CoeffsDistress!J6+CoeffsDistress!J7*LN(BackgroundII_R52!K4-CoeffsDistress!J8)</f>
        <v>#NUM!</v>
      </c>
      <c r="L5">
        <f>CoeffsDistress!K3+CoeffsDistress!K4*BackgroundII_R52!L4+CoeffsDistress!K5*BackgroundII_R52!L4^CoeffsDistress!K6+CoeffsDistress!K7*LN(BackgroundII_R52!L4-CoeffsDistress!K8)</f>
        <v>-1.4788572215220626</v>
      </c>
      <c r="M5">
        <f>CoeffsDistress!L3+CoeffsDistress!L4*BackgroundII_R52!M4+CoeffsDistress!L5*BackgroundII_R52!M4^CoeffsDistress!L6+CoeffsDistress!L7*LN(BackgroundII_R52!M4-CoeffsDistress!L8)</f>
        <v>19.314463216929383</v>
      </c>
      <c r="N5">
        <f>CoeffsDistress!M3+CoeffsDistress!M4*BackgroundII_R52!N4+CoeffsDistress!M5*BackgroundII_R52!N4^CoeffsDistress!M6+CoeffsDistress!M7*LN(BackgroundII_R52!N4-CoeffsDistress!M8)</f>
        <v>-6.4882063576799407</v>
      </c>
      <c r="O5">
        <f>CoeffsDistress!N3+CoeffsDistress!N4*BackgroundII_R52!O4+CoeffsDistress!N5*BackgroundII_R52!O4^CoeffsDistress!N6+CoeffsDistress!N7*LN(BackgroundII_R52!O4-CoeffsDistress!N8)</f>
        <v>6.0857097831021534</v>
      </c>
      <c r="P5">
        <f>CoeffsDistress!O3+CoeffsDistress!O4*BackgroundII_R52!P4+CoeffsDistress!O5*BackgroundII_R52!P4^CoeffsDistress!O6+CoeffsDistress!O7*LN(BackgroundII_R52!P4-CoeffsDistress!O8)</f>
        <v>7.3754817263059103E-2</v>
      </c>
      <c r="Q5">
        <f>CoeffsDistress!P3+CoeffsDistress!P4*BackgroundII_R52!Q4+CoeffsDistress!P5*BackgroundII_R52!Q4^CoeffsDistress!P6+CoeffsDistress!P7*LN(BackgroundII_R52!Q4-CoeffsDistress!P8)</f>
        <v>2.0655973451251413</v>
      </c>
      <c r="R5" t="e">
        <f>CoeffsDistress!Q3+CoeffsDistress!Q4*BackgroundII_R52!R4+CoeffsDistress!Q5*BackgroundII_R52!R4^CoeffsDistress!Q6+CoeffsDistress!Q7*LN(BackgroundII_R52!R4-CoeffsDistress!Q8)</f>
        <v>#NUM!</v>
      </c>
      <c r="S5">
        <f>CoeffsDistress!R3+CoeffsDistress!R4*BackgroundII_R52!S4+CoeffsDistress!R5*BackgroundII_R52!S4^CoeffsDistress!R6+CoeffsDistress!R7*LN(BackgroundII_R52!S4-CoeffsDistress!R8)</f>
        <v>2.8474830961496664</v>
      </c>
      <c r="T5">
        <f>CoeffsDistress!S3+CoeffsDistress!S4*BackgroundII_R52!T4+CoeffsDistress!S5*BackgroundII_R52!T4^CoeffsDistress!S6+CoeffsDistress!S7*LN(BackgroundII_R52!T4-CoeffsDistress!S8)</f>
        <v>3.1290789009871531</v>
      </c>
      <c r="U5">
        <f>CoeffsDistress!T3+CoeffsDistress!T4*BackgroundII_R52!U4+CoeffsDistress!T5*BackgroundII_R52!U4^CoeffsDistress!T6+CoeffsDistress!T7*LN(BackgroundII_R52!U4-CoeffsDistress!T8)</f>
        <v>-0.72987201948007563</v>
      </c>
      <c r="V5">
        <f>CoeffsDistress!U3+CoeffsDistress!U4*BackgroundII_R52!V4+CoeffsDistress!U5*BackgroundII_R52!V4^CoeffsDistress!U6+CoeffsDistress!U7*LN(BackgroundII_R52!V4-CoeffsDistress!U8)</f>
        <v>-0.55774509254708704</v>
      </c>
      <c r="W5">
        <f>CoeffsDistress!V3+CoeffsDistress!V4*BackgroundII_R52!W4+CoeffsDistress!V5*BackgroundII_R52!W4^CoeffsDistress!V6+CoeffsDistress!V7*LN(BackgroundII_R52!W4-CoeffsDistress!V8)</f>
        <v>-11.630944123926884</v>
      </c>
      <c r="X5">
        <f>CoeffsDistress!W3+CoeffsDistress!W4*BackgroundII_R52!X4+CoeffsDistress!W5*BackgroundII_R52!X4^CoeffsDistress!W6+CoeffsDistress!W7*LN(BackgroundII_R52!X4-CoeffsDistress!W8)</f>
        <v>4.637372129268952</v>
      </c>
      <c r="Y5">
        <f>CoeffsDistress!X3+CoeffsDistress!X4*BackgroundII_R52!Y4+CoeffsDistress!X5*BackgroundII_R52!Y4^CoeffsDistress!X6+CoeffsDistress!X7*LN(BackgroundII_R52!Y4-CoeffsDistress!X8)</f>
        <v>4.8231784026471232</v>
      </c>
      <c r="Z5">
        <f>CoeffsDistress!Y3+CoeffsDistress!Y4*BackgroundII_R52!Z4+CoeffsDistress!Y5*BackgroundII_R52!Z4^CoeffsDistress!Y6+CoeffsDistress!Y7*LN(BackgroundII_R52!Z4-CoeffsDistress!Y8)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14.895019772942653</v>
      </c>
      <c r="F7" s="33">
        <f t="shared" si="1"/>
        <v>0</v>
      </c>
      <c r="G7" s="33">
        <f t="shared" si="1"/>
        <v>14.506034524074163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19.314463216929383</v>
      </c>
      <c r="N7" s="33">
        <f t="shared" si="1"/>
        <v>0</v>
      </c>
      <c r="O7" s="33">
        <f t="shared" si="1"/>
        <v>6.0857097831021534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19.314463216929383</v>
      </c>
      <c r="D9">
        <f t="shared" si="3"/>
        <v>14.895019772942653</v>
      </c>
      <c r="E9">
        <f t="shared" si="3"/>
        <v>14.506034524074163</v>
      </c>
      <c r="F9">
        <f t="shared" si="3"/>
        <v>6.0857097831021534</v>
      </c>
      <c r="G9">
        <f t="shared" si="3"/>
        <v>4.8231784026471232</v>
      </c>
      <c r="H9">
        <f t="shared" si="3"/>
        <v>4.637372129268952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3</v>
      </c>
      <c r="E10">
        <f t="shared" si="4"/>
        <v>5</v>
      </c>
      <c r="F10">
        <f t="shared" si="4"/>
        <v>13</v>
      </c>
      <c r="G10">
        <f t="shared" si="4"/>
        <v>23</v>
      </c>
      <c r="H10">
        <f t="shared" si="4"/>
        <v>22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high</v>
      </c>
      <c r="E11" t="str">
        <f t="shared" ca="1" si="5"/>
        <v>Block med</v>
      </c>
      <c r="F11" t="str">
        <f t="shared" ca="1" si="5"/>
        <v>Patch low</v>
      </c>
      <c r="G11" t="str">
        <f t="shared" ca="1" si="5"/>
        <v>Weathering med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8.4098962351799553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19.314463216929383</v>
      </c>
      <c r="D13">
        <f t="shared" si="6"/>
        <v>14.895019772942653</v>
      </c>
      <c r="E13">
        <f t="shared" si="6"/>
        <v>14.506034524074163</v>
      </c>
      <c r="F13">
        <f t="shared" si="6"/>
        <v>6.0857097831021534</v>
      </c>
      <c r="G13">
        <f t="shared" si="6"/>
        <v>4.8231784026471232</v>
      </c>
      <c r="H13">
        <f t="shared" si="6"/>
        <v>4.637372129268952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19.314463216929383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19.314463216929383</v>
      </c>
      <c r="D15" s="35">
        <f t="shared" ref="D15:D20" si="8">D$13</f>
        <v>14.895019772942653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19.314463216929383</v>
      </c>
      <c r="D16" s="35">
        <f t="shared" si="8"/>
        <v>14.895019772942653</v>
      </c>
      <c r="E16" s="35">
        <f>E$13</f>
        <v>14.506034524074163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19.314463216929383</v>
      </c>
      <c r="D17" s="35">
        <f t="shared" si="8"/>
        <v>14.895019772942653</v>
      </c>
      <c r="E17" s="35">
        <f>E$13</f>
        <v>14.506034524074163</v>
      </c>
      <c r="F17" s="35">
        <f>F$13</f>
        <v>6.0857097831021534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19.314463216929383</v>
      </c>
      <c r="D18" s="35">
        <f t="shared" si="8"/>
        <v>14.895019772942653</v>
      </c>
      <c r="E18" s="35">
        <f>E$13</f>
        <v>14.506034524074163</v>
      </c>
      <c r="F18" s="35">
        <f>F$13</f>
        <v>6.0857097831021534</v>
      </c>
      <c r="G18" s="35">
        <f>G$13</f>
        <v>4.8231784026471232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19.314463216929383</v>
      </c>
      <c r="D19" s="35">
        <f t="shared" si="8"/>
        <v>14.895019772942653</v>
      </c>
      <c r="E19" s="35">
        <f>E$13</f>
        <v>14.506034524074163</v>
      </c>
      <c r="F19" s="35">
        <f>F$13</f>
        <v>6.0857097831021534</v>
      </c>
      <c r="G19" s="35">
        <f>G$13</f>
        <v>4.8231784026471232</v>
      </c>
      <c r="H19" s="35">
        <f>H$13</f>
        <v>4.637372129268952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19.314463216929383</v>
      </c>
      <c r="D20" s="35">
        <f t="shared" si="8"/>
        <v>14.895019772942653</v>
      </c>
      <c r="E20" s="35">
        <f>E$13</f>
        <v>14.506034524074163</v>
      </c>
      <c r="F20" s="35">
        <f>F$13</f>
        <v>6.0857097831021534</v>
      </c>
      <c r="G20" s="35">
        <f>G$13</f>
        <v>4.8231784026471232</v>
      </c>
      <c r="H20" s="35">
        <f>H$13</f>
        <v>4.637372129268952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29.314463216929383</v>
      </c>
      <c r="C21" s="37">
        <f t="shared" ref="C21:M21" si="10">C14/$B21</f>
        <v>0.65887146129884089</v>
      </c>
      <c r="D21" s="37">
        <f t="shared" si="10"/>
        <v>6.8225707740231817E-2</v>
      </c>
      <c r="E21" s="37">
        <f t="shared" si="10"/>
        <v>6.8225707740231817E-2</v>
      </c>
      <c r="F21" s="37">
        <f t="shared" si="10"/>
        <v>6.8225707740231817E-2</v>
      </c>
      <c r="G21" s="37">
        <f t="shared" si="10"/>
        <v>6.8225707740231817E-2</v>
      </c>
      <c r="H21" s="37">
        <f t="shared" si="10"/>
        <v>6.8225707740231817E-2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42.209482989872036</v>
      </c>
      <c r="C22" s="37">
        <f t="shared" ref="C22:M22" si="12">C15/$B22</f>
        <v>0.45758587523007083</v>
      </c>
      <c r="D22" s="37">
        <f t="shared" si="12"/>
        <v>0.35288325555934058</v>
      </c>
      <c r="E22" s="37">
        <f t="shared" si="12"/>
        <v>4.7382717302647141E-2</v>
      </c>
      <c r="F22" s="37">
        <f t="shared" si="12"/>
        <v>4.7382717302647141E-2</v>
      </c>
      <c r="G22" s="37">
        <f t="shared" si="12"/>
        <v>4.7382717302647141E-2</v>
      </c>
      <c r="H22" s="37">
        <f t="shared" si="12"/>
        <v>4.7382717302647141E-2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54.715517513946196</v>
      </c>
      <c r="C23" s="37">
        <f t="shared" ref="C23:M23" si="13">C16/$B23</f>
        <v>0.35299790798846792</v>
      </c>
      <c r="D23" s="37">
        <f t="shared" si="13"/>
        <v>0.27222660864253229</v>
      </c>
      <c r="E23" s="37">
        <f t="shared" si="13"/>
        <v>0.26511737772336313</v>
      </c>
      <c r="F23" s="37">
        <f t="shared" si="13"/>
        <v>3.6552701881878917E-2</v>
      </c>
      <c r="G23" s="37">
        <f t="shared" si="13"/>
        <v>3.6552701881878917E-2</v>
      </c>
      <c r="H23" s="37">
        <f t="shared" si="13"/>
        <v>3.6552701881878917E-2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58.801227297048349</v>
      </c>
      <c r="C24" s="37">
        <f t="shared" ref="C24:M24" si="14">C17/$B24</f>
        <v>0.32847040962865942</v>
      </c>
      <c r="D24" s="37">
        <f t="shared" si="14"/>
        <v>0.2533113755891</v>
      </c>
      <c r="E24" s="37">
        <f t="shared" si="14"/>
        <v>0.24669611827646876</v>
      </c>
      <c r="F24" s="37">
        <f t="shared" si="14"/>
        <v>0.10349630548285577</v>
      </c>
      <c r="G24" s="37">
        <f t="shared" si="14"/>
        <v>3.4012895511458044E-2</v>
      </c>
      <c r="H24" s="37">
        <f t="shared" si="14"/>
        <v>3.4012895511458044E-2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61.624405699695473</v>
      </c>
      <c r="C25" s="37">
        <f t="shared" ref="C25:M25" si="15">C18/$B25</f>
        <v>0.31342230399837884</v>
      </c>
      <c r="D25" s="37">
        <f t="shared" si="15"/>
        <v>0.24170650578811601</v>
      </c>
      <c r="E25" s="37">
        <f t="shared" si="15"/>
        <v>0.23539431105857866</v>
      </c>
      <c r="F25" s="37">
        <f t="shared" si="15"/>
        <v>9.8754863661625975E-2</v>
      </c>
      <c r="G25" s="37">
        <f t="shared" si="15"/>
        <v>7.8267341451553465E-2</v>
      </c>
      <c r="H25" s="37">
        <f t="shared" si="15"/>
        <v>3.2454674041747122E-2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64.261777828964426</v>
      </c>
      <c r="C26" s="37">
        <f t="shared" ref="C26:M26" si="16">C19/$B26</f>
        <v>0.30055911724595735</v>
      </c>
      <c r="D26" s="37">
        <f t="shared" si="16"/>
        <v>0.23178661213803342</v>
      </c>
      <c r="E26" s="37">
        <f t="shared" si="16"/>
        <v>0.2257334766349387</v>
      </c>
      <c r="F26" s="37">
        <f t="shared" si="16"/>
        <v>9.4701858378390028E-2</v>
      </c>
      <c r="G26" s="37">
        <f t="shared" si="16"/>
        <v>7.5055166003720392E-2</v>
      </c>
      <c r="H26" s="37">
        <f t="shared" si="16"/>
        <v>7.2163769598960106E-2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64.261777828964426</v>
      </c>
      <c r="C27" s="37">
        <f t="shared" ref="C27:M27" si="17">C20/$B27</f>
        <v>0.30055911724595735</v>
      </c>
      <c r="D27" s="37">
        <f t="shared" si="17"/>
        <v>0.23178661213803342</v>
      </c>
      <c r="E27" s="37">
        <f t="shared" si="17"/>
        <v>0.2257334766349387</v>
      </c>
      <c r="F27" s="37">
        <f t="shared" si="17"/>
        <v>9.4701858378390028E-2</v>
      </c>
      <c r="G27" s="37">
        <f t="shared" si="17"/>
        <v>7.5055166003720392E-2</v>
      </c>
      <c r="H27" s="37">
        <f t="shared" si="17"/>
        <v>7.2163769598960106E-2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CoeffsDeductCorr!B2+CoeffsDeductCorr!C2*BackgroundII_R52!B21+CoeffsDeductCorr!D2*BackgroundII_R52!B21^2+CoeffsDeductCorr!E2*BackgroundII_R52!B21^3</f>
        <v>29.314463216929383</v>
      </c>
      <c r="C28" s="40">
        <f t="shared" ref="C28:M28" si="18">C14*$B28/$B21</f>
        <v>19.314463216929383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CoeffsDeductCorr!B3+CoeffsDeductCorr!C3*BackgroundII_R52!B22+CoeffsDeductCorr!D3*BackgroundII_R52!B22^2+CoeffsDeductCorr!E3*BackgroundII_R52!B22^3</f>
        <v>31.171210926267651</v>
      </c>
      <c r="C29" s="40">
        <f t="shared" ref="C29:M29" si="20">C15*$B29/$B22</f>
        <v>14.26350583367733</v>
      </c>
      <c r="D29" s="40">
        <f t="shared" si="20"/>
        <v>10.999798391388218</v>
      </c>
      <c r="E29" s="40">
        <f t="shared" si="20"/>
        <v>1.476976675300526</v>
      </c>
      <c r="F29" s="40">
        <f t="shared" si="20"/>
        <v>1.476976675300526</v>
      </c>
      <c r="G29" s="40">
        <f t="shared" si="20"/>
        <v>1.476976675300526</v>
      </c>
      <c r="H29" s="40">
        <f t="shared" si="20"/>
        <v>1.476976675300526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CoeffsDeductCorr!B4+CoeffsDeductCorr!C4*BackgroundII_R52!B23+CoeffsDeductCorr!D4*BackgroundII_R52!B23^2+CoeffsDeductCorr!E4*BackgroundII_R52!B23^3</f>
        <v>34.787265477068892</v>
      </c>
      <c r="C30" s="40">
        <f t="shared" ref="C30:M30" si="21">C16*$B30/$B23</f>
        <v>12.27983193804477</v>
      </c>
      <c r="D30" s="40">
        <f t="shared" si="21"/>
        <v>9.4700193047699095</v>
      </c>
      <c r="E30" s="40">
        <f t="shared" si="21"/>
        <v>9.2227086014469819</v>
      </c>
      <c r="F30" s="40">
        <f t="shared" si="21"/>
        <v>1.2715685442690776</v>
      </c>
      <c r="G30" s="40">
        <f t="shared" si="21"/>
        <v>1.2715685442690776</v>
      </c>
      <c r="H30" s="40">
        <f t="shared" si="21"/>
        <v>1.2715685442690776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CoeffsDeductCorr!B5+CoeffsDeductCorr!C5*BackgroundII_R52!B24+CoeffsDeductCorr!D5*BackgroundII_R52!B24^2+CoeffsDeductCorr!E5*BackgroundII_R52!B24^3</f>
        <v>31.780006271594861</v>
      </c>
      <c r="C31" s="40">
        <f t="shared" ref="C31:M31" si="22">C17*$B31/$B24</f>
        <v>10.43879167803213</v>
      </c>
      <c r="D31" s="40">
        <f t="shared" si="22"/>
        <v>8.0502371048879198</v>
      </c>
      <c r="E31" s="40">
        <f t="shared" si="22"/>
        <v>7.8400041860042853</v>
      </c>
      <c r="F31" s="40">
        <f t="shared" si="22"/>
        <v>3.289113237332054</v>
      </c>
      <c r="G31" s="40">
        <f t="shared" si="22"/>
        <v>1.0809300326692373</v>
      </c>
      <c r="H31" s="40">
        <f t="shared" si="22"/>
        <v>1.0809300326692373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CoeffsDeductCorr!B6+CoeffsDeductCorr!C6*BackgroundII_R52!B25+CoeffsDeductCorr!D6*BackgroundII_R52!B25^2+CoeffsDeductCorr!E6*BackgroundII_R52!B25^3</f>
        <v>30.235289672018212</v>
      </c>
      <c r="C32" s="40">
        <f t="shared" ref="C32:M32" si="23">C18*$B32/$B25</f>
        <v>9.4764141510623361</v>
      </c>
      <c r="D32" s="40">
        <f t="shared" si="23"/>
        <v>7.3080662181150338</v>
      </c>
      <c r="E32" s="40">
        <f t="shared" si="23"/>
        <v>7.1172151820012859</v>
      </c>
      <c r="F32" s="40">
        <f t="shared" si="23"/>
        <v>2.9858819093299265</v>
      </c>
      <c r="G32" s="40">
        <f t="shared" si="23"/>
        <v>2.3664357406464771</v>
      </c>
      <c r="H32" s="40">
        <f t="shared" si="23"/>
        <v>0.98127647086315428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CoeffsDeductCorr!B7+CoeffsDeductCorr!C7*BackgroundII_R52!B26+CoeffsDeductCorr!D7*BackgroundII_R52!B26^2+CoeffsDeductCorr!E7*BackgroundII_R52!B26^3</f>
        <v>28.906426322896387</v>
      </c>
      <c r="C33" s="40">
        <f t="shared" ref="C33:M33" si="24">C19*$B33/$B26</f>
        <v>8.6880899783450438</v>
      </c>
      <c r="D33" s="40">
        <f t="shared" si="24"/>
        <v>6.700122626401825</v>
      </c>
      <c r="E33" s="40">
        <f t="shared" si="24"/>
        <v>6.5251481109591083</v>
      </c>
      <c r="F33" s="40">
        <f t="shared" si="24"/>
        <v>2.7374922918562992</v>
      </c>
      <c r="G33" s="40">
        <f t="shared" si="24"/>
        <v>2.169576626239301</v>
      </c>
      <c r="H33" s="40">
        <f t="shared" si="24"/>
        <v>2.0859966890948107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CoeffsDeductCorr!B8+CoeffsDeductCorr!C8*BackgroundII_R52!B27+CoeffsDeductCorr!D8*BackgroundII_R52!B27^2+CoeffsDeductCorr!E8*BackgroundII_R52!B27^3</f>
        <v>29.604777191261764</v>
      </c>
      <c r="C34" s="40">
        <f t="shared" ref="C34:M34" si="25">C20*$B34/$B27</f>
        <v>8.8979856988688883</v>
      </c>
      <c r="D34" s="40">
        <f t="shared" si="25"/>
        <v>6.8619910082638889</v>
      </c>
      <c r="E34" s="40">
        <f t="shared" si="25"/>
        <v>6.6827892803862534</v>
      </c>
      <c r="F34" s="40">
        <f t="shared" si="25"/>
        <v>2.803627416890663</v>
      </c>
      <c r="G34" s="40">
        <f t="shared" si="25"/>
        <v>2.2219914665933067</v>
      </c>
      <c r="H34" s="40">
        <f t="shared" si="25"/>
        <v>2.1363923202587634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29.314463216929383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31.171210926267651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34.787265477068892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34.787265477068892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34.787265477068892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34.787265477068892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34.787265477068892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34.787265477068892</v>
      </c>
      <c r="C44" s="42" t="str">
        <f t="shared" ref="C44:M44" ca="1" si="27">IF(C8&lt;=$C$12+1,C11,"")</f>
        <v>LongTrans med</v>
      </c>
      <c r="D44" s="42" t="str">
        <f t="shared" ca="1" si="27"/>
        <v>Allig high</v>
      </c>
      <c r="E44" s="42" t="str">
        <f t="shared" ca="1" si="27"/>
        <v>Block med</v>
      </c>
      <c r="F44" s="42" t="str">
        <f t="shared" ca="1" si="27"/>
        <v>Patch low</v>
      </c>
      <c r="G44" s="42" t="str">
        <f t="shared" ca="1" si="27"/>
        <v>Weathering med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65.2127345229311</v>
      </c>
      <c r="C45" s="42">
        <f t="shared" ref="C45:M45" ca="1" si="28">IF(C44&lt;&gt;"",OFFSET(C27,$C$43,0),"")</f>
        <v>12.27983193804477</v>
      </c>
      <c r="D45" s="42">
        <f t="shared" ca="1" si="28"/>
        <v>9.4700193047699095</v>
      </c>
      <c r="E45" s="42">
        <f t="shared" ca="1" si="28"/>
        <v>9.2227086014469819</v>
      </c>
      <c r="F45" s="42">
        <f t="shared" ca="1" si="28"/>
        <v>1.2715685442690776</v>
      </c>
      <c r="G45" s="42">
        <f t="shared" ca="1" si="28"/>
        <v>1.2715685442690776</v>
      </c>
      <c r="H45" s="42">
        <f t="shared" ca="1" si="28"/>
        <v>1.2715685442690776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0.35299790798846792</v>
      </c>
      <c r="D46" s="42">
        <f t="shared" ca="1" si="29"/>
        <v>0.27222660864253229</v>
      </c>
      <c r="E46" s="42">
        <f t="shared" ca="1" si="29"/>
        <v>0.26511737772336313</v>
      </c>
      <c r="F46" s="42">
        <f t="shared" ca="1" si="29"/>
        <v>3.6552701881878917E-2</v>
      </c>
      <c r="G46" s="42">
        <f t="shared" ca="1" si="29"/>
        <v>3.6552701881878917E-2</v>
      </c>
      <c r="H46" s="42">
        <f t="shared" ca="1" si="29"/>
        <v>3.6552701881878917E-2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CalcMany!B51</f>
        <v>2200</v>
      </c>
      <c r="C3" t="str">
        <f>CalcMany!C51</f>
        <v>0</v>
      </c>
      <c r="D3" t="str">
        <f>CalcMany!D51</f>
        <v>0</v>
      </c>
      <c r="E3" t="str">
        <f>CalcMany!E51</f>
        <v>0</v>
      </c>
      <c r="F3" t="str">
        <f>CalcMany!F51</f>
        <v>0</v>
      </c>
      <c r="G3" t="str">
        <f>CalcMany!G51</f>
        <v>900</v>
      </c>
      <c r="H3" t="str">
        <f>CalcMany!H51</f>
        <v>0</v>
      </c>
      <c r="I3" t="str">
        <f>CalcMany!I51</f>
        <v>0</v>
      </c>
      <c r="J3" t="str">
        <f>CalcMany!J51</f>
        <v>0</v>
      </c>
      <c r="K3" t="str">
        <f>CalcMany!K51</f>
        <v>0</v>
      </c>
      <c r="L3" t="str">
        <f>CalcMany!L51</f>
        <v>0</v>
      </c>
      <c r="M3" t="str">
        <f>CalcMany!M51</f>
        <v>30</v>
      </c>
      <c r="N3" t="str">
        <f>CalcMany!N51</f>
        <v>0</v>
      </c>
      <c r="O3" t="str">
        <f>CalcMany!O51</f>
        <v>0</v>
      </c>
      <c r="P3" t="str">
        <f>CalcMany!P51</f>
        <v>0</v>
      </c>
      <c r="Q3" t="str">
        <f>CalcMany!Q51</f>
        <v>0</v>
      </c>
      <c r="R3" t="str">
        <f>CalcMany!R51</f>
        <v>0</v>
      </c>
      <c r="S3" t="str">
        <f>CalcMany!S51</f>
        <v>0</v>
      </c>
      <c r="T3" t="str">
        <f>CalcMany!T51</f>
        <v>0</v>
      </c>
      <c r="U3" t="str">
        <f>CalcMany!U51</f>
        <v>0</v>
      </c>
      <c r="V3" t="str">
        <f>CalcMany!V51</f>
        <v>0</v>
      </c>
      <c r="W3" t="str">
        <f>CalcMany!W51</f>
        <v>0</v>
      </c>
      <c r="X3" t="str">
        <f>CalcMany!X51</f>
        <v>1900</v>
      </c>
      <c r="Y3" t="str">
        <f>CalcMany!Y51</f>
        <v>300</v>
      </c>
      <c r="Z3" t="str">
        <f>CalcMany!Z51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40.909090909090914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1.3636363636363635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CoeffsDistress!B3+CoeffsDistress!B4*BackgroundII_R51!C4+CoeffsDistress!B5*BackgroundII_R51!C4^CoeffsDistress!B6+CoeffsDistress!B7*LN(BackgroundII_R51!C4-CoeffsDistress!B8)</f>
        <v>#DIV/0!</v>
      </c>
      <c r="D5" t="e">
        <f>CoeffsDistress!C3+CoeffsDistress!C4*BackgroundII_R51!D4+CoeffsDistress!C5*BackgroundII_R51!D4^CoeffsDistress!C6+CoeffsDistress!C7*LN(BackgroundII_R51!D4-CoeffsDistress!C8)</f>
        <v>#DIV/0!</v>
      </c>
      <c r="E5" t="e">
        <f>CoeffsDistress!D3+CoeffsDistress!D4*BackgroundII_R51!E4+CoeffsDistress!D5*BackgroundII_R51!E4^CoeffsDistress!D6+CoeffsDistress!D7*LN(BackgroundII_R51!E4-CoeffsDistress!D8)</f>
        <v>#DIV/0!</v>
      </c>
      <c r="F5">
        <f>CoeffsDistress!E3+CoeffsDistress!E4*BackgroundII_R51!F4+CoeffsDistress!E5*BackgroundII_R51!F4^CoeffsDistress!E6+CoeffsDistress!E7*LN(BackgroundII_R51!F4-CoeffsDistress!E8)</f>
        <v>1.3455187895966798</v>
      </c>
      <c r="G5">
        <f>CoeffsDistress!F3+CoeffsDistress!F4*BackgroundII_R51!G4+CoeffsDistress!F5*BackgroundII_R51!G4^CoeffsDistress!F6+CoeffsDistress!F7*LN(BackgroundII_R51!G4-CoeffsDistress!F8)</f>
        <v>31.246694335854951</v>
      </c>
      <c r="H5">
        <f>CoeffsDistress!G3+CoeffsDistress!G4*BackgroundII_R51!H4+CoeffsDistress!G5*BackgroundII_R51!H4^CoeffsDistress!G6+CoeffsDistress!G7*LN(BackgroundII_R51!H4-CoeffsDistress!G8)</f>
        <v>-2.4297516226665117</v>
      </c>
      <c r="I5">
        <f>CoeffsDistress!H3+CoeffsDistress!H4*BackgroundII_R51!I4+CoeffsDistress!H5*BackgroundII_R51!I4^CoeffsDistress!H6+CoeffsDistress!H7*LN(BackgroundII_R51!I4-CoeffsDistress!H8)</f>
        <v>6.2926559863106677</v>
      </c>
      <c r="J5">
        <f>CoeffsDistress!I3+CoeffsDistress!I4*BackgroundII_R51!J4+CoeffsDistress!I5*BackgroundII_R51!J4^CoeffsDistress!I6+CoeffsDistress!I7*LN(BackgroundII_R51!J4-CoeffsDistress!I8)</f>
        <v>1.9809699703419081</v>
      </c>
      <c r="K5" t="e">
        <f>CoeffsDistress!J3+CoeffsDistress!J4*BackgroundII_R51!K4+CoeffsDistress!J5*BackgroundII_R51!K4^CoeffsDistress!J6+CoeffsDistress!J7*LN(BackgroundII_R51!K4-CoeffsDistress!J8)</f>
        <v>#NUM!</v>
      </c>
      <c r="L5">
        <f>CoeffsDistress!K3+CoeffsDistress!K4*BackgroundII_R51!L4+CoeffsDistress!K5*BackgroundII_R51!L4^CoeffsDistress!K6+CoeffsDistress!K7*LN(BackgroundII_R51!L4-CoeffsDistress!K8)</f>
        <v>-1.4788572215220626</v>
      </c>
      <c r="M5">
        <f>CoeffsDistress!L3+CoeffsDistress!L4*BackgroundII_R51!M4+CoeffsDistress!L5*BackgroundII_R51!M4^CoeffsDistress!L6+CoeffsDistress!L7*LN(BackgroundII_R51!M4-CoeffsDistress!L8)</f>
        <v>10.586322038148985</v>
      </c>
      <c r="N5">
        <f>CoeffsDistress!M3+CoeffsDistress!M4*BackgroundII_R51!N4+CoeffsDistress!M5*BackgroundII_R51!N4^CoeffsDistress!M6+CoeffsDistress!M7*LN(BackgroundII_R51!N4-CoeffsDistress!M8)</f>
        <v>-6.4882063576799407</v>
      </c>
      <c r="O5">
        <f>CoeffsDistress!N3+CoeffsDistress!N4*BackgroundII_R51!O4+CoeffsDistress!N5*BackgroundII_R51!O4^CoeffsDistress!N6+CoeffsDistress!N7*LN(BackgroundII_R51!O4-CoeffsDistress!N8)</f>
        <v>-0.19234986700844559</v>
      </c>
      <c r="P5">
        <f>CoeffsDistress!O3+CoeffsDistress!O4*BackgroundII_R51!P4+CoeffsDistress!O5*BackgroundII_R51!P4^CoeffsDistress!O6+CoeffsDistress!O7*LN(BackgroundII_R51!P4-CoeffsDistress!O8)</f>
        <v>7.3754817263059103E-2</v>
      </c>
      <c r="Q5">
        <f>CoeffsDistress!P3+CoeffsDistress!P4*BackgroundII_R51!Q4+CoeffsDistress!P5*BackgroundII_R51!Q4^CoeffsDistress!P6+CoeffsDistress!P7*LN(BackgroundII_R51!Q4-CoeffsDistress!P8)</f>
        <v>2.0655973451251413</v>
      </c>
      <c r="R5" t="e">
        <f>CoeffsDistress!Q3+CoeffsDistress!Q4*BackgroundII_R51!R4+CoeffsDistress!Q5*BackgroundII_R51!R4^CoeffsDistress!Q6+CoeffsDistress!Q7*LN(BackgroundII_R51!R4-CoeffsDistress!Q8)</f>
        <v>#NUM!</v>
      </c>
      <c r="S5">
        <f>CoeffsDistress!R3+CoeffsDistress!R4*BackgroundII_R51!S4+CoeffsDistress!R5*BackgroundII_R51!S4^CoeffsDistress!R6+CoeffsDistress!R7*LN(BackgroundII_R51!S4-CoeffsDistress!R8)</f>
        <v>2.8474830961496664</v>
      </c>
      <c r="T5">
        <f>CoeffsDistress!S3+CoeffsDistress!S4*BackgroundII_R51!T4+CoeffsDistress!S5*BackgroundII_R51!T4^CoeffsDistress!S6+CoeffsDistress!S7*LN(BackgroundII_R51!T4-CoeffsDistress!S8)</f>
        <v>3.1290789009871531</v>
      </c>
      <c r="U5">
        <f>CoeffsDistress!T3+CoeffsDistress!T4*BackgroundII_R51!U4+CoeffsDistress!T5*BackgroundII_R51!U4^CoeffsDistress!T6+CoeffsDistress!T7*LN(BackgroundII_R51!U4-CoeffsDistress!T8)</f>
        <v>-0.72987201948007563</v>
      </c>
      <c r="V5">
        <f>CoeffsDistress!U3+CoeffsDistress!U4*BackgroundII_R51!V4+CoeffsDistress!U5*BackgroundII_R51!V4^CoeffsDistress!U6+CoeffsDistress!U7*LN(BackgroundII_R51!V4-CoeffsDistress!U8)</f>
        <v>-0.55774509254708704</v>
      </c>
      <c r="W5">
        <f>CoeffsDistress!V3+CoeffsDistress!V4*BackgroundII_R51!W4+CoeffsDistress!V5*BackgroundII_R51!W4^CoeffsDistress!V6+CoeffsDistress!V7*LN(BackgroundII_R51!W4-CoeffsDistress!V8)</f>
        <v>-11.630944123926884</v>
      </c>
      <c r="X5">
        <f>CoeffsDistress!W3+CoeffsDistress!W4*BackgroundII_R51!X4+CoeffsDistress!W5*BackgroundII_R51!X4^CoeffsDistress!W6+CoeffsDistress!W7*LN(BackgroundII_R51!X4-CoeffsDistress!W8)</f>
        <v>4.637372129268952</v>
      </c>
      <c r="Y5">
        <f>CoeffsDistress!X3+CoeffsDistress!X4*BackgroundII_R51!Y4+CoeffsDistress!X5*BackgroundII_R51!Y4^CoeffsDistress!X6+CoeffsDistress!X7*LN(BackgroundII_R51!Y4-CoeffsDistress!X8)</f>
        <v>4.8231784026471232</v>
      </c>
      <c r="Z5">
        <f>CoeffsDistress!Y3+CoeffsDistress!Y4*BackgroundII_R51!Z4+CoeffsDistress!Y5*BackgroundII_R51!Z4^CoeffsDistress!Y6+CoeffsDistress!Y7*LN(BackgroundII_R51!Z4-CoeffsDistress!Y8)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31.246694335854951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10.586322038148985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31.246694335854951</v>
      </c>
      <c r="D9">
        <f t="shared" si="3"/>
        <v>10.586322038148985</v>
      </c>
      <c r="E9">
        <f t="shared" si="3"/>
        <v>4.8231784026471232</v>
      </c>
      <c r="F9">
        <f t="shared" si="3"/>
        <v>4.637372129268952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7.3140790916051577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31.246694335854951</v>
      </c>
      <c r="D13">
        <f t="shared" si="6"/>
        <v>10.586322038148985</v>
      </c>
      <c r="E13">
        <f t="shared" si="6"/>
        <v>4.8231784026471232</v>
      </c>
      <c r="F13">
        <f t="shared" si="6"/>
        <v>4.637372129268952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31.246694335854951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31.246694335854951</v>
      </c>
      <c r="D15" s="35">
        <f t="shared" ref="D15:D20" si="8">D$13</f>
        <v>10.586322038148985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31.246694335854951</v>
      </c>
      <c r="D16" s="35">
        <f t="shared" si="8"/>
        <v>10.586322038148985</v>
      </c>
      <c r="E16" s="35">
        <f>E$13</f>
        <v>4.8231784026471232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31.246694335854951</v>
      </c>
      <c r="D17" s="35">
        <f t="shared" si="8"/>
        <v>10.586322038148985</v>
      </c>
      <c r="E17" s="35">
        <f>E$13</f>
        <v>4.8231784026471232</v>
      </c>
      <c r="F17" s="35">
        <f>F$13</f>
        <v>4.637372129268952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31.246694335854951</v>
      </c>
      <c r="D18" s="35">
        <f t="shared" si="8"/>
        <v>10.586322038148985</v>
      </c>
      <c r="E18" s="35">
        <f>E$13</f>
        <v>4.8231784026471232</v>
      </c>
      <c r="F18" s="35">
        <f>F$13</f>
        <v>4.637372129268952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31.246694335854951</v>
      </c>
      <c r="D19" s="35">
        <f t="shared" si="8"/>
        <v>10.586322038148985</v>
      </c>
      <c r="E19" s="35">
        <f>E$13</f>
        <v>4.8231784026471232</v>
      </c>
      <c r="F19" s="35">
        <f>F$13</f>
        <v>4.637372129268952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31.246694335854951</v>
      </c>
      <c r="D20" s="35">
        <f t="shared" si="8"/>
        <v>10.586322038148985</v>
      </c>
      <c r="E20" s="35">
        <f>E$13</f>
        <v>4.8231784026471232</v>
      </c>
      <c r="F20" s="35">
        <f>F$13</f>
        <v>4.637372129268952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37.246694335854954</v>
      </c>
      <c r="C21" s="37">
        <f t="shared" ref="C21:M21" si="10">C14/$B21</f>
        <v>0.83891187910804221</v>
      </c>
      <c r="D21" s="37">
        <f t="shared" si="10"/>
        <v>5.3696040297319239E-2</v>
      </c>
      <c r="E21" s="37">
        <f t="shared" si="10"/>
        <v>5.3696040297319239E-2</v>
      </c>
      <c r="F21" s="37">
        <f t="shared" si="10"/>
        <v>5.3696040297319239E-2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45.833016374003932</v>
      </c>
      <c r="C22" s="37">
        <f t="shared" ref="C22:M22" si="12">C15/$B22</f>
        <v>0.68175077286813246</v>
      </c>
      <c r="D22" s="37">
        <f t="shared" si="12"/>
        <v>0.23097589632249144</v>
      </c>
      <c r="E22" s="37">
        <f t="shared" si="12"/>
        <v>4.3636665404688087E-2</v>
      </c>
      <c r="F22" s="37">
        <f t="shared" si="12"/>
        <v>4.3636665404688087E-2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48.656194776651056</v>
      </c>
      <c r="C23" s="37">
        <f t="shared" ref="C23:M23" si="13">C16/$B23</f>
        <v>0.64219354759015168</v>
      </c>
      <c r="D23" s="37">
        <f t="shared" si="13"/>
        <v>0.21757398182788243</v>
      </c>
      <c r="E23" s="37">
        <f t="shared" si="13"/>
        <v>9.91277354258219E-2</v>
      </c>
      <c r="F23" s="37">
        <f t="shared" si="13"/>
        <v>4.1104735156144025E-2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51.293566905920009</v>
      </c>
      <c r="C24" s="37">
        <f t="shared" ref="C24:M24" si="14">C17/$B24</f>
        <v>0.60917374674227687</v>
      </c>
      <c r="D24" s="37">
        <f t="shared" si="14"/>
        <v>0.20638693459485605</v>
      </c>
      <c r="E24" s="37">
        <f t="shared" si="14"/>
        <v>9.4030863782461185E-2</v>
      </c>
      <c r="F24" s="37">
        <f t="shared" si="14"/>
        <v>9.0408454880405928E-2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51.293566905920009</v>
      </c>
      <c r="C25" s="37">
        <f t="shared" ref="C25:M25" si="15">C18/$B25</f>
        <v>0.60917374674227687</v>
      </c>
      <c r="D25" s="37">
        <f t="shared" si="15"/>
        <v>0.20638693459485605</v>
      </c>
      <c r="E25" s="37">
        <f t="shared" si="15"/>
        <v>9.4030863782461185E-2</v>
      </c>
      <c r="F25" s="37">
        <f t="shared" si="15"/>
        <v>9.0408454880405928E-2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51.293566905920009</v>
      </c>
      <c r="C26" s="37">
        <f t="shared" ref="C26:M26" si="16">C19/$B26</f>
        <v>0.60917374674227687</v>
      </c>
      <c r="D26" s="37">
        <f t="shared" si="16"/>
        <v>0.20638693459485605</v>
      </c>
      <c r="E26" s="37">
        <f t="shared" si="16"/>
        <v>9.4030863782461185E-2</v>
      </c>
      <c r="F26" s="37">
        <f t="shared" si="16"/>
        <v>9.0408454880405928E-2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51.293566905920009</v>
      </c>
      <c r="C27" s="37">
        <f t="shared" ref="C27:M27" si="17">C20/$B27</f>
        <v>0.60917374674227687</v>
      </c>
      <c r="D27" s="37">
        <f t="shared" si="17"/>
        <v>0.20638693459485605</v>
      </c>
      <c r="E27" s="37">
        <f t="shared" si="17"/>
        <v>9.4030863782461185E-2</v>
      </c>
      <c r="F27" s="37">
        <f t="shared" si="17"/>
        <v>9.0408454880405928E-2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CoeffsDeductCorr!B2+CoeffsDeductCorr!C2*BackgroundII_R51!B21+CoeffsDeductCorr!D2*BackgroundII_R51!B21^2+CoeffsDeductCorr!E2*BackgroundII_R51!B21^3</f>
        <v>37.246694335854954</v>
      </c>
      <c r="C28" s="40">
        <f t="shared" ref="C28:M28" si="18">C14*$B28/$B21</f>
        <v>31.246694335854951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CoeffsDeductCorr!B3+CoeffsDeductCorr!C3*BackgroundII_R51!B22+CoeffsDeductCorr!D3*BackgroundII_R51!B22^2+CoeffsDeductCorr!E3*BackgroundII_R51!B22^3</f>
        <v>33.811728398709214</v>
      </c>
      <c r="C29" s="40">
        <f t="shared" ref="C29:M29" si="20">C15*$B29/$B22</f>
        <v>23.05117196782739</v>
      </c>
      <c r="D29" s="40">
        <f t="shared" si="20"/>
        <v>7.8096942731044994</v>
      </c>
      <c r="E29" s="40">
        <f t="shared" si="20"/>
        <v>1.475431078888664</v>
      </c>
      <c r="F29" s="40">
        <f t="shared" si="20"/>
        <v>1.475431078888664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CoeffsDeductCorr!B4+CoeffsDeductCorr!C4*BackgroundII_R51!B23+CoeffsDeductCorr!D4*BackgroundII_R51!B23^2+CoeffsDeductCorr!E4*BackgroundII_R51!B23^3</f>
        <v>30.825229966127534</v>
      </c>
      <c r="C30" s="40">
        <f t="shared" ref="C30:M30" si="21">C16*$B30/$B23</f>
        <v>19.795763787229692</v>
      </c>
      <c r="D30" s="40">
        <f t="shared" si="21"/>
        <v>6.706768024490529</v>
      </c>
      <c r="E30" s="40">
        <f t="shared" si="21"/>
        <v>3.0556352405224074</v>
      </c>
      <c r="F30" s="40">
        <f t="shared" si="21"/>
        <v>1.2670629138849068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CoeffsDeductCorr!B5+CoeffsDeductCorr!C5*BackgroundII_R51!B24+CoeffsDeductCorr!D5*BackgroundII_R51!B24^2+CoeffsDeductCorr!E5*BackgroundII_R51!B24^3</f>
        <v>26.863844228037692</v>
      </c>
      <c r="C31" s="40">
        <f t="shared" ref="C31:M31" si="22">C17*$B31/$B24</f>
        <v>16.364748640294611</v>
      </c>
      <c r="D31" s="40">
        <f t="shared" si="22"/>
        <v>5.5443464616584164</v>
      </c>
      <c r="E31" s="40">
        <f t="shared" si="22"/>
        <v>2.5260304772798681</v>
      </c>
      <c r="F31" s="40">
        <f t="shared" si="22"/>
        <v>2.4287186488047992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CoeffsDeductCorr!B6+CoeffsDeductCorr!C6*BackgroundII_R51!B25+CoeffsDeductCorr!D6*BackgroundII_R51!B25^2+CoeffsDeductCorr!E6*BackgroundII_R51!B25^3</f>
        <v>24.078826946200973</v>
      </c>
      <c r="C32" s="40">
        <f t="shared" ref="C32:M32" si="23">C18*$B32/$B25</f>
        <v>14.668189227976145</v>
      </c>
      <c r="D32" s="40">
        <f t="shared" si="23"/>
        <v>4.9695552820664375</v>
      </c>
      <c r="E32" s="40">
        <f t="shared" si="23"/>
        <v>2.2641528966196796</v>
      </c>
      <c r="F32" s="40">
        <f t="shared" si="23"/>
        <v>2.1769295395387132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CoeffsDeductCorr!B7+CoeffsDeductCorr!C7*BackgroundII_R51!B26+CoeffsDeductCorr!D7*BackgroundII_R51!B26^2+CoeffsDeductCorr!E7*BackgroundII_R51!B26^3</f>
        <v>21.373439586745299</v>
      </c>
      <c r="C33" s="40">
        <f t="shared" ref="C33:M33" si="24">C19*$B33/$B26</f>
        <v>13.020138273827335</v>
      </c>
      <c r="D33" s="40">
        <f t="shared" si="24"/>
        <v>4.4111986780567092</v>
      </c>
      <c r="E33" s="40">
        <f t="shared" si="24"/>
        <v>2.0097629863439108</v>
      </c>
      <c r="F33" s="40">
        <f t="shared" si="24"/>
        <v>1.9323396485173443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CoeffsDeductCorr!B8+CoeffsDeductCorr!C8*BackgroundII_R51!B27+CoeffsDeductCorr!D8*BackgroundII_R51!B27^2+CoeffsDeductCorr!E8*BackgroundII_R51!B27^3</f>
        <v>21.906837679560965</v>
      </c>
      <c r="C34" s="40">
        <f t="shared" ref="C34:M34" si="25">C20*$B34/$B27</f>
        <v>13.34507038853304</v>
      </c>
      <c r="D34" s="40">
        <f t="shared" si="25"/>
        <v>4.5212850753516767</v>
      </c>
      <c r="E34" s="40">
        <f t="shared" si="25"/>
        <v>2.0599188697512849</v>
      </c>
      <c r="F34" s="40">
        <f t="shared" si="25"/>
        <v>1.9805633459249641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37.246694335854954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37.246694335854954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37.246694335854954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37.246694335854954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37.246694335854954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37.246694335854954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37.246694335854954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37.246694335854954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62.753305664145046</v>
      </c>
      <c r="C45" s="42">
        <f t="shared" ref="C45:M45" ca="1" si="28">IF(C44&lt;&gt;"",OFFSET(C27,$C$43,0),"")</f>
        <v>31.246694335854951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0.83891187910804221</v>
      </c>
      <c r="D46" s="42">
        <f t="shared" ca="1" si="29"/>
        <v>5.3696040297319239E-2</v>
      </c>
      <c r="E46" s="42">
        <f t="shared" ca="1" si="29"/>
        <v>5.3696040297319239E-2</v>
      </c>
      <c r="F46" s="42">
        <f t="shared" ca="1" si="29"/>
        <v>5.3696040297319239E-2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CalcMany!B50</f>
        <v>2200</v>
      </c>
      <c r="C3" t="str">
        <f>CalcMany!C50</f>
        <v>0</v>
      </c>
      <c r="D3" t="str">
        <f>CalcMany!D50</f>
        <v>0</v>
      </c>
      <c r="E3" t="str">
        <f>CalcMany!E50</f>
        <v>0</v>
      </c>
      <c r="F3" t="str">
        <f>CalcMany!F50</f>
        <v>0</v>
      </c>
      <c r="G3" t="str">
        <f>CalcMany!G50</f>
        <v>500</v>
      </c>
      <c r="H3" t="str">
        <f>CalcMany!H50</f>
        <v>0</v>
      </c>
      <c r="I3" t="str">
        <f>CalcMany!I50</f>
        <v>0</v>
      </c>
      <c r="J3" t="str">
        <f>CalcMany!J50</f>
        <v>0</v>
      </c>
      <c r="K3" t="str">
        <f>CalcMany!K50</f>
        <v>0</v>
      </c>
      <c r="L3" t="str">
        <f>CalcMany!L50</f>
        <v>0</v>
      </c>
      <c r="M3" t="str">
        <f>CalcMany!M50</f>
        <v>60</v>
      </c>
      <c r="N3" t="str">
        <f>CalcMany!N50</f>
        <v>0</v>
      </c>
      <c r="O3" t="str">
        <f>CalcMany!O50</f>
        <v>0</v>
      </c>
      <c r="P3" t="str">
        <f>CalcMany!P50</f>
        <v>0</v>
      </c>
      <c r="Q3" t="str">
        <f>CalcMany!Q50</f>
        <v>0</v>
      </c>
      <c r="R3" t="str">
        <f>CalcMany!R50</f>
        <v>0</v>
      </c>
      <c r="S3" t="str">
        <f>CalcMany!S50</f>
        <v>0</v>
      </c>
      <c r="T3" t="str">
        <f>CalcMany!T50</f>
        <v>0</v>
      </c>
      <c r="U3" t="str">
        <f>CalcMany!U50</f>
        <v>0</v>
      </c>
      <c r="V3" t="str">
        <f>CalcMany!V50</f>
        <v>0</v>
      </c>
      <c r="W3" t="str">
        <f>CalcMany!W50</f>
        <v>0</v>
      </c>
      <c r="X3" t="str">
        <f>CalcMany!X50</f>
        <v>1800</v>
      </c>
      <c r="Y3" t="str">
        <f>CalcMany!Y50</f>
        <v>400</v>
      </c>
      <c r="Z3" t="str">
        <f>CalcMany!Z50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22.727272727272727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2.7272727272727271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81.818181818181827</v>
      </c>
      <c r="Y4">
        <f>IFERROR(IF($A$3=BackgroundI!$A$2,Y3/$B$3*100,Y3),0)</f>
        <v>18.181818181818183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CoeffsDistress!B3+CoeffsDistress!B4*BackgroundII_R50!C4+CoeffsDistress!B5*BackgroundII_R50!C4^CoeffsDistress!B6+CoeffsDistress!B7*LN(BackgroundII_R50!C4-CoeffsDistress!B8)</f>
        <v>#DIV/0!</v>
      </c>
      <c r="D5" t="e">
        <f>CoeffsDistress!C3+CoeffsDistress!C4*BackgroundII_R50!D4+CoeffsDistress!C5*BackgroundII_R50!D4^CoeffsDistress!C6+CoeffsDistress!C7*LN(BackgroundII_R50!D4-CoeffsDistress!C8)</f>
        <v>#DIV/0!</v>
      </c>
      <c r="E5" t="e">
        <f>CoeffsDistress!D3+CoeffsDistress!D4*BackgroundII_R50!E4+CoeffsDistress!D5*BackgroundII_R50!E4^CoeffsDistress!D6+CoeffsDistress!D7*LN(BackgroundII_R50!E4-CoeffsDistress!D8)</f>
        <v>#DIV/0!</v>
      </c>
      <c r="F5">
        <f>CoeffsDistress!E3+CoeffsDistress!E4*BackgroundII_R50!F4+CoeffsDistress!E5*BackgroundII_R50!F4^CoeffsDistress!E6+CoeffsDistress!E7*LN(BackgroundII_R50!F4-CoeffsDistress!E8)</f>
        <v>1.3455187895966798</v>
      </c>
      <c r="G5">
        <f>CoeffsDistress!F3+CoeffsDistress!F4*BackgroundII_R50!G4+CoeffsDistress!F5*BackgroundII_R50!G4^CoeffsDistress!F6+CoeffsDistress!F7*LN(BackgroundII_R50!G4-CoeffsDistress!F8)</f>
        <v>23.881688337323794</v>
      </c>
      <c r="H5">
        <f>CoeffsDistress!G3+CoeffsDistress!G4*BackgroundII_R50!H4+CoeffsDistress!G5*BackgroundII_R50!H4^CoeffsDistress!G6+CoeffsDistress!G7*LN(BackgroundII_R50!H4-CoeffsDistress!G8)</f>
        <v>-2.4297516226665117</v>
      </c>
      <c r="I5">
        <f>CoeffsDistress!H3+CoeffsDistress!H4*BackgroundII_R50!I4+CoeffsDistress!H5*BackgroundII_R50!I4^CoeffsDistress!H6+CoeffsDistress!H7*LN(BackgroundII_R50!I4-CoeffsDistress!H8)</f>
        <v>6.2926559863106677</v>
      </c>
      <c r="J5">
        <f>CoeffsDistress!I3+CoeffsDistress!I4*BackgroundII_R50!J4+CoeffsDistress!I5*BackgroundII_R50!J4^CoeffsDistress!I6+CoeffsDistress!I7*LN(BackgroundII_R50!J4-CoeffsDistress!I8)</f>
        <v>1.9809699703419081</v>
      </c>
      <c r="K5" t="e">
        <f>CoeffsDistress!J3+CoeffsDistress!J4*BackgroundII_R50!K4+CoeffsDistress!J5*BackgroundII_R50!K4^CoeffsDistress!J6+CoeffsDistress!J7*LN(BackgroundII_R50!K4-CoeffsDistress!J8)</f>
        <v>#NUM!</v>
      </c>
      <c r="L5">
        <f>CoeffsDistress!K3+CoeffsDistress!K4*BackgroundII_R50!L4+CoeffsDistress!K5*BackgroundII_R50!L4^CoeffsDistress!K6+CoeffsDistress!K7*LN(BackgroundII_R50!L4-CoeffsDistress!K8)</f>
        <v>-1.4788572215220626</v>
      </c>
      <c r="M5">
        <f>CoeffsDistress!L3+CoeffsDistress!L4*BackgroundII_R50!M4+CoeffsDistress!L5*BackgroundII_R50!M4^CoeffsDistress!L6+CoeffsDistress!L7*LN(BackgroundII_R50!M4-CoeffsDistress!L8)</f>
        <v>16.520141372662994</v>
      </c>
      <c r="N5">
        <f>CoeffsDistress!M3+CoeffsDistress!M4*BackgroundII_R50!N4+CoeffsDistress!M5*BackgroundII_R50!N4^CoeffsDistress!M6+CoeffsDistress!M7*LN(BackgroundII_R50!N4-CoeffsDistress!M8)</f>
        <v>-6.4882063576799407</v>
      </c>
      <c r="O5">
        <f>CoeffsDistress!N3+CoeffsDistress!N4*BackgroundII_R50!O4+CoeffsDistress!N5*BackgroundII_R50!O4^CoeffsDistress!N6+CoeffsDistress!N7*LN(BackgroundII_R50!O4-CoeffsDistress!N8)</f>
        <v>-0.19234986700844559</v>
      </c>
      <c r="P5">
        <f>CoeffsDistress!O3+CoeffsDistress!O4*BackgroundII_R50!P4+CoeffsDistress!O5*BackgroundII_R50!P4^CoeffsDistress!O6+CoeffsDistress!O7*LN(BackgroundII_R50!P4-CoeffsDistress!O8)</f>
        <v>7.3754817263059103E-2</v>
      </c>
      <c r="Q5">
        <f>CoeffsDistress!P3+CoeffsDistress!P4*BackgroundII_R50!Q4+CoeffsDistress!P5*BackgroundII_R50!Q4^CoeffsDistress!P6+CoeffsDistress!P7*LN(BackgroundII_R50!Q4-CoeffsDistress!P8)</f>
        <v>2.0655973451251413</v>
      </c>
      <c r="R5" t="e">
        <f>CoeffsDistress!Q3+CoeffsDistress!Q4*BackgroundII_R50!R4+CoeffsDistress!Q5*BackgroundII_R50!R4^CoeffsDistress!Q6+CoeffsDistress!Q7*LN(BackgroundII_R50!R4-CoeffsDistress!Q8)</f>
        <v>#NUM!</v>
      </c>
      <c r="S5">
        <f>CoeffsDistress!R3+CoeffsDistress!R4*BackgroundII_R50!S4+CoeffsDistress!R5*BackgroundII_R50!S4^CoeffsDistress!R6+CoeffsDistress!R7*LN(BackgroundII_R50!S4-CoeffsDistress!R8)</f>
        <v>2.8474830961496664</v>
      </c>
      <c r="T5">
        <f>CoeffsDistress!S3+CoeffsDistress!S4*BackgroundII_R50!T4+CoeffsDistress!S5*BackgroundII_R50!T4^CoeffsDistress!S6+CoeffsDistress!S7*LN(BackgroundII_R50!T4-CoeffsDistress!S8)</f>
        <v>3.1290789009871531</v>
      </c>
      <c r="U5">
        <f>CoeffsDistress!T3+CoeffsDistress!T4*BackgroundII_R50!U4+CoeffsDistress!T5*BackgroundII_R50!U4^CoeffsDistress!T6+CoeffsDistress!T7*LN(BackgroundII_R50!U4-CoeffsDistress!T8)</f>
        <v>-0.72987201948007563</v>
      </c>
      <c r="V5">
        <f>CoeffsDistress!U3+CoeffsDistress!U4*BackgroundII_R50!V4+CoeffsDistress!U5*BackgroundII_R50!V4^CoeffsDistress!U6+CoeffsDistress!U7*LN(BackgroundII_R50!V4-CoeffsDistress!U8)</f>
        <v>-0.55774509254708704</v>
      </c>
      <c r="W5">
        <f>CoeffsDistress!V3+CoeffsDistress!V4*BackgroundII_R50!W4+CoeffsDistress!V5*BackgroundII_R50!W4^CoeffsDistress!V6+CoeffsDistress!V7*LN(BackgroundII_R50!W4-CoeffsDistress!V8)</f>
        <v>-11.630944123926884</v>
      </c>
      <c r="X5">
        <f>CoeffsDistress!W3+CoeffsDistress!W4*BackgroundII_R50!X4+CoeffsDistress!W5*BackgroundII_R50!X4^CoeffsDistress!W6+CoeffsDistress!W7*LN(BackgroundII_R50!X4-CoeffsDistress!W8)</f>
        <v>4.6283265967164979</v>
      </c>
      <c r="Y5">
        <f>CoeffsDistress!X3+CoeffsDistress!X4*BackgroundII_R50!Y4+CoeffsDistress!X5*BackgroundII_R50!Y4^CoeffsDistress!X6+CoeffsDistress!X7*LN(BackgroundII_R50!Y4-CoeffsDistress!X8)</f>
        <v>6.0467346545954896</v>
      </c>
      <c r="Z5">
        <f>CoeffsDistress!Y3+CoeffsDistress!Y4*BackgroundII_R50!Z4+CoeffsDistress!Y5*BackgroundII_R50!Z4^CoeffsDistress!Y6+CoeffsDistress!Y7*LN(BackgroundII_R50!Z4-CoeffsDistress!Y8)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23.881688337323794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16.520141372662994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4.6283265967164979</v>
      </c>
      <c r="Y7" s="33">
        <f t="shared" si="1"/>
        <v>6.0467346545954896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23.881688337323794</v>
      </c>
      <c r="D9">
        <f t="shared" si="3"/>
        <v>16.520141372662994</v>
      </c>
      <c r="E9">
        <f t="shared" si="3"/>
        <v>6.0467346545954896</v>
      </c>
      <c r="F9">
        <f t="shared" si="3"/>
        <v>4.6283265967164979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7.9904571935110802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23.881688337323794</v>
      </c>
      <c r="D13">
        <f t="shared" si="6"/>
        <v>16.520141372662994</v>
      </c>
      <c r="E13">
        <f t="shared" si="6"/>
        <v>6.0467346545954896</v>
      </c>
      <c r="F13">
        <f t="shared" si="6"/>
        <v>4.6283265967164979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23.881688337323794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23.881688337323794</v>
      </c>
      <c r="D15" s="35">
        <f t="shared" ref="D15:D20" si="8">D$13</f>
        <v>16.520141372662994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23.881688337323794</v>
      </c>
      <c r="D16" s="35">
        <f t="shared" si="8"/>
        <v>16.520141372662994</v>
      </c>
      <c r="E16" s="35">
        <f>E$13</f>
        <v>6.0467346545954896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23.881688337323794</v>
      </c>
      <c r="D17" s="35">
        <f t="shared" si="8"/>
        <v>16.520141372662994</v>
      </c>
      <c r="E17" s="35">
        <f>E$13</f>
        <v>6.0467346545954896</v>
      </c>
      <c r="F17" s="35">
        <f>F$13</f>
        <v>4.6283265967164979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23.881688337323794</v>
      </c>
      <c r="D18" s="35">
        <f t="shared" si="8"/>
        <v>16.520141372662994</v>
      </c>
      <c r="E18" s="35">
        <f>E$13</f>
        <v>6.0467346545954896</v>
      </c>
      <c r="F18" s="35">
        <f>F$13</f>
        <v>4.6283265967164979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23.881688337323794</v>
      </c>
      <c r="D19" s="35">
        <f t="shared" si="8"/>
        <v>16.520141372662994</v>
      </c>
      <c r="E19" s="35">
        <f>E$13</f>
        <v>6.0467346545954896</v>
      </c>
      <c r="F19" s="35">
        <f>F$13</f>
        <v>4.6283265967164979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23.881688337323794</v>
      </c>
      <c r="D20" s="35">
        <f t="shared" si="8"/>
        <v>16.520141372662994</v>
      </c>
      <c r="E20" s="35">
        <f>E$13</f>
        <v>6.0467346545954896</v>
      </c>
      <c r="F20" s="35">
        <f>F$13</f>
        <v>4.6283265967164979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29.881688337323794</v>
      </c>
      <c r="C21" s="37">
        <f t="shared" ref="C21:M21" si="10">C14/$B21</f>
        <v>0.79920813267750723</v>
      </c>
      <c r="D21" s="37">
        <f t="shared" si="10"/>
        <v>6.6930622440830936E-2</v>
      </c>
      <c r="E21" s="37">
        <f t="shared" si="10"/>
        <v>6.6930622440830936E-2</v>
      </c>
      <c r="F21" s="37">
        <f t="shared" si="10"/>
        <v>6.6930622440830936E-2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44.401829709986785</v>
      </c>
      <c r="C22" s="37">
        <f t="shared" ref="C22:M22" si="12">C15/$B22</f>
        <v>0.53785369867206989</v>
      </c>
      <c r="D22" s="37">
        <f t="shared" si="12"/>
        <v>0.37205992366903096</v>
      </c>
      <c r="E22" s="37">
        <f t="shared" si="12"/>
        <v>4.5043188829449597E-2</v>
      </c>
      <c r="F22" s="37">
        <f t="shared" si="12"/>
        <v>4.5043188829449597E-2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48.448564364582275</v>
      </c>
      <c r="C23" s="37">
        <f t="shared" ref="C23:M23" si="13">C16/$B23</f>
        <v>0.49292871007715983</v>
      </c>
      <c r="D23" s="37">
        <f t="shared" si="13"/>
        <v>0.34098309391268239</v>
      </c>
      <c r="E23" s="37">
        <f t="shared" si="13"/>
        <v>0.12480730304190149</v>
      </c>
      <c r="F23" s="37">
        <f t="shared" si="13"/>
        <v>4.1280892968256357E-2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51.076890961298773</v>
      </c>
      <c r="C24" s="37">
        <f t="shared" ref="C24:M24" si="14">C17/$B24</f>
        <v>0.46756346926869674</v>
      </c>
      <c r="D24" s="37">
        <f t="shared" si="14"/>
        <v>0.32343670614525838</v>
      </c>
      <c r="E24" s="37">
        <f t="shared" si="14"/>
        <v>0.11838493966238336</v>
      </c>
      <c r="F24" s="37">
        <f t="shared" si="14"/>
        <v>9.0614884923661571E-2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51.076890961298773</v>
      </c>
      <c r="C25" s="37">
        <f t="shared" ref="C25:M25" si="15">C18/$B25</f>
        <v>0.46756346926869674</v>
      </c>
      <c r="D25" s="37">
        <f t="shared" si="15"/>
        <v>0.32343670614525838</v>
      </c>
      <c r="E25" s="37">
        <f t="shared" si="15"/>
        <v>0.11838493966238336</v>
      </c>
      <c r="F25" s="37">
        <f t="shared" si="15"/>
        <v>9.0614884923661571E-2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51.076890961298773</v>
      </c>
      <c r="C26" s="37">
        <f t="shared" ref="C26:M26" si="16">C19/$B26</f>
        <v>0.46756346926869674</v>
      </c>
      <c r="D26" s="37">
        <f t="shared" si="16"/>
        <v>0.32343670614525838</v>
      </c>
      <c r="E26" s="37">
        <f t="shared" si="16"/>
        <v>0.11838493966238336</v>
      </c>
      <c r="F26" s="37">
        <f t="shared" si="16"/>
        <v>9.0614884923661571E-2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51.076890961298773</v>
      </c>
      <c r="C27" s="37">
        <f t="shared" ref="C27:M27" si="17">C20/$B27</f>
        <v>0.46756346926869674</v>
      </c>
      <c r="D27" s="37">
        <f t="shared" si="17"/>
        <v>0.32343670614525838</v>
      </c>
      <c r="E27" s="37">
        <f t="shared" si="17"/>
        <v>0.11838493966238336</v>
      </c>
      <c r="F27" s="37">
        <f t="shared" si="17"/>
        <v>9.0614884923661571E-2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CoeffsDeductCorr!B2+CoeffsDeductCorr!C2*BackgroundII_R50!B21+CoeffsDeductCorr!D2*BackgroundII_R50!B21^2+CoeffsDeductCorr!E2*BackgroundII_R50!B21^3</f>
        <v>29.881688337323794</v>
      </c>
      <c r="C28" s="40">
        <f t="shared" ref="C28:M28" si="18">C14*$B28/$B21</f>
        <v>23.881688337323794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CoeffsDeductCorr!B3+CoeffsDeductCorr!C3*BackgroundII_R50!B22+CoeffsDeductCorr!D3*BackgroundII_R50!B22^2+CoeffsDeductCorr!E3*BackgroundII_R50!B22^3</f>
        <v>32.771616322264322</v>
      </c>
      <c r="C29" s="40">
        <f t="shared" ref="C29:M29" si="20">C15*$B29/$B22</f>
        <v>17.626335050391845</v>
      </c>
      <c r="D29" s="40">
        <f t="shared" si="20"/>
        <v>12.193005067372434</v>
      </c>
      <c r="E29" s="40">
        <f t="shared" si="20"/>
        <v>1.4761381022500244</v>
      </c>
      <c r="F29" s="40">
        <f t="shared" si="20"/>
        <v>1.4761381022500244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CoeffsDeductCorr!B4+CoeffsDeductCorr!C4*BackgroundII_R50!B23+CoeffsDeductCorr!D4*BackgroundII_R50!B23^2+CoeffsDeductCorr!E4*BackgroundII_R50!B23^3</f>
        <v>30.688877567118123</v>
      </c>
      <c r="C30" s="40">
        <f t="shared" ref="C30:M30" si="21">C16*$B30/$B23</f>
        <v>15.127428832875424</v>
      </c>
      <c r="D30" s="40">
        <f t="shared" si="21"/>
        <v>10.46438842154345</v>
      </c>
      <c r="E30" s="40">
        <f t="shared" si="21"/>
        <v>3.8301960425351242</v>
      </c>
      <c r="F30" s="40">
        <f t="shared" si="21"/>
        <v>1.2668642701641268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CoeffsDeductCorr!B5+CoeffsDeductCorr!C5*BackgroundII_R50!B24+CoeffsDeductCorr!D5*BackgroundII_R50!B24^2+CoeffsDeductCorr!E5*BackgroundII_R50!B24^3</f>
        <v>26.721115478146935</v>
      </c>
      <c r="C31" s="40">
        <f t="shared" ref="C31:M31" si="22">C17*$B31/$B24</f>
        <v>12.49381745569185</v>
      </c>
      <c r="D31" s="40">
        <f t="shared" si="22"/>
        <v>8.6425895747789259</v>
      </c>
      <c r="E31" s="40">
        <f t="shared" si="22"/>
        <v>3.1633776435920034</v>
      </c>
      <c r="F31" s="40">
        <f t="shared" si="22"/>
        <v>2.4213308040841564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CoeffsDeductCorr!B6+CoeffsDeductCorr!C6*BackgroundII_R50!B25+CoeffsDeductCorr!D6*BackgroundII_R50!B25^2+CoeffsDeductCorr!E6*BackgroundII_R50!B25^3</f>
        <v>23.949248284899127</v>
      </c>
      <c r="C32" s="40">
        <f t="shared" ref="C32:M32" si="23">C18*$B32/$B25</f>
        <v>11.197793614464821</v>
      </c>
      <c r="D32" s="40">
        <f t="shared" si="23"/>
        <v>7.7460659799227516</v>
      </c>
      <c r="E32" s="40">
        <f t="shared" si="23"/>
        <v>2.8352303131672216</v>
      </c>
      <c r="F32" s="40">
        <f t="shared" si="23"/>
        <v>2.1701583773443334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CoeffsDeductCorr!B7+CoeffsDeductCorr!C7*BackgroundII_R50!B26+CoeffsDeductCorr!D7*BackgroundII_R50!B26^2+CoeffsDeductCorr!E7*BackgroundII_R50!B26^3</f>
        <v>21.246994817352295</v>
      </c>
      <c r="C33" s="40">
        <f t="shared" ref="C33:M33" si="24">C19*$B33/$B26</f>
        <v>9.9343186083352588</v>
      </c>
      <c r="D33" s="40">
        <f t="shared" si="24"/>
        <v>6.8720580192098017</v>
      </c>
      <c r="E33" s="40">
        <f t="shared" si="24"/>
        <v>2.5153241994592235</v>
      </c>
      <c r="F33" s="40">
        <f t="shared" si="24"/>
        <v>1.9252939903480117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CoeffsDeductCorr!B8+CoeffsDeductCorr!C8*BackgroundII_R50!B27+CoeffsDeductCorr!D8*BackgroundII_R50!B27^2+CoeffsDeductCorr!E8*BackgroundII_R50!B27^3</f>
        <v>21.774932914860155</v>
      </c>
      <c r="C34" s="40">
        <f t="shared" ref="C34:M34" si="25">C20*$B34/$B27</f>
        <v>10.18116317676515</v>
      </c>
      <c r="D34" s="40">
        <f t="shared" si="25"/>
        <v>7.0428125785163385</v>
      </c>
      <c r="E34" s="40">
        <f t="shared" si="25"/>
        <v>2.5778241192781648</v>
      </c>
      <c r="F34" s="40">
        <f t="shared" si="25"/>
        <v>1.9731330403005034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29.881688337323794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32.771616322264322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32.771616322264322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32.771616322264322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32.771616322264322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32.771616322264322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32.771616322264322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32.771616322264322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67.228383677735678</v>
      </c>
      <c r="C45" s="42">
        <f t="shared" ref="C45:M45" ca="1" si="28">IF(C44&lt;&gt;"",OFFSET(C27,$C$43,0),"")</f>
        <v>17.626335050391845</v>
      </c>
      <c r="D45" s="42">
        <f t="shared" ca="1" si="28"/>
        <v>12.193005067372434</v>
      </c>
      <c r="E45" s="42">
        <f t="shared" ca="1" si="28"/>
        <v>1.4761381022500244</v>
      </c>
      <c r="F45" s="42">
        <f t="shared" ca="1" si="28"/>
        <v>1.4761381022500244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0.53785369867206989</v>
      </c>
      <c r="D46" s="42">
        <f t="shared" ca="1" si="29"/>
        <v>0.37205992366903096</v>
      </c>
      <c r="E46" s="42">
        <f t="shared" ca="1" si="29"/>
        <v>4.5043188829449597E-2</v>
      </c>
      <c r="F46" s="42">
        <f t="shared" ca="1" si="29"/>
        <v>4.5043188829449597E-2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CalcMany!B49</f>
        <v>2200</v>
      </c>
      <c r="C3" t="str">
        <f>CalcMany!C49</f>
        <v>0</v>
      </c>
      <c r="D3" t="str">
        <f>CalcMany!D49</f>
        <v>0</v>
      </c>
      <c r="E3" t="str">
        <f>CalcMany!E49</f>
        <v>0</v>
      </c>
      <c r="F3" t="str">
        <f>CalcMany!F49</f>
        <v>0</v>
      </c>
      <c r="G3" t="str">
        <f>CalcMany!G49</f>
        <v>0</v>
      </c>
      <c r="H3" t="str">
        <f>CalcMany!H49</f>
        <v>0</v>
      </c>
      <c r="I3" t="str">
        <f>CalcMany!I49</f>
        <v>0</v>
      </c>
      <c r="J3" t="str">
        <f>CalcMany!J49</f>
        <v>0</v>
      </c>
      <c r="K3" t="str">
        <f>CalcMany!K49</f>
        <v>0</v>
      </c>
      <c r="L3" t="str">
        <f>CalcMany!L49</f>
        <v>0</v>
      </c>
      <c r="M3" t="str">
        <f>CalcMany!M49</f>
        <v>105</v>
      </c>
      <c r="N3" t="str">
        <f>CalcMany!N49</f>
        <v>0</v>
      </c>
      <c r="O3" t="str">
        <f>CalcMany!O49</f>
        <v>0</v>
      </c>
      <c r="P3" t="str">
        <f>CalcMany!P49</f>
        <v>0</v>
      </c>
      <c r="Q3" t="str">
        <f>CalcMany!Q49</f>
        <v>0</v>
      </c>
      <c r="R3" t="str">
        <f>CalcMany!R49</f>
        <v>0</v>
      </c>
      <c r="S3" t="str">
        <f>CalcMany!S49</f>
        <v>0</v>
      </c>
      <c r="T3" t="str">
        <f>CalcMany!T49</f>
        <v>0</v>
      </c>
      <c r="U3" t="str">
        <f>CalcMany!U49</f>
        <v>0</v>
      </c>
      <c r="V3" t="str">
        <f>CalcMany!V49</f>
        <v>0</v>
      </c>
      <c r="W3" t="str">
        <f>CalcMany!W49</f>
        <v>0</v>
      </c>
      <c r="X3" t="str">
        <f>CalcMany!X49</f>
        <v>1900</v>
      </c>
      <c r="Y3" t="str">
        <f>CalcMany!Y49</f>
        <v>300</v>
      </c>
      <c r="Z3" t="str">
        <f>CalcMany!Z49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4.7727272727272734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CoeffsDistress!B3+CoeffsDistress!B4*BackgroundII_R49!C4+CoeffsDistress!B5*BackgroundII_R49!C4^CoeffsDistress!B6+CoeffsDistress!B7*LN(BackgroundII_R49!C4-CoeffsDistress!B8)</f>
        <v>#DIV/0!</v>
      </c>
      <c r="D5" t="e">
        <f>CoeffsDistress!C3+CoeffsDistress!C4*BackgroundII_R49!D4+CoeffsDistress!C5*BackgroundII_R49!D4^CoeffsDistress!C6+CoeffsDistress!C7*LN(BackgroundII_R49!D4-CoeffsDistress!C8)</f>
        <v>#DIV/0!</v>
      </c>
      <c r="E5" t="e">
        <f>CoeffsDistress!D3+CoeffsDistress!D4*BackgroundII_R49!E4+CoeffsDistress!D5*BackgroundII_R49!E4^CoeffsDistress!D6+CoeffsDistress!D7*LN(BackgroundII_R49!E4-CoeffsDistress!D8)</f>
        <v>#DIV/0!</v>
      </c>
      <c r="F5">
        <f>CoeffsDistress!E3+CoeffsDistress!E4*BackgroundII_R49!F4+CoeffsDistress!E5*BackgroundII_R49!F4^CoeffsDistress!E6+CoeffsDistress!E7*LN(BackgroundII_R49!F4-CoeffsDistress!E8)</f>
        <v>1.3455187895966798</v>
      </c>
      <c r="G5" t="e">
        <f>CoeffsDistress!F3+CoeffsDistress!F4*BackgroundII_R49!G4+CoeffsDistress!F5*BackgroundII_R49!G4^CoeffsDistress!F6+CoeffsDistress!F7*LN(BackgroundII_R49!G4-CoeffsDistress!F8)</f>
        <v>#NUM!</v>
      </c>
      <c r="H5">
        <f>CoeffsDistress!G3+CoeffsDistress!G4*BackgroundII_R49!H4+CoeffsDistress!G5*BackgroundII_R49!H4^CoeffsDistress!G6+CoeffsDistress!G7*LN(BackgroundII_R49!H4-CoeffsDistress!G8)</f>
        <v>-2.4297516226665117</v>
      </c>
      <c r="I5">
        <f>CoeffsDistress!H3+CoeffsDistress!H4*BackgroundII_R49!I4+CoeffsDistress!H5*BackgroundII_R49!I4^CoeffsDistress!H6+CoeffsDistress!H7*LN(BackgroundII_R49!I4-CoeffsDistress!H8)</f>
        <v>6.2926559863106677</v>
      </c>
      <c r="J5">
        <f>CoeffsDistress!I3+CoeffsDistress!I4*BackgroundII_R49!J4+CoeffsDistress!I5*BackgroundII_R49!J4^CoeffsDistress!I6+CoeffsDistress!I7*LN(BackgroundII_R49!J4-CoeffsDistress!I8)</f>
        <v>1.9809699703419081</v>
      </c>
      <c r="K5" t="e">
        <f>CoeffsDistress!J3+CoeffsDistress!J4*BackgroundII_R49!K4+CoeffsDistress!J5*BackgroundII_R49!K4^CoeffsDistress!J6+CoeffsDistress!J7*LN(BackgroundII_R49!K4-CoeffsDistress!J8)</f>
        <v>#NUM!</v>
      </c>
      <c r="L5">
        <f>CoeffsDistress!K3+CoeffsDistress!K4*BackgroundII_R49!L4+CoeffsDistress!K5*BackgroundII_R49!L4^CoeffsDistress!K6+CoeffsDistress!K7*LN(BackgroundII_R49!L4-CoeffsDistress!K8)</f>
        <v>-1.4788572215220626</v>
      </c>
      <c r="M5">
        <f>CoeffsDistress!L3+CoeffsDistress!L4*BackgroundII_R49!M4+CoeffsDistress!L5*BackgroundII_R49!M4^CoeffsDistress!L6+CoeffsDistress!L7*LN(BackgroundII_R49!M4-CoeffsDistress!L8)</f>
        <v>22.11490634827458</v>
      </c>
      <c r="N5">
        <f>CoeffsDistress!M3+CoeffsDistress!M4*BackgroundII_R49!N4+CoeffsDistress!M5*BackgroundII_R49!N4^CoeffsDistress!M6+CoeffsDistress!M7*LN(BackgroundII_R49!N4-CoeffsDistress!M8)</f>
        <v>-6.4882063576799407</v>
      </c>
      <c r="O5">
        <f>CoeffsDistress!N3+CoeffsDistress!N4*BackgroundII_R49!O4+CoeffsDistress!N5*BackgroundII_R49!O4^CoeffsDistress!N6+CoeffsDistress!N7*LN(BackgroundII_R49!O4-CoeffsDistress!N8)</f>
        <v>-0.19234986700844559</v>
      </c>
      <c r="P5">
        <f>CoeffsDistress!O3+CoeffsDistress!O4*BackgroundII_R49!P4+CoeffsDistress!O5*BackgroundII_R49!P4^CoeffsDistress!O6+CoeffsDistress!O7*LN(BackgroundII_R49!P4-CoeffsDistress!O8)</f>
        <v>7.3754817263059103E-2</v>
      </c>
      <c r="Q5">
        <f>CoeffsDistress!P3+CoeffsDistress!P4*BackgroundII_R49!Q4+CoeffsDistress!P5*BackgroundII_R49!Q4^CoeffsDistress!P6+CoeffsDistress!P7*LN(BackgroundII_R49!Q4-CoeffsDistress!P8)</f>
        <v>2.0655973451251413</v>
      </c>
      <c r="R5" t="e">
        <f>CoeffsDistress!Q3+CoeffsDistress!Q4*BackgroundII_R49!R4+CoeffsDistress!Q5*BackgroundII_R49!R4^CoeffsDistress!Q6+CoeffsDistress!Q7*LN(BackgroundII_R49!R4-CoeffsDistress!Q8)</f>
        <v>#NUM!</v>
      </c>
      <c r="S5">
        <f>CoeffsDistress!R3+CoeffsDistress!R4*BackgroundII_R49!S4+CoeffsDistress!R5*BackgroundII_R49!S4^CoeffsDistress!R6+CoeffsDistress!R7*LN(BackgroundII_R49!S4-CoeffsDistress!R8)</f>
        <v>2.8474830961496664</v>
      </c>
      <c r="T5">
        <f>CoeffsDistress!S3+CoeffsDistress!S4*BackgroundII_R49!T4+CoeffsDistress!S5*BackgroundII_R49!T4^CoeffsDistress!S6+CoeffsDistress!S7*LN(BackgroundII_R49!T4-CoeffsDistress!S8)</f>
        <v>3.1290789009871531</v>
      </c>
      <c r="U5">
        <f>CoeffsDistress!T3+CoeffsDistress!T4*BackgroundII_R49!U4+CoeffsDistress!T5*BackgroundII_R49!U4^CoeffsDistress!T6+CoeffsDistress!T7*LN(BackgroundII_R49!U4-CoeffsDistress!T8)</f>
        <v>-0.72987201948007563</v>
      </c>
      <c r="V5">
        <f>CoeffsDistress!U3+CoeffsDistress!U4*BackgroundII_R49!V4+CoeffsDistress!U5*BackgroundII_R49!V4^CoeffsDistress!U6+CoeffsDistress!U7*LN(BackgroundII_R49!V4-CoeffsDistress!U8)</f>
        <v>-0.55774509254708704</v>
      </c>
      <c r="W5">
        <f>CoeffsDistress!V3+CoeffsDistress!V4*BackgroundII_R49!W4+CoeffsDistress!V5*BackgroundII_R49!W4^CoeffsDistress!V6+CoeffsDistress!V7*LN(BackgroundII_R49!W4-CoeffsDistress!V8)</f>
        <v>-11.630944123926884</v>
      </c>
      <c r="X5">
        <f>CoeffsDistress!W3+CoeffsDistress!W4*BackgroundII_R49!X4+CoeffsDistress!W5*BackgroundII_R49!X4^CoeffsDistress!W6+CoeffsDistress!W7*LN(BackgroundII_R49!X4-CoeffsDistress!W8)</f>
        <v>4.637372129268952</v>
      </c>
      <c r="Y5">
        <f>CoeffsDistress!X3+CoeffsDistress!X4*BackgroundII_R49!Y4+CoeffsDistress!X5*BackgroundII_R49!Y4^CoeffsDistress!X6+CoeffsDistress!X7*LN(BackgroundII_R49!Y4-CoeffsDistress!X8)</f>
        <v>4.8231784026471232</v>
      </c>
      <c r="Z5">
        <f>CoeffsDistress!Y3+CoeffsDistress!Y4*BackgroundII_R49!Z4+CoeffsDistress!Y5*BackgroundII_R49!Z4^CoeffsDistress!Y6+CoeffsDistress!Y7*LN(BackgroundII_R49!Z4-CoeffsDistress!Y8)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22.11490634827458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22.11490634827458</v>
      </c>
      <c r="D9">
        <f t="shared" si="3"/>
        <v>4.8231784026471232</v>
      </c>
      <c r="E9">
        <f t="shared" si="3"/>
        <v>4.637372129268952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8.1527126823013134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22.11490634827458</v>
      </c>
      <c r="D13">
        <f t="shared" si="6"/>
        <v>4.8231784026471232</v>
      </c>
      <c r="E13">
        <f t="shared" si="6"/>
        <v>4.637372129268952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22.11490634827458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22.11490634827458</v>
      </c>
      <c r="D15" s="35">
        <f t="shared" ref="D15:D20" si="8">D$13</f>
        <v>4.8231784026471232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22.11490634827458</v>
      </c>
      <c r="D16" s="35">
        <f t="shared" si="8"/>
        <v>4.8231784026471232</v>
      </c>
      <c r="E16" s="35">
        <f>E$13</f>
        <v>4.637372129268952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22.11490634827458</v>
      </c>
      <c r="D17" s="35">
        <f t="shared" si="8"/>
        <v>4.8231784026471232</v>
      </c>
      <c r="E17" s="35">
        <f>E$13</f>
        <v>4.637372129268952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22.11490634827458</v>
      </c>
      <c r="D18" s="35">
        <f t="shared" si="8"/>
        <v>4.8231784026471232</v>
      </c>
      <c r="E18" s="35">
        <f>E$13</f>
        <v>4.637372129268952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22.11490634827458</v>
      </c>
      <c r="D19" s="35">
        <f t="shared" si="8"/>
        <v>4.8231784026471232</v>
      </c>
      <c r="E19" s="35">
        <f>E$13</f>
        <v>4.637372129268952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22.11490634827458</v>
      </c>
      <c r="D20" s="35">
        <f t="shared" si="8"/>
        <v>4.8231784026471232</v>
      </c>
      <c r="E20" s="35">
        <f>E$13</f>
        <v>4.637372129268952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26.11490634827458</v>
      </c>
      <c r="C21" s="37">
        <f t="shared" ref="C21:M21" si="10">C14/$B21</f>
        <v>0.84683077371003934</v>
      </c>
      <c r="D21" s="37">
        <f t="shared" si="10"/>
        <v>7.6584613144980343E-2</v>
      </c>
      <c r="E21" s="37">
        <f t="shared" si="10"/>
        <v>7.6584613144980343E-2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28.938084750921703</v>
      </c>
      <c r="C22" s="37">
        <f t="shared" ref="C22:M22" si="12">C15/$B22</f>
        <v>0.76421458222352467</v>
      </c>
      <c r="D22" s="37">
        <f t="shared" si="12"/>
        <v>0.1666723435279697</v>
      </c>
      <c r="E22" s="37">
        <f t="shared" si="12"/>
        <v>6.9113074248505615E-2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31.575456880190657</v>
      </c>
      <c r="C23" s="37">
        <f t="shared" ref="C23:M23" si="13">C16/$B23</f>
        <v>0.70038278249423214</v>
      </c>
      <c r="D23" s="37">
        <f t="shared" si="13"/>
        <v>0.152750866628727</v>
      </c>
      <c r="E23" s="37">
        <f t="shared" si="13"/>
        <v>0.14686635087704078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31.575456880190657</v>
      </c>
      <c r="C24" s="37">
        <f t="shared" ref="C24:M24" si="14">C17/$B24</f>
        <v>0.70038278249423214</v>
      </c>
      <c r="D24" s="37">
        <f t="shared" si="14"/>
        <v>0.152750866628727</v>
      </c>
      <c r="E24" s="37">
        <f t="shared" si="14"/>
        <v>0.14686635087704078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31.575456880190657</v>
      </c>
      <c r="C25" s="37">
        <f t="shared" ref="C25:M25" si="15">C18/$B25</f>
        <v>0.70038278249423214</v>
      </c>
      <c r="D25" s="37">
        <f t="shared" si="15"/>
        <v>0.152750866628727</v>
      </c>
      <c r="E25" s="37">
        <f t="shared" si="15"/>
        <v>0.14686635087704078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31.575456880190657</v>
      </c>
      <c r="C26" s="37">
        <f t="shared" ref="C26:M26" si="16">C19/$B26</f>
        <v>0.70038278249423214</v>
      </c>
      <c r="D26" s="37">
        <f t="shared" si="16"/>
        <v>0.152750866628727</v>
      </c>
      <c r="E26" s="37">
        <f t="shared" si="16"/>
        <v>0.14686635087704078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31.575456880190657</v>
      </c>
      <c r="C27" s="37">
        <f t="shared" ref="C27:M27" si="17">C20/$B27</f>
        <v>0.70038278249423214</v>
      </c>
      <c r="D27" s="37">
        <f t="shared" si="17"/>
        <v>0.152750866628727</v>
      </c>
      <c r="E27" s="37">
        <f t="shared" si="17"/>
        <v>0.14686635087704078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CoeffsDeductCorr!B2+CoeffsDeductCorr!C2*BackgroundII_R49!B21+CoeffsDeductCorr!D2*BackgroundII_R49!B21^2+CoeffsDeductCorr!E2*BackgroundII_R49!B21^3</f>
        <v>26.11490634827458</v>
      </c>
      <c r="C28" s="40">
        <f t="shared" ref="C28:M28" si="18">C14*$B28/$B21</f>
        <v>22.11490634827458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CoeffsDeductCorr!B3+CoeffsDeductCorr!C3*BackgroundII_R49!B22+CoeffsDeductCorr!D3*BackgroundII_R49!B22^2+CoeffsDeductCorr!E3*BackgroundII_R49!B22^3</f>
        <v>21.318402424137933</v>
      </c>
      <c r="C29" s="40">
        <f t="shared" ref="C29:M29" si="20">C15*$B29/$B22</f>
        <v>16.291834002235547</v>
      </c>
      <c r="D29" s="40">
        <f t="shared" si="20"/>
        <v>3.5531880923034191</v>
      </c>
      <c r="E29" s="40">
        <f t="shared" si="20"/>
        <v>1.4733803295989671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CoeffsDeductCorr!B4+CoeffsDeductCorr!C4*BackgroundII_R49!B23+CoeffsDeductCorr!D4*BackgroundII_R49!B23^2+CoeffsDeductCorr!E4*BackgroundII_R49!B23^3</f>
        <v>19.517757180055227</v>
      </c>
      <c r="C30" s="40">
        <f t="shared" ref="C30:M30" si="21">C16*$B30/$B23</f>
        <v>13.669901081813858</v>
      </c>
      <c r="D30" s="40">
        <f t="shared" si="21"/>
        <v>2.9813543239024947</v>
      </c>
      <c r="E30" s="40">
        <f t="shared" si="21"/>
        <v>2.866501774338873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CoeffsDeductCorr!B5+CoeffsDeductCorr!C5*BackgroundII_R49!B24+CoeffsDeductCorr!D5*BackgroundII_R49!B24^2+CoeffsDeductCorr!E5*BackgroundII_R49!B24^3</f>
        <v>13.735498917527858</v>
      </c>
      <c r="C31" s="40">
        <f t="shared" ref="C31:M31" si="22">C17*$B31/$B24</f>
        <v>9.6201069508046757</v>
      </c>
      <c r="D31" s="40">
        <f t="shared" si="22"/>
        <v>2.0981093632303218</v>
      </c>
      <c r="E31" s="40">
        <f t="shared" si="22"/>
        <v>2.0172826034928599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CoeffsDeductCorr!B6+CoeffsDeductCorr!C6*BackgroundII_R49!B25+CoeffsDeductCorr!D6*BackgroundII_R49!B25^2+CoeffsDeductCorr!E6*BackgroundII_R49!B25^3</f>
        <v>12.268795505555406</v>
      </c>
      <c r="C32" s="40">
        <f t="shared" ref="C32:M32" si="23">C18*$B32/$B25</f>
        <v>8.5928531340336249</v>
      </c>
      <c r="D32" s="40">
        <f t="shared" si="23"/>
        <v>1.8740691459642189</v>
      </c>
      <c r="E32" s="40">
        <f t="shared" si="23"/>
        <v>1.8018732255575611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CoeffsDeductCorr!B7+CoeffsDeductCorr!C7*BackgroundII_R49!B26+CoeffsDeductCorr!D7*BackgroundII_R49!B26^2+CoeffsDeductCorr!E7*BackgroundII_R49!B26^3</f>
        <v>9.8546023780213936</v>
      </c>
      <c r="C33" s="40">
        <f t="shared" ref="C33:M33" si="24">C19*$B33/$B26</f>
        <v>6.9019938338929014</v>
      </c>
      <c r="D33" s="40">
        <f t="shared" si="24"/>
        <v>1.5052990535242818</v>
      </c>
      <c r="E33" s="40">
        <f t="shared" si="24"/>
        <v>1.4473094906042103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CoeffsDeductCorr!B8+CoeffsDeductCorr!C8*BackgroundII_R49!B27+CoeffsDeductCorr!D8*BackgroundII_R49!B27^2+CoeffsDeductCorr!E8*BackgroundII_R49!B27^3</f>
        <v>9.4801411399085449</v>
      </c>
      <c r="C34" s="40">
        <f t="shared" ref="C34:M34" si="25">C20*$B34/$B27</f>
        <v>6.6397276300071884</v>
      </c>
      <c r="D34" s="40">
        <f t="shared" si="25"/>
        <v>1.4480997748836779</v>
      </c>
      <c r="E34" s="40">
        <f t="shared" si="25"/>
        <v>1.3923137350176775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26.11490634827458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26.11490634827458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26.11490634827458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26.11490634827458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26.11490634827458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26.11490634827458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26.11490634827458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26.11490634827458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73.885093651725413</v>
      </c>
      <c r="C45" s="42">
        <f t="shared" ref="C45:M45" ca="1" si="28">IF(C44&lt;&gt;"",OFFSET(C27,$C$43,0),"")</f>
        <v>22.11490634827458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0.84683077371003934</v>
      </c>
      <c r="D46" s="42">
        <f t="shared" ca="1" si="29"/>
        <v>7.6584613144980343E-2</v>
      </c>
      <c r="E46" s="42">
        <f t="shared" ca="1" si="29"/>
        <v>7.6584613144980343E-2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CalcMany!B48</f>
        <v>2800</v>
      </c>
      <c r="C3" t="str">
        <f>CalcMany!C48</f>
        <v>0</v>
      </c>
      <c r="D3" t="str">
        <f>CalcMany!D48</f>
        <v>0</v>
      </c>
      <c r="E3" t="str">
        <f>CalcMany!E48</f>
        <v>0</v>
      </c>
      <c r="F3" t="str">
        <f>CalcMany!F48</f>
        <v>0</v>
      </c>
      <c r="G3" t="str">
        <f>CalcMany!G48</f>
        <v>400</v>
      </c>
      <c r="H3" t="str">
        <f>CalcMany!H48</f>
        <v>0</v>
      </c>
      <c r="I3" t="str">
        <f>CalcMany!I48</f>
        <v>0</v>
      </c>
      <c r="J3" t="str">
        <f>CalcMany!J48</f>
        <v>0</v>
      </c>
      <c r="K3" t="str">
        <f>CalcMany!K48</f>
        <v>0</v>
      </c>
      <c r="L3" t="str">
        <f>CalcMany!L48</f>
        <v>0</v>
      </c>
      <c r="M3" t="str">
        <f>CalcMany!M48</f>
        <v>140</v>
      </c>
      <c r="N3" t="str">
        <f>CalcMany!N48</f>
        <v>0</v>
      </c>
      <c r="O3" t="str">
        <f>CalcMany!O48</f>
        <v>30</v>
      </c>
      <c r="P3" t="str">
        <f>CalcMany!P48</f>
        <v>0</v>
      </c>
      <c r="Q3" t="str">
        <f>CalcMany!Q48</f>
        <v>0</v>
      </c>
      <c r="R3" t="str">
        <f>CalcMany!R48</f>
        <v>0</v>
      </c>
      <c r="S3" t="str">
        <f>CalcMany!S48</f>
        <v>0</v>
      </c>
      <c r="T3" t="str">
        <f>CalcMany!T48</f>
        <v>0</v>
      </c>
      <c r="U3" t="str">
        <f>CalcMany!U48</f>
        <v>0</v>
      </c>
      <c r="V3" t="str">
        <f>CalcMany!V48</f>
        <v>0</v>
      </c>
      <c r="W3" t="str">
        <f>CalcMany!W48</f>
        <v>0</v>
      </c>
      <c r="X3" t="str">
        <f>CalcMany!X48</f>
        <v>770</v>
      </c>
      <c r="Y3" t="str">
        <f>CalcMany!Y48</f>
        <v>2000</v>
      </c>
      <c r="Z3" t="str">
        <f>CalcMany!Z48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14.285714285714285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1.0714285714285714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27.500000000000004</v>
      </c>
      <c r="Y4">
        <f>IFERROR(IF($A$3=BackgroundI!$A$2,Y3/$B$3*100,Y3),0)</f>
        <v>71.428571428571431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CoeffsDistress!B3+CoeffsDistress!B4*BackgroundII_R48!C4+CoeffsDistress!B5*BackgroundII_R48!C4^CoeffsDistress!B6+CoeffsDistress!B7*LN(BackgroundII_R48!C4-CoeffsDistress!B8)</f>
        <v>#DIV/0!</v>
      </c>
      <c r="D5" t="e">
        <f>CoeffsDistress!C3+CoeffsDistress!C4*BackgroundII_R48!D4+CoeffsDistress!C5*BackgroundII_R48!D4^CoeffsDistress!C6+CoeffsDistress!C7*LN(BackgroundII_R48!D4-CoeffsDistress!C8)</f>
        <v>#DIV/0!</v>
      </c>
      <c r="E5" t="e">
        <f>CoeffsDistress!D3+CoeffsDistress!D4*BackgroundII_R48!E4+CoeffsDistress!D5*BackgroundII_R48!E4^CoeffsDistress!D6+CoeffsDistress!D7*LN(BackgroundII_R48!E4-CoeffsDistress!D8)</f>
        <v>#DIV/0!</v>
      </c>
      <c r="F5">
        <f>CoeffsDistress!E3+CoeffsDistress!E4*BackgroundII_R48!F4+CoeffsDistress!E5*BackgroundII_R48!F4^CoeffsDistress!E6+CoeffsDistress!E7*LN(BackgroundII_R48!F4-CoeffsDistress!E8)</f>
        <v>1.3455187895966798</v>
      </c>
      <c r="G5">
        <f>CoeffsDistress!F3+CoeffsDistress!F4*BackgroundII_R48!G4+CoeffsDistress!F5*BackgroundII_R48!G4^CoeffsDistress!F6+CoeffsDistress!F7*LN(BackgroundII_R48!G4-CoeffsDistress!F8)</f>
        <v>18.768101125073485</v>
      </c>
      <c r="H5">
        <f>CoeffsDistress!G3+CoeffsDistress!G4*BackgroundII_R48!H4+CoeffsDistress!G5*BackgroundII_R48!H4^CoeffsDistress!G6+CoeffsDistress!G7*LN(BackgroundII_R48!H4-CoeffsDistress!G8)</f>
        <v>-2.4297516226665117</v>
      </c>
      <c r="I5">
        <f>CoeffsDistress!H3+CoeffsDistress!H4*BackgroundII_R48!I4+CoeffsDistress!H5*BackgroundII_R48!I4^CoeffsDistress!H6+CoeffsDistress!H7*LN(BackgroundII_R48!I4-CoeffsDistress!H8)</f>
        <v>6.2926559863106677</v>
      </c>
      <c r="J5">
        <f>CoeffsDistress!I3+CoeffsDistress!I4*BackgroundII_R48!J4+CoeffsDistress!I5*BackgroundII_R48!J4^CoeffsDistress!I6+CoeffsDistress!I7*LN(BackgroundII_R48!J4-CoeffsDistress!I8)</f>
        <v>1.9809699703419081</v>
      </c>
      <c r="K5" t="e">
        <f>CoeffsDistress!J3+CoeffsDistress!J4*BackgroundII_R48!K4+CoeffsDistress!J5*BackgroundII_R48!K4^CoeffsDistress!J6+CoeffsDistress!J7*LN(BackgroundII_R48!K4-CoeffsDistress!J8)</f>
        <v>#NUM!</v>
      </c>
      <c r="L5">
        <f>CoeffsDistress!K3+CoeffsDistress!K4*BackgroundII_R48!L4+CoeffsDistress!K5*BackgroundII_R48!L4^CoeffsDistress!K6+CoeffsDistress!K7*LN(BackgroundII_R48!L4-CoeffsDistress!K8)</f>
        <v>-1.4788572215220626</v>
      </c>
      <c r="M5">
        <f>CoeffsDistress!L3+CoeffsDistress!L4*BackgroundII_R48!M4+CoeffsDistress!L5*BackgroundII_R48!M4^CoeffsDistress!L6+CoeffsDistress!L7*LN(BackgroundII_R48!M4-CoeffsDistress!L8)</f>
        <v>22.608839905603212</v>
      </c>
      <c r="N5">
        <f>CoeffsDistress!M3+CoeffsDistress!M4*BackgroundII_R48!N4+CoeffsDistress!M5*BackgroundII_R48!N4^CoeffsDistress!M6+CoeffsDistress!M7*LN(BackgroundII_R48!N4-CoeffsDistress!M8)</f>
        <v>-6.4882063576799407</v>
      </c>
      <c r="O5">
        <f>CoeffsDistress!N3+CoeffsDistress!N4*BackgroundII_R48!O4+CoeffsDistress!N5*BackgroundII_R48!O4^CoeffsDistress!N6+CoeffsDistress!N7*LN(BackgroundII_R48!O4-CoeffsDistress!N8)</f>
        <v>2.5351181555265718</v>
      </c>
      <c r="P5">
        <f>CoeffsDistress!O3+CoeffsDistress!O4*BackgroundII_R48!P4+CoeffsDistress!O5*BackgroundII_R48!P4^CoeffsDistress!O6+CoeffsDistress!O7*LN(BackgroundII_R48!P4-CoeffsDistress!O8)</f>
        <v>7.3754817263059103E-2</v>
      </c>
      <c r="Q5">
        <f>CoeffsDistress!P3+CoeffsDistress!P4*BackgroundII_R48!Q4+CoeffsDistress!P5*BackgroundII_R48!Q4^CoeffsDistress!P6+CoeffsDistress!P7*LN(BackgroundII_R48!Q4-CoeffsDistress!P8)</f>
        <v>2.0655973451251413</v>
      </c>
      <c r="R5" t="e">
        <f>CoeffsDistress!Q3+CoeffsDistress!Q4*BackgroundII_R48!R4+CoeffsDistress!Q5*BackgroundII_R48!R4^CoeffsDistress!Q6+CoeffsDistress!Q7*LN(BackgroundII_R48!R4-CoeffsDistress!Q8)</f>
        <v>#NUM!</v>
      </c>
      <c r="S5">
        <f>CoeffsDistress!R3+CoeffsDistress!R4*BackgroundII_R48!S4+CoeffsDistress!R5*BackgroundII_R48!S4^CoeffsDistress!R6+CoeffsDistress!R7*LN(BackgroundII_R48!S4-CoeffsDistress!R8)</f>
        <v>2.8474830961496664</v>
      </c>
      <c r="T5">
        <f>CoeffsDistress!S3+CoeffsDistress!S4*BackgroundII_R48!T4+CoeffsDistress!S5*BackgroundII_R48!T4^CoeffsDistress!S6+CoeffsDistress!S7*LN(BackgroundII_R48!T4-CoeffsDistress!S8)</f>
        <v>3.1290789009871531</v>
      </c>
      <c r="U5">
        <f>CoeffsDistress!T3+CoeffsDistress!T4*BackgroundII_R48!U4+CoeffsDistress!T5*BackgroundII_R48!U4^CoeffsDistress!T6+CoeffsDistress!T7*LN(BackgroundII_R48!U4-CoeffsDistress!T8)</f>
        <v>-0.72987201948007563</v>
      </c>
      <c r="V5">
        <f>CoeffsDistress!U3+CoeffsDistress!U4*BackgroundII_R48!V4+CoeffsDistress!U5*BackgroundII_R48!V4^CoeffsDistress!U6+CoeffsDistress!U7*LN(BackgroundII_R48!V4-CoeffsDistress!U8)</f>
        <v>-0.55774509254708704</v>
      </c>
      <c r="W5">
        <f>CoeffsDistress!V3+CoeffsDistress!V4*BackgroundII_R48!W4+CoeffsDistress!V5*BackgroundII_R48!W4^CoeffsDistress!V6+CoeffsDistress!V7*LN(BackgroundII_R48!W4-CoeffsDistress!V8)</f>
        <v>-11.630944123926884</v>
      </c>
      <c r="X5">
        <f>CoeffsDistress!W3+CoeffsDistress!W4*BackgroundII_R48!X4+CoeffsDistress!W5*BackgroundII_R48!X4^CoeffsDistress!W6+CoeffsDistress!W7*LN(BackgroundII_R48!X4-CoeffsDistress!W8)</f>
        <v>2.7639519241011197</v>
      </c>
      <c r="Y5">
        <f>CoeffsDistress!X3+CoeffsDistress!X4*BackgroundII_R48!Y4+CoeffsDistress!X5*BackgroundII_R48!Y4^CoeffsDistress!X6+CoeffsDistress!X7*LN(BackgroundII_R48!Y4-CoeffsDistress!X8)</f>
        <v>13.134668112714879</v>
      </c>
      <c r="Z5">
        <f>CoeffsDistress!Y3+CoeffsDistress!Y4*BackgroundII_R48!Z4+CoeffsDistress!Y5*BackgroundII_R48!Z4^CoeffsDistress!Y6+CoeffsDistress!Y7*LN(BackgroundII_R48!Z4-CoeffsDistress!Y8)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18.768101125073485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2.5351181555265718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2.7639519241011197</v>
      </c>
      <c r="Y7" s="33">
        <f t="shared" si="1"/>
        <v>13.134668112714879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18.768101125073485</v>
      </c>
      <c r="E9">
        <f t="shared" si="3"/>
        <v>13.134668112714879</v>
      </c>
      <c r="F9">
        <f t="shared" si="3"/>
        <v>2.7639519241011197</v>
      </c>
      <c r="G9">
        <f t="shared" si="3"/>
        <v>2.5351181555265718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18.768101125073485</v>
      </c>
      <c r="E13">
        <f t="shared" si="6"/>
        <v>13.134668112714879</v>
      </c>
      <c r="F13">
        <f t="shared" si="6"/>
        <v>2.7639519241011197</v>
      </c>
      <c r="G13">
        <f t="shared" si="6"/>
        <v>2.5351181555265718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18.768101125073485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18.768101125073485</v>
      </c>
      <c r="E16" s="35">
        <f>E$13</f>
        <v>13.134668112714879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18.768101125073485</v>
      </c>
      <c r="E17" s="35">
        <f>E$13</f>
        <v>13.134668112714879</v>
      </c>
      <c r="F17" s="35">
        <f>F$13</f>
        <v>2.7639519241011197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18.768101125073485</v>
      </c>
      <c r="E18" s="35">
        <f>E$13</f>
        <v>13.134668112714879</v>
      </c>
      <c r="F18" s="35">
        <f>F$13</f>
        <v>2.7639519241011197</v>
      </c>
      <c r="G18" s="35">
        <f>G$13</f>
        <v>2.5351181555265718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18.768101125073485</v>
      </c>
      <c r="E19" s="35">
        <f>E$13</f>
        <v>13.134668112714879</v>
      </c>
      <c r="F19" s="35">
        <f>F$13</f>
        <v>2.7639519241011197</v>
      </c>
      <c r="G19" s="35">
        <f>G$13</f>
        <v>2.5351181555265718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18.768101125073485</v>
      </c>
      <c r="E20" s="35">
        <f>E$13</f>
        <v>13.134668112714879</v>
      </c>
      <c r="F20" s="35">
        <f>F$13</f>
        <v>2.7639519241011197</v>
      </c>
      <c r="G20" s="35">
        <f>G$13</f>
        <v>2.5351181555265718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30.608839905603212</v>
      </c>
      <c r="C21" s="37">
        <f t="shared" ref="C21:M21" si="10">C14/$B21</f>
        <v>0.73863759539166551</v>
      </c>
      <c r="D21" s="37">
        <f t="shared" si="10"/>
        <v>6.5340601152083608E-2</v>
      </c>
      <c r="E21" s="37">
        <f t="shared" si="10"/>
        <v>6.5340601152083608E-2</v>
      </c>
      <c r="F21" s="37">
        <f t="shared" si="10"/>
        <v>6.5340601152083608E-2</v>
      </c>
      <c r="G21" s="37">
        <f t="shared" si="10"/>
        <v>6.5340601152083608E-2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47.376941030676697</v>
      </c>
      <c r="C22" s="37">
        <f t="shared" ref="C22:M22" si="12">C15/$B22</f>
        <v>0.47721189704848033</v>
      </c>
      <c r="D22" s="37">
        <f t="shared" si="12"/>
        <v>0.39614421524009097</v>
      </c>
      <c r="E22" s="37">
        <f t="shared" si="12"/>
        <v>4.2214629237142906E-2</v>
      </c>
      <c r="F22" s="37">
        <f t="shared" si="12"/>
        <v>4.2214629237142906E-2</v>
      </c>
      <c r="G22" s="37">
        <f t="shared" si="12"/>
        <v>4.2214629237142906E-2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58.511609143391574</v>
      </c>
      <c r="C23" s="37">
        <f t="shared" ref="C23:M23" si="13">C16/$B23</f>
        <v>0.38639921609738709</v>
      </c>
      <c r="D23" s="37">
        <f t="shared" si="13"/>
        <v>0.3207585879082458</v>
      </c>
      <c r="E23" s="37">
        <f t="shared" si="13"/>
        <v>0.22447969394460476</v>
      </c>
      <c r="F23" s="37">
        <f t="shared" si="13"/>
        <v>3.4181251024881176E-2</v>
      </c>
      <c r="G23" s="37">
        <f t="shared" si="13"/>
        <v>3.4181251024881176E-2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59.275561067492696</v>
      </c>
      <c r="C24" s="37">
        <f t="shared" ref="C24:M24" si="14">C17/$B24</f>
        <v>0.38141924763664742</v>
      </c>
      <c r="D24" s="37">
        <f t="shared" si="14"/>
        <v>0.31662460526866437</v>
      </c>
      <c r="E24" s="37">
        <f t="shared" si="14"/>
        <v>0.22158656748536559</v>
      </c>
      <c r="F24" s="37">
        <f t="shared" si="14"/>
        <v>4.6628861445174884E-2</v>
      </c>
      <c r="G24" s="37">
        <f t="shared" si="14"/>
        <v>3.3740718164147747E-2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59.810679223019264</v>
      </c>
      <c r="C25" s="37">
        <f t="shared" ref="C25:M25" si="15">C18/$B25</f>
        <v>0.3780067405905963</v>
      </c>
      <c r="D25" s="37">
        <f t="shared" si="15"/>
        <v>0.31379180723047578</v>
      </c>
      <c r="E25" s="37">
        <f t="shared" si="15"/>
        <v>0.21960406207291081</v>
      </c>
      <c r="F25" s="37">
        <f t="shared" si="15"/>
        <v>4.6211679252045022E-2</v>
      </c>
      <c r="G25" s="37">
        <f t="shared" si="15"/>
        <v>4.2385710853972108E-2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59.810679223019264</v>
      </c>
      <c r="C26" s="37">
        <f t="shared" ref="C26:M26" si="16">C19/$B26</f>
        <v>0.3780067405905963</v>
      </c>
      <c r="D26" s="37">
        <f t="shared" si="16"/>
        <v>0.31379180723047578</v>
      </c>
      <c r="E26" s="37">
        <f t="shared" si="16"/>
        <v>0.21960406207291081</v>
      </c>
      <c r="F26" s="37">
        <f t="shared" si="16"/>
        <v>4.6211679252045022E-2</v>
      </c>
      <c r="G26" s="37">
        <f t="shared" si="16"/>
        <v>4.2385710853972108E-2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59.810679223019264</v>
      </c>
      <c r="C27" s="37">
        <f t="shared" ref="C27:M27" si="17">C20/$B27</f>
        <v>0.3780067405905963</v>
      </c>
      <c r="D27" s="37">
        <f t="shared" si="17"/>
        <v>0.31379180723047578</v>
      </c>
      <c r="E27" s="37">
        <f t="shared" si="17"/>
        <v>0.21960406207291081</v>
      </c>
      <c r="F27" s="37">
        <f t="shared" si="17"/>
        <v>4.6211679252045022E-2</v>
      </c>
      <c r="G27" s="37">
        <f t="shared" si="17"/>
        <v>4.2385710853972108E-2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CoeffsDeductCorr!B2+CoeffsDeductCorr!C2*BackgroundII_R48!B21+CoeffsDeductCorr!D2*BackgroundII_R48!B21^2+CoeffsDeductCorr!E2*BackgroundII_R48!B21^3</f>
        <v>30.608839905603212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CoeffsDeductCorr!B3+CoeffsDeductCorr!C3*BackgroundII_R48!B22+CoeffsDeductCorr!D3*BackgroundII_R48!B22^2+CoeffsDeductCorr!E3*BackgroundII_R48!B22^3</f>
        <v>34.929522929877443</v>
      </c>
      <c r="C29" s="40">
        <f t="shared" ref="C29:M29" si="20">C15*$B29/$B22</f>
        <v>16.668783900365209</v>
      </c>
      <c r="D29" s="40">
        <f t="shared" si="20"/>
        <v>13.837128449767061</v>
      </c>
      <c r="E29" s="40">
        <f t="shared" si="20"/>
        <v>1.4745368599150579</v>
      </c>
      <c r="F29" s="40">
        <f t="shared" si="20"/>
        <v>1.4745368599150579</v>
      </c>
      <c r="G29" s="40">
        <f t="shared" si="20"/>
        <v>1.4745368599150579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CoeffsDeductCorr!B4+CoeffsDeductCorr!C4*BackgroundII_R48!B23+CoeffsDeductCorr!D4*BackgroundII_R48!B23^2+CoeffsDeductCorr!E4*BackgroundII_R48!B23^3</f>
        <v>37.250270584830147</v>
      </c>
      <c r="C30" s="40">
        <f t="shared" ref="C30:M30" si="21">C16*$B30/$B23</f>
        <v>14.393475353393926</v>
      </c>
      <c r="D30" s="40">
        <f t="shared" si="21"/>
        <v>11.948344191990184</v>
      </c>
      <c r="E30" s="40">
        <f t="shared" si="21"/>
        <v>8.3619293402363848</v>
      </c>
      <c r="F30" s="40">
        <f t="shared" si="21"/>
        <v>1.2732608496048266</v>
      </c>
      <c r="G30" s="40">
        <f t="shared" si="21"/>
        <v>1.2732608496048266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CoeffsDeductCorr!B5+CoeffsDeductCorr!C5*BackgroundII_R48!B24+CoeffsDeductCorr!D5*BackgroundII_R48!B24^2+CoeffsDeductCorr!E5*BackgroundII_R48!B24^3</f>
        <v>32.088535737514022</v>
      </c>
      <c r="C31" s="40">
        <f t="shared" ref="C31:M31" si="22">C17*$B31/$B24</f>
        <v>12.23918515876427</v>
      </c>
      <c r="D31" s="40">
        <f t="shared" si="22"/>
        <v>10.160019961539808</v>
      </c>
      <c r="E31" s="40">
        <f t="shared" si="22"/>
        <v>7.1103884897072165</v>
      </c>
      <c r="F31" s="40">
        <f t="shared" si="22"/>
        <v>1.4962518868830839</v>
      </c>
      <c r="G31" s="40">
        <f t="shared" si="22"/>
        <v>1.0826902406196435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CoeffsDeductCorr!B6+CoeffsDeductCorr!C6*BackgroundII_R48!B25+CoeffsDeductCorr!D6*BackgroundII_R48!B25^2+CoeffsDeductCorr!E6*BackgroundII_R48!B25^3</f>
        <v>29.158192257094633</v>
      </c>
      <c r="C32" s="40">
        <f t="shared" ref="C32:M32" si="23">C18*$B32/$B25</f>
        <v>11.021993216618306</v>
      </c>
      <c r="D32" s="40">
        <f t="shared" si="23"/>
        <v>9.1496018439273907</v>
      </c>
      <c r="E32" s="40">
        <f t="shared" si="23"/>
        <v>6.4032574623608776</v>
      </c>
      <c r="F32" s="40">
        <f t="shared" si="23"/>
        <v>1.3474490281543199</v>
      </c>
      <c r="G32" s="40">
        <f t="shared" si="23"/>
        <v>1.2358907060337414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CoeffsDeductCorr!B7+CoeffsDeductCorr!C7*BackgroundII_R48!B26+CoeffsDeductCorr!D7*BackgroundII_R48!B26^2+CoeffsDeductCorr!E7*BackgroundII_R48!B26^3</f>
        <v>26.330335550478175</v>
      </c>
      <c r="C33" s="40">
        <f t="shared" ref="C33:M33" si="24">C19*$B33/$B26</f>
        <v>9.9530443200929604</v>
      </c>
      <c r="D33" s="40">
        <f t="shared" si="24"/>
        <v>8.2622435773693912</v>
      </c>
      <c r="E33" s="40">
        <f t="shared" si="24"/>
        <v>5.7822486426277795</v>
      </c>
      <c r="F33" s="40">
        <f t="shared" si="24"/>
        <v>1.2167690210574156</v>
      </c>
      <c r="G33" s="40">
        <f t="shared" si="24"/>
        <v>1.1160299893306305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CoeffsDeductCorr!B8+CoeffsDeductCorr!C8*BackgroundII_R48!B27+CoeffsDeductCorr!D8*BackgroundII_R48!B27^2+CoeffsDeductCorr!E8*BackgroundII_R48!B27^3</f>
        <v>27.0067115622128</v>
      </c>
      <c r="C34" s="40">
        <f t="shared" ref="C34:M34" si="25">C20*$B34/$B27</f>
        <v>10.208719011702433</v>
      </c>
      <c r="D34" s="40">
        <f t="shared" si="25"/>
        <v>8.4744848284589409</v>
      </c>
      <c r="E34" s="40">
        <f t="shared" si="25"/>
        <v>5.930783562293378</v>
      </c>
      <c r="F34" s="40">
        <f t="shared" si="25"/>
        <v>1.2480254923654737</v>
      </c>
      <c r="G34" s="40">
        <f t="shared" si="25"/>
        <v>1.1446986673925772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34.929522929877443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37.250270584830147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37.250270584830147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37.250270584830147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37.250270584830147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37.250270584830147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37.250270584830147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62.749729415169853</v>
      </c>
      <c r="C45" s="42">
        <f t="shared" ref="C45:M45" ca="1" si="28">IF(C44&lt;&gt;"",OFFSET(C27,$C$43,0),"")</f>
        <v>14.393475353393926</v>
      </c>
      <c r="D45" s="42">
        <f t="shared" ca="1" si="28"/>
        <v>11.948344191990184</v>
      </c>
      <c r="E45" s="42">
        <f t="shared" ca="1" si="28"/>
        <v>8.3619293402363848</v>
      </c>
      <c r="F45" s="42">
        <f t="shared" ca="1" si="28"/>
        <v>1.2732608496048266</v>
      </c>
      <c r="G45" s="42">
        <f t="shared" ca="1" si="28"/>
        <v>1.2732608496048266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0.38639921609738709</v>
      </c>
      <c r="D46" s="42">
        <f t="shared" ca="1" si="29"/>
        <v>0.3207585879082458</v>
      </c>
      <c r="E46" s="42">
        <f t="shared" ca="1" si="29"/>
        <v>0.22447969394460476</v>
      </c>
      <c r="F46" s="42">
        <f t="shared" ca="1" si="29"/>
        <v>3.4181251024881176E-2</v>
      </c>
      <c r="G46" s="42">
        <f t="shared" ca="1" si="29"/>
        <v>3.4181251024881176E-2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CalcMany!B47</f>
        <v>2800</v>
      </c>
      <c r="C3" t="str">
        <f>CalcMany!C47</f>
        <v>0</v>
      </c>
      <c r="D3" t="str">
        <f>CalcMany!D47</f>
        <v>0</v>
      </c>
      <c r="E3" t="str">
        <f>CalcMany!E47</f>
        <v>0</v>
      </c>
      <c r="F3" t="str">
        <f>CalcMany!F47</f>
        <v>0</v>
      </c>
      <c r="G3" t="str">
        <f>CalcMany!G47</f>
        <v>240</v>
      </c>
      <c r="H3" t="str">
        <f>CalcMany!H47</f>
        <v>0</v>
      </c>
      <c r="I3" t="str">
        <f>CalcMany!I47</f>
        <v>0</v>
      </c>
      <c r="J3" t="str">
        <f>CalcMany!J47</f>
        <v>0</v>
      </c>
      <c r="K3" t="str">
        <f>CalcMany!K47</f>
        <v>0</v>
      </c>
      <c r="L3" t="str">
        <f>CalcMany!L47</f>
        <v>0</v>
      </c>
      <c r="M3" t="str">
        <f>CalcMany!M47</f>
        <v>110</v>
      </c>
      <c r="N3" t="str">
        <f>CalcMany!N47</f>
        <v>0</v>
      </c>
      <c r="O3" t="str">
        <f>CalcMany!O47</f>
        <v>0</v>
      </c>
      <c r="P3" t="str">
        <f>CalcMany!P47</f>
        <v>0</v>
      </c>
      <c r="Q3" t="str">
        <f>CalcMany!Q47</f>
        <v>0</v>
      </c>
      <c r="R3" t="str">
        <f>CalcMany!R47</f>
        <v>0</v>
      </c>
      <c r="S3" t="str">
        <f>CalcMany!S47</f>
        <v>0</v>
      </c>
      <c r="T3" t="str">
        <f>CalcMany!T47</f>
        <v>0</v>
      </c>
      <c r="U3" t="str">
        <f>CalcMany!U47</f>
        <v>0</v>
      </c>
      <c r="V3" t="str">
        <f>CalcMany!V47</f>
        <v>0</v>
      </c>
      <c r="W3" t="str">
        <f>CalcMany!W47</f>
        <v>0</v>
      </c>
      <c r="X3" t="str">
        <f>CalcMany!X47</f>
        <v>1400</v>
      </c>
      <c r="Y3" t="str">
        <f>CalcMany!Y47</f>
        <v>1400</v>
      </c>
      <c r="Z3" t="str">
        <f>CalcMany!Z47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8.5714285714285712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3.9285714285714284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CoeffsDistress!B3+CoeffsDistress!B4*BackgroundII_R47!C4+CoeffsDistress!B5*BackgroundII_R47!C4^CoeffsDistress!B6+CoeffsDistress!B7*LN(BackgroundII_R47!C4-CoeffsDistress!B8)</f>
        <v>#DIV/0!</v>
      </c>
      <c r="D5" t="e">
        <f>CoeffsDistress!C3+CoeffsDistress!C4*BackgroundII_R47!D4+CoeffsDistress!C5*BackgroundII_R47!D4^CoeffsDistress!C6+CoeffsDistress!C7*LN(BackgroundII_R47!D4-CoeffsDistress!C8)</f>
        <v>#DIV/0!</v>
      </c>
      <c r="E5" t="e">
        <f>CoeffsDistress!D3+CoeffsDistress!D4*BackgroundII_R47!E4+CoeffsDistress!D5*BackgroundII_R47!E4^CoeffsDistress!D6+CoeffsDistress!D7*LN(BackgroundII_R47!E4-CoeffsDistress!D8)</f>
        <v>#DIV/0!</v>
      </c>
      <c r="F5">
        <f>CoeffsDistress!E3+CoeffsDistress!E4*BackgroundII_R47!F4+CoeffsDistress!E5*BackgroundII_R47!F4^CoeffsDistress!E6+CoeffsDistress!E7*LN(BackgroundII_R47!F4-CoeffsDistress!E8)</f>
        <v>1.3455187895966798</v>
      </c>
      <c r="G5">
        <f>CoeffsDistress!F3+CoeffsDistress!F4*BackgroundII_R47!G4+CoeffsDistress!F5*BackgroundII_R47!G4^CoeffsDistress!F6+CoeffsDistress!F7*LN(BackgroundII_R47!G4-CoeffsDistress!F8)</f>
        <v>14.003609629707823</v>
      </c>
      <c r="H5">
        <f>CoeffsDistress!G3+CoeffsDistress!G4*BackgroundII_R47!H4+CoeffsDistress!G5*BackgroundII_R47!H4^CoeffsDistress!G6+CoeffsDistress!G7*LN(BackgroundII_R47!H4-CoeffsDistress!G8)</f>
        <v>-2.4297516226665117</v>
      </c>
      <c r="I5">
        <f>CoeffsDistress!H3+CoeffsDistress!H4*BackgroundII_R47!I4+CoeffsDistress!H5*BackgroundII_R47!I4^CoeffsDistress!H6+CoeffsDistress!H7*LN(BackgroundII_R47!I4-CoeffsDistress!H8)</f>
        <v>6.2926559863106677</v>
      </c>
      <c r="J5">
        <f>CoeffsDistress!I3+CoeffsDistress!I4*BackgroundII_R47!J4+CoeffsDistress!I5*BackgroundII_R47!J4^CoeffsDistress!I6+CoeffsDistress!I7*LN(BackgroundII_R47!J4-CoeffsDistress!I8)</f>
        <v>1.9809699703419081</v>
      </c>
      <c r="K5" t="e">
        <f>CoeffsDistress!J3+CoeffsDistress!J4*BackgroundII_R47!K4+CoeffsDistress!J5*BackgroundII_R47!K4^CoeffsDistress!J6+CoeffsDistress!J7*LN(BackgroundII_R47!K4-CoeffsDistress!J8)</f>
        <v>#NUM!</v>
      </c>
      <c r="L5">
        <f>CoeffsDistress!K3+CoeffsDistress!K4*BackgroundII_R47!L4+CoeffsDistress!K5*BackgroundII_R47!L4^CoeffsDistress!K6+CoeffsDistress!K7*LN(BackgroundII_R47!L4-CoeffsDistress!K8)</f>
        <v>-1.4788572215220626</v>
      </c>
      <c r="M5">
        <f>CoeffsDistress!L3+CoeffsDistress!L4*BackgroundII_R47!M4+CoeffsDistress!L5*BackgroundII_R47!M4^CoeffsDistress!L6+CoeffsDistress!L7*LN(BackgroundII_R47!M4-CoeffsDistress!L8)</f>
        <v>20.09513822531488</v>
      </c>
      <c r="N5">
        <f>CoeffsDistress!M3+CoeffsDistress!M4*BackgroundII_R47!N4+CoeffsDistress!M5*BackgroundII_R47!N4^CoeffsDistress!M6+CoeffsDistress!M7*LN(BackgroundII_R47!N4-CoeffsDistress!M8)</f>
        <v>-6.4882063576799407</v>
      </c>
      <c r="O5">
        <f>CoeffsDistress!N3+CoeffsDistress!N4*BackgroundII_R47!O4+CoeffsDistress!N5*BackgroundII_R47!O4^CoeffsDistress!N6+CoeffsDistress!N7*LN(BackgroundII_R47!O4-CoeffsDistress!N8)</f>
        <v>-0.19234986700844559</v>
      </c>
      <c r="P5">
        <f>CoeffsDistress!O3+CoeffsDistress!O4*BackgroundII_R47!P4+CoeffsDistress!O5*BackgroundII_R47!P4^CoeffsDistress!O6+CoeffsDistress!O7*LN(BackgroundII_R47!P4-CoeffsDistress!O8)</f>
        <v>7.3754817263059103E-2</v>
      </c>
      <c r="Q5">
        <f>CoeffsDistress!P3+CoeffsDistress!P4*BackgroundII_R47!Q4+CoeffsDistress!P5*BackgroundII_R47!Q4^CoeffsDistress!P6+CoeffsDistress!P7*LN(BackgroundII_R47!Q4-CoeffsDistress!P8)</f>
        <v>2.0655973451251413</v>
      </c>
      <c r="R5" t="e">
        <f>CoeffsDistress!Q3+CoeffsDistress!Q4*BackgroundII_R47!R4+CoeffsDistress!Q5*BackgroundII_R47!R4^CoeffsDistress!Q6+CoeffsDistress!Q7*LN(BackgroundII_R47!R4-CoeffsDistress!Q8)</f>
        <v>#NUM!</v>
      </c>
      <c r="S5">
        <f>CoeffsDistress!R3+CoeffsDistress!R4*BackgroundII_R47!S4+CoeffsDistress!R5*BackgroundII_R47!S4^CoeffsDistress!R6+CoeffsDistress!R7*LN(BackgroundII_R47!S4-CoeffsDistress!R8)</f>
        <v>2.8474830961496664</v>
      </c>
      <c r="T5">
        <f>CoeffsDistress!S3+CoeffsDistress!S4*BackgroundII_R47!T4+CoeffsDistress!S5*BackgroundII_R47!T4^CoeffsDistress!S6+CoeffsDistress!S7*LN(BackgroundII_R47!T4-CoeffsDistress!S8)</f>
        <v>3.1290789009871531</v>
      </c>
      <c r="U5">
        <f>CoeffsDistress!T3+CoeffsDistress!T4*BackgroundII_R47!U4+CoeffsDistress!T5*BackgroundII_R47!U4^CoeffsDistress!T6+CoeffsDistress!T7*LN(BackgroundII_R47!U4-CoeffsDistress!T8)</f>
        <v>-0.72987201948007563</v>
      </c>
      <c r="V5">
        <f>CoeffsDistress!U3+CoeffsDistress!U4*BackgroundII_R47!V4+CoeffsDistress!U5*BackgroundII_R47!V4^CoeffsDistress!U6+CoeffsDistress!U7*LN(BackgroundII_R47!V4-CoeffsDistress!U8)</f>
        <v>-0.55774509254708704</v>
      </c>
      <c r="W5">
        <f>CoeffsDistress!V3+CoeffsDistress!V4*BackgroundII_R47!W4+CoeffsDistress!V5*BackgroundII_R47!W4^CoeffsDistress!V6+CoeffsDistress!V7*LN(BackgroundII_R47!W4-CoeffsDistress!V8)</f>
        <v>-11.630944123926884</v>
      </c>
      <c r="X5">
        <f>CoeffsDistress!W3+CoeffsDistress!W4*BackgroundII_R47!X4+CoeffsDistress!W5*BackgroundII_R47!X4^CoeffsDistress!W6+CoeffsDistress!W7*LN(BackgroundII_R47!X4-CoeffsDistress!W8)</f>
        <v>4.025375731246319</v>
      </c>
      <c r="Y5">
        <f>CoeffsDistress!X3+CoeffsDistress!X4*BackgroundII_R47!Y4+CoeffsDistress!X5*BackgroundII_R47!Y4^CoeffsDistress!X6+CoeffsDistress!X7*LN(BackgroundII_R47!Y4-CoeffsDistress!X8)</f>
        <v>11.316909489038643</v>
      </c>
      <c r="Z5">
        <f>CoeffsDistress!Y3+CoeffsDistress!Y4*BackgroundII_R47!Z4+CoeffsDistress!Y5*BackgroundII_R47!Z4^CoeffsDistress!Y6+CoeffsDistress!Y7*LN(BackgroundII_R47!Z4-CoeffsDistress!Y8)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14.003609629707823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20.09513822531488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20.09513822531488</v>
      </c>
      <c r="D9">
        <f t="shared" si="3"/>
        <v>14.003609629707823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8.3382015915527141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20.09513822531488</v>
      </c>
      <c r="D13">
        <f t="shared" si="6"/>
        <v>14.003609629707823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20.09513822531488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20.09513822531488</v>
      </c>
      <c r="D15" s="35">
        <f t="shared" ref="D15:D20" si="8">D$13</f>
        <v>14.003609629707823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20.09513822531488</v>
      </c>
      <c r="D16" s="35">
        <f t="shared" si="8"/>
        <v>14.003609629707823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20.09513822531488</v>
      </c>
      <c r="D17" s="35">
        <f t="shared" si="8"/>
        <v>14.003609629707823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20.09513822531488</v>
      </c>
      <c r="D18" s="35">
        <f t="shared" si="8"/>
        <v>14.003609629707823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20.09513822531488</v>
      </c>
      <c r="D19" s="35">
        <f t="shared" si="8"/>
        <v>14.003609629707823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20.09513822531488</v>
      </c>
      <c r="D20" s="35">
        <f t="shared" si="8"/>
        <v>14.003609629707823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26.09513822531488</v>
      </c>
      <c r="C21" s="37">
        <f t="shared" ref="C21:M21" si="10">C14/$B21</f>
        <v>0.77007211273633325</v>
      </c>
      <c r="D21" s="37">
        <f t="shared" si="10"/>
        <v>7.6642629087888908E-2</v>
      </c>
      <c r="E21" s="37">
        <f t="shared" si="10"/>
        <v>7.6642629087888908E-2</v>
      </c>
      <c r="F21" s="37">
        <f t="shared" si="10"/>
        <v>7.6642629087888908E-2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38.098747855022701</v>
      </c>
      <c r="C22" s="37">
        <f t="shared" ref="C22:M22" si="12">C15/$B22</f>
        <v>0.52744878392809602</v>
      </c>
      <c r="D22" s="37">
        <f t="shared" si="12"/>
        <v>0.36756088895613598</v>
      </c>
      <c r="E22" s="37">
        <f t="shared" si="12"/>
        <v>5.2495163557884028E-2</v>
      </c>
      <c r="F22" s="37">
        <f t="shared" si="12"/>
        <v>5.2495163557884028E-2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47.415657344061344</v>
      </c>
      <c r="C23" s="37">
        <f t="shared" ref="C23:M23" si="13">C16/$B23</f>
        <v>0.42380806996935433</v>
      </c>
      <c r="D23" s="37">
        <f t="shared" si="13"/>
        <v>0.29533724541861128</v>
      </c>
      <c r="E23" s="37">
        <f t="shared" si="13"/>
        <v>0.23867452489206181</v>
      </c>
      <c r="F23" s="37">
        <f t="shared" si="13"/>
        <v>4.2180159719972618E-2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49.441033075307665</v>
      </c>
      <c r="C24" s="37">
        <f t="shared" ref="C24:M24" si="14">C17/$B24</f>
        <v>0.40644656827268028</v>
      </c>
      <c r="D24" s="37">
        <f t="shared" si="14"/>
        <v>0.28323861292254521</v>
      </c>
      <c r="E24" s="37">
        <f t="shared" si="14"/>
        <v>0.22889710803172209</v>
      </c>
      <c r="F24" s="37">
        <f t="shared" si="14"/>
        <v>8.1417710773052446E-2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49.441033075307665</v>
      </c>
      <c r="C25" s="37">
        <f t="shared" ref="C25:M25" si="15">C18/$B25</f>
        <v>0.40644656827268028</v>
      </c>
      <c r="D25" s="37">
        <f t="shared" si="15"/>
        <v>0.28323861292254521</v>
      </c>
      <c r="E25" s="37">
        <f t="shared" si="15"/>
        <v>0.22889710803172209</v>
      </c>
      <c r="F25" s="37">
        <f t="shared" si="15"/>
        <v>8.1417710773052446E-2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49.441033075307665</v>
      </c>
      <c r="C26" s="37">
        <f t="shared" ref="C26:M26" si="16">C19/$B26</f>
        <v>0.40644656827268028</v>
      </c>
      <c r="D26" s="37">
        <f t="shared" si="16"/>
        <v>0.28323861292254521</v>
      </c>
      <c r="E26" s="37">
        <f t="shared" si="16"/>
        <v>0.22889710803172209</v>
      </c>
      <c r="F26" s="37">
        <f t="shared" si="16"/>
        <v>8.1417710773052446E-2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49.441033075307665</v>
      </c>
      <c r="C27" s="37">
        <f t="shared" ref="C27:M27" si="17">C20/$B27</f>
        <v>0.40644656827268028</v>
      </c>
      <c r="D27" s="37">
        <f t="shared" si="17"/>
        <v>0.28323861292254521</v>
      </c>
      <c r="E27" s="37">
        <f t="shared" si="17"/>
        <v>0.22889710803172209</v>
      </c>
      <c r="F27" s="37">
        <f t="shared" si="17"/>
        <v>8.1417710773052446E-2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CoeffsDeductCorr!B2+CoeffsDeductCorr!C2*BackgroundII_R47!B21+CoeffsDeductCorr!D2*BackgroundII_R47!B21^2+CoeffsDeductCorr!E2*BackgroundII_R47!B21^3</f>
        <v>26.09513822531488</v>
      </c>
      <c r="C28" s="40">
        <f t="shared" ref="C28:M28" si="18">C14*$B28/$B21</f>
        <v>20.095138225314876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CoeffsDeductCorr!B3+CoeffsDeductCorr!C3*BackgroundII_R47!B22+CoeffsDeductCorr!D3*BackgroundII_R47!B22^2+CoeffsDeductCorr!E3*BackgroundII_R47!B22^3</f>
        <v>28.148272889849594</v>
      </c>
      <c r="C29" s="40">
        <f t="shared" ref="C29:M29" si="20">C15*$B29/$B22</f>
        <v>14.846772305427359</v>
      </c>
      <c r="D29" s="40">
        <f t="shared" si="20"/>
        <v>10.34620420597302</v>
      </c>
      <c r="E29" s="40">
        <f t="shared" si="20"/>
        <v>1.4776481892246074</v>
      </c>
      <c r="F29" s="40">
        <f t="shared" si="20"/>
        <v>1.4776481892246074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CoeffsDeductCorr!B4+CoeffsDeductCorr!C4*BackgroundII_R47!B23+CoeffsDeductCorr!D4*BackgroundII_R47!B23^2+CoeffsDeductCorr!E4*BackgroundII_R47!B23^3</f>
        <v>30.010036692273115</v>
      </c>
      <c r="C30" s="40">
        <f t="shared" ref="C30:M30" si="21">C16*$B30/$B23</f>
        <v>12.718495730261775</v>
      </c>
      <c r="D30" s="40">
        <f t="shared" si="21"/>
        <v>8.8630815716073936</v>
      </c>
      <c r="E30" s="40">
        <f t="shared" si="21"/>
        <v>7.1626312495216284</v>
      </c>
      <c r="F30" s="40">
        <f t="shared" si="21"/>
        <v>1.2658281408823187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CoeffsDeductCorr!B5+CoeffsDeductCorr!C5*BackgroundII_R47!B24+CoeffsDeductCorr!D5*BackgroundII_R47!B24^2+CoeffsDeductCorr!E5*BackgroundII_R47!B24^3</f>
        <v>25.642160899622422</v>
      </c>
      <c r="C31" s="40">
        <f t="shared" ref="C31:M31" si="22">C17*$B31/$B24</f>
        <v>10.422168300747437</v>
      </c>
      <c r="D31" s="40">
        <f t="shared" si="22"/>
        <v>7.2628500855457787</v>
      </c>
      <c r="E31" s="40">
        <f t="shared" si="22"/>
        <v>5.8694164736076733</v>
      </c>
      <c r="F31" s="40">
        <f t="shared" si="22"/>
        <v>2.0877260397215327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CoeffsDeductCorr!B6+CoeffsDeductCorr!C6*BackgroundII_R47!B25+CoeffsDeductCorr!D6*BackgroundII_R47!B25^2+CoeffsDeductCorr!E6*BackgroundII_R47!B25^3</f>
        <v>22.970540446081891</v>
      </c>
      <c r="C32" s="40">
        <f t="shared" ref="C32:M32" si="23">C18*$B32/$B25</f>
        <v>9.3362973356787879</v>
      </c>
      <c r="D32" s="40">
        <f t="shared" si="23"/>
        <v>6.5061440140294575</v>
      </c>
      <c r="E32" s="40">
        <f t="shared" si="23"/>
        <v>5.2578902780338481</v>
      </c>
      <c r="F32" s="40">
        <f t="shared" si="23"/>
        <v>1.8702088183397982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CoeffsDeductCorr!B7+CoeffsDeductCorr!C7*BackgroundII_R47!B26+CoeffsDeductCorr!D7*BackgroundII_R47!B26^2+CoeffsDeductCorr!E7*BackgroundII_R47!B26^3</f>
        <v>20.291983079934003</v>
      </c>
      <c r="C33" s="40">
        <f t="shared" ref="C33:M33" si="24">C19*$B33/$B26</f>
        <v>8.2476068862864693</v>
      </c>
      <c r="D33" s="40">
        <f t="shared" si="24"/>
        <v>5.747473141008264</v>
      </c>
      <c r="E33" s="40">
        <f t="shared" si="24"/>
        <v>4.6447762432255306</v>
      </c>
      <c r="F33" s="40">
        <f t="shared" si="24"/>
        <v>1.6521268094137405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CoeffsDeductCorr!B8+CoeffsDeductCorr!C8*BackgroundII_R47!B27+CoeffsDeductCorr!D8*BackgroundII_R47!B27^2+CoeffsDeductCorr!E8*BackgroundII_R47!B27^3</f>
        <v>20.77566301274554</v>
      </c>
      <c r="C34" s="40">
        <f t="shared" ref="C34:M34" si="25">C20*$B34/$B27</f>
        <v>8.4441969351200772</v>
      </c>
      <c r="D34" s="40">
        <f t="shared" si="25"/>
        <v>5.8844699742762732</v>
      </c>
      <c r="E34" s="40">
        <f t="shared" si="25"/>
        <v>4.755489181059068</v>
      </c>
      <c r="F34" s="40">
        <f t="shared" si="25"/>
        <v>1.6915069222901196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26.09513822531488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28.148272889849594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30.010036692273115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30.010036692273115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30.010036692273115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30.010036692273115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30.010036692273115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30.010036692273115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69.989963307726882</v>
      </c>
      <c r="C45" s="42">
        <f t="shared" ref="C45:M45" ca="1" si="28">IF(C44&lt;&gt;"",OFFSET(C27,$C$43,0),"")</f>
        <v>12.718495730261775</v>
      </c>
      <c r="D45" s="42">
        <f t="shared" ca="1" si="28"/>
        <v>8.8630815716073936</v>
      </c>
      <c r="E45" s="42">
        <f t="shared" ca="1" si="28"/>
        <v>7.1626312495216284</v>
      </c>
      <c r="F45" s="42">
        <f t="shared" ca="1" si="28"/>
        <v>1.2658281408823187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0.42380806996935433</v>
      </c>
      <c r="D46" s="42">
        <f t="shared" ca="1" si="29"/>
        <v>0.29533724541861128</v>
      </c>
      <c r="E46" s="42">
        <f t="shared" ca="1" si="29"/>
        <v>0.23867452489206181</v>
      </c>
      <c r="F46" s="42">
        <f t="shared" ca="1" si="29"/>
        <v>4.2180159719972618E-2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CalcMany!B46</f>
        <v>2800</v>
      </c>
      <c r="C3" t="str">
        <f>CalcMany!C46</f>
        <v>0</v>
      </c>
      <c r="D3" t="str">
        <f>CalcMany!D46</f>
        <v>100</v>
      </c>
      <c r="E3" t="str">
        <f>CalcMany!E46</f>
        <v>0</v>
      </c>
      <c r="F3" t="str">
        <f>CalcMany!F46</f>
        <v>0</v>
      </c>
      <c r="G3" t="str">
        <f>CalcMany!G46</f>
        <v>350</v>
      </c>
      <c r="H3" t="str">
        <f>CalcMany!H46</f>
        <v>0</v>
      </c>
      <c r="I3" t="str">
        <f>CalcMany!I46</f>
        <v>0</v>
      </c>
      <c r="J3" t="str">
        <f>CalcMany!J46</f>
        <v>0</v>
      </c>
      <c r="K3" t="str">
        <f>CalcMany!K46</f>
        <v>0</v>
      </c>
      <c r="L3" t="str">
        <f>CalcMany!L46</f>
        <v>0</v>
      </c>
      <c r="M3" t="str">
        <f>CalcMany!M46</f>
        <v>0</v>
      </c>
      <c r="N3" t="str">
        <f>CalcMany!N46</f>
        <v>0</v>
      </c>
      <c r="O3" t="str">
        <f>CalcMany!O46</f>
        <v>1000</v>
      </c>
      <c r="P3" t="str">
        <f>CalcMany!P46</f>
        <v>0</v>
      </c>
      <c r="Q3" t="str">
        <f>CalcMany!Q46</f>
        <v>0</v>
      </c>
      <c r="R3" t="str">
        <f>CalcMany!R46</f>
        <v>0</v>
      </c>
      <c r="S3" t="str">
        <f>CalcMany!S46</f>
        <v>0</v>
      </c>
      <c r="T3" t="str">
        <f>CalcMany!T46</f>
        <v>0</v>
      </c>
      <c r="U3" t="str">
        <f>CalcMany!U46</f>
        <v>0</v>
      </c>
      <c r="V3" t="str">
        <f>CalcMany!V46</f>
        <v>0</v>
      </c>
      <c r="W3" t="str">
        <f>CalcMany!W46</f>
        <v>0</v>
      </c>
      <c r="X3" t="str">
        <f>CalcMany!X46</f>
        <v>700</v>
      </c>
      <c r="Y3" t="str">
        <f>CalcMany!Y46</f>
        <v>700</v>
      </c>
      <c r="Z3" t="str">
        <f>CalcMany!Z46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3.5714285714285712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12.5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35.714285714285715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CoeffsDistress!B3+CoeffsDistress!B4*BackgroundII_R46!C4+CoeffsDistress!B5*BackgroundII_R46!C4^CoeffsDistress!B6+CoeffsDistress!B7*LN(BackgroundII_R46!C4-CoeffsDistress!B8)</f>
        <v>#DIV/0!</v>
      </c>
      <c r="D5">
        <f>CoeffsDistress!C3+CoeffsDistress!C4*BackgroundII_R46!D4+CoeffsDistress!C5*BackgroundII_R46!D4^CoeffsDistress!C6+CoeffsDistress!C7*LN(BackgroundII_R46!D4-CoeffsDistress!C8)</f>
        <v>34.523988170532448</v>
      </c>
      <c r="E5" t="e">
        <f>CoeffsDistress!D3+CoeffsDistress!D4*BackgroundII_R46!E4+CoeffsDistress!D5*BackgroundII_R46!E4^CoeffsDistress!D6+CoeffsDistress!D7*LN(BackgroundII_R46!E4-CoeffsDistress!D8)</f>
        <v>#DIV/0!</v>
      </c>
      <c r="F5">
        <f>CoeffsDistress!E3+CoeffsDistress!E4*BackgroundII_R46!F4+CoeffsDistress!E5*BackgroundII_R46!F4^CoeffsDistress!E6+CoeffsDistress!E7*LN(BackgroundII_R46!F4-CoeffsDistress!E8)</f>
        <v>1.3455187895966798</v>
      </c>
      <c r="G5">
        <f>CoeffsDistress!F3+CoeffsDistress!F4*BackgroundII_R46!G4+CoeffsDistress!F5*BackgroundII_R46!G4^CoeffsDistress!F6+CoeffsDistress!F7*LN(BackgroundII_R46!G4-CoeffsDistress!F8)</f>
        <v>17.434298663804199</v>
      </c>
      <c r="H5">
        <f>CoeffsDistress!G3+CoeffsDistress!G4*BackgroundII_R46!H4+CoeffsDistress!G5*BackgroundII_R46!H4^CoeffsDistress!G6+CoeffsDistress!G7*LN(BackgroundII_R46!H4-CoeffsDistress!G8)</f>
        <v>-2.4297516226665117</v>
      </c>
      <c r="I5">
        <f>CoeffsDistress!H3+CoeffsDistress!H4*BackgroundII_R46!I4+CoeffsDistress!H5*BackgroundII_R46!I4^CoeffsDistress!H6+CoeffsDistress!H7*LN(BackgroundII_R46!I4-CoeffsDistress!H8)</f>
        <v>6.2926559863106677</v>
      </c>
      <c r="J5">
        <f>CoeffsDistress!I3+CoeffsDistress!I4*BackgroundII_R46!J4+CoeffsDistress!I5*BackgroundII_R46!J4^CoeffsDistress!I6+CoeffsDistress!I7*LN(BackgroundII_R46!J4-CoeffsDistress!I8)</f>
        <v>1.9809699703419081</v>
      </c>
      <c r="K5" t="e">
        <f>CoeffsDistress!J3+CoeffsDistress!J4*BackgroundII_R46!K4+CoeffsDistress!J5*BackgroundII_R46!K4^CoeffsDistress!J6+CoeffsDistress!J7*LN(BackgroundII_R46!K4-CoeffsDistress!J8)</f>
        <v>#NUM!</v>
      </c>
      <c r="L5">
        <f>CoeffsDistress!K3+CoeffsDistress!K4*BackgroundII_R46!L4+CoeffsDistress!K5*BackgroundII_R46!L4^CoeffsDistress!K6+CoeffsDistress!K7*LN(BackgroundII_R46!L4-CoeffsDistress!K8)</f>
        <v>-1.4788572215220626</v>
      </c>
      <c r="M5">
        <f>CoeffsDistress!L3+CoeffsDistress!L4*BackgroundII_R46!M4+CoeffsDistress!L5*BackgroundII_R46!M4^CoeffsDistress!L6+CoeffsDistress!L7*LN(BackgroundII_R46!M4-CoeffsDistress!L8)</f>
        <v>-1.8831691837876274</v>
      </c>
      <c r="N5">
        <f>CoeffsDistress!M3+CoeffsDistress!M4*BackgroundII_R46!N4+CoeffsDistress!M5*BackgroundII_R46!N4^CoeffsDistress!M6+CoeffsDistress!M7*LN(BackgroundII_R46!N4-CoeffsDistress!M8)</f>
        <v>-6.4882063576799407</v>
      </c>
      <c r="O5">
        <f>CoeffsDistress!N3+CoeffsDistress!N4*BackgroundII_R46!O4+CoeffsDistress!N5*BackgroundII_R46!O4^CoeffsDistress!N6+CoeffsDistress!N7*LN(BackgroundII_R46!O4-CoeffsDistress!N8)</f>
        <v>29.372612428352028</v>
      </c>
      <c r="P5">
        <f>CoeffsDistress!O3+CoeffsDistress!O4*BackgroundII_R46!P4+CoeffsDistress!O5*BackgroundII_R46!P4^CoeffsDistress!O6+CoeffsDistress!O7*LN(BackgroundII_R46!P4-CoeffsDistress!O8)</f>
        <v>7.3754817263059103E-2</v>
      </c>
      <c r="Q5">
        <f>CoeffsDistress!P3+CoeffsDistress!P4*BackgroundII_R46!Q4+CoeffsDistress!P5*BackgroundII_R46!Q4^CoeffsDistress!P6+CoeffsDistress!P7*LN(BackgroundII_R46!Q4-CoeffsDistress!P8)</f>
        <v>2.0655973451251413</v>
      </c>
      <c r="R5" t="e">
        <f>CoeffsDistress!Q3+CoeffsDistress!Q4*BackgroundII_R46!R4+CoeffsDistress!Q5*BackgroundII_R46!R4^CoeffsDistress!Q6+CoeffsDistress!Q7*LN(BackgroundII_R46!R4-CoeffsDistress!Q8)</f>
        <v>#NUM!</v>
      </c>
      <c r="S5">
        <f>CoeffsDistress!R3+CoeffsDistress!R4*BackgroundII_R46!S4+CoeffsDistress!R5*BackgroundII_R46!S4^CoeffsDistress!R6+CoeffsDistress!R7*LN(BackgroundII_R46!S4-CoeffsDistress!R8)</f>
        <v>2.8474830961496664</v>
      </c>
      <c r="T5">
        <f>CoeffsDistress!S3+CoeffsDistress!S4*BackgroundII_R46!T4+CoeffsDistress!S5*BackgroundII_R46!T4^CoeffsDistress!S6+CoeffsDistress!S7*LN(BackgroundII_R46!T4-CoeffsDistress!S8)</f>
        <v>3.1290789009871531</v>
      </c>
      <c r="U5">
        <f>CoeffsDistress!T3+CoeffsDistress!T4*BackgroundII_R46!U4+CoeffsDistress!T5*BackgroundII_R46!U4^CoeffsDistress!T6+CoeffsDistress!T7*LN(BackgroundII_R46!U4-CoeffsDistress!T8)</f>
        <v>-0.72987201948007563</v>
      </c>
      <c r="V5">
        <f>CoeffsDistress!U3+CoeffsDistress!U4*BackgroundII_R46!V4+CoeffsDistress!U5*BackgroundII_R46!V4^CoeffsDistress!U6+CoeffsDistress!U7*LN(BackgroundII_R46!V4-CoeffsDistress!U8)</f>
        <v>-0.55774509254708704</v>
      </c>
      <c r="W5">
        <f>CoeffsDistress!V3+CoeffsDistress!V4*BackgroundII_R46!W4+CoeffsDistress!V5*BackgroundII_R46!W4^CoeffsDistress!V6+CoeffsDistress!V7*LN(BackgroundII_R46!W4-CoeffsDistress!V8)</f>
        <v>-11.630944123926884</v>
      </c>
      <c r="X5">
        <f>CoeffsDistress!W3+CoeffsDistress!W4*BackgroundII_R46!X4+CoeffsDistress!W5*BackgroundII_R46!X4^CoeffsDistress!W6+CoeffsDistress!W7*LN(BackgroundII_R46!X4-CoeffsDistress!W8)</f>
        <v>2.5595238095785682</v>
      </c>
      <c r="Y5">
        <f>CoeffsDistress!X3+CoeffsDistress!X4*BackgroundII_R46!Y4+CoeffsDistress!X5*BackgroundII_R46!Y4^CoeffsDistress!X6+CoeffsDistress!X7*LN(BackgroundII_R46!Y4-CoeffsDistress!X8)</f>
        <v>7.5820439674164462</v>
      </c>
      <c r="Z5">
        <f>CoeffsDistress!Y3+CoeffsDistress!Y4*BackgroundII_R46!Z4+CoeffsDistress!Y5*BackgroundII_R46!Z4^CoeffsDistress!Y6+CoeffsDistress!Y7*LN(BackgroundII_R46!Z4-CoeffsDistress!Y8)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34.523988170532448</v>
      </c>
      <c r="E7" s="33">
        <f t="shared" si="1"/>
        <v>0</v>
      </c>
      <c r="F7" s="33">
        <f t="shared" si="1"/>
        <v>0</v>
      </c>
      <c r="G7" s="33">
        <f t="shared" si="1"/>
        <v>17.434298663804199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29.372612428352028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2.5595238095785682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34.523988170532448</v>
      </c>
      <c r="D9">
        <f t="shared" si="3"/>
        <v>29.372612428352028</v>
      </c>
      <c r="E9">
        <f t="shared" si="3"/>
        <v>17.434298663804199</v>
      </c>
      <c r="F9">
        <f t="shared" si="3"/>
        <v>7.5820439674164462</v>
      </c>
      <c r="G9">
        <f t="shared" si="3"/>
        <v>2.5595238095785682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5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Block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7.0131031271959996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34.523988170532448</v>
      </c>
      <c r="D13">
        <f t="shared" si="6"/>
        <v>29.372612428352028</v>
      </c>
      <c r="E13">
        <f t="shared" si="6"/>
        <v>17.434298663804199</v>
      </c>
      <c r="F13">
        <f t="shared" si="6"/>
        <v>7.5820439674164462</v>
      </c>
      <c r="G13">
        <f t="shared" si="6"/>
        <v>2.5595238095785682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34.523988170532448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34.523988170532448</v>
      </c>
      <c r="D15" s="35">
        <f t="shared" ref="D15:D20" si="8">D$13</f>
        <v>29.372612428352028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34.523988170532448</v>
      </c>
      <c r="D16" s="35">
        <f t="shared" si="8"/>
        <v>29.372612428352028</v>
      </c>
      <c r="E16" s="35">
        <f>E$13</f>
        <v>17.434298663804199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34.523988170532448</v>
      </c>
      <c r="D17" s="35">
        <f t="shared" si="8"/>
        <v>29.372612428352028</v>
      </c>
      <c r="E17" s="35">
        <f>E$13</f>
        <v>17.434298663804199</v>
      </c>
      <c r="F17" s="35">
        <f>F$13</f>
        <v>7.5820439674164462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34.523988170532448</v>
      </c>
      <c r="D18" s="35">
        <f t="shared" si="8"/>
        <v>29.372612428352028</v>
      </c>
      <c r="E18" s="35">
        <f>E$13</f>
        <v>17.434298663804199</v>
      </c>
      <c r="F18" s="35">
        <f>F$13</f>
        <v>7.5820439674164462</v>
      </c>
      <c r="G18" s="35">
        <f>G$13</f>
        <v>2.5595238095785682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34.523988170532448</v>
      </c>
      <c r="D19" s="35">
        <f t="shared" si="8"/>
        <v>29.372612428352028</v>
      </c>
      <c r="E19" s="35">
        <f>E$13</f>
        <v>17.434298663804199</v>
      </c>
      <c r="F19" s="35">
        <f>F$13</f>
        <v>7.5820439674164462</v>
      </c>
      <c r="G19" s="35">
        <f>G$13</f>
        <v>2.5595238095785682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34.523988170532448</v>
      </c>
      <c r="D20" s="35">
        <f t="shared" si="8"/>
        <v>29.372612428352028</v>
      </c>
      <c r="E20" s="35">
        <f>E$13</f>
        <v>17.434298663804199</v>
      </c>
      <c r="F20" s="35">
        <f>F$13</f>
        <v>7.5820439674164462</v>
      </c>
      <c r="G20" s="35">
        <f>G$13</f>
        <v>2.5595238095785682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42.523988170532448</v>
      </c>
      <c r="C21" s="37">
        <f t="shared" ref="C21:M21" si="10">C14/$B21</f>
        <v>0.81187089113283817</v>
      </c>
      <c r="D21" s="37">
        <f t="shared" si="10"/>
        <v>4.7032277216790451E-2</v>
      </c>
      <c r="E21" s="37">
        <f t="shared" si="10"/>
        <v>4.7032277216790451E-2</v>
      </c>
      <c r="F21" s="37">
        <f t="shared" si="10"/>
        <v>4.7032277216790451E-2</v>
      </c>
      <c r="G21" s="37">
        <f t="shared" si="10"/>
        <v>4.7032277216790451E-2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69.896600598884476</v>
      </c>
      <c r="C22" s="37">
        <f t="shared" ref="C22:M22" si="12">C15/$B22</f>
        <v>0.49392943111289789</v>
      </c>
      <c r="D22" s="37">
        <f t="shared" si="12"/>
        <v>0.42022948436237406</v>
      </c>
      <c r="E22" s="37">
        <f t="shared" si="12"/>
        <v>2.8613694841576019E-2</v>
      </c>
      <c r="F22" s="37">
        <f t="shared" si="12"/>
        <v>2.8613694841576019E-2</v>
      </c>
      <c r="G22" s="37">
        <f t="shared" si="12"/>
        <v>2.8613694841576019E-2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85.330899262688675</v>
      </c>
      <c r="C23" s="37">
        <f t="shared" ref="C23:M23" si="13">C16/$B23</f>
        <v>0.40458952699245981</v>
      </c>
      <c r="D23" s="37">
        <f t="shared" si="13"/>
        <v>0.34422012052081274</v>
      </c>
      <c r="E23" s="37">
        <f t="shared" si="13"/>
        <v>0.20431401537364818</v>
      </c>
      <c r="F23" s="37">
        <f t="shared" si="13"/>
        <v>2.3438168556539626E-2</v>
      </c>
      <c r="G23" s="37">
        <f t="shared" si="13"/>
        <v>2.3438168556539626E-2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90.912943230105128</v>
      </c>
      <c r="C24" s="37">
        <f t="shared" ref="C24:M24" si="14">C17/$B24</f>
        <v>0.37974777786206454</v>
      </c>
      <c r="D24" s="37">
        <f t="shared" si="14"/>
        <v>0.32308504581144737</v>
      </c>
      <c r="E24" s="37">
        <f t="shared" si="14"/>
        <v>0.19176915898187491</v>
      </c>
      <c r="F24" s="37">
        <f t="shared" si="14"/>
        <v>8.3398949566795125E-2</v>
      </c>
      <c r="G24" s="37">
        <f t="shared" si="14"/>
        <v>2.199906777781797E-2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91.472467039683693</v>
      </c>
      <c r="C25" s="37">
        <f t="shared" ref="C25:M25" si="15">C18/$B25</f>
        <v>0.37742491580067294</v>
      </c>
      <c r="D25" s="37">
        <f t="shared" si="15"/>
        <v>0.32110878146108429</v>
      </c>
      <c r="E25" s="37">
        <f t="shared" si="15"/>
        <v>0.19059613485925378</v>
      </c>
      <c r="F25" s="37">
        <f t="shared" si="15"/>
        <v>8.2888810292250148E-2</v>
      </c>
      <c r="G25" s="37">
        <f t="shared" si="15"/>
        <v>2.7981357586738802E-2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91.472467039683693</v>
      </c>
      <c r="C26" s="37">
        <f t="shared" ref="C26:M26" si="16">C19/$B26</f>
        <v>0.37742491580067294</v>
      </c>
      <c r="D26" s="37">
        <f t="shared" si="16"/>
        <v>0.32110878146108429</v>
      </c>
      <c r="E26" s="37">
        <f t="shared" si="16"/>
        <v>0.19059613485925378</v>
      </c>
      <c r="F26" s="37">
        <f t="shared" si="16"/>
        <v>8.2888810292250148E-2</v>
      </c>
      <c r="G26" s="37">
        <f t="shared" si="16"/>
        <v>2.7981357586738802E-2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91.472467039683693</v>
      </c>
      <c r="C27" s="37">
        <f t="shared" ref="C27:M27" si="17">C20/$B27</f>
        <v>0.37742491580067294</v>
      </c>
      <c r="D27" s="37">
        <f t="shared" si="17"/>
        <v>0.32110878146108429</v>
      </c>
      <c r="E27" s="37">
        <f t="shared" si="17"/>
        <v>0.19059613485925378</v>
      </c>
      <c r="F27" s="37">
        <f t="shared" si="17"/>
        <v>8.2888810292250148E-2</v>
      </c>
      <c r="G27" s="37">
        <f t="shared" si="17"/>
        <v>2.7981357586738802E-2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CoeffsDeductCorr!B2+CoeffsDeductCorr!C2*BackgroundII_R46!B21+CoeffsDeductCorr!D2*BackgroundII_R46!B21^2+CoeffsDeductCorr!E2*BackgroundII_R46!B21^3</f>
        <v>42.523988170532448</v>
      </c>
      <c r="C28" s="40">
        <f t="shared" ref="C28:M28" si="18">C14*$B28/$B21</f>
        <v>34.523988170532448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CoeffsDeductCorr!B3+CoeffsDeductCorr!C3*BackgroundII_R46!B22+CoeffsDeductCorr!D3*BackgroundII_R46!B22^2+CoeffsDeductCorr!E3*BackgroundII_R46!B22^3</f>
        <v>50.655602339308174</v>
      </c>
      <c r="C29" s="40">
        <f t="shared" ref="C29:M29" si="20">C15*$B29/$B22</f>
        <v>25.020292846135668</v>
      </c>
      <c r="D29" s="40">
        <f t="shared" si="20"/>
        <v>21.286977651112942</v>
      </c>
      <c r="E29" s="40">
        <f t="shared" si="20"/>
        <v>1.4494439473531884</v>
      </c>
      <c r="F29" s="40">
        <f t="shared" si="20"/>
        <v>1.4494439473531884</v>
      </c>
      <c r="G29" s="40">
        <f t="shared" si="20"/>
        <v>1.4494439473531884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CoeffsDeductCorr!B4+CoeffsDeductCorr!C4*BackgroundII_R46!B23+CoeffsDeductCorr!D4*BackgroundII_R46!B23^2+CoeffsDeductCorr!E4*BackgroundII_R46!B23^3</f>
        <v>54.050845742776772</v>
      </c>
      <c r="C30" s="40">
        <f t="shared" ref="C30:M30" si="21">C16*$B30/$B23</f>
        <v>21.868406112612462</v>
      </c>
      <c r="D30" s="40">
        <f t="shared" si="21"/>
        <v>18.605388635830479</v>
      </c>
      <c r="E30" s="40">
        <f t="shared" si="21"/>
        <v>11.04334532804838</v>
      </c>
      <c r="F30" s="40">
        <f t="shared" si="21"/>
        <v>1.2668528331427242</v>
      </c>
      <c r="G30" s="40">
        <f t="shared" si="21"/>
        <v>1.2668528331427242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CoeffsDeductCorr!B5+CoeffsDeductCorr!C5*BackgroundII_R46!B24+CoeffsDeductCorr!D5*BackgroundII_R46!B24^2+CoeffsDeductCorr!E5*BackgroundII_R46!B24^3</f>
        <v>51.900952542470847</v>
      </c>
      <c r="C31" s="40">
        <f t="shared" ref="C31:M31" si="22">C17*$B31/$B24</f>
        <v>19.709271396927772</v>
      </c>
      <c r="D31" s="40">
        <f t="shared" si="22"/>
        <v>16.768421629841949</v>
      </c>
      <c r="E31" s="40">
        <f t="shared" si="22"/>
        <v>9.9530020194278368</v>
      </c>
      <c r="F31" s="40">
        <f t="shared" si="22"/>
        <v>4.328484923558154</v>
      </c>
      <c r="G31" s="40">
        <f t="shared" si="22"/>
        <v>1.14177257271513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CoeffsDeductCorr!B6+CoeffsDeductCorr!C6*BackgroundII_R46!B25+CoeffsDeductCorr!D6*BackgroundII_R46!B25^2+CoeffsDeductCorr!E6*BackgroundII_R46!B25^3</f>
        <v>47.538653259617995</v>
      </c>
      <c r="C32" s="40">
        <f t="shared" ref="C32:M32" si="23">C18*$B32/$B25</f>
        <v>17.942272203788708</v>
      </c>
      <c r="D32" s="40">
        <f t="shared" si="23"/>
        <v>15.265079020496938</v>
      </c>
      <c r="E32" s="40">
        <f t="shared" si="23"/>
        <v>9.0606835676974562</v>
      </c>
      <c r="F32" s="40">
        <f t="shared" si="23"/>
        <v>3.9404224115855349</v>
      </c>
      <c r="G32" s="40">
        <f t="shared" si="23"/>
        <v>1.3301960560493573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CoeffsDeductCorr!B7+CoeffsDeductCorr!C7*BackgroundII_R46!B26+CoeffsDeductCorr!D7*BackgroundII_R46!B26^2+CoeffsDeductCorr!E7*BackgroundII_R46!B26^3</f>
        <v>44.256961341978304</v>
      </c>
      <c r="C33" s="40">
        <f t="shared" ref="C33:M33" si="24">C19*$B33/$B26</f>
        <v>16.7036799080898</v>
      </c>
      <c r="D33" s="40">
        <f t="shared" si="24"/>
        <v>14.211298927692967</v>
      </c>
      <c r="E33" s="40">
        <f t="shared" si="24"/>
        <v>8.4352057723964773</v>
      </c>
      <c r="F33" s="40">
        <f t="shared" si="24"/>
        <v>3.6684068727866883</v>
      </c>
      <c r="G33" s="40">
        <f t="shared" si="24"/>
        <v>1.2383698610123703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CoeffsDeductCorr!B8+CoeffsDeductCorr!C8*BackgroundII_R46!B27+CoeffsDeductCorr!D8*BackgroundII_R46!B27^2+CoeffsDeductCorr!E8*BackgroundII_R46!B27^3</f>
        <v>44.431928896909611</v>
      </c>
      <c r="C34" s="40">
        <f t="shared" ref="C34:M34" si="25">C20*$B34/$B27</f>
        <v>16.769717022777595</v>
      </c>
      <c r="D34" s="40">
        <f t="shared" si="25"/>
        <v>14.267482546052186</v>
      </c>
      <c r="E34" s="40">
        <f t="shared" si="25"/>
        <v>8.4685539120921582</v>
      </c>
      <c r="F34" s="40">
        <f t="shared" si="25"/>
        <v>3.6829097252546878</v>
      </c>
      <c r="G34" s="40">
        <f t="shared" si="25"/>
        <v>1.2432656907329807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42.523988170532448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50.655602339308174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54.050845742776772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54.050845742776772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54.050845742776772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54.050845742776772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54.050845742776772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54.050845742776772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Block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45.949154257223228</v>
      </c>
      <c r="C45" s="42">
        <f t="shared" ref="C45:M45" ca="1" si="28">IF(C44&lt;&gt;"",OFFSET(C27,$C$43,0),"")</f>
        <v>21.868406112612462</v>
      </c>
      <c r="D45" s="42">
        <f t="shared" ca="1" si="28"/>
        <v>18.605388635830479</v>
      </c>
      <c r="E45" s="42">
        <f t="shared" ca="1" si="28"/>
        <v>11.04334532804838</v>
      </c>
      <c r="F45" s="42">
        <f t="shared" ca="1" si="28"/>
        <v>1.2668528331427242</v>
      </c>
      <c r="G45" s="42">
        <f t="shared" ca="1" si="28"/>
        <v>1.2668528331427242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0.40458952699245981</v>
      </c>
      <c r="D46" s="42">
        <f t="shared" ca="1" si="29"/>
        <v>0.34422012052081274</v>
      </c>
      <c r="E46" s="42">
        <f t="shared" ca="1" si="29"/>
        <v>0.20431401537364818</v>
      </c>
      <c r="F46" s="42">
        <f t="shared" ca="1" si="29"/>
        <v>2.3438168556539626E-2</v>
      </c>
      <c r="G46" s="42">
        <f t="shared" ca="1" si="29"/>
        <v>2.3438168556539626E-2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CalcMany!B45</f>
        <v>2800</v>
      </c>
      <c r="C3" t="str">
        <f>CalcMany!C45</f>
        <v>0</v>
      </c>
      <c r="D3" t="str">
        <f>CalcMany!D45</f>
        <v>0</v>
      </c>
      <c r="E3" t="str">
        <f>CalcMany!E45</f>
        <v>0</v>
      </c>
      <c r="F3" t="str">
        <f>CalcMany!F45</f>
        <v>0</v>
      </c>
      <c r="G3" t="str">
        <f>CalcMany!G45</f>
        <v>0</v>
      </c>
      <c r="H3" t="str">
        <f>CalcMany!H45</f>
        <v>0</v>
      </c>
      <c r="I3" t="str">
        <f>CalcMany!I45</f>
        <v>0</v>
      </c>
      <c r="J3" t="str">
        <f>CalcMany!J45</f>
        <v>0</v>
      </c>
      <c r="K3" t="str">
        <f>CalcMany!K45</f>
        <v>0</v>
      </c>
      <c r="L3" t="str">
        <f>CalcMany!L45</f>
        <v>0</v>
      </c>
      <c r="M3" t="str">
        <f>CalcMany!M45</f>
        <v>220</v>
      </c>
      <c r="N3" t="str">
        <f>CalcMany!N45</f>
        <v>0</v>
      </c>
      <c r="O3" t="str">
        <f>CalcMany!O45</f>
        <v>0</v>
      </c>
      <c r="P3" t="str">
        <f>CalcMany!P45</f>
        <v>0</v>
      </c>
      <c r="Q3" t="str">
        <f>CalcMany!Q45</f>
        <v>0</v>
      </c>
      <c r="R3" t="str">
        <f>CalcMany!R45</f>
        <v>0</v>
      </c>
      <c r="S3" t="str">
        <f>CalcMany!S45</f>
        <v>0</v>
      </c>
      <c r="T3" t="str">
        <f>CalcMany!T45</f>
        <v>0</v>
      </c>
      <c r="U3" t="str">
        <f>CalcMany!U45</f>
        <v>0</v>
      </c>
      <c r="V3" t="str">
        <f>CalcMany!V45</f>
        <v>0</v>
      </c>
      <c r="W3" t="str">
        <f>CalcMany!W45</f>
        <v>0</v>
      </c>
      <c r="X3" t="str">
        <f>CalcMany!X45</f>
        <v>1400</v>
      </c>
      <c r="Y3" t="str">
        <f>CalcMany!Y45</f>
        <v>1400</v>
      </c>
      <c r="Z3" t="str">
        <f>CalcMany!Z45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7.8571428571428568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CoeffsDistress!B3+CoeffsDistress!B4*BackgroundII_R45!C4+CoeffsDistress!B5*BackgroundII_R45!C4^CoeffsDistress!B6+CoeffsDistress!B7*LN(BackgroundII_R45!C4-CoeffsDistress!B8)</f>
        <v>#DIV/0!</v>
      </c>
      <c r="D5" t="e">
        <f>CoeffsDistress!C3+CoeffsDistress!C4*BackgroundII_R45!D4+CoeffsDistress!C5*BackgroundII_R45!D4^CoeffsDistress!C6+CoeffsDistress!C7*LN(BackgroundII_R45!D4-CoeffsDistress!C8)</f>
        <v>#DIV/0!</v>
      </c>
      <c r="E5" t="e">
        <f>CoeffsDistress!D3+CoeffsDistress!D4*BackgroundII_R45!E4+CoeffsDistress!D5*BackgroundII_R45!E4^CoeffsDistress!D6+CoeffsDistress!D7*LN(BackgroundII_R45!E4-CoeffsDistress!D8)</f>
        <v>#DIV/0!</v>
      </c>
      <c r="F5">
        <f>CoeffsDistress!E3+CoeffsDistress!E4*BackgroundII_R45!F4+CoeffsDistress!E5*BackgroundII_R45!F4^CoeffsDistress!E6+CoeffsDistress!E7*LN(BackgroundII_R45!F4-CoeffsDistress!E8)</f>
        <v>1.3455187895966798</v>
      </c>
      <c r="G5" t="e">
        <f>CoeffsDistress!F3+CoeffsDistress!F4*BackgroundII_R45!G4+CoeffsDistress!F5*BackgroundII_R45!G4^CoeffsDistress!F6+CoeffsDistress!F7*LN(BackgroundII_R45!G4-CoeffsDistress!F8)</f>
        <v>#NUM!</v>
      </c>
      <c r="H5">
        <f>CoeffsDistress!G3+CoeffsDistress!G4*BackgroundII_R45!H4+CoeffsDistress!G5*BackgroundII_R45!H4^CoeffsDistress!G6+CoeffsDistress!G7*LN(BackgroundII_R45!H4-CoeffsDistress!G8)</f>
        <v>-2.4297516226665117</v>
      </c>
      <c r="I5">
        <f>CoeffsDistress!H3+CoeffsDistress!H4*BackgroundII_R45!I4+CoeffsDistress!H5*BackgroundII_R45!I4^CoeffsDistress!H6+CoeffsDistress!H7*LN(BackgroundII_R45!I4-CoeffsDistress!H8)</f>
        <v>6.2926559863106677</v>
      </c>
      <c r="J5">
        <f>CoeffsDistress!I3+CoeffsDistress!I4*BackgroundII_R45!J4+CoeffsDistress!I5*BackgroundII_R45!J4^CoeffsDistress!I6+CoeffsDistress!I7*LN(BackgroundII_R45!J4-CoeffsDistress!I8)</f>
        <v>1.9809699703419081</v>
      </c>
      <c r="K5" t="e">
        <f>CoeffsDistress!J3+CoeffsDistress!J4*BackgroundII_R45!K4+CoeffsDistress!J5*BackgroundII_R45!K4^CoeffsDistress!J6+CoeffsDistress!J7*LN(BackgroundII_R45!K4-CoeffsDistress!J8)</f>
        <v>#NUM!</v>
      </c>
      <c r="L5">
        <f>CoeffsDistress!K3+CoeffsDistress!K4*BackgroundII_R45!L4+CoeffsDistress!K5*BackgroundII_R45!L4^CoeffsDistress!K6+CoeffsDistress!K7*LN(BackgroundII_R45!L4-CoeffsDistress!K8)</f>
        <v>-1.4788572215220626</v>
      </c>
      <c r="M5">
        <f>CoeffsDistress!L3+CoeffsDistress!L4*BackgroundII_R45!M4+CoeffsDistress!L5*BackgroundII_R45!M4^CoeffsDistress!L6+CoeffsDistress!L7*LN(BackgroundII_R45!M4-CoeffsDistress!L8)</f>
        <v>27.629499728129595</v>
      </c>
      <c r="N5">
        <f>CoeffsDistress!M3+CoeffsDistress!M4*BackgroundII_R45!N4+CoeffsDistress!M5*BackgroundII_R45!N4^CoeffsDistress!M6+CoeffsDistress!M7*LN(BackgroundII_R45!N4-CoeffsDistress!M8)</f>
        <v>-6.4882063576799407</v>
      </c>
      <c r="O5">
        <f>CoeffsDistress!N3+CoeffsDistress!N4*BackgroundII_R45!O4+CoeffsDistress!N5*BackgroundII_R45!O4^CoeffsDistress!N6+CoeffsDistress!N7*LN(BackgroundII_R45!O4-CoeffsDistress!N8)</f>
        <v>-0.19234986700844559</v>
      </c>
      <c r="P5">
        <f>CoeffsDistress!O3+CoeffsDistress!O4*BackgroundII_R45!P4+CoeffsDistress!O5*BackgroundII_R45!P4^CoeffsDistress!O6+CoeffsDistress!O7*LN(BackgroundII_R45!P4-CoeffsDistress!O8)</f>
        <v>7.3754817263059103E-2</v>
      </c>
      <c r="Q5">
        <f>CoeffsDistress!P3+CoeffsDistress!P4*BackgroundII_R45!Q4+CoeffsDistress!P5*BackgroundII_R45!Q4^CoeffsDistress!P6+CoeffsDistress!P7*LN(BackgroundII_R45!Q4-CoeffsDistress!P8)</f>
        <v>2.0655973451251413</v>
      </c>
      <c r="R5" t="e">
        <f>CoeffsDistress!Q3+CoeffsDistress!Q4*BackgroundII_R45!R4+CoeffsDistress!Q5*BackgroundII_R45!R4^CoeffsDistress!Q6+CoeffsDistress!Q7*LN(BackgroundII_R45!R4-CoeffsDistress!Q8)</f>
        <v>#NUM!</v>
      </c>
      <c r="S5">
        <f>CoeffsDistress!R3+CoeffsDistress!R4*BackgroundII_R45!S4+CoeffsDistress!R5*BackgroundII_R45!S4^CoeffsDistress!R6+CoeffsDistress!R7*LN(BackgroundII_R45!S4-CoeffsDistress!R8)</f>
        <v>2.8474830961496664</v>
      </c>
      <c r="T5">
        <f>CoeffsDistress!S3+CoeffsDistress!S4*BackgroundII_R45!T4+CoeffsDistress!S5*BackgroundII_R45!T4^CoeffsDistress!S6+CoeffsDistress!S7*LN(BackgroundII_R45!T4-CoeffsDistress!S8)</f>
        <v>3.1290789009871531</v>
      </c>
      <c r="U5">
        <f>CoeffsDistress!T3+CoeffsDistress!T4*BackgroundII_R45!U4+CoeffsDistress!T5*BackgroundII_R45!U4^CoeffsDistress!T6+CoeffsDistress!T7*LN(BackgroundII_R45!U4-CoeffsDistress!T8)</f>
        <v>-0.72987201948007563</v>
      </c>
      <c r="V5">
        <f>CoeffsDistress!U3+CoeffsDistress!U4*BackgroundII_R45!V4+CoeffsDistress!U5*BackgroundII_R45!V4^CoeffsDistress!U6+CoeffsDistress!U7*LN(BackgroundII_R45!V4-CoeffsDistress!U8)</f>
        <v>-0.55774509254708704</v>
      </c>
      <c r="W5">
        <f>CoeffsDistress!V3+CoeffsDistress!V4*BackgroundII_R45!W4+CoeffsDistress!V5*BackgroundII_R45!W4^CoeffsDistress!V6+CoeffsDistress!V7*LN(BackgroundII_R45!W4-CoeffsDistress!V8)</f>
        <v>-11.630944123926884</v>
      </c>
      <c r="X5">
        <f>CoeffsDistress!W3+CoeffsDistress!W4*BackgroundII_R45!X4+CoeffsDistress!W5*BackgroundII_R45!X4^CoeffsDistress!W6+CoeffsDistress!W7*LN(BackgroundII_R45!X4-CoeffsDistress!W8)</f>
        <v>4.025375731246319</v>
      </c>
      <c r="Y5">
        <f>CoeffsDistress!X3+CoeffsDistress!X4*BackgroundII_R45!Y4+CoeffsDistress!X5*BackgroundII_R45!Y4^CoeffsDistress!X6+CoeffsDistress!X7*LN(BackgroundII_R45!Y4-CoeffsDistress!X8)</f>
        <v>11.316909489038643</v>
      </c>
      <c r="Z5">
        <f>CoeffsDistress!Y3+CoeffsDistress!Y4*BackgroundII_R45!Z4+CoeffsDistress!Y5*BackgroundII_R45!Z4^CoeffsDistress!Y6+CoeffsDistress!Y7*LN(BackgroundII_R45!Z4-CoeffsDistress!Y8)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27.629499728129595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27.629499728129595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7.6462704331309563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27.629499728129595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27.629499728129595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27.629499728129595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27.629499728129595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27.629499728129595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27.629499728129595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27.629499728129595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27.629499728129595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31.629499728129595</v>
      </c>
      <c r="C21" s="37">
        <f t="shared" ref="C21:M21" si="10">C14/$B21</f>
        <v>0.87353578038281099</v>
      </c>
      <c r="D21" s="37">
        <f t="shared" si="10"/>
        <v>6.3232109808594492E-2</v>
      </c>
      <c r="E21" s="37">
        <f t="shared" si="10"/>
        <v>6.3232109808594492E-2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40.946409217168238</v>
      </c>
      <c r="C22" s="37">
        <f t="shared" ref="C22:M22" si="12">C15/$B22</f>
        <v>0.67477222682923177</v>
      </c>
      <c r="D22" s="37">
        <f t="shared" si="12"/>
        <v>0.27638344131757531</v>
      </c>
      <c r="E22" s="37">
        <f t="shared" si="12"/>
        <v>4.8844331853192854E-2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42.971784948414559</v>
      </c>
      <c r="C23" s="37">
        <f t="shared" ref="C23:M23" si="13">C16/$B23</f>
        <v>0.64296839801505579</v>
      </c>
      <c r="D23" s="37">
        <f t="shared" si="13"/>
        <v>0.26335674681943089</v>
      </c>
      <c r="E23" s="37">
        <f t="shared" si="13"/>
        <v>9.3674855165513313E-2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42.971784948414559</v>
      </c>
      <c r="C24" s="37">
        <f t="shared" ref="C24:M24" si="14">C17/$B24</f>
        <v>0.64296839801505579</v>
      </c>
      <c r="D24" s="37">
        <f t="shared" si="14"/>
        <v>0.26335674681943089</v>
      </c>
      <c r="E24" s="37">
        <f t="shared" si="14"/>
        <v>9.3674855165513313E-2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42.971784948414559</v>
      </c>
      <c r="C25" s="37">
        <f t="shared" ref="C25:M25" si="15">C18/$B25</f>
        <v>0.64296839801505579</v>
      </c>
      <c r="D25" s="37">
        <f t="shared" si="15"/>
        <v>0.26335674681943089</v>
      </c>
      <c r="E25" s="37">
        <f t="shared" si="15"/>
        <v>9.3674855165513313E-2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42.971784948414559</v>
      </c>
      <c r="C26" s="37">
        <f t="shared" ref="C26:M26" si="16">C19/$B26</f>
        <v>0.64296839801505579</v>
      </c>
      <c r="D26" s="37">
        <f t="shared" si="16"/>
        <v>0.26335674681943089</v>
      </c>
      <c r="E26" s="37">
        <f t="shared" si="16"/>
        <v>9.3674855165513313E-2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42.971784948414559</v>
      </c>
      <c r="C27" s="37">
        <f t="shared" ref="C27:M27" si="17">C20/$B27</f>
        <v>0.64296839801505579</v>
      </c>
      <c r="D27" s="37">
        <f t="shared" si="17"/>
        <v>0.26335674681943089</v>
      </c>
      <c r="E27" s="37">
        <f t="shared" si="17"/>
        <v>9.3674855165513313E-2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CoeffsDeductCorr!B2+CoeffsDeductCorr!C2*BackgroundII_R45!B21+CoeffsDeductCorr!D2*BackgroundII_R45!B21^2+CoeffsDeductCorr!E2*BackgroundII_R45!B21^3</f>
        <v>31.629499728129595</v>
      </c>
      <c r="C28" s="40">
        <f t="shared" ref="C28:M28" si="18">C14*$B28/$B21</f>
        <v>27.629499728129595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CoeffsDeductCorr!B3+CoeffsDeductCorr!C3*BackgroundII_R45!B22+CoeffsDeductCorr!D3*BackgroundII_R45!B22^2+CoeffsDeductCorr!E3*BackgroundII_R45!B22^3</f>
        <v>30.245377223343951</v>
      </c>
      <c r="C29" s="40">
        <f t="shared" ref="C29:M29" si="20">C15*$B29/$B22</f>
        <v>20.408740540285926</v>
      </c>
      <c r="D29" s="40">
        <f t="shared" si="20"/>
        <v>8.3593214409360126</v>
      </c>
      <c r="E29" s="40">
        <f t="shared" si="20"/>
        <v>1.4773152421220126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CoeffsDeductCorr!B4+CoeffsDeductCorr!C4*BackgroundII_R45!B23+CoeffsDeductCorr!D4*BackgroundII_R45!B23^2+CoeffsDeductCorr!E4*BackgroundII_R45!B23^3</f>
        <v>27.080348409368604</v>
      </c>
      <c r="C30" s="40">
        <f t="shared" ref="C30:M30" si="21">C16*$B30/$B23</f>
        <v>17.411808234461297</v>
      </c>
      <c r="D30" s="40">
        <f t="shared" si="21"/>
        <v>7.1317924598280644</v>
      </c>
      <c r="E30" s="40">
        <f t="shared" si="21"/>
        <v>2.536747715079243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CoeffsDeductCorr!B5+CoeffsDeductCorr!C5*BackgroundII_R45!B24+CoeffsDeductCorr!D5*BackgroundII_R45!B24^2+CoeffsDeductCorr!E5*BackgroundII_R45!B24^3</f>
        <v>21.353624334145252</v>
      </c>
      <c r="C31" s="40">
        <f t="shared" ref="C31:M31" si="22">C17*$B31/$B24</f>
        <v>13.729705629940684</v>
      </c>
      <c r="D31" s="40">
        <f t="shared" si="22"/>
        <v>5.6236210374447291</v>
      </c>
      <c r="E31" s="40">
        <f t="shared" si="22"/>
        <v>2.0002976667598369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CoeffsDeductCorr!B6+CoeffsDeductCorr!C6*BackgroundII_R45!B25+CoeffsDeductCorr!D6*BackgroundII_R45!B25^2+CoeffsDeductCorr!E6*BackgroundII_R45!B25^3</f>
        <v>19.095101182096091</v>
      </c>
      <c r="C32" s="40">
        <f t="shared" ref="C32:M32" si="23">C18*$B32/$B25</f>
        <v>12.277546616987722</v>
      </c>
      <c r="D32" s="40">
        <f t="shared" si="23"/>
        <v>5.0288237275046956</v>
      </c>
      <c r="E32" s="40">
        <f t="shared" si="23"/>
        <v>1.7887308376036735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CoeffsDeductCorr!B7+CoeffsDeductCorr!C7*BackgroundII_R45!B26+CoeffsDeductCorr!D7*BackgroundII_R45!B26^2+CoeffsDeductCorr!E7*BackgroundII_R45!B26^3</f>
        <v>16.510966416586292</v>
      </c>
      <c r="C33" s="40">
        <f t="shared" ref="C33:M33" si="24">C19*$B33/$B26</f>
        <v>10.616029626552875</v>
      </c>
      <c r="D33" s="40">
        <f t="shared" si="24"/>
        <v>4.3482744023170419</v>
      </c>
      <c r="E33" s="40">
        <f t="shared" si="24"/>
        <v>1.5466623877163752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CoeffsDeductCorr!B8+CoeffsDeductCorr!C8*BackgroundII_R45!B27+CoeffsDeductCorr!D8*BackgroundII_R45!B27^2+CoeffsDeductCorr!E8*BackgroundII_R45!B27^3</f>
        <v>16.765452386202618</v>
      </c>
      <c r="C34" s="40">
        <f t="shared" ref="C34:M34" si="25">C20*$B34/$B27</f>
        <v>10.779656062754391</v>
      </c>
      <c r="D34" s="40">
        <f t="shared" si="25"/>
        <v>4.4152949993863855</v>
      </c>
      <c r="E34" s="40">
        <f t="shared" si="25"/>
        <v>1.57050132406184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31.629499728129595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31.629499728129595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31.629499728129595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31.629499728129595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31.629499728129595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31.629499728129595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31.629499728129595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31.629499728129595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68.370500271870412</v>
      </c>
      <c r="C45" s="42">
        <f t="shared" ref="C45:M45" ca="1" si="28">IF(C44&lt;&gt;"",OFFSET(C27,$C$43,0),"")</f>
        <v>27.629499728129595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0.87353578038281099</v>
      </c>
      <c r="D46" s="42">
        <f t="shared" ca="1" si="29"/>
        <v>6.3232109808594492E-2</v>
      </c>
      <c r="E46" s="42">
        <f t="shared" ca="1" si="29"/>
        <v>6.3232109808594492E-2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CalcMany!B44</f>
        <v>3600</v>
      </c>
      <c r="C3" t="str">
        <f>CalcMany!C44</f>
        <v>0</v>
      </c>
      <c r="D3" t="str">
        <f>CalcMany!D44</f>
        <v>40</v>
      </c>
      <c r="E3" t="str">
        <f>CalcMany!E44</f>
        <v>10</v>
      </c>
      <c r="F3" t="str">
        <f>CalcMany!F44</f>
        <v>0</v>
      </c>
      <c r="G3" t="str">
        <f>CalcMany!G44</f>
        <v>1100</v>
      </c>
      <c r="H3" t="str">
        <f>CalcMany!H44</f>
        <v>0</v>
      </c>
      <c r="I3" t="str">
        <f>CalcMany!I44</f>
        <v>0</v>
      </c>
      <c r="J3" t="str">
        <f>CalcMany!J44</f>
        <v>0</v>
      </c>
      <c r="K3" t="str">
        <f>CalcMany!K44</f>
        <v>0</v>
      </c>
      <c r="L3" t="str">
        <f>CalcMany!L44</f>
        <v>0</v>
      </c>
      <c r="M3" t="str">
        <f>CalcMany!M44</f>
        <v>180</v>
      </c>
      <c r="N3" t="str">
        <f>CalcMany!N44</f>
        <v>0</v>
      </c>
      <c r="O3" t="str">
        <f>CalcMany!O44</f>
        <v>120</v>
      </c>
      <c r="P3" t="str">
        <f>CalcMany!P44</f>
        <v>0</v>
      </c>
      <c r="Q3" t="str">
        <f>CalcMany!Q44</f>
        <v>0</v>
      </c>
      <c r="R3" t="str">
        <f>CalcMany!R44</f>
        <v>0</v>
      </c>
      <c r="S3" t="str">
        <f>CalcMany!S44</f>
        <v>0</v>
      </c>
      <c r="T3" t="str">
        <f>CalcMany!T44</f>
        <v>0</v>
      </c>
      <c r="U3" t="str">
        <f>CalcMany!U44</f>
        <v>0</v>
      </c>
      <c r="V3" t="str">
        <f>CalcMany!V44</f>
        <v>0</v>
      </c>
      <c r="W3" t="str">
        <f>CalcMany!W44</f>
        <v>0</v>
      </c>
      <c r="X3" t="str">
        <f>CalcMany!X44</f>
        <v>1740</v>
      </c>
      <c r="Y3" t="str">
        <f>CalcMany!Y44</f>
        <v>1740</v>
      </c>
      <c r="Z3" t="str">
        <f>CalcMany!Z44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1.1111111111111112</v>
      </c>
      <c r="E4">
        <f>IFERROR(IF($A$3=BackgroundI!$A$2,E3/$B$3*100,E3),0)</f>
        <v>0.27777777777777779</v>
      </c>
      <c r="F4">
        <f>IFERROR(IF($A$3=BackgroundI!$A$2,F3/$B$3*100,F3),0)</f>
        <v>0</v>
      </c>
      <c r="G4">
        <f>IFERROR(IF($A$3=BackgroundI!$A$2,G3/$B$3*100,G3),0)</f>
        <v>30.555555555555557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3.3333333333333335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48.333333333333336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CoeffsDistress!B3+CoeffsDistress!B4*BackgroundII_R44!C4+CoeffsDistress!B5*BackgroundII_R44!C4^CoeffsDistress!B6+CoeffsDistress!B7*LN(BackgroundII_R44!C4-CoeffsDistress!B8)</f>
        <v>#DIV/0!</v>
      </c>
      <c r="D5">
        <f>CoeffsDistress!C3+CoeffsDistress!C4*BackgroundII_R44!D4+CoeffsDistress!C5*BackgroundII_R44!D4^CoeffsDistress!C6+CoeffsDistress!C7*LN(BackgroundII_R44!D4-CoeffsDistress!C8)</f>
        <v>22.028254430362402</v>
      </c>
      <c r="E5">
        <f>CoeffsDistress!D3+CoeffsDistress!D4*BackgroundII_R44!E4+CoeffsDistress!D5*BackgroundII_R44!E4^CoeffsDistress!D6+CoeffsDistress!D7*LN(BackgroundII_R44!E4-CoeffsDistress!D8)</f>
        <v>16.353738905544134</v>
      </c>
      <c r="F5">
        <f>CoeffsDistress!E3+CoeffsDistress!E4*BackgroundII_R44!F4+CoeffsDistress!E5*BackgroundII_R44!F4^CoeffsDistress!E6+CoeffsDistress!E7*LN(BackgroundII_R44!F4-CoeffsDistress!E8)</f>
        <v>1.3455187895966798</v>
      </c>
      <c r="G5">
        <f>CoeffsDistress!F3+CoeffsDistress!F4*BackgroundII_R44!G4+CoeffsDistress!F5*BackgroundII_R44!G4^CoeffsDistress!F6+CoeffsDistress!F7*LN(BackgroundII_R44!G4-CoeffsDistress!F8)</f>
        <v>27.490770935512515</v>
      </c>
      <c r="H5">
        <f>CoeffsDistress!G3+CoeffsDistress!G4*BackgroundII_R44!H4+CoeffsDistress!G5*BackgroundII_R44!H4^CoeffsDistress!G6+CoeffsDistress!G7*LN(BackgroundII_R44!H4-CoeffsDistress!G8)</f>
        <v>-2.4297516226665117</v>
      </c>
      <c r="I5">
        <f>CoeffsDistress!H3+CoeffsDistress!H4*BackgroundII_R44!I4+CoeffsDistress!H5*BackgroundII_R44!I4^CoeffsDistress!H6+CoeffsDistress!H7*LN(BackgroundII_R44!I4-CoeffsDistress!H8)</f>
        <v>6.2926559863106677</v>
      </c>
      <c r="J5">
        <f>CoeffsDistress!I3+CoeffsDistress!I4*BackgroundII_R44!J4+CoeffsDistress!I5*BackgroundII_R44!J4^CoeffsDistress!I6+CoeffsDistress!I7*LN(BackgroundII_R44!J4-CoeffsDistress!I8)</f>
        <v>1.9809699703419081</v>
      </c>
      <c r="K5" t="e">
        <f>CoeffsDistress!J3+CoeffsDistress!J4*BackgroundII_R44!K4+CoeffsDistress!J5*BackgroundII_R44!K4^CoeffsDistress!J6+CoeffsDistress!J7*LN(BackgroundII_R44!K4-CoeffsDistress!J8)</f>
        <v>#NUM!</v>
      </c>
      <c r="L5">
        <f>CoeffsDistress!K3+CoeffsDistress!K4*BackgroundII_R44!L4+CoeffsDistress!K5*BackgroundII_R44!L4^CoeffsDistress!K6+CoeffsDistress!K7*LN(BackgroundII_R44!L4-CoeffsDistress!K8)</f>
        <v>-1.4788572215220626</v>
      </c>
      <c r="M5">
        <f>CoeffsDistress!L3+CoeffsDistress!L4*BackgroundII_R44!M4+CoeffsDistress!L5*BackgroundII_R44!M4^CoeffsDistress!L6+CoeffsDistress!L7*LN(BackgroundII_R44!M4-CoeffsDistress!L8)</f>
        <v>22.608839905603212</v>
      </c>
      <c r="N5">
        <f>CoeffsDistress!M3+CoeffsDistress!M4*BackgroundII_R44!N4+CoeffsDistress!M5*BackgroundII_R44!N4^CoeffsDistress!M6+CoeffsDistress!M7*LN(BackgroundII_R44!N4-CoeffsDistress!M8)</f>
        <v>-6.4882063576799407</v>
      </c>
      <c r="O5">
        <f>CoeffsDistress!N3+CoeffsDistress!N4*BackgroundII_R44!O4+CoeffsDistress!N5*BackgroundII_R44!O4^CoeffsDistress!N6+CoeffsDistress!N7*LN(BackgroundII_R44!O4-CoeffsDistress!N8)</f>
        <v>7.2021545914731213</v>
      </c>
      <c r="P5">
        <f>CoeffsDistress!O3+CoeffsDistress!O4*BackgroundII_R44!P4+CoeffsDistress!O5*BackgroundII_R44!P4^CoeffsDistress!O6+CoeffsDistress!O7*LN(BackgroundII_R44!P4-CoeffsDistress!O8)</f>
        <v>7.3754817263059103E-2</v>
      </c>
      <c r="Q5">
        <f>CoeffsDistress!P3+CoeffsDistress!P4*BackgroundII_R44!Q4+CoeffsDistress!P5*BackgroundII_R44!Q4^CoeffsDistress!P6+CoeffsDistress!P7*LN(BackgroundII_R44!Q4-CoeffsDistress!P8)</f>
        <v>2.0655973451251413</v>
      </c>
      <c r="R5" t="e">
        <f>CoeffsDistress!Q3+CoeffsDistress!Q4*BackgroundII_R44!R4+CoeffsDistress!Q5*BackgroundII_R44!R4^CoeffsDistress!Q6+CoeffsDistress!Q7*LN(BackgroundII_R44!R4-CoeffsDistress!Q8)</f>
        <v>#NUM!</v>
      </c>
      <c r="S5">
        <f>CoeffsDistress!R3+CoeffsDistress!R4*BackgroundII_R44!S4+CoeffsDistress!R5*BackgroundII_R44!S4^CoeffsDistress!R6+CoeffsDistress!R7*LN(BackgroundII_R44!S4-CoeffsDistress!R8)</f>
        <v>2.8474830961496664</v>
      </c>
      <c r="T5">
        <f>CoeffsDistress!S3+CoeffsDistress!S4*BackgroundII_R44!T4+CoeffsDistress!S5*BackgroundII_R44!T4^CoeffsDistress!S6+CoeffsDistress!S7*LN(BackgroundII_R44!T4-CoeffsDistress!S8)</f>
        <v>3.1290789009871531</v>
      </c>
      <c r="U5">
        <f>CoeffsDistress!T3+CoeffsDistress!T4*BackgroundII_R44!U4+CoeffsDistress!T5*BackgroundII_R44!U4^CoeffsDistress!T6+CoeffsDistress!T7*LN(BackgroundII_R44!U4-CoeffsDistress!T8)</f>
        <v>-0.72987201948007563</v>
      </c>
      <c r="V5">
        <f>CoeffsDistress!U3+CoeffsDistress!U4*BackgroundII_R44!V4+CoeffsDistress!U5*BackgroundII_R44!V4^CoeffsDistress!U6+CoeffsDistress!U7*LN(BackgroundII_R44!V4-CoeffsDistress!U8)</f>
        <v>-0.55774509254708704</v>
      </c>
      <c r="W5">
        <f>CoeffsDistress!V3+CoeffsDistress!V4*BackgroundII_R44!W4+CoeffsDistress!V5*BackgroundII_R44!W4^CoeffsDistress!V6+CoeffsDistress!V7*LN(BackgroundII_R44!W4-CoeffsDistress!V8)</f>
        <v>-11.630944123926884</v>
      </c>
      <c r="X5">
        <f>CoeffsDistress!W3+CoeffsDistress!W4*BackgroundII_R44!X4+CoeffsDistress!W5*BackgroundII_R44!X4^CoeffsDistress!W6+CoeffsDistress!W7*LN(BackgroundII_R44!X4-CoeffsDistress!W8)</f>
        <v>3.9613322827754764</v>
      </c>
      <c r="Y5">
        <f>CoeffsDistress!X3+CoeffsDistress!X4*BackgroundII_R44!Y4+CoeffsDistress!X5*BackgroundII_R44!Y4^CoeffsDistress!X6+CoeffsDistress!X7*LN(BackgroundII_R44!Y4-CoeffsDistress!X8)</f>
        <v>11.132895566122807</v>
      </c>
      <c r="Z5">
        <f>CoeffsDistress!Y3+CoeffsDistress!Y4*BackgroundII_R44!Z4+CoeffsDistress!Y5*BackgroundII_R44!Z4^CoeffsDistress!Y6+CoeffsDistress!Y7*LN(BackgroundII_R44!Z4-CoeffsDistress!Y8)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22.028254430362402</v>
      </c>
      <c r="E7" s="33">
        <f t="shared" si="1"/>
        <v>16.353738905544134</v>
      </c>
      <c r="F7" s="33">
        <f t="shared" si="1"/>
        <v>0</v>
      </c>
      <c r="G7" s="33">
        <f t="shared" si="1"/>
        <v>27.490770935512515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7.2021545914731213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11.132895566122807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27.490770935512515</v>
      </c>
      <c r="D9">
        <f t="shared" si="3"/>
        <v>22.608839905603212</v>
      </c>
      <c r="E9">
        <f t="shared" si="3"/>
        <v>22.028254430362402</v>
      </c>
      <c r="F9">
        <f t="shared" si="3"/>
        <v>16.353738905544134</v>
      </c>
      <c r="G9">
        <f t="shared" si="3"/>
        <v>11.132895566122807</v>
      </c>
      <c r="H9">
        <f t="shared" si="3"/>
        <v>7.2021545914731213</v>
      </c>
      <c r="I9">
        <f t="shared" si="3"/>
        <v>3.9613322827754764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</v>
      </c>
      <c r="F10">
        <f t="shared" si="4"/>
        <v>3</v>
      </c>
      <c r="G10">
        <f t="shared" si="4"/>
        <v>23</v>
      </c>
      <c r="H10">
        <f t="shared" si="4"/>
        <v>13</v>
      </c>
      <c r="I10">
        <f t="shared" si="4"/>
        <v>22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med</v>
      </c>
      <c r="F11" t="str">
        <f t="shared" ca="1" si="5"/>
        <v>Allig high</v>
      </c>
      <c r="G11" t="str">
        <f t="shared" ca="1" si="5"/>
        <v>Weathering med</v>
      </c>
      <c r="H11" t="str">
        <f t="shared" ca="1" si="5"/>
        <v>Patch low</v>
      </c>
      <c r="I11" t="str">
        <f t="shared" ca="1" si="5"/>
        <v>Weathering low</v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7.6590108324529327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27.490770935512515</v>
      </c>
      <c r="D13">
        <f t="shared" si="6"/>
        <v>22.608839905603212</v>
      </c>
      <c r="E13">
        <f t="shared" si="6"/>
        <v>22.028254430362402</v>
      </c>
      <c r="F13">
        <f t="shared" si="6"/>
        <v>16.353738905544134</v>
      </c>
      <c r="G13">
        <f t="shared" si="6"/>
        <v>11.132895566122807</v>
      </c>
      <c r="H13">
        <f t="shared" si="6"/>
        <v>7.2021545914731213</v>
      </c>
      <c r="I13">
        <f t="shared" si="6"/>
        <v>3.9613322827754764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27.490770935512515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27.490770935512515</v>
      </c>
      <c r="D15" s="35">
        <f t="shared" ref="D15:D20" si="8">D$13</f>
        <v>22.608839905603212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27.490770935512515</v>
      </c>
      <c r="D16" s="35">
        <f t="shared" si="8"/>
        <v>22.608839905603212</v>
      </c>
      <c r="E16" s="35">
        <f>E$13</f>
        <v>22.028254430362402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27.490770935512515</v>
      </c>
      <c r="D17" s="35">
        <f t="shared" si="8"/>
        <v>22.608839905603212</v>
      </c>
      <c r="E17" s="35">
        <f>E$13</f>
        <v>22.028254430362402</v>
      </c>
      <c r="F17" s="35">
        <f>F$13</f>
        <v>16.353738905544134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27.490770935512515</v>
      </c>
      <c r="D18" s="35">
        <f t="shared" si="8"/>
        <v>22.608839905603212</v>
      </c>
      <c r="E18" s="35">
        <f>E$13</f>
        <v>22.028254430362402</v>
      </c>
      <c r="F18" s="35">
        <f>F$13</f>
        <v>16.353738905544134</v>
      </c>
      <c r="G18" s="35">
        <f>G$13</f>
        <v>11.132895566122807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27.490770935512515</v>
      </c>
      <c r="D19" s="35">
        <f t="shared" si="8"/>
        <v>22.608839905603212</v>
      </c>
      <c r="E19" s="35">
        <f>E$13</f>
        <v>22.028254430362402</v>
      </c>
      <c r="F19" s="35">
        <f>F$13</f>
        <v>16.353738905544134</v>
      </c>
      <c r="G19" s="35">
        <f>G$13</f>
        <v>11.132895566122807</v>
      </c>
      <c r="H19" s="35">
        <f>H$13</f>
        <v>7.2021545914731213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27.490770935512515</v>
      </c>
      <c r="D20" s="35">
        <f t="shared" si="8"/>
        <v>22.608839905603212</v>
      </c>
      <c r="E20" s="35">
        <f>E$13</f>
        <v>22.028254430362402</v>
      </c>
      <c r="F20" s="35">
        <f>F$13</f>
        <v>16.353738905544134</v>
      </c>
      <c r="G20" s="35">
        <f>G$13</f>
        <v>11.132895566122807</v>
      </c>
      <c r="H20" s="35">
        <f>H$13</f>
        <v>7.2021545914731213</v>
      </c>
      <c r="I20" s="35">
        <f>I$13</f>
        <v>3.9613322827754764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39.490770935512515</v>
      </c>
      <c r="C21" s="37">
        <f t="shared" ref="C21:M21" si="10">C14/$B21</f>
        <v>0.69613153362856062</v>
      </c>
      <c r="D21" s="37">
        <f t="shared" si="10"/>
        <v>5.0644744395239895E-2</v>
      </c>
      <c r="E21" s="37">
        <f t="shared" si="10"/>
        <v>5.0644744395239895E-2</v>
      </c>
      <c r="F21" s="37">
        <f t="shared" si="10"/>
        <v>5.0644744395239895E-2</v>
      </c>
      <c r="G21" s="37">
        <f t="shared" si="10"/>
        <v>5.0644744395239895E-2</v>
      </c>
      <c r="H21" s="37">
        <f t="shared" si="10"/>
        <v>5.0644744395239895E-2</v>
      </c>
      <c r="I21" s="37">
        <f t="shared" si="10"/>
        <v>5.0644744395239895E-2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60.099610841115727</v>
      </c>
      <c r="C22" s="37">
        <f t="shared" ref="C22:M22" si="12">C15/$B22</f>
        <v>0.45742011555098716</v>
      </c>
      <c r="D22" s="37">
        <f t="shared" si="12"/>
        <v>0.37618945595793957</v>
      </c>
      <c r="E22" s="37">
        <f t="shared" si="12"/>
        <v>3.3278085698214659E-2</v>
      </c>
      <c r="F22" s="37">
        <f t="shared" si="12"/>
        <v>3.3278085698214659E-2</v>
      </c>
      <c r="G22" s="37">
        <f t="shared" si="12"/>
        <v>3.3278085698214659E-2</v>
      </c>
      <c r="H22" s="37">
        <f t="shared" si="12"/>
        <v>3.3278085698214659E-2</v>
      </c>
      <c r="I22" s="37">
        <f t="shared" si="12"/>
        <v>3.3278085698214659E-2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80.127865271478129</v>
      </c>
      <c r="C23" s="37">
        <f t="shared" ref="C23:M23" si="13">C16/$B23</f>
        <v>0.34308627644542999</v>
      </c>
      <c r="D23" s="37">
        <f t="shared" si="13"/>
        <v>0.28215951877668366</v>
      </c>
      <c r="E23" s="37">
        <f t="shared" si="13"/>
        <v>0.2749137813135209</v>
      </c>
      <c r="F23" s="37">
        <f t="shared" si="13"/>
        <v>2.4960105866091369E-2</v>
      </c>
      <c r="G23" s="37">
        <f t="shared" si="13"/>
        <v>2.4960105866091369E-2</v>
      </c>
      <c r="H23" s="37">
        <f t="shared" si="13"/>
        <v>2.4960105866091369E-2</v>
      </c>
      <c r="I23" s="37">
        <f t="shared" si="13"/>
        <v>2.4960105866091369E-2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94.481604177022263</v>
      </c>
      <c r="C24" s="37">
        <f t="shared" ref="C24:M24" si="14">C17/$B24</f>
        <v>0.2909642694466254</v>
      </c>
      <c r="D24" s="37">
        <f t="shared" si="14"/>
        <v>0.23929356516050387</v>
      </c>
      <c r="E24" s="37">
        <f t="shared" si="14"/>
        <v>0.23314860731079362</v>
      </c>
      <c r="F24" s="37">
        <f t="shared" si="14"/>
        <v>0.17308913251412947</v>
      </c>
      <c r="G24" s="37">
        <f t="shared" si="14"/>
        <v>2.1168141855982543E-2</v>
      </c>
      <c r="H24" s="37">
        <f t="shared" si="14"/>
        <v>2.1168141855982543E-2</v>
      </c>
      <c r="I24" s="37">
        <f t="shared" si="14"/>
        <v>2.1168141855982543E-2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103.61449974314507</v>
      </c>
      <c r="C25" s="37">
        <f t="shared" ref="C25:M25" si="15">C18/$B25</f>
        <v>0.265317798219947</v>
      </c>
      <c r="D25" s="37">
        <f t="shared" si="15"/>
        <v>0.21820150617577022</v>
      </c>
      <c r="E25" s="37">
        <f t="shared" si="15"/>
        <v>0.21259818350683826</v>
      </c>
      <c r="F25" s="37">
        <f t="shared" si="15"/>
        <v>0.15783253257106097</v>
      </c>
      <c r="G25" s="37">
        <f t="shared" si="15"/>
        <v>0.10744534397908279</v>
      </c>
      <c r="H25" s="37">
        <f t="shared" si="15"/>
        <v>1.9302317773650362E-2</v>
      </c>
      <c r="I25" s="37">
        <f t="shared" si="15"/>
        <v>1.9302317773650362E-2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108.81665433461819</v>
      </c>
      <c r="C26" s="37">
        <f t="shared" ref="C26:M26" si="16">C19/$B26</f>
        <v>0.25263385557670825</v>
      </c>
      <c r="D26" s="37">
        <f t="shared" si="16"/>
        <v>0.20777003340021444</v>
      </c>
      <c r="E26" s="37">
        <f t="shared" si="16"/>
        <v>0.20243458655348939</v>
      </c>
      <c r="F26" s="37">
        <f t="shared" si="16"/>
        <v>0.15028709534898341</v>
      </c>
      <c r="G26" s="37">
        <f t="shared" si="16"/>
        <v>0.1023087470773402</v>
      </c>
      <c r="H26" s="37">
        <f t="shared" si="16"/>
        <v>6.6186142512027923E-2</v>
      </c>
      <c r="I26" s="37">
        <f t="shared" si="16"/>
        <v>1.8379539531236382E-2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110.77798661739367</v>
      </c>
      <c r="C27" s="37">
        <f t="shared" ref="C27:M27" si="17">C20/$B27</f>
        <v>0.2481609548516211</v>
      </c>
      <c r="D27" s="37">
        <f t="shared" si="17"/>
        <v>0.20409144989870501</v>
      </c>
      <c r="E27" s="37">
        <f t="shared" si="17"/>
        <v>0.19885046752513971</v>
      </c>
      <c r="F27" s="37">
        <f t="shared" si="17"/>
        <v>0.14762625143230734</v>
      </c>
      <c r="G27" s="37">
        <f t="shared" si="17"/>
        <v>0.10049736329451206</v>
      </c>
      <c r="H27" s="37">
        <f t="shared" si="17"/>
        <v>6.5014312061366569E-2</v>
      </c>
      <c r="I27" s="37">
        <f t="shared" si="17"/>
        <v>3.575920093634824E-2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CoeffsDeductCorr!B2+CoeffsDeductCorr!C2*BackgroundII_R44!B21+CoeffsDeductCorr!D2*BackgroundII_R44!B21^2+CoeffsDeductCorr!E2*BackgroundII_R44!B21^3</f>
        <v>39.490770935512515</v>
      </c>
      <c r="C28" s="40">
        <f t="shared" ref="C28:M28" si="18">C14*$B28/$B21</f>
        <v>27.490770935512511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CoeffsDeductCorr!B3+CoeffsDeductCorr!C3*BackgroundII_R44!B22+CoeffsDeductCorr!D3*BackgroundII_R44!B22^2+CoeffsDeductCorr!E3*BackgroundII_R44!B22^3</f>
        <v>43.956933246449317</v>
      </c>
      <c r="C29" s="40">
        <f t="shared" ref="C29:M29" si="20">C15*$B29/$B22</f>
        <v>20.106785484857877</v>
      </c>
      <c r="D29" s="40">
        <f t="shared" si="20"/>
        <v>16.536134803561236</v>
      </c>
      <c r="E29" s="40">
        <f t="shared" si="20"/>
        <v>1.4628025916060414</v>
      </c>
      <c r="F29" s="40">
        <f t="shared" si="20"/>
        <v>1.4628025916060414</v>
      </c>
      <c r="G29" s="40">
        <f t="shared" si="20"/>
        <v>1.4628025916060414</v>
      </c>
      <c r="H29" s="40">
        <f t="shared" si="20"/>
        <v>1.4628025916060414</v>
      </c>
      <c r="I29" s="40">
        <f t="shared" si="20"/>
        <v>1.4628025916060414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CoeffsDeductCorr!B4+CoeffsDeductCorr!C4*BackgroundII_R44!B23+CoeffsDeductCorr!D4*BackgroundII_R44!B23^2+CoeffsDeductCorr!E4*BackgroundII_R44!B23^3</f>
        <v>50.890810651975031</v>
      </c>
      <c r="C30" s="40">
        <f t="shared" ref="C30:M30" si="21">C16*$B30/$B23</f>
        <v>17.459938731875539</v>
      </c>
      <c r="D30" s="40">
        <f t="shared" si="21"/>
        <v>14.359326643716603</v>
      </c>
      <c r="E30" s="40">
        <f t="shared" si="21"/>
        <v>13.990585190444861</v>
      </c>
      <c r="F30" s="40">
        <f t="shared" si="21"/>
        <v>1.2702400214845071</v>
      </c>
      <c r="G30" s="40">
        <f t="shared" si="21"/>
        <v>1.2702400214845071</v>
      </c>
      <c r="H30" s="40">
        <f t="shared" si="21"/>
        <v>1.2702400214845071</v>
      </c>
      <c r="I30" s="40">
        <f t="shared" si="21"/>
        <v>1.2702400214845071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CoeffsDeductCorr!B5+CoeffsDeductCorr!C5*BackgroundII_R44!B24+CoeffsDeductCorr!D5*BackgroundII_R44!B24^2+CoeffsDeductCorr!E5*BackgroundII_R44!B24^3</f>
        <v>54.017682165332985</v>
      </c>
      <c r="C31" s="40">
        <f t="shared" ref="C31:M31" si="22">C17*$B31/$B24</f>
        <v>15.71721542843612</v>
      </c>
      <c r="D31" s="40">
        <f t="shared" si="22"/>
        <v>12.926083747049496</v>
      </c>
      <c r="E31" s="40">
        <f t="shared" si="22"/>
        <v>12.594147367004481</v>
      </c>
      <c r="F31" s="40">
        <f t="shared" si="22"/>
        <v>9.3498737464214479</v>
      </c>
      <c r="G31" s="40">
        <f t="shared" si="22"/>
        <v>1.1434539588071468</v>
      </c>
      <c r="H31" s="40">
        <f t="shared" si="22"/>
        <v>1.1434539588071468</v>
      </c>
      <c r="I31" s="40">
        <f t="shared" si="22"/>
        <v>1.1434539588071468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CoeffsDeductCorr!B6+CoeffsDeductCorr!C6*BackgroundII_R44!B25+CoeffsDeductCorr!D6*BackgroundII_R44!B25^2+CoeffsDeductCorr!E6*BackgroundII_R44!B25^3</f>
        <v>54.236713508893502</v>
      </c>
      <c r="C32" s="40">
        <f t="shared" ref="C32:M32" si="23">C18*$B32/$B25</f>
        <v>14.389965410865681</v>
      </c>
      <c r="D32" s="40">
        <f t="shared" si="23"/>
        <v>11.834532577664305</v>
      </c>
      <c r="E32" s="40">
        <f t="shared" si="23"/>
        <v>11.530626771371553</v>
      </c>
      <c r="F32" s="40">
        <f t="shared" si="23"/>
        <v>8.560317851439736</v>
      </c>
      <c r="G32" s="40">
        <f t="shared" si="23"/>
        <v>5.8274823392580286</v>
      </c>
      <c r="H32" s="40">
        <f t="shared" si="23"/>
        <v>1.0468942791470977</v>
      </c>
      <c r="I32" s="40">
        <f t="shared" si="23"/>
        <v>1.0468942791470977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CoeffsDeductCorr!B7+CoeffsDeductCorr!C7*BackgroundII_R44!B26+CoeffsDeductCorr!D7*BackgroundII_R44!B26^2+CoeffsDeductCorr!E7*BackgroundII_R44!B26^3</f>
        <v>53.484902903453822</v>
      </c>
      <c r="C33" s="40">
        <f t="shared" ref="C33:M33" si="24">C19*$B33/$B26</f>
        <v>13.512097235645415</v>
      </c>
      <c r="D33" s="40">
        <f t="shared" si="24"/>
        <v>11.112560062657828</v>
      </c>
      <c r="E33" s="40">
        <f t="shared" si="24"/>
        <v>10.8271942061142</v>
      </c>
      <c r="F33" s="40">
        <f t="shared" si="24"/>
        <v>8.038090702382485</v>
      </c>
      <c r="G33" s="40">
        <f t="shared" si="24"/>
        <v>5.4719734036055554</v>
      </c>
      <c r="H33" s="40">
        <f t="shared" si="24"/>
        <v>3.5399594058099706</v>
      </c>
      <c r="I33" s="40">
        <f t="shared" si="24"/>
        <v>0.98302788723836909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CoeffsDeductCorr!B8+CoeffsDeductCorr!C8*BackgroundII_R44!B27+CoeffsDeductCorr!D8*BackgroundII_R44!B27^2+CoeffsDeductCorr!E8*BackgroundII_R44!B27^3</f>
        <v>53.781213358621265</v>
      </c>
      <c r="C34" s="40">
        <f t="shared" ref="C34:M34" si="25">C20*$B34/$B27</f>
        <v>13.346397260154212</v>
      </c>
      <c r="D34" s="40">
        <f t="shared" si="25"/>
        <v>10.976285811672616</v>
      </c>
      <c r="E34" s="40">
        <f t="shared" si="25"/>
        <v>10.694419420431128</v>
      </c>
      <c r="F34" s="40">
        <f t="shared" si="25"/>
        <v>7.9395189256143892</v>
      </c>
      <c r="G34" s="40">
        <f t="shared" si="25"/>
        <v>5.4048701373210273</v>
      </c>
      <c r="H34" s="40">
        <f t="shared" si="25"/>
        <v>3.4965485883363394</v>
      </c>
      <c r="I34" s="40">
        <f t="shared" si="25"/>
        <v>1.9231732150915539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39.490770935512515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43.956933246449317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50.890810651975031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54.017682165332985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54.236713508893502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54.236713508893502</v>
      </c>
      <c r="C40">
        <f t="shared" si="26"/>
        <v>5</v>
      </c>
      <c r="AA40" s="3"/>
    </row>
    <row r="41" spans="1:27" ht="15.75" customHeight="1">
      <c r="A41" t="s">
        <v>36</v>
      </c>
      <c r="B41" s="35">
        <f>MAX($B$28:B34)</f>
        <v>54.236713508893502</v>
      </c>
      <c r="C41">
        <f t="shared" si="26"/>
        <v>5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5</v>
      </c>
      <c r="AA43" s="3"/>
    </row>
    <row r="44" spans="1:27" ht="15.75" customHeight="1">
      <c r="A44" t="s">
        <v>39</v>
      </c>
      <c r="B44" s="41">
        <f ca="1">OFFSET(B34,B43,0)</f>
        <v>54.236713508893502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med</v>
      </c>
      <c r="F44" s="42" t="str">
        <f t="shared" ca="1" si="27"/>
        <v>Allig high</v>
      </c>
      <c r="G44" s="42" t="str">
        <f t="shared" ca="1" si="27"/>
        <v>Weathering med</v>
      </c>
      <c r="H44" s="42" t="str">
        <f t="shared" ca="1" si="27"/>
        <v>Patch low</v>
      </c>
      <c r="I44" s="42" t="str">
        <f t="shared" ca="1" si="27"/>
        <v>Weathering low</v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45.763286491106498</v>
      </c>
      <c r="C45" s="42">
        <f t="shared" ref="C45:M45" ca="1" si="28">IF(C44&lt;&gt;"",OFFSET(C27,$C$43,0),"")</f>
        <v>14.389965410865681</v>
      </c>
      <c r="D45" s="42">
        <f t="shared" ca="1" si="28"/>
        <v>11.834532577664305</v>
      </c>
      <c r="E45" s="42">
        <f t="shared" ca="1" si="28"/>
        <v>11.530626771371553</v>
      </c>
      <c r="F45" s="42">
        <f t="shared" ca="1" si="28"/>
        <v>8.560317851439736</v>
      </c>
      <c r="G45" s="42">
        <f t="shared" ca="1" si="28"/>
        <v>5.8274823392580286</v>
      </c>
      <c r="H45" s="42">
        <f t="shared" ca="1" si="28"/>
        <v>1.0468942791470977</v>
      </c>
      <c r="I45" s="42">
        <f t="shared" ca="1" si="28"/>
        <v>1.0468942791470977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0.265317798219947</v>
      </c>
      <c r="D46" s="42">
        <f t="shared" ca="1" si="29"/>
        <v>0.21820150617577022</v>
      </c>
      <c r="E46" s="42">
        <f t="shared" ca="1" si="29"/>
        <v>0.21259818350683826</v>
      </c>
      <c r="F46" s="42">
        <f t="shared" ca="1" si="29"/>
        <v>0.15783253257106097</v>
      </c>
      <c r="G46" s="42">
        <f t="shared" ca="1" si="29"/>
        <v>0.10744534397908279</v>
      </c>
      <c r="H46" s="42">
        <f t="shared" ca="1" si="29"/>
        <v>1.9302317773650362E-2</v>
      </c>
      <c r="I46" s="42">
        <f t="shared" ca="1" si="29"/>
        <v>1.9302317773650362E-2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CalcMany!B43</f>
        <v>3600</v>
      </c>
      <c r="C3" t="str">
        <f>CalcMany!C43</f>
        <v>0</v>
      </c>
      <c r="D3" t="str">
        <f>CalcMany!D43</f>
        <v>240</v>
      </c>
      <c r="E3" t="str">
        <f>CalcMany!E43</f>
        <v>100</v>
      </c>
      <c r="F3" t="str">
        <f>CalcMany!F43</f>
        <v>0</v>
      </c>
      <c r="G3" t="str">
        <f>CalcMany!G43</f>
        <v>0</v>
      </c>
      <c r="H3" t="str">
        <f>CalcMany!H43</f>
        <v>0</v>
      </c>
      <c r="I3" t="str">
        <f>CalcMany!I43</f>
        <v>0</v>
      </c>
      <c r="J3" t="str">
        <f>CalcMany!J43</f>
        <v>0</v>
      </c>
      <c r="K3" t="str">
        <f>CalcMany!K43</f>
        <v>0</v>
      </c>
      <c r="L3" t="str">
        <f>CalcMany!L43</f>
        <v>0</v>
      </c>
      <c r="M3" t="str">
        <f>CalcMany!M43</f>
        <v>170</v>
      </c>
      <c r="N3" t="str">
        <f>CalcMany!N43</f>
        <v>0</v>
      </c>
      <c r="O3" t="str">
        <f>CalcMany!O43</f>
        <v>0</v>
      </c>
      <c r="P3" t="str">
        <f>CalcMany!P43</f>
        <v>0</v>
      </c>
      <c r="Q3" t="str">
        <f>CalcMany!Q43</f>
        <v>0</v>
      </c>
      <c r="R3" t="str">
        <f>CalcMany!R43</f>
        <v>0</v>
      </c>
      <c r="S3" t="str">
        <f>CalcMany!S43</f>
        <v>0</v>
      </c>
      <c r="T3" t="str">
        <f>CalcMany!T43</f>
        <v>0</v>
      </c>
      <c r="U3" t="str">
        <f>CalcMany!U43</f>
        <v>0</v>
      </c>
      <c r="V3" t="str">
        <f>CalcMany!V43</f>
        <v>0</v>
      </c>
      <c r="W3" t="str">
        <f>CalcMany!W43</f>
        <v>0</v>
      </c>
      <c r="X3" t="str">
        <f>CalcMany!X43</f>
        <v>1800</v>
      </c>
      <c r="Y3" t="str">
        <f>CalcMany!Y43</f>
        <v>1800</v>
      </c>
      <c r="Z3" t="str">
        <f>CalcMany!Z43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6.666666666666667</v>
      </c>
      <c r="E4">
        <f>IFERROR(IF($A$3=BackgroundI!$A$2,E3/$B$3*100,E3),0)</f>
        <v>2.7777777777777777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4.7222222222222223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CoeffsDistress!B3+CoeffsDistress!B4*BackgroundII_R43!C4+CoeffsDistress!B5*BackgroundII_R43!C4^CoeffsDistress!B6+CoeffsDistress!B7*LN(BackgroundII_R43!C4-CoeffsDistress!B8)</f>
        <v>#DIV/0!</v>
      </c>
      <c r="D5">
        <f>CoeffsDistress!C3+CoeffsDistress!C4*BackgroundII_R43!D4+CoeffsDistress!C5*BackgroundII_R43!D4^CoeffsDistress!C6+CoeffsDistress!C7*LN(BackgroundII_R43!D4-CoeffsDistress!C8)</f>
        <v>41.784899997120846</v>
      </c>
      <c r="E5">
        <f>CoeffsDistress!D3+CoeffsDistress!D4*BackgroundII_R43!E4+CoeffsDistress!D5*BackgroundII_R43!E4^CoeffsDistress!D6+CoeffsDistress!D7*LN(BackgroundII_R43!E4-CoeffsDistress!D8)</f>
        <v>43.726382747511821</v>
      </c>
      <c r="F5">
        <f>CoeffsDistress!E3+CoeffsDistress!E4*BackgroundII_R43!F4+CoeffsDistress!E5*BackgroundII_R43!F4^CoeffsDistress!E6+CoeffsDistress!E7*LN(BackgroundII_R43!F4-CoeffsDistress!E8)</f>
        <v>1.3455187895966798</v>
      </c>
      <c r="G5" t="e">
        <f>CoeffsDistress!F3+CoeffsDistress!F4*BackgroundII_R43!G4+CoeffsDistress!F5*BackgroundII_R43!G4^CoeffsDistress!F6+CoeffsDistress!F7*LN(BackgroundII_R43!G4-CoeffsDistress!F8)</f>
        <v>#NUM!</v>
      </c>
      <c r="H5">
        <f>CoeffsDistress!G3+CoeffsDistress!G4*BackgroundII_R43!H4+CoeffsDistress!G5*BackgroundII_R43!H4^CoeffsDistress!G6+CoeffsDistress!G7*LN(BackgroundII_R43!H4-CoeffsDistress!G8)</f>
        <v>-2.4297516226665117</v>
      </c>
      <c r="I5">
        <f>CoeffsDistress!H3+CoeffsDistress!H4*BackgroundII_R43!I4+CoeffsDistress!H5*BackgroundII_R43!I4^CoeffsDistress!H6+CoeffsDistress!H7*LN(BackgroundII_R43!I4-CoeffsDistress!H8)</f>
        <v>6.2926559863106677</v>
      </c>
      <c r="J5">
        <f>CoeffsDistress!I3+CoeffsDistress!I4*BackgroundII_R43!J4+CoeffsDistress!I5*BackgroundII_R43!J4^CoeffsDistress!I6+CoeffsDistress!I7*LN(BackgroundII_R43!J4-CoeffsDistress!I8)</f>
        <v>1.9809699703419081</v>
      </c>
      <c r="K5" t="e">
        <f>CoeffsDistress!J3+CoeffsDistress!J4*BackgroundII_R43!K4+CoeffsDistress!J5*BackgroundII_R43!K4^CoeffsDistress!J6+CoeffsDistress!J7*LN(BackgroundII_R43!K4-CoeffsDistress!J8)</f>
        <v>#NUM!</v>
      </c>
      <c r="L5">
        <f>CoeffsDistress!K3+CoeffsDistress!K4*BackgroundII_R43!L4+CoeffsDistress!K5*BackgroundII_R43!L4^CoeffsDistress!K6+CoeffsDistress!K7*LN(BackgroundII_R43!L4-CoeffsDistress!K8)</f>
        <v>-1.4788572215220626</v>
      </c>
      <c r="M5">
        <f>CoeffsDistress!L3+CoeffsDistress!L4*BackgroundII_R43!M4+CoeffsDistress!L5*BackgroundII_R43!M4^CoeffsDistress!L6+CoeffsDistress!L7*LN(BackgroundII_R43!M4-CoeffsDistress!L8)</f>
        <v>22.00255357996863</v>
      </c>
      <c r="N5">
        <f>CoeffsDistress!M3+CoeffsDistress!M4*BackgroundII_R43!N4+CoeffsDistress!M5*BackgroundII_R43!N4^CoeffsDistress!M6+CoeffsDistress!M7*LN(BackgroundII_R43!N4-CoeffsDistress!M8)</f>
        <v>-6.4882063576799407</v>
      </c>
      <c r="O5">
        <f>CoeffsDistress!N3+CoeffsDistress!N4*BackgroundII_R43!O4+CoeffsDistress!N5*BackgroundII_R43!O4^CoeffsDistress!N6+CoeffsDistress!N7*LN(BackgroundII_R43!O4-CoeffsDistress!N8)</f>
        <v>-0.19234986700844559</v>
      </c>
      <c r="P5">
        <f>CoeffsDistress!O3+CoeffsDistress!O4*BackgroundII_R43!P4+CoeffsDistress!O5*BackgroundII_R43!P4^CoeffsDistress!O6+CoeffsDistress!O7*LN(BackgroundII_R43!P4-CoeffsDistress!O8)</f>
        <v>7.3754817263059103E-2</v>
      </c>
      <c r="Q5">
        <f>CoeffsDistress!P3+CoeffsDistress!P4*BackgroundII_R43!Q4+CoeffsDistress!P5*BackgroundII_R43!Q4^CoeffsDistress!P6+CoeffsDistress!P7*LN(BackgroundII_R43!Q4-CoeffsDistress!P8)</f>
        <v>2.0655973451251413</v>
      </c>
      <c r="R5" t="e">
        <f>CoeffsDistress!Q3+CoeffsDistress!Q4*BackgroundII_R43!R4+CoeffsDistress!Q5*BackgroundII_R43!R4^CoeffsDistress!Q6+CoeffsDistress!Q7*LN(BackgroundII_R43!R4-CoeffsDistress!Q8)</f>
        <v>#NUM!</v>
      </c>
      <c r="S5">
        <f>CoeffsDistress!R3+CoeffsDistress!R4*BackgroundII_R43!S4+CoeffsDistress!R5*BackgroundII_R43!S4^CoeffsDistress!R6+CoeffsDistress!R7*LN(BackgroundII_R43!S4-CoeffsDistress!R8)</f>
        <v>2.8474830961496664</v>
      </c>
      <c r="T5">
        <f>CoeffsDistress!S3+CoeffsDistress!S4*BackgroundII_R43!T4+CoeffsDistress!S5*BackgroundII_R43!T4^CoeffsDistress!S6+CoeffsDistress!S7*LN(BackgroundII_R43!T4-CoeffsDistress!S8)</f>
        <v>3.1290789009871531</v>
      </c>
      <c r="U5">
        <f>CoeffsDistress!T3+CoeffsDistress!T4*BackgroundII_R43!U4+CoeffsDistress!T5*BackgroundII_R43!U4^CoeffsDistress!T6+CoeffsDistress!T7*LN(BackgroundII_R43!U4-CoeffsDistress!T8)</f>
        <v>-0.72987201948007563</v>
      </c>
      <c r="V5">
        <f>CoeffsDistress!U3+CoeffsDistress!U4*BackgroundII_R43!V4+CoeffsDistress!U5*BackgroundII_R43!V4^CoeffsDistress!U6+CoeffsDistress!U7*LN(BackgroundII_R43!V4-CoeffsDistress!U8)</f>
        <v>-0.55774509254708704</v>
      </c>
      <c r="W5">
        <f>CoeffsDistress!V3+CoeffsDistress!V4*BackgroundII_R43!W4+CoeffsDistress!V5*BackgroundII_R43!W4^CoeffsDistress!V6+CoeffsDistress!V7*LN(BackgroundII_R43!W4-CoeffsDistress!V8)</f>
        <v>-11.630944123926884</v>
      </c>
      <c r="X5">
        <f>CoeffsDistress!W3+CoeffsDistress!W4*BackgroundII_R43!X4+CoeffsDistress!W5*BackgroundII_R43!X4^CoeffsDistress!W6+CoeffsDistress!W7*LN(BackgroundII_R43!X4-CoeffsDistress!W8)</f>
        <v>4.025375731246319</v>
      </c>
      <c r="Y5">
        <f>CoeffsDistress!X3+CoeffsDistress!X4*BackgroundII_R43!Y4+CoeffsDistress!X5*BackgroundII_R43!Y4^CoeffsDistress!X6+CoeffsDistress!X7*LN(BackgroundII_R43!Y4-CoeffsDistress!X8)</f>
        <v>11.316909489038643</v>
      </c>
      <c r="Z5">
        <f>CoeffsDistress!Y3+CoeffsDistress!Y4*BackgroundII_R43!Z4+CoeffsDistress!Y5*BackgroundII_R43!Z4^CoeffsDistress!Y6+CoeffsDistress!Y7*LN(BackgroundII_R43!Z4-CoeffsDistress!Y8)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41.784899997120846</v>
      </c>
      <c r="E7" s="33">
        <f t="shared" si="1"/>
        <v>43.726382747511821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22.00255357996863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43.726382747511821</v>
      </c>
      <c r="D9">
        <f t="shared" si="3"/>
        <v>41.784899997120846</v>
      </c>
      <c r="E9">
        <f t="shared" si="3"/>
        <v>22.00255357996863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2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6.1679852578815675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43.726382747511821</v>
      </c>
      <c r="D13">
        <f t="shared" si="6"/>
        <v>41.784899997120846</v>
      </c>
      <c r="E13">
        <f t="shared" si="6"/>
        <v>22.00255357996863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43.726382747511821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43.726382747511821</v>
      </c>
      <c r="D15" s="35">
        <f t="shared" ref="D15:D20" si="8">D$13</f>
        <v>41.784899997120846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43.726382747511821</v>
      </c>
      <c r="D16" s="35">
        <f t="shared" si="8"/>
        <v>41.784899997120846</v>
      </c>
      <c r="E16" s="35">
        <f>E$13</f>
        <v>22.00255357996863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43.726382747511821</v>
      </c>
      <c r="D17" s="35">
        <f t="shared" si="8"/>
        <v>41.784899997120846</v>
      </c>
      <c r="E17" s="35">
        <f>E$13</f>
        <v>22.00255357996863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43.726382747511821</v>
      </c>
      <c r="D18" s="35">
        <f t="shared" si="8"/>
        <v>41.784899997120846</v>
      </c>
      <c r="E18" s="35">
        <f>E$13</f>
        <v>22.00255357996863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43.726382747511821</v>
      </c>
      <c r="D19" s="35">
        <f t="shared" si="8"/>
        <v>41.784899997120846</v>
      </c>
      <c r="E19" s="35">
        <f>E$13</f>
        <v>22.00255357996863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43.726382747511821</v>
      </c>
      <c r="D20" s="35">
        <f t="shared" si="8"/>
        <v>41.784899997120846</v>
      </c>
      <c r="E20" s="35">
        <f>E$13</f>
        <v>22.00255357996863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51.726382747511821</v>
      </c>
      <c r="C21" s="37">
        <f t="shared" ref="C21:M21" si="10">C14/$B21</f>
        <v>0.84534004554214026</v>
      </c>
      <c r="D21" s="37">
        <f t="shared" si="10"/>
        <v>3.8664988614464935E-2</v>
      </c>
      <c r="E21" s="37">
        <f t="shared" si="10"/>
        <v>3.8664988614464935E-2</v>
      </c>
      <c r="F21" s="37">
        <f t="shared" si="10"/>
        <v>3.8664988614464935E-2</v>
      </c>
      <c r="G21" s="37">
        <f t="shared" si="10"/>
        <v>3.8664988614464935E-2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91.511282744632666</v>
      </c>
      <c r="C22" s="37">
        <f t="shared" ref="C22:M22" si="12">C15/$B22</f>
        <v>0.47782504447602081</v>
      </c>
      <c r="D22" s="37">
        <f t="shared" si="12"/>
        <v>0.45660926985062528</v>
      </c>
      <c r="E22" s="37">
        <f t="shared" si="12"/>
        <v>2.1855228557784632E-2</v>
      </c>
      <c r="F22" s="37">
        <f t="shared" si="12"/>
        <v>2.1855228557784632E-2</v>
      </c>
      <c r="G22" s="37">
        <f t="shared" si="12"/>
        <v>2.1855228557784632E-2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111.5138363246013</v>
      </c>
      <c r="C23" s="37">
        <f t="shared" ref="C23:M23" si="13">C16/$B23</f>
        <v>0.39211620897186594</v>
      </c>
      <c r="D23" s="37">
        <f t="shared" si="13"/>
        <v>0.37470596810507711</v>
      </c>
      <c r="E23" s="37">
        <f t="shared" si="13"/>
        <v>0.19730783466118276</v>
      </c>
      <c r="F23" s="37">
        <f t="shared" si="13"/>
        <v>1.7934994130937059E-2</v>
      </c>
      <c r="G23" s="37">
        <f t="shared" si="13"/>
        <v>1.7934994130937059E-2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120.83074581363994</v>
      </c>
      <c r="C24" s="37">
        <f t="shared" ref="C24:M24" si="14">C17/$B24</f>
        <v>0.36188126170264673</v>
      </c>
      <c r="D24" s="37">
        <f t="shared" si="14"/>
        <v>0.34581347417623876</v>
      </c>
      <c r="E24" s="37">
        <f t="shared" si="14"/>
        <v>0.18209399794571887</v>
      </c>
      <c r="F24" s="37">
        <f t="shared" si="14"/>
        <v>9.3659187591980733E-2</v>
      </c>
      <c r="G24" s="37">
        <f t="shared" si="14"/>
        <v>1.6552078583414908E-2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122.85612154488625</v>
      </c>
      <c r="C25" s="37">
        <f t="shared" ref="C25:M25" si="15">C18/$B25</f>
        <v>0.35591537643922866</v>
      </c>
      <c r="D25" s="37">
        <f t="shared" si="15"/>
        <v>0.34011247849668175</v>
      </c>
      <c r="E25" s="37">
        <f t="shared" si="15"/>
        <v>0.17909204118843894</v>
      </c>
      <c r="F25" s="37">
        <f t="shared" si="15"/>
        <v>9.2115145315766297E-2</v>
      </c>
      <c r="G25" s="37">
        <f t="shared" si="15"/>
        <v>3.27649585598844E-2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122.85612154488625</v>
      </c>
      <c r="C26" s="37">
        <f t="shared" ref="C26:M26" si="16">C19/$B26</f>
        <v>0.35591537643922866</v>
      </c>
      <c r="D26" s="37">
        <f t="shared" si="16"/>
        <v>0.34011247849668175</v>
      </c>
      <c r="E26" s="37">
        <f t="shared" si="16"/>
        <v>0.17909204118843894</v>
      </c>
      <c r="F26" s="37">
        <f t="shared" si="16"/>
        <v>9.2115145315766297E-2</v>
      </c>
      <c r="G26" s="37">
        <f t="shared" si="16"/>
        <v>3.27649585598844E-2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122.85612154488625</v>
      </c>
      <c r="C27" s="37">
        <f t="shared" ref="C27:M27" si="17">C20/$B27</f>
        <v>0.35591537643922866</v>
      </c>
      <c r="D27" s="37">
        <f t="shared" si="17"/>
        <v>0.34011247849668175</v>
      </c>
      <c r="E27" s="37">
        <f t="shared" si="17"/>
        <v>0.17909204118843894</v>
      </c>
      <c r="F27" s="37">
        <f t="shared" si="17"/>
        <v>9.2115145315766297E-2</v>
      </c>
      <c r="G27" s="37">
        <f t="shared" si="17"/>
        <v>3.27649585598844E-2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CoeffsDeductCorr!B2+CoeffsDeductCorr!C2*BackgroundII_R43!B21+CoeffsDeductCorr!D2*BackgroundII_R43!B21^2+CoeffsDeductCorr!E2*BackgroundII_R43!B21^3</f>
        <v>51.726382747511821</v>
      </c>
      <c r="C28" s="40">
        <f t="shared" ref="C28:M28" si="18">C14*$B28/$B21</f>
        <v>43.726382747511821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CoeffsDeductCorr!B3+CoeffsDeductCorr!C3*BackgroundII_R43!B22+CoeffsDeductCorr!D3*BackgroundII_R43!B22^2+CoeffsDeductCorr!E3*BackgroundII_R43!B22^3</f>
        <v>64.490224999681558</v>
      </c>
      <c r="C29" s="40">
        <f t="shared" ref="C29:M29" si="20">C15*$B29/$B22</f>
        <v>30.815044628741429</v>
      </c>
      <c r="D29" s="40">
        <f t="shared" si="20"/>
        <v>29.446834549607136</v>
      </c>
      <c r="E29" s="40">
        <f t="shared" si="20"/>
        <v>1.4094486071109968</v>
      </c>
      <c r="F29" s="40">
        <f t="shared" si="20"/>
        <v>1.4094486071109968</v>
      </c>
      <c r="G29" s="40">
        <f t="shared" si="20"/>
        <v>1.4094486071109968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CoeffsDeductCorr!B4+CoeffsDeductCorr!C4*BackgroundII_R43!B23+CoeffsDeductCorr!D4*BackgroundII_R43!B23^2+CoeffsDeductCorr!E4*BackgroundII_R43!B23^3</f>
        <v>68.966833731941847</v>
      </c>
      <c r="C30" s="40">
        <f t="shared" ref="C30:M30" si="21">C16*$B30/$B23</f>
        <v>27.043013387762045</v>
      </c>
      <c r="D30" s="40">
        <f t="shared" si="21"/>
        <v>25.842284200669155</v>
      </c>
      <c r="E30" s="40">
        <f t="shared" si="21"/>
        <v>13.607696627087263</v>
      </c>
      <c r="F30" s="40">
        <f t="shared" si="21"/>
        <v>1.2369197582116889</v>
      </c>
      <c r="G30" s="40">
        <f t="shared" si="21"/>
        <v>1.2369197582116889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CoeffsDeductCorr!B5+CoeffsDeductCorr!C5*BackgroundII_R43!B24+CoeffsDeductCorr!D5*BackgroundII_R43!B24^2+CoeffsDeductCorr!E5*BackgroundII_R43!B24^3</f>
        <v>68.652806879333639</v>
      </c>
      <c r="C31" s="40">
        <f t="shared" ref="C31:M31" si="22">C17*$B31/$B24</f>
        <v>24.844164372921401</v>
      </c>
      <c r="D31" s="40">
        <f t="shared" si="22"/>
        <v>23.741065658892751</v>
      </c>
      <c r="E31" s="40">
        <f t="shared" si="22"/>
        <v>12.501264074853214</v>
      </c>
      <c r="F31" s="40">
        <f t="shared" si="22"/>
        <v>6.4299661182275347</v>
      </c>
      <c r="G31" s="40">
        <f t="shared" si="22"/>
        <v>1.1363466544387379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CoeffsDeductCorr!B6+CoeffsDeductCorr!C6*BackgroundII_R43!B25+CoeffsDeductCorr!D6*BackgroundII_R43!B25^2+CoeffsDeductCorr!E6*BackgroundII_R43!B25^3</f>
        <v>64.260238690941819</v>
      </c>
      <c r="C32" s="40">
        <f t="shared" ref="C32:M32" si="23">C18*$B32/$B25</f>
        <v>22.871207043761245</v>
      </c>
      <c r="D32" s="40">
        <f t="shared" si="23"/>
        <v>21.855709049964588</v>
      </c>
      <c r="E32" s="40">
        <f t="shared" si="23"/>
        <v>11.50849731441707</v>
      </c>
      <c r="F32" s="40">
        <f t="shared" si="23"/>
        <v>5.9193412250419328</v>
      </c>
      <c r="G32" s="40">
        <f t="shared" si="23"/>
        <v>2.1054840577569887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CoeffsDeductCorr!B7+CoeffsDeductCorr!C7*BackgroundII_R43!B26+CoeffsDeductCorr!D7*BackgroundII_R43!B26^2+CoeffsDeductCorr!E7*BackgroundII_R43!B26^3</f>
        <v>60.50106232919493</v>
      </c>
      <c r="C33" s="40">
        <f t="shared" ref="C33:M33" si="24">C19*$B33/$B26</f>
        <v>21.533258373868652</v>
      </c>
      <c r="D33" s="40">
        <f t="shared" si="24"/>
        <v>20.577166260464715</v>
      </c>
      <c r="E33" s="40">
        <f t="shared" si="24"/>
        <v>10.83525874660449</v>
      </c>
      <c r="F33" s="40">
        <f t="shared" si="24"/>
        <v>5.5730641482120253</v>
      </c>
      <c r="G33" s="40">
        <f t="shared" si="24"/>
        <v>1.982314800045055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CoeffsDeductCorr!B8+CoeffsDeductCorr!C8*BackgroundII_R43!B27+CoeffsDeductCorr!D8*BackgroundII_R43!B27^2+CoeffsDeductCorr!E8*BackgroundII_R43!B27^3</f>
        <v>59.10237592444858</v>
      </c>
      <c r="C34" s="40">
        <f t="shared" ref="C34:M34" si="25">C20*$B34/$B27</f>
        <v>21.035444375602925</v>
      </c>
      <c r="D34" s="40">
        <f t="shared" si="25"/>
        <v>20.101455560706817</v>
      </c>
      <c r="E34" s="40">
        <f t="shared" si="25"/>
        <v>10.584765143395947</v>
      </c>
      <c r="F34" s="40">
        <f t="shared" si="25"/>
        <v>5.4442239467876279</v>
      </c>
      <c r="G34" s="40">
        <f t="shared" si="25"/>
        <v>1.9364868979552672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51.726382747511821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64.490224999681558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68.966833731941847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68.966833731941847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68.966833731941847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68.966833731941847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68.966833731941847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68.966833731941847</v>
      </c>
      <c r="C44" s="42" t="str">
        <f t="shared" ref="C44:M44" ca="1" si="27">IF(C8&lt;=$C$12+1,C11,"")</f>
        <v>Allig high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31.033166268058153</v>
      </c>
      <c r="C45" s="42">
        <f t="shared" ref="C45:M45" ca="1" si="28">IF(C44&lt;&gt;"",OFFSET(C27,$C$43,0),"")</f>
        <v>27.043013387762045</v>
      </c>
      <c r="D45" s="42">
        <f t="shared" ca="1" si="28"/>
        <v>25.842284200669155</v>
      </c>
      <c r="E45" s="42">
        <f t="shared" ca="1" si="28"/>
        <v>13.607696627087263</v>
      </c>
      <c r="F45" s="42">
        <f t="shared" ca="1" si="28"/>
        <v>1.2369197582116889</v>
      </c>
      <c r="G45" s="42">
        <f t="shared" ca="1" si="28"/>
        <v>1.2369197582116889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0.39211620897186594</v>
      </c>
      <c r="D46" s="42">
        <f t="shared" ca="1" si="29"/>
        <v>0.37470596810507711</v>
      </c>
      <c r="E46" s="42">
        <f t="shared" ca="1" si="29"/>
        <v>0.19730783466118276</v>
      </c>
      <c r="F46" s="42">
        <f t="shared" ca="1" si="29"/>
        <v>1.7934994130937059E-2</v>
      </c>
      <c r="G46" s="42">
        <f t="shared" ca="1" si="29"/>
        <v>1.7934994130937059E-2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CalcMany!B42</f>
        <v>3600</v>
      </c>
      <c r="C3" t="str">
        <f>CalcMany!C42</f>
        <v>0</v>
      </c>
      <c r="D3" t="str">
        <f>CalcMany!D42</f>
        <v>0</v>
      </c>
      <c r="E3" t="str">
        <f>CalcMany!E42</f>
        <v>0</v>
      </c>
      <c r="F3" t="str">
        <f>CalcMany!F42</f>
        <v>0</v>
      </c>
      <c r="G3" t="str">
        <f>CalcMany!G42</f>
        <v>0</v>
      </c>
      <c r="H3" t="str">
        <f>CalcMany!H42</f>
        <v>0</v>
      </c>
      <c r="I3" t="str">
        <f>CalcMany!I42</f>
        <v>0</v>
      </c>
      <c r="J3" t="str">
        <f>CalcMany!J42</f>
        <v>0</v>
      </c>
      <c r="K3" t="str">
        <f>CalcMany!K42</f>
        <v>0</v>
      </c>
      <c r="L3" t="str">
        <f>CalcMany!L42</f>
        <v>0</v>
      </c>
      <c r="M3" t="str">
        <f>CalcMany!M42</f>
        <v>180</v>
      </c>
      <c r="N3" t="str">
        <f>CalcMany!N42</f>
        <v>0</v>
      </c>
      <c r="O3" t="str">
        <f>CalcMany!O42</f>
        <v>0</v>
      </c>
      <c r="P3" t="str">
        <f>CalcMany!P42</f>
        <v>0</v>
      </c>
      <c r="Q3" t="str">
        <f>CalcMany!Q42</f>
        <v>0</v>
      </c>
      <c r="R3" t="str">
        <f>CalcMany!R42</f>
        <v>0</v>
      </c>
      <c r="S3" t="str">
        <f>CalcMany!S42</f>
        <v>0</v>
      </c>
      <c r="T3" t="str">
        <f>CalcMany!T42</f>
        <v>0</v>
      </c>
      <c r="U3" t="str">
        <f>CalcMany!U42</f>
        <v>0</v>
      </c>
      <c r="V3" t="str">
        <f>CalcMany!V42</f>
        <v>0</v>
      </c>
      <c r="W3" t="str">
        <f>CalcMany!W42</f>
        <v>0</v>
      </c>
      <c r="X3" t="str">
        <f>CalcMany!X42</f>
        <v>1800</v>
      </c>
      <c r="Y3" t="str">
        <f>CalcMany!Y42</f>
        <v>1800</v>
      </c>
      <c r="Z3" t="str">
        <f>CalcMany!Z42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CoeffsDistress!B3+CoeffsDistress!B4*BackgroundII_R42!C4+CoeffsDistress!B5*BackgroundII_R42!C4^CoeffsDistress!B6+CoeffsDistress!B7*LN(BackgroundII_R42!C4-CoeffsDistress!B8)</f>
        <v>#DIV/0!</v>
      </c>
      <c r="D5" t="e">
        <f>CoeffsDistress!C3+CoeffsDistress!C4*BackgroundII_R42!D4+CoeffsDistress!C5*BackgroundII_R42!D4^CoeffsDistress!C6+CoeffsDistress!C7*LN(BackgroundII_R42!D4-CoeffsDistress!C8)</f>
        <v>#DIV/0!</v>
      </c>
      <c r="E5" t="e">
        <f>CoeffsDistress!D3+CoeffsDistress!D4*BackgroundII_R42!E4+CoeffsDistress!D5*BackgroundII_R42!E4^CoeffsDistress!D6+CoeffsDistress!D7*LN(BackgroundII_R42!E4-CoeffsDistress!D8)</f>
        <v>#DIV/0!</v>
      </c>
      <c r="F5">
        <f>CoeffsDistress!E3+CoeffsDistress!E4*BackgroundII_R42!F4+CoeffsDistress!E5*BackgroundII_R42!F4^CoeffsDistress!E6+CoeffsDistress!E7*LN(BackgroundII_R42!F4-CoeffsDistress!E8)</f>
        <v>1.3455187895966798</v>
      </c>
      <c r="G5" t="e">
        <f>CoeffsDistress!F3+CoeffsDistress!F4*BackgroundII_R42!G4+CoeffsDistress!F5*BackgroundII_R42!G4^CoeffsDistress!F6+CoeffsDistress!F7*LN(BackgroundII_R42!G4-CoeffsDistress!F8)</f>
        <v>#NUM!</v>
      </c>
      <c r="H5">
        <f>CoeffsDistress!G3+CoeffsDistress!G4*BackgroundII_R42!H4+CoeffsDistress!G5*BackgroundII_R42!H4^CoeffsDistress!G6+CoeffsDistress!G7*LN(BackgroundII_R42!H4-CoeffsDistress!G8)</f>
        <v>-2.4297516226665117</v>
      </c>
      <c r="I5">
        <f>CoeffsDistress!H3+CoeffsDistress!H4*BackgroundII_R42!I4+CoeffsDistress!H5*BackgroundII_R42!I4^CoeffsDistress!H6+CoeffsDistress!H7*LN(BackgroundII_R42!I4-CoeffsDistress!H8)</f>
        <v>6.2926559863106677</v>
      </c>
      <c r="J5">
        <f>CoeffsDistress!I3+CoeffsDistress!I4*BackgroundII_R42!J4+CoeffsDistress!I5*BackgroundII_R42!J4^CoeffsDistress!I6+CoeffsDistress!I7*LN(BackgroundII_R42!J4-CoeffsDistress!I8)</f>
        <v>1.9809699703419081</v>
      </c>
      <c r="K5" t="e">
        <f>CoeffsDistress!J3+CoeffsDistress!J4*BackgroundII_R42!K4+CoeffsDistress!J5*BackgroundII_R42!K4^CoeffsDistress!J6+CoeffsDistress!J7*LN(BackgroundII_R42!K4-CoeffsDistress!J8)</f>
        <v>#NUM!</v>
      </c>
      <c r="L5">
        <f>CoeffsDistress!K3+CoeffsDistress!K4*BackgroundII_R42!L4+CoeffsDistress!K5*BackgroundII_R42!L4^CoeffsDistress!K6+CoeffsDistress!K7*LN(BackgroundII_R42!L4-CoeffsDistress!K8)</f>
        <v>-1.4788572215220626</v>
      </c>
      <c r="M5">
        <f>CoeffsDistress!L3+CoeffsDistress!L4*BackgroundII_R42!M4+CoeffsDistress!L5*BackgroundII_R42!M4^CoeffsDistress!L6+CoeffsDistress!L7*LN(BackgroundII_R42!M4-CoeffsDistress!L8)</f>
        <v>22.608839905603212</v>
      </c>
      <c r="N5">
        <f>CoeffsDistress!M3+CoeffsDistress!M4*BackgroundII_R42!N4+CoeffsDistress!M5*BackgroundII_R42!N4^CoeffsDistress!M6+CoeffsDistress!M7*LN(BackgroundII_R42!N4-CoeffsDistress!M8)</f>
        <v>-6.4882063576799407</v>
      </c>
      <c r="O5">
        <f>CoeffsDistress!N3+CoeffsDistress!N4*BackgroundII_R42!O4+CoeffsDistress!N5*BackgroundII_R42!O4^CoeffsDistress!N6+CoeffsDistress!N7*LN(BackgroundII_R42!O4-CoeffsDistress!N8)</f>
        <v>-0.19234986700844559</v>
      </c>
      <c r="P5">
        <f>CoeffsDistress!O3+CoeffsDistress!O4*BackgroundII_R42!P4+CoeffsDistress!O5*BackgroundII_R42!P4^CoeffsDistress!O6+CoeffsDistress!O7*LN(BackgroundII_R42!P4-CoeffsDistress!O8)</f>
        <v>7.3754817263059103E-2</v>
      </c>
      <c r="Q5">
        <f>CoeffsDistress!P3+CoeffsDistress!P4*BackgroundII_R42!Q4+CoeffsDistress!P5*BackgroundII_R42!Q4^CoeffsDistress!P6+CoeffsDistress!P7*LN(BackgroundII_R42!Q4-CoeffsDistress!P8)</f>
        <v>2.0655973451251413</v>
      </c>
      <c r="R5" t="e">
        <f>CoeffsDistress!Q3+CoeffsDistress!Q4*BackgroundII_R42!R4+CoeffsDistress!Q5*BackgroundII_R42!R4^CoeffsDistress!Q6+CoeffsDistress!Q7*LN(BackgroundII_R42!R4-CoeffsDistress!Q8)</f>
        <v>#NUM!</v>
      </c>
      <c r="S5">
        <f>CoeffsDistress!R3+CoeffsDistress!R4*BackgroundII_R42!S4+CoeffsDistress!R5*BackgroundII_R42!S4^CoeffsDistress!R6+CoeffsDistress!R7*LN(BackgroundII_R42!S4-CoeffsDistress!R8)</f>
        <v>2.8474830961496664</v>
      </c>
      <c r="T5">
        <f>CoeffsDistress!S3+CoeffsDistress!S4*BackgroundII_R42!T4+CoeffsDistress!S5*BackgroundII_R42!T4^CoeffsDistress!S6+CoeffsDistress!S7*LN(BackgroundII_R42!T4-CoeffsDistress!S8)</f>
        <v>3.1290789009871531</v>
      </c>
      <c r="U5">
        <f>CoeffsDistress!T3+CoeffsDistress!T4*BackgroundII_R42!U4+CoeffsDistress!T5*BackgroundII_R42!U4^CoeffsDistress!T6+CoeffsDistress!T7*LN(BackgroundII_R42!U4-CoeffsDistress!T8)</f>
        <v>-0.72987201948007563</v>
      </c>
      <c r="V5">
        <f>CoeffsDistress!U3+CoeffsDistress!U4*BackgroundII_R42!V4+CoeffsDistress!U5*BackgroundII_R42!V4^CoeffsDistress!U6+CoeffsDistress!U7*LN(BackgroundII_R42!V4-CoeffsDistress!U8)</f>
        <v>-0.55774509254708704</v>
      </c>
      <c r="W5">
        <f>CoeffsDistress!V3+CoeffsDistress!V4*BackgroundII_R42!W4+CoeffsDistress!V5*BackgroundII_R42!W4^CoeffsDistress!V6+CoeffsDistress!V7*LN(BackgroundII_R42!W4-CoeffsDistress!V8)</f>
        <v>-11.630944123926884</v>
      </c>
      <c r="X5">
        <f>CoeffsDistress!W3+CoeffsDistress!W4*BackgroundII_R42!X4+CoeffsDistress!W5*BackgroundII_R42!X4^CoeffsDistress!W6+CoeffsDistress!W7*LN(BackgroundII_R42!X4-CoeffsDistress!W8)</f>
        <v>4.025375731246319</v>
      </c>
      <c r="Y5">
        <f>CoeffsDistress!X3+CoeffsDistress!X4*BackgroundII_R42!Y4+CoeffsDistress!X5*BackgroundII_R42!Y4^CoeffsDistress!X6+CoeffsDistress!X7*LN(BackgroundII_R42!Y4-CoeffsDistress!X8)</f>
        <v>11.316909489038643</v>
      </c>
      <c r="Z5">
        <f>CoeffsDistress!Y3+CoeffsDistress!Y4*BackgroundII_R42!Z4+CoeffsDistress!Y5*BackgroundII_R42!Z4^CoeffsDistress!Y6+CoeffsDistress!Y7*LN(BackgroundII_R42!Z4-CoeffsDistress!Y8)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26.608839905603212</v>
      </c>
      <c r="C21" s="37">
        <f t="shared" ref="C21:M21" si="10">C14/$B21</f>
        <v>0.84967401757497552</v>
      </c>
      <c r="D21" s="37">
        <f t="shared" si="10"/>
        <v>7.516299121251227E-2</v>
      </c>
      <c r="E21" s="37">
        <f t="shared" si="10"/>
        <v>7.516299121251227E-2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35.925749394641855</v>
      </c>
      <c r="C22" s="37">
        <f t="shared" ref="C22:M22" si="12">C15/$B22</f>
        <v>0.62932131650885492</v>
      </c>
      <c r="D22" s="37">
        <f t="shared" si="12"/>
        <v>0.31500830684763681</v>
      </c>
      <c r="E22" s="37">
        <f t="shared" si="12"/>
        <v>5.5670376643508233E-2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37.951125125888176</v>
      </c>
      <c r="C23" s="37">
        <f t="shared" ref="C23:M23" si="13">C16/$B23</f>
        <v>0.59573569507115087</v>
      </c>
      <c r="D23" s="37">
        <f t="shared" si="13"/>
        <v>0.2981969428178789</v>
      </c>
      <c r="E23" s="37">
        <f t="shared" si="13"/>
        <v>0.10606736211097016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37.951125125888176</v>
      </c>
      <c r="C24" s="37">
        <f t="shared" ref="C24:M24" si="14">C17/$B24</f>
        <v>0.59573569507115087</v>
      </c>
      <c r="D24" s="37">
        <f t="shared" si="14"/>
        <v>0.2981969428178789</v>
      </c>
      <c r="E24" s="37">
        <f t="shared" si="14"/>
        <v>0.10606736211097016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37.951125125888176</v>
      </c>
      <c r="C25" s="37">
        <f t="shared" ref="C25:M25" si="15">C18/$B25</f>
        <v>0.59573569507115087</v>
      </c>
      <c r="D25" s="37">
        <f t="shared" si="15"/>
        <v>0.2981969428178789</v>
      </c>
      <c r="E25" s="37">
        <f t="shared" si="15"/>
        <v>0.10606736211097016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37.951125125888176</v>
      </c>
      <c r="C26" s="37">
        <f t="shared" ref="C26:M26" si="16">C19/$B26</f>
        <v>0.59573569507115087</v>
      </c>
      <c r="D26" s="37">
        <f t="shared" si="16"/>
        <v>0.2981969428178789</v>
      </c>
      <c r="E26" s="37">
        <f t="shared" si="16"/>
        <v>0.10606736211097016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37.951125125888176</v>
      </c>
      <c r="C27" s="37">
        <f t="shared" ref="C27:M27" si="17">C20/$B27</f>
        <v>0.59573569507115087</v>
      </c>
      <c r="D27" s="37">
        <f t="shared" si="17"/>
        <v>0.2981969428178789</v>
      </c>
      <c r="E27" s="37">
        <f t="shared" si="17"/>
        <v>0.10606736211097016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CoeffsDeductCorr!B2+CoeffsDeductCorr!C2*BackgroundII_R42!B21+CoeffsDeductCorr!D2*BackgroundII_R42!B21^2+CoeffsDeductCorr!E2*BackgroundII_R42!B21^3</f>
        <v>26.608839905603212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CoeffsDeductCorr!B3+CoeffsDeductCorr!C3*BackgroundII_R42!B22+CoeffsDeductCorr!D3*BackgroundII_R42!B22^2+CoeffsDeductCorr!E3*BackgroundII_R42!B22^3</f>
        <v>26.53928848640701</v>
      </c>
      <c r="C29" s="40">
        <f t="shared" ref="C29:M29" si="20">C15*$B29/$B22</f>
        <v>16.701739969473959</v>
      </c>
      <c r="D29" s="40">
        <f t="shared" si="20"/>
        <v>8.360096331044053</v>
      </c>
      <c r="E29" s="40">
        <f t="shared" si="20"/>
        <v>1.4774521858889997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CoeffsDeductCorr!B4+CoeffsDeductCorr!C4*BackgroundII_R42!B23+CoeffsDeductCorr!D4*BackgroundII_R42!B23^2+CoeffsDeductCorr!E4*BackgroundII_R42!B23^3</f>
        <v>23.75559207303051</v>
      </c>
      <c r="C30" s="40">
        <f t="shared" ref="C30:M30" si="21">C16*$B30/$B23</f>
        <v>14.152054155453552</v>
      </c>
      <c r="D30" s="40">
        <f t="shared" si="21"/>
        <v>7.0838449310063361</v>
      </c>
      <c r="E30" s="40">
        <f t="shared" si="21"/>
        <v>2.5196929865706195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CoeffsDeductCorr!B5+CoeffsDeductCorr!C5*BackgroundII_R42!B24+CoeffsDeductCorr!D5*BackgroundII_R42!B24^2+CoeffsDeductCorr!E5*BackgroundII_R42!B24^3</f>
        <v>18.005501671712487</v>
      </c>
      <c r="C31" s="40">
        <f t="shared" ref="C31:M31" si="22">C17*$B31/$B24</f>
        <v>10.726520053502409</v>
      </c>
      <c r="D31" s="40">
        <f t="shared" si="22"/>
        <v>5.3691855524068712</v>
      </c>
      <c r="E31" s="40">
        <f t="shared" si="22"/>
        <v>1.9097960658032067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CoeffsDeductCorr!B6+CoeffsDeductCorr!C6*BackgroundII_R42!B25+CoeffsDeductCorr!D6*BackgroundII_R42!B25^2+CoeffsDeductCorr!E6*BackgroundII_R42!B25^3</f>
        <v>16.085790667678413</v>
      </c>
      <c r="C32" s="40">
        <f t="shared" ref="C32:M32" si="23">C18*$B32/$B25</f>
        <v>9.5828796841784314</v>
      </c>
      <c r="D32" s="40">
        <f t="shared" si="23"/>
        <v>4.7967335999100698</v>
      </c>
      <c r="E32" s="40">
        <f t="shared" si="23"/>
        <v>1.7061773835899108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CoeffsDeductCorr!B7+CoeffsDeductCorr!C7*BackgroundII_R42!B26+CoeffsDeductCorr!D7*BackgroundII_R42!B26^2+CoeffsDeductCorr!E7*BackgroundII_R42!B26^3</f>
        <v>13.575879391078296</v>
      </c>
      <c r="C33" s="40">
        <f t="shared" ref="C33:M33" si="24">C19*$B33/$B26</f>
        <v>8.0876359452461415</v>
      </c>
      <c r="D33" s="40">
        <f t="shared" si="24"/>
        <v>4.0482857304837951</v>
      </c>
      <c r="E33" s="40">
        <f t="shared" si="24"/>
        <v>1.4399577153483587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CoeffsDeductCorr!B8+CoeffsDeductCorr!C8*BackgroundII_R42!B27+CoeffsDeductCorr!D8*BackgroundII_R42!B27^2+CoeffsDeductCorr!E8*BackgroundII_R42!B27^3</f>
        <v>13.590063624244825</v>
      </c>
      <c r="C34" s="40">
        <f t="shared" ref="C34:M34" si="25">C20*$B34/$B27</f>
        <v>8.096085999250656</v>
      </c>
      <c r="D34" s="40">
        <f t="shared" si="25"/>
        <v>4.0525154254502702</v>
      </c>
      <c r="E34" s="40">
        <f t="shared" si="25"/>
        <v>1.4414621995438994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26.608839905603212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26.608839905603212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26.608839905603212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26.608839905603212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26.608839905603212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26.608839905603212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26.608839905603212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73.391160094396781</v>
      </c>
      <c r="C45" s="42">
        <f t="shared" ref="C45:M45" ca="1" si="28">IF(C44&lt;&gt;"",OFFSET(C27,$C$43,0),"")</f>
        <v>22.608839905603212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0.84967401757497552</v>
      </c>
      <c r="D46" s="42">
        <f t="shared" ca="1" si="29"/>
        <v>7.516299121251227E-2</v>
      </c>
      <c r="E46" s="42">
        <f t="shared" ca="1" si="29"/>
        <v>7.516299121251227E-2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CalcMany!B41</f>
        <v>3600</v>
      </c>
      <c r="C3" t="str">
        <f>CalcMany!C41</f>
        <v>0</v>
      </c>
      <c r="D3" t="str">
        <f>CalcMany!D41</f>
        <v>150</v>
      </c>
      <c r="E3" t="str">
        <f>CalcMany!E41</f>
        <v>0</v>
      </c>
      <c r="F3" t="str">
        <f>CalcMany!F41</f>
        <v>0</v>
      </c>
      <c r="G3" t="str">
        <f>CalcMany!G41</f>
        <v>0</v>
      </c>
      <c r="H3" t="str">
        <f>CalcMany!H41</f>
        <v>0</v>
      </c>
      <c r="I3" t="str">
        <f>CalcMany!I41</f>
        <v>0</v>
      </c>
      <c r="J3" t="str">
        <f>CalcMany!J41</f>
        <v>0</v>
      </c>
      <c r="K3" t="str">
        <f>CalcMany!K41</f>
        <v>0</v>
      </c>
      <c r="L3" t="str">
        <f>CalcMany!L41</f>
        <v>0</v>
      </c>
      <c r="M3" t="str">
        <f>CalcMany!M41</f>
        <v>110</v>
      </c>
      <c r="N3" t="str">
        <f>CalcMany!N41</f>
        <v>0</v>
      </c>
      <c r="O3" t="str">
        <f>CalcMany!O41</f>
        <v>0</v>
      </c>
      <c r="P3" t="str">
        <f>CalcMany!P41</f>
        <v>0</v>
      </c>
      <c r="Q3" t="str">
        <f>CalcMany!Q41</f>
        <v>0</v>
      </c>
      <c r="R3" t="str">
        <f>CalcMany!R41</f>
        <v>0</v>
      </c>
      <c r="S3" t="str">
        <f>CalcMany!S41</f>
        <v>0</v>
      </c>
      <c r="T3" t="str">
        <f>CalcMany!T41</f>
        <v>0</v>
      </c>
      <c r="U3" t="str">
        <f>CalcMany!U41</f>
        <v>0</v>
      </c>
      <c r="V3" t="str">
        <f>CalcMany!V41</f>
        <v>0</v>
      </c>
      <c r="W3" t="str">
        <f>CalcMany!W41</f>
        <v>0</v>
      </c>
      <c r="X3" t="str">
        <f>CalcMany!X41</f>
        <v>1800</v>
      </c>
      <c r="Y3" t="str">
        <f>CalcMany!Y41</f>
        <v>1800</v>
      </c>
      <c r="Z3" t="str">
        <f>CalcMany!Z41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CoeffsDistress!B3+CoeffsDistress!B4*BackgroundII_R41!C4+CoeffsDistress!B5*BackgroundII_R41!C4^CoeffsDistress!B6+CoeffsDistress!B7*LN(BackgroundII_R41!C4-CoeffsDistress!B8)</f>
        <v>#DIV/0!</v>
      </c>
      <c r="D5">
        <f>CoeffsDistress!C3+CoeffsDistress!C4*BackgroundII_R41!D4+CoeffsDistress!C5*BackgroundII_R41!D4^CoeffsDistress!C6+CoeffsDistress!C7*LN(BackgroundII_R41!D4-CoeffsDistress!C8)</f>
        <v>36.289800271352959</v>
      </c>
      <c r="E5" t="e">
        <f>CoeffsDistress!D3+CoeffsDistress!D4*BackgroundII_R41!E4+CoeffsDistress!D5*BackgroundII_R41!E4^CoeffsDistress!D6+CoeffsDistress!D7*LN(BackgroundII_R41!E4-CoeffsDistress!D8)</f>
        <v>#DIV/0!</v>
      </c>
      <c r="F5">
        <f>CoeffsDistress!E3+CoeffsDistress!E4*BackgroundII_R41!F4+CoeffsDistress!E5*BackgroundII_R41!F4^CoeffsDistress!E6+CoeffsDistress!E7*LN(BackgroundII_R41!F4-CoeffsDistress!E8)</f>
        <v>1.3455187895966798</v>
      </c>
      <c r="G5" t="e">
        <f>CoeffsDistress!F3+CoeffsDistress!F4*BackgroundII_R41!G4+CoeffsDistress!F5*BackgroundII_R41!G4^CoeffsDistress!F6+CoeffsDistress!F7*LN(BackgroundII_R41!G4-CoeffsDistress!F8)</f>
        <v>#NUM!</v>
      </c>
      <c r="H5">
        <f>CoeffsDistress!G3+CoeffsDistress!G4*BackgroundII_R41!H4+CoeffsDistress!G5*BackgroundII_R41!H4^CoeffsDistress!G6+CoeffsDistress!G7*LN(BackgroundII_R41!H4-CoeffsDistress!G8)</f>
        <v>-2.4297516226665117</v>
      </c>
      <c r="I5">
        <f>CoeffsDistress!H3+CoeffsDistress!H4*BackgroundII_R41!I4+CoeffsDistress!H5*BackgroundII_R41!I4^CoeffsDistress!H6+CoeffsDistress!H7*LN(BackgroundII_R41!I4-CoeffsDistress!H8)</f>
        <v>6.2926559863106677</v>
      </c>
      <c r="J5">
        <f>CoeffsDistress!I3+CoeffsDistress!I4*BackgroundII_R41!J4+CoeffsDistress!I5*BackgroundII_R41!J4^CoeffsDistress!I6+CoeffsDistress!I7*LN(BackgroundII_R41!J4-CoeffsDistress!I8)</f>
        <v>1.9809699703419081</v>
      </c>
      <c r="K5" t="e">
        <f>CoeffsDistress!J3+CoeffsDistress!J4*BackgroundII_R41!K4+CoeffsDistress!J5*BackgroundII_R41!K4^CoeffsDistress!J6+CoeffsDistress!J7*LN(BackgroundII_R41!K4-CoeffsDistress!J8)</f>
        <v>#NUM!</v>
      </c>
      <c r="L5">
        <f>CoeffsDistress!K3+CoeffsDistress!K4*BackgroundII_R41!L4+CoeffsDistress!K5*BackgroundII_R41!L4^CoeffsDistress!K6+CoeffsDistress!K7*LN(BackgroundII_R41!L4-CoeffsDistress!K8)</f>
        <v>-1.4788572215220626</v>
      </c>
      <c r="M5">
        <f>CoeffsDistress!L3+CoeffsDistress!L4*BackgroundII_R41!M4+CoeffsDistress!L5*BackgroundII_R41!M4^CoeffsDistress!L6+CoeffsDistress!L7*LN(BackgroundII_R41!M4-CoeffsDistress!L8)</f>
        <v>17.602696491687819</v>
      </c>
      <c r="N5">
        <f>CoeffsDistress!M3+CoeffsDistress!M4*BackgroundII_R41!N4+CoeffsDistress!M5*BackgroundII_R41!N4^CoeffsDistress!M6+CoeffsDistress!M7*LN(BackgroundII_R41!N4-CoeffsDistress!M8)</f>
        <v>-6.4882063576799407</v>
      </c>
      <c r="O5">
        <f>CoeffsDistress!N3+CoeffsDistress!N4*BackgroundII_R41!O4+CoeffsDistress!N5*BackgroundII_R41!O4^CoeffsDistress!N6+CoeffsDistress!N7*LN(BackgroundII_R41!O4-CoeffsDistress!N8)</f>
        <v>-0.19234986700844559</v>
      </c>
      <c r="P5">
        <f>CoeffsDistress!O3+CoeffsDistress!O4*BackgroundII_R41!P4+CoeffsDistress!O5*BackgroundII_R41!P4^CoeffsDistress!O6+CoeffsDistress!O7*LN(BackgroundII_R41!P4-CoeffsDistress!O8)</f>
        <v>7.3754817263059103E-2</v>
      </c>
      <c r="Q5">
        <f>CoeffsDistress!P3+CoeffsDistress!P4*BackgroundII_R41!Q4+CoeffsDistress!P5*BackgroundII_R41!Q4^CoeffsDistress!P6+CoeffsDistress!P7*LN(BackgroundII_R41!Q4-CoeffsDistress!P8)</f>
        <v>2.0655973451251413</v>
      </c>
      <c r="R5" t="e">
        <f>CoeffsDistress!Q3+CoeffsDistress!Q4*BackgroundII_R41!R4+CoeffsDistress!Q5*BackgroundII_R41!R4^CoeffsDistress!Q6+CoeffsDistress!Q7*LN(BackgroundII_R41!R4-CoeffsDistress!Q8)</f>
        <v>#NUM!</v>
      </c>
      <c r="S5">
        <f>CoeffsDistress!R3+CoeffsDistress!R4*BackgroundII_R41!S4+CoeffsDistress!R5*BackgroundII_R41!S4^CoeffsDistress!R6+CoeffsDistress!R7*LN(BackgroundII_R41!S4-CoeffsDistress!R8)</f>
        <v>2.8474830961496664</v>
      </c>
      <c r="T5">
        <f>CoeffsDistress!S3+CoeffsDistress!S4*BackgroundII_R41!T4+CoeffsDistress!S5*BackgroundII_R41!T4^CoeffsDistress!S6+CoeffsDistress!S7*LN(BackgroundII_R41!T4-CoeffsDistress!S8)</f>
        <v>3.1290789009871531</v>
      </c>
      <c r="U5">
        <f>CoeffsDistress!T3+CoeffsDistress!T4*BackgroundII_R41!U4+CoeffsDistress!T5*BackgroundII_R41!U4^CoeffsDistress!T6+CoeffsDistress!T7*LN(BackgroundII_R41!U4-CoeffsDistress!T8)</f>
        <v>-0.72987201948007563</v>
      </c>
      <c r="V5">
        <f>CoeffsDistress!U3+CoeffsDistress!U4*BackgroundII_R41!V4+CoeffsDistress!U5*BackgroundII_R41!V4^CoeffsDistress!U6+CoeffsDistress!U7*LN(BackgroundII_R41!V4-CoeffsDistress!U8)</f>
        <v>-0.55774509254708704</v>
      </c>
      <c r="W5">
        <f>CoeffsDistress!V3+CoeffsDistress!V4*BackgroundII_R41!W4+CoeffsDistress!V5*BackgroundII_R41!W4^CoeffsDistress!V6+CoeffsDistress!V7*LN(BackgroundII_R41!W4-CoeffsDistress!V8)</f>
        <v>-11.630944123926884</v>
      </c>
      <c r="X5">
        <f>CoeffsDistress!W3+CoeffsDistress!W4*BackgroundII_R41!X4+CoeffsDistress!W5*BackgroundII_R41!X4^CoeffsDistress!W6+CoeffsDistress!W7*LN(BackgroundII_R41!X4-CoeffsDistress!W8)</f>
        <v>4.025375731246319</v>
      </c>
      <c r="Y5">
        <f>CoeffsDistress!X3+CoeffsDistress!X4*BackgroundII_R41!Y4+CoeffsDistress!X5*BackgroundII_R41!Y4^CoeffsDistress!X6+CoeffsDistress!X7*LN(BackgroundII_R41!Y4-CoeffsDistress!X8)</f>
        <v>11.316909489038643</v>
      </c>
      <c r="Z5">
        <f>CoeffsDistress!Y3+CoeffsDistress!Y4*BackgroundII_R41!Z4+CoeffsDistress!Y5*BackgroundII_R41!Z4^CoeffsDistress!Y6+CoeffsDistress!Y7*LN(BackgroundII_R41!Z4-CoeffsDistress!Y8)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17.602696491687819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17.602696491687819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17.602696491687819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17.602696491687819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17.602696491687819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17.602696491687819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17.602696491687819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42.289800271352959</v>
      </c>
      <c r="C21" s="37">
        <f t="shared" ref="C21:M21" si="10">C14/$B21</f>
        <v>0.85812181751862304</v>
      </c>
      <c r="D21" s="37">
        <f t="shared" si="10"/>
        <v>4.7292727493792319E-2</v>
      </c>
      <c r="E21" s="37">
        <f t="shared" si="10"/>
        <v>4.7292727493792319E-2</v>
      </c>
      <c r="F21" s="37">
        <f t="shared" si="10"/>
        <v>4.7292727493792319E-2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57.892496763040782</v>
      </c>
      <c r="C22" s="37">
        <f t="shared" ref="C22:M22" si="12">C15/$B22</f>
        <v>0.62684807704684753</v>
      </c>
      <c r="D22" s="37">
        <f t="shared" si="12"/>
        <v>0.30405834047436658</v>
      </c>
      <c r="E22" s="37">
        <f t="shared" si="12"/>
        <v>3.4546791239392916E-2</v>
      </c>
      <c r="F22" s="37">
        <f t="shared" si="12"/>
        <v>3.4546791239392916E-2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67.209406252079418</v>
      </c>
      <c r="C23" s="37">
        <f t="shared" ref="C23:M23" si="13">C16/$B23</f>
        <v>0.53995121062730966</v>
      </c>
      <c r="D23" s="37">
        <f t="shared" si="13"/>
        <v>0.26190822792967616</v>
      </c>
      <c r="E23" s="37">
        <f t="shared" si="13"/>
        <v>0.16838282199061244</v>
      </c>
      <c r="F23" s="37">
        <f t="shared" si="13"/>
        <v>2.9757739452401743E-2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69.234781983325732</v>
      </c>
      <c r="C24" s="37">
        <f t="shared" ref="C24:M24" si="14">C17/$B24</f>
        <v>0.52415562282109696</v>
      </c>
      <c r="D24" s="37">
        <f t="shared" si="14"/>
        <v>0.25424643491947724</v>
      </c>
      <c r="E24" s="37">
        <f t="shared" si="14"/>
        <v>0.16345699610586148</v>
      </c>
      <c r="F24" s="37">
        <f t="shared" si="14"/>
        <v>5.81409461535645E-2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69.234781983325732</v>
      </c>
      <c r="C25" s="37">
        <f t="shared" ref="C25:M25" si="15">C18/$B25</f>
        <v>0.52415562282109696</v>
      </c>
      <c r="D25" s="37">
        <f t="shared" si="15"/>
        <v>0.25424643491947724</v>
      </c>
      <c r="E25" s="37">
        <f t="shared" si="15"/>
        <v>0.16345699610586148</v>
      </c>
      <c r="F25" s="37">
        <f t="shared" si="15"/>
        <v>5.81409461535645E-2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69.234781983325732</v>
      </c>
      <c r="C26" s="37">
        <f t="shared" ref="C26:M26" si="16">C19/$B26</f>
        <v>0.52415562282109696</v>
      </c>
      <c r="D26" s="37">
        <f t="shared" si="16"/>
        <v>0.25424643491947724</v>
      </c>
      <c r="E26" s="37">
        <f t="shared" si="16"/>
        <v>0.16345699610586148</v>
      </c>
      <c r="F26" s="37">
        <f t="shared" si="16"/>
        <v>5.81409461535645E-2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69.234781983325732</v>
      </c>
      <c r="C27" s="37">
        <f t="shared" ref="C27:M27" si="17">C20/$B27</f>
        <v>0.52415562282109696</v>
      </c>
      <c r="D27" s="37">
        <f t="shared" si="17"/>
        <v>0.25424643491947724</v>
      </c>
      <c r="E27" s="37">
        <f t="shared" si="17"/>
        <v>0.16345699610586148</v>
      </c>
      <c r="F27" s="37">
        <f t="shared" si="17"/>
        <v>5.81409461535645E-2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CoeffsDeductCorr!B2+CoeffsDeductCorr!C2*BackgroundII_R41!B21+CoeffsDeductCorr!D2*BackgroundII_R41!B21^2+CoeffsDeductCorr!E2*BackgroundII_R41!B21^3</f>
        <v>42.289800271352959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CoeffsDeductCorr!B3+CoeffsDeductCorr!C3*BackgroundII_R41!B22+CoeffsDeductCorr!D3*BackgroundII_R41!B22^2+CoeffsDeductCorr!E3*BackgroundII_R41!B22^3</f>
        <v>42.415917291530519</v>
      </c>
      <c r="C29" s="40">
        <f t="shared" ref="C29:M29" si="20">C15*$B29/$B22</f>
        <v>26.588336190374037</v>
      </c>
      <c r="D29" s="40">
        <f t="shared" si="20"/>
        <v>12.896913421360759</v>
      </c>
      <c r="E29" s="40">
        <f t="shared" si="20"/>
        <v>1.465333839897861</v>
      </c>
      <c r="F29" s="40">
        <f t="shared" si="20"/>
        <v>1.465333839897861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CoeffsDeductCorr!B4+CoeffsDeductCorr!C4*BackgroundII_R41!B23+CoeffsDeductCorr!D4*BackgroundII_R41!B23^2+CoeffsDeductCorr!E4*BackgroundII_R41!B23^3</f>
        <v>42.825925887878654</v>
      </c>
      <c r="C30" s="40">
        <f t="shared" ref="C30:M30" si="21">C16*$B30/$B23</f>
        <v>23.123910529395523</v>
      </c>
      <c r="D30" s="40">
        <f t="shared" si="21"/>
        <v>11.216462358741943</v>
      </c>
      <c r="E30" s="40">
        <f t="shared" si="21"/>
        <v>7.2111502553618321</v>
      </c>
      <c r="F30" s="40">
        <f t="shared" si="21"/>
        <v>1.2744027443793597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CoeffsDeductCorr!B5+CoeffsDeductCorr!C5*BackgroundII_R41!B24+CoeffsDeductCorr!D5*BackgroundII_R41!B24^2+CoeffsDeductCorr!E5*BackgroundII_R41!B24^3</f>
        <v>38.499872648067715</v>
      </c>
      <c r="C31" s="40">
        <f t="shared" ref="C31:M31" si="22">C17*$B31/$B24</f>
        <v>20.17992472638085</v>
      </c>
      <c r="D31" s="40">
        <f t="shared" si="22"/>
        <v>9.7884553656251096</v>
      </c>
      <c r="E31" s="40">
        <f t="shared" si="22"/>
        <v>6.2930735335113672</v>
      </c>
      <c r="F31" s="40">
        <f t="shared" si="22"/>
        <v>2.2384190225503957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CoeffsDeductCorr!B6+CoeffsDeductCorr!C6*BackgroundII_R41!B25+CoeffsDeductCorr!D6*BackgroundII_R41!B25^2+CoeffsDeductCorr!E6*BackgroundII_R41!B25^3</f>
        <v>34.730816122087035</v>
      </c>
      <c r="C32" s="40">
        <f t="shared" ref="C32:M32" si="23">C18*$B32/$B25</f>
        <v>18.204352555557524</v>
      </c>
      <c r="D32" s="40">
        <f t="shared" si="23"/>
        <v>8.8301861808845317</v>
      </c>
      <c r="E32" s="40">
        <f t="shared" si="23"/>
        <v>5.6769948756213715</v>
      </c>
      <c r="F32" s="40">
        <f t="shared" si="23"/>
        <v>2.0192825100236123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CoeffsDeductCorr!B7+CoeffsDeductCorr!C7*BackgroundII_R41!B26+CoeffsDeductCorr!D7*BackgroundII_R41!B26^2+CoeffsDeductCorr!E7*BackgroundII_R41!B26^3</f>
        <v>31.768432339108681</v>
      </c>
      <c r="C33" s="40">
        <f t="shared" ref="C33:M33" si="24">C19*$B33/$B26</f>
        <v>16.651602438755386</v>
      </c>
      <c r="D33" s="40">
        <f t="shared" si="24"/>
        <v>8.0770106651990101</v>
      </c>
      <c r="E33" s="40">
        <f t="shared" si="24"/>
        <v>5.192772521143012</v>
      </c>
      <c r="F33" s="40">
        <f t="shared" si="24"/>
        <v>1.847046714011275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CoeffsDeductCorr!B8+CoeffsDeductCorr!C8*BackgroundII_R41!B27+CoeffsDeductCorr!D8*BackgroundII_R41!B27^2+CoeffsDeductCorr!E8*BackgroundII_R41!B27^3</f>
        <v>32.451655697612772</v>
      </c>
      <c r="C34" s="40">
        <f t="shared" ref="C34:M34" si="25">C20*$B34/$B27</f>
        <v>17.009717803758019</v>
      </c>
      <c r="D34" s="40">
        <f t="shared" si="25"/>
        <v>8.2507177683523878</v>
      </c>
      <c r="E34" s="40">
        <f t="shared" si="25"/>
        <v>5.3044501589934487</v>
      </c>
      <c r="F34" s="40">
        <f t="shared" si="25"/>
        <v>1.8867699665089186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42.415917291530519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42.825925887878654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42.825925887878654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42.825925887878654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42.825925887878654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42.825925887878654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42.825925887878654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57.174074112121346</v>
      </c>
      <c r="C45" s="42">
        <f t="shared" ref="C45:M45" ca="1" si="28">IF(C44&lt;&gt;"",OFFSET(C27,$C$43,0),"")</f>
        <v>23.123910529395523</v>
      </c>
      <c r="D45" s="42">
        <f t="shared" ca="1" si="28"/>
        <v>11.216462358741943</v>
      </c>
      <c r="E45" s="42">
        <f t="shared" ca="1" si="28"/>
        <v>7.2111502553618321</v>
      </c>
      <c r="F45" s="42">
        <f t="shared" ca="1" si="28"/>
        <v>1.2744027443793597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0.53995121062730966</v>
      </c>
      <c r="D46" s="42">
        <f t="shared" ca="1" si="29"/>
        <v>0.26190822792967616</v>
      </c>
      <c r="E46" s="42">
        <f t="shared" ca="1" si="29"/>
        <v>0.16838282199061244</v>
      </c>
      <c r="F46" s="42">
        <f t="shared" ca="1" si="29"/>
        <v>2.9757739452401743E-2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CalcMany!B40</f>
        <v>3600</v>
      </c>
      <c r="C3" t="str">
        <f>CalcMany!C40</f>
        <v>0</v>
      </c>
      <c r="D3" t="str">
        <f>CalcMany!D40</f>
        <v>150</v>
      </c>
      <c r="E3" t="str">
        <f>CalcMany!E40</f>
        <v>20</v>
      </c>
      <c r="F3" t="str">
        <f>CalcMany!F40</f>
        <v>0</v>
      </c>
      <c r="G3" t="str">
        <f>CalcMany!G40</f>
        <v>0</v>
      </c>
      <c r="H3" t="str">
        <f>CalcMany!H40</f>
        <v>0</v>
      </c>
      <c r="I3" t="str">
        <f>CalcMany!I40</f>
        <v>0</v>
      </c>
      <c r="J3" t="str">
        <f>CalcMany!J40</f>
        <v>0</v>
      </c>
      <c r="K3" t="str">
        <f>CalcMany!K40</f>
        <v>0</v>
      </c>
      <c r="L3" t="str">
        <f>CalcMany!L40</f>
        <v>0</v>
      </c>
      <c r="M3" t="str">
        <f>CalcMany!M40</f>
        <v>130</v>
      </c>
      <c r="N3" t="str">
        <f>CalcMany!N40</f>
        <v>0</v>
      </c>
      <c r="O3" t="str">
        <f>CalcMany!O40</f>
        <v>60</v>
      </c>
      <c r="P3" t="str">
        <f>CalcMany!P40</f>
        <v>0</v>
      </c>
      <c r="Q3" t="str">
        <f>CalcMany!Q40</f>
        <v>0</v>
      </c>
      <c r="R3" t="str">
        <f>CalcMany!R40</f>
        <v>0</v>
      </c>
      <c r="S3" t="str">
        <f>CalcMany!S40</f>
        <v>0</v>
      </c>
      <c r="T3" t="str">
        <f>CalcMany!T40</f>
        <v>0</v>
      </c>
      <c r="U3" t="str">
        <f>CalcMany!U40</f>
        <v>0</v>
      </c>
      <c r="V3" t="str">
        <f>CalcMany!V40</f>
        <v>0</v>
      </c>
      <c r="W3" t="str">
        <f>CalcMany!W40</f>
        <v>0</v>
      </c>
      <c r="X3" t="str">
        <f>CalcMany!X40</f>
        <v>1740</v>
      </c>
      <c r="Y3" t="str">
        <f>CalcMany!Y40</f>
        <v>1800</v>
      </c>
      <c r="Z3" t="str">
        <f>CalcMany!Z40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3.6111111111111107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CoeffsDistress!B3+CoeffsDistress!B4*BackgroundII_R40!C4+CoeffsDistress!B5*BackgroundII_R40!C4^CoeffsDistress!B6+CoeffsDistress!B7*LN(BackgroundII_R40!C4-CoeffsDistress!B8)</f>
        <v>#DIV/0!</v>
      </c>
      <c r="D5">
        <f>CoeffsDistress!C3+CoeffsDistress!C4*BackgroundII_R40!D4+CoeffsDistress!C5*BackgroundII_R40!D4^CoeffsDistress!C6+CoeffsDistress!C7*LN(BackgroundII_R40!D4-CoeffsDistress!C8)</f>
        <v>36.289800271352959</v>
      </c>
      <c r="E5">
        <f>CoeffsDistress!D3+CoeffsDistress!D4*BackgroundII_R40!E4+CoeffsDistress!D5*BackgroundII_R40!E4^CoeffsDistress!D6+CoeffsDistress!D7*LN(BackgroundII_R40!E4-CoeffsDistress!D8)</f>
        <v>23.123392161846908</v>
      </c>
      <c r="F5">
        <f>CoeffsDistress!E3+CoeffsDistress!E4*BackgroundII_R40!F4+CoeffsDistress!E5*BackgroundII_R40!F4^CoeffsDistress!E6+CoeffsDistress!E7*LN(BackgroundII_R40!F4-CoeffsDistress!E8)</f>
        <v>1.3455187895966798</v>
      </c>
      <c r="G5" t="e">
        <f>CoeffsDistress!F3+CoeffsDistress!F4*BackgroundII_R40!G4+CoeffsDistress!F5*BackgroundII_R40!G4^CoeffsDistress!F6+CoeffsDistress!F7*LN(BackgroundII_R40!G4-CoeffsDistress!F8)</f>
        <v>#NUM!</v>
      </c>
      <c r="H5">
        <f>CoeffsDistress!G3+CoeffsDistress!G4*BackgroundII_R40!H4+CoeffsDistress!G5*BackgroundII_R40!H4^CoeffsDistress!G6+CoeffsDistress!G7*LN(BackgroundII_R40!H4-CoeffsDistress!G8)</f>
        <v>-2.4297516226665117</v>
      </c>
      <c r="I5">
        <f>CoeffsDistress!H3+CoeffsDistress!H4*BackgroundII_R40!I4+CoeffsDistress!H5*BackgroundII_R40!I4^CoeffsDistress!H6+CoeffsDistress!H7*LN(BackgroundII_R40!I4-CoeffsDistress!H8)</f>
        <v>6.2926559863106677</v>
      </c>
      <c r="J5">
        <f>CoeffsDistress!I3+CoeffsDistress!I4*BackgroundII_R40!J4+CoeffsDistress!I5*BackgroundII_R40!J4^CoeffsDistress!I6+CoeffsDistress!I7*LN(BackgroundII_R40!J4-CoeffsDistress!I8)</f>
        <v>1.9809699703419081</v>
      </c>
      <c r="K5" t="e">
        <f>CoeffsDistress!J3+CoeffsDistress!J4*BackgroundII_R40!K4+CoeffsDistress!J5*BackgroundII_R40!K4^CoeffsDistress!J6+CoeffsDistress!J7*LN(BackgroundII_R40!K4-CoeffsDistress!J8)</f>
        <v>#NUM!</v>
      </c>
      <c r="L5">
        <f>CoeffsDistress!K3+CoeffsDistress!K4*BackgroundII_R40!L4+CoeffsDistress!K5*BackgroundII_R40!L4^CoeffsDistress!K6+CoeffsDistress!K7*LN(BackgroundII_R40!L4-CoeffsDistress!K8)</f>
        <v>-1.4788572215220626</v>
      </c>
      <c r="M5">
        <f>CoeffsDistress!L3+CoeffsDistress!L4*BackgroundII_R40!M4+CoeffsDistress!L5*BackgroundII_R40!M4^CoeffsDistress!L6+CoeffsDistress!L7*LN(BackgroundII_R40!M4-CoeffsDistress!L8)</f>
        <v>19.24468534859248</v>
      </c>
      <c r="N5">
        <f>CoeffsDistress!M3+CoeffsDistress!M4*BackgroundII_R40!N4+CoeffsDistress!M5*BackgroundII_R40!N4^CoeffsDistress!M6+CoeffsDistress!M7*LN(BackgroundII_R40!N4-CoeffsDistress!M8)</f>
        <v>-6.4882063576799407</v>
      </c>
      <c r="O5">
        <f>CoeffsDistress!N3+CoeffsDistress!N4*BackgroundII_R40!O4+CoeffsDistress!N5*BackgroundII_R40!O4^CoeffsDistress!N6+CoeffsDistress!N7*LN(BackgroundII_R40!O4-CoeffsDistress!N8)</f>
        <v>3.9073403134007449</v>
      </c>
      <c r="P5">
        <f>CoeffsDistress!O3+CoeffsDistress!O4*BackgroundII_R40!P4+CoeffsDistress!O5*BackgroundII_R40!P4^CoeffsDistress!O6+CoeffsDistress!O7*LN(BackgroundII_R40!P4-CoeffsDistress!O8)</f>
        <v>7.3754817263059103E-2</v>
      </c>
      <c r="Q5">
        <f>CoeffsDistress!P3+CoeffsDistress!P4*BackgroundII_R40!Q4+CoeffsDistress!P5*BackgroundII_R40!Q4^CoeffsDistress!P6+CoeffsDistress!P7*LN(BackgroundII_R40!Q4-CoeffsDistress!P8)</f>
        <v>2.0655973451251413</v>
      </c>
      <c r="R5" t="e">
        <f>CoeffsDistress!Q3+CoeffsDistress!Q4*BackgroundII_R40!R4+CoeffsDistress!Q5*BackgroundII_R40!R4^CoeffsDistress!Q6+CoeffsDistress!Q7*LN(BackgroundII_R40!R4-CoeffsDistress!Q8)</f>
        <v>#NUM!</v>
      </c>
      <c r="S5">
        <f>CoeffsDistress!R3+CoeffsDistress!R4*BackgroundII_R40!S4+CoeffsDistress!R5*BackgroundII_R40!S4^CoeffsDistress!R6+CoeffsDistress!R7*LN(BackgroundII_R40!S4-CoeffsDistress!R8)</f>
        <v>2.8474830961496664</v>
      </c>
      <c r="T5">
        <f>CoeffsDistress!S3+CoeffsDistress!S4*BackgroundII_R40!T4+CoeffsDistress!S5*BackgroundII_R40!T4^CoeffsDistress!S6+CoeffsDistress!S7*LN(BackgroundII_R40!T4-CoeffsDistress!S8)</f>
        <v>3.1290789009871531</v>
      </c>
      <c r="U5">
        <f>CoeffsDistress!T3+CoeffsDistress!T4*BackgroundII_R40!U4+CoeffsDistress!T5*BackgroundII_R40!U4^CoeffsDistress!T6+CoeffsDistress!T7*LN(BackgroundII_R40!U4-CoeffsDistress!T8)</f>
        <v>-0.72987201948007563</v>
      </c>
      <c r="V5">
        <f>CoeffsDistress!U3+CoeffsDistress!U4*BackgroundII_R40!V4+CoeffsDistress!U5*BackgroundII_R40!V4^CoeffsDistress!U6+CoeffsDistress!U7*LN(BackgroundII_R40!V4-CoeffsDistress!U8)</f>
        <v>-0.55774509254708704</v>
      </c>
      <c r="W5">
        <f>CoeffsDistress!V3+CoeffsDistress!V4*BackgroundII_R40!W4+CoeffsDistress!V5*BackgroundII_R40!W4^CoeffsDistress!V6+CoeffsDistress!V7*LN(BackgroundII_R40!W4-CoeffsDistress!V8)</f>
        <v>-11.630944123926884</v>
      </c>
      <c r="X5">
        <f>CoeffsDistress!W3+CoeffsDistress!W4*BackgroundII_R40!X4+CoeffsDistress!W5*BackgroundII_R40!X4^CoeffsDistress!W6+CoeffsDistress!W7*LN(BackgroundII_R40!X4-CoeffsDistress!W8)</f>
        <v>3.9613322827754764</v>
      </c>
      <c r="Y5">
        <f>CoeffsDistress!X3+CoeffsDistress!X4*BackgroundII_R40!Y4+CoeffsDistress!X5*BackgroundII_R40!Y4^CoeffsDistress!X6+CoeffsDistress!X7*LN(BackgroundII_R40!Y4-CoeffsDistress!X8)</f>
        <v>11.316909489038643</v>
      </c>
      <c r="Z5">
        <f>CoeffsDistress!Y3+CoeffsDistress!Y4*BackgroundII_R40!Z4+CoeffsDistress!Y5*BackgroundII_R40!Z4^CoeffsDistress!Y6+CoeffsDistress!Y7*LN(BackgroundII_R40!Z4-CoeffsDistress!Y8)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19.24468534859248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23.123392161846908</v>
      </c>
      <c r="E9">
        <f t="shared" si="3"/>
        <v>19.24468534859248</v>
      </c>
      <c r="F9">
        <f t="shared" si="3"/>
        <v>11.316909489038643</v>
      </c>
      <c r="G9">
        <f t="shared" si="3"/>
        <v>3.9613322827754764</v>
      </c>
      <c r="H9">
        <f t="shared" si="3"/>
        <v>3.9073403134007449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3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13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high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>Patch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23.123392161846908</v>
      </c>
      <c r="E13">
        <f t="shared" si="6"/>
        <v>19.24468534859248</v>
      </c>
      <c r="F13">
        <f t="shared" si="6"/>
        <v>11.316909489038643</v>
      </c>
      <c r="G13">
        <f t="shared" si="6"/>
        <v>3.9613322827754764</v>
      </c>
      <c r="H13">
        <f t="shared" si="6"/>
        <v>3.9073403134007449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23.123392161846908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23.123392161846908</v>
      </c>
      <c r="E16" s="35">
        <f>E$13</f>
        <v>19.24468534859248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23.123392161846908</v>
      </c>
      <c r="E17" s="35">
        <f>E$13</f>
        <v>19.24468534859248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23.123392161846908</v>
      </c>
      <c r="E18" s="35">
        <f>E$13</f>
        <v>19.24468534859248</v>
      </c>
      <c r="F18" s="35">
        <f>F$13</f>
        <v>11.316909489038643</v>
      </c>
      <c r="G18" s="35">
        <f>G$13</f>
        <v>3.9613322827754764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23.123392161846908</v>
      </c>
      <c r="E19" s="35">
        <f>E$13</f>
        <v>19.24468534859248</v>
      </c>
      <c r="F19" s="35">
        <f>F$13</f>
        <v>11.316909489038643</v>
      </c>
      <c r="G19" s="35">
        <f>G$13</f>
        <v>3.9613322827754764</v>
      </c>
      <c r="H19" s="35">
        <f>H$13</f>
        <v>3.9073403134007449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23.123392161846908</v>
      </c>
      <c r="E20" s="35">
        <f>E$13</f>
        <v>19.24468534859248</v>
      </c>
      <c r="F20" s="35">
        <f>F$13</f>
        <v>11.316909489038643</v>
      </c>
      <c r="G20" s="35">
        <f>G$13</f>
        <v>3.9613322827754764</v>
      </c>
      <c r="H20" s="35">
        <f>H$13</f>
        <v>3.9073403134007449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46.289800271352959</v>
      </c>
      <c r="C21" s="37">
        <f t="shared" ref="C21:M21" si="10">C14/$B21</f>
        <v>0.78396968789280719</v>
      </c>
      <c r="D21" s="37">
        <f t="shared" si="10"/>
        <v>4.3206062421438568E-2</v>
      </c>
      <c r="E21" s="37">
        <f t="shared" si="10"/>
        <v>4.3206062421438568E-2</v>
      </c>
      <c r="F21" s="37">
        <f t="shared" si="10"/>
        <v>4.3206062421438568E-2</v>
      </c>
      <c r="G21" s="37">
        <f t="shared" si="10"/>
        <v>4.3206062421438568E-2</v>
      </c>
      <c r="H21" s="37">
        <f t="shared" si="10"/>
        <v>4.3206062421438568E-2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67.413192433199868</v>
      </c>
      <c r="C22" s="37">
        <f t="shared" ref="C22:M22" si="12">C15/$B22</f>
        <v>0.53831896935177392</v>
      </c>
      <c r="D22" s="37">
        <f t="shared" si="12"/>
        <v>0.34300989653857461</v>
      </c>
      <c r="E22" s="37">
        <f t="shared" si="12"/>
        <v>2.9667783527412856E-2</v>
      </c>
      <c r="F22" s="37">
        <f t="shared" si="12"/>
        <v>2.9667783527412856E-2</v>
      </c>
      <c r="G22" s="37">
        <f t="shared" si="12"/>
        <v>2.9667783527412856E-2</v>
      </c>
      <c r="H22" s="37">
        <f t="shared" si="12"/>
        <v>2.9667783527412856E-2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84.657877781792351</v>
      </c>
      <c r="C23" s="37">
        <f t="shared" ref="C23:M23" si="13">C16/$B23</f>
        <v>0.42866418604173806</v>
      </c>
      <c r="D23" s="37">
        <f t="shared" si="13"/>
        <v>0.27313928446739461</v>
      </c>
      <c r="E23" s="37">
        <f t="shared" si="13"/>
        <v>0.22732303068352486</v>
      </c>
      <c r="F23" s="37">
        <f t="shared" si="13"/>
        <v>2.3624499602447471E-2</v>
      </c>
      <c r="G23" s="37">
        <f t="shared" si="13"/>
        <v>2.3624499602447471E-2</v>
      </c>
      <c r="H23" s="37">
        <f t="shared" si="13"/>
        <v>2.3624499602447471E-2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93.974787270831001</v>
      </c>
      <c r="C24" s="37">
        <f t="shared" ref="C24:M24" si="14">C17/$B24</f>
        <v>0.38616528246845006</v>
      </c>
      <c r="D24" s="37">
        <f t="shared" si="14"/>
        <v>0.2460595318530103</v>
      </c>
      <c r="E24" s="37">
        <f t="shared" si="14"/>
        <v>0.20478562290468597</v>
      </c>
      <c r="F24" s="37">
        <f t="shared" si="14"/>
        <v>0.12042495458301844</v>
      </c>
      <c r="G24" s="37">
        <f t="shared" si="14"/>
        <v>2.1282304095417554E-2</v>
      </c>
      <c r="H24" s="37">
        <f t="shared" si="14"/>
        <v>2.1282304095417554E-2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95.936119553606474</v>
      </c>
      <c r="C25" s="37">
        <f t="shared" ref="C25:M25" si="15">C18/$B25</f>
        <v>0.37827046205548487</v>
      </c>
      <c r="D25" s="37">
        <f t="shared" si="15"/>
        <v>0.24102905422317181</v>
      </c>
      <c r="E25" s="37">
        <f t="shared" si="15"/>
        <v>0.20059895520205065</v>
      </c>
      <c r="F25" s="37">
        <f t="shared" si="15"/>
        <v>0.11796296891824007</v>
      </c>
      <c r="G25" s="37">
        <f t="shared" si="15"/>
        <v>4.1291354092782465E-2</v>
      </c>
      <c r="H25" s="37">
        <f t="shared" si="15"/>
        <v>2.0847205508270062E-2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97.843459867007226</v>
      </c>
      <c r="C26" s="37">
        <f t="shared" ref="C26:M26" si="16">C19/$B26</f>
        <v>0.3708965353502372</v>
      </c>
      <c r="D26" s="37">
        <f t="shared" si="16"/>
        <v>0.23633048333815213</v>
      </c>
      <c r="E26" s="37">
        <f t="shared" si="16"/>
        <v>0.19668852036457657</v>
      </c>
      <c r="F26" s="37">
        <f t="shared" si="16"/>
        <v>0.11566342302716034</v>
      </c>
      <c r="G26" s="37">
        <f t="shared" si="16"/>
        <v>4.0486428915738254E-2</v>
      </c>
      <c r="H26" s="37">
        <f t="shared" si="16"/>
        <v>3.9934609004135375E-2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97.843459867007226</v>
      </c>
      <c r="C27" s="37">
        <f t="shared" ref="C27:M27" si="17">C20/$B27</f>
        <v>0.3708965353502372</v>
      </c>
      <c r="D27" s="37">
        <f t="shared" si="17"/>
        <v>0.23633048333815213</v>
      </c>
      <c r="E27" s="37">
        <f t="shared" si="17"/>
        <v>0.19668852036457657</v>
      </c>
      <c r="F27" s="37">
        <f t="shared" si="17"/>
        <v>0.11566342302716034</v>
      </c>
      <c r="G27" s="37">
        <f t="shared" si="17"/>
        <v>4.0486428915738254E-2</v>
      </c>
      <c r="H27" s="37">
        <f t="shared" si="17"/>
        <v>3.9934609004135375E-2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CoeffsDeductCorr!B2+CoeffsDeductCorr!C2*BackgroundII_R40!B21+CoeffsDeductCorr!D2*BackgroundII_R40!B21^2+CoeffsDeductCorr!E2*BackgroundII_R40!B21^3</f>
        <v>46.289800271352959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CoeffsDeductCorr!B3+CoeffsDeductCorr!C3*BackgroundII_R40!B22+CoeffsDeductCorr!D3*BackgroundII_R40!B22^2+CoeffsDeductCorr!E3*BackgroundII_R40!B22^3</f>
        <v>48.980410633549013</v>
      </c>
      <c r="C29" s="40">
        <f t="shared" ref="C29:M29" si="20">C15*$B29/$B22</f>
        <v>26.367084170678776</v>
      </c>
      <c r="D29" s="40">
        <f t="shared" si="20"/>
        <v>16.800765583830547</v>
      </c>
      <c r="E29" s="40">
        <f t="shared" si="20"/>
        <v>1.4531402197599228</v>
      </c>
      <c r="F29" s="40">
        <f t="shared" si="20"/>
        <v>1.4531402197599228</v>
      </c>
      <c r="G29" s="40">
        <f t="shared" si="20"/>
        <v>1.4531402197599228</v>
      </c>
      <c r="H29" s="40">
        <f t="shared" si="20"/>
        <v>1.4531402197599228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CoeffsDeductCorr!B4+CoeffsDeductCorr!C4*BackgroundII_R40!B23+CoeffsDeductCorr!D4*BackgroundII_R40!B23^2+CoeffsDeductCorr!E4*BackgroundII_R40!B23^3</f>
        <v>53.645258784997438</v>
      </c>
      <c r="C30" s="40">
        <f t="shared" ref="C30:M30" si="21">C16*$B30/$B23</f>
        <v>22.995801192069326</v>
      </c>
      <c r="D30" s="40">
        <f t="shared" si="21"/>
        <v>14.652627599602415</v>
      </c>
      <c r="E30" s="40">
        <f t="shared" si="21"/>
        <v>12.194802808807603</v>
      </c>
      <c r="F30" s="40">
        <f t="shared" si="21"/>
        <v>1.2673423948393636</v>
      </c>
      <c r="G30" s="40">
        <f t="shared" si="21"/>
        <v>1.2673423948393636</v>
      </c>
      <c r="H30" s="40">
        <f t="shared" si="21"/>
        <v>1.2673423948393636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CoeffsDeductCorr!B5+CoeffsDeductCorr!C5*BackgroundII_R40!B24+CoeffsDeductCorr!D5*BackgroundII_R40!B24^2+CoeffsDeductCorr!E5*BackgroundII_R40!B24^3</f>
        <v>53.718805824288005</v>
      </c>
      <c r="C31" s="40">
        <f t="shared" ref="C31:M31" si="22">C17*$B31/$B24</f>
        <v>20.744337825003999</v>
      </c>
      <c r="D31" s="40">
        <f t="shared" si="22"/>
        <v>13.21802421282707</v>
      </c>
      <c r="E31" s="40">
        <f t="shared" si="22"/>
        <v>11.000839112422691</v>
      </c>
      <c r="F31" s="40">
        <f t="shared" si="22"/>
        <v>6.4690847516438694</v>
      </c>
      <c r="G31" s="40">
        <f t="shared" si="22"/>
        <v>1.143259961195185</v>
      </c>
      <c r="H31" s="40">
        <f t="shared" si="22"/>
        <v>1.143259961195185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CoeffsDeductCorr!B6+CoeffsDeductCorr!C6*BackgroundII_R40!B25+CoeffsDeductCorr!D6*BackgroundII_R40!B25^2+CoeffsDeductCorr!E6*BackgroundII_R40!B25^3</f>
        <v>50.02986222476909</v>
      </c>
      <c r="C32" s="40">
        <f t="shared" ref="C32:M32" si="23">C18*$B32/$B25</f>
        <v>18.924819100335654</v>
      </c>
      <c r="D32" s="40">
        <f t="shared" si="23"/>
        <v>12.058650374951684</v>
      </c>
      <c r="E32" s="40">
        <f t="shared" si="23"/>
        <v>10.035938091191221</v>
      </c>
      <c r="F32" s="40">
        <f t="shared" si="23"/>
        <v>5.9016710826042695</v>
      </c>
      <c r="G32" s="40">
        <f t="shared" si="23"/>
        <v>2.0658007563360621</v>
      </c>
      <c r="H32" s="40">
        <f t="shared" si="23"/>
        <v>1.0429828193501984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CoeffsDeductCorr!B7+CoeffsDeductCorr!C7*BackgroundII_R40!B26+CoeffsDeductCorr!D7*BackgroundII_R40!B26^2+CoeffsDeductCorr!E7*BackgroundII_R40!B26^3</f>
        <v>47.709368966609929</v>
      </c>
      <c r="C33" s="40">
        <f t="shared" ref="C33:M33" si="24">C19*$B33/$B26</f>
        <v>17.695239653461748</v>
      </c>
      <c r="D33" s="40">
        <f t="shared" si="24"/>
        <v>11.275178227637159</v>
      </c>
      <c r="E33" s="40">
        <f t="shared" si="24"/>
        <v>9.3838851895701545</v>
      </c>
      <c r="F33" s="40">
        <f t="shared" si="24"/>
        <v>5.5182289251438794</v>
      </c>
      <c r="G33" s="40">
        <f t="shared" si="24"/>
        <v>1.9315819752813814</v>
      </c>
      <c r="H33" s="40">
        <f t="shared" si="24"/>
        <v>1.9052549955155977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CoeffsDeductCorr!B8+CoeffsDeductCorr!C8*BackgroundII_R40!B27+CoeffsDeductCorr!D8*BackgroundII_R40!B27^2+CoeffsDeductCorr!E8*BackgroundII_R40!B27^3</f>
        <v>47.628911190504688</v>
      </c>
      <c r="C34" s="40">
        <f t="shared" ref="C34:M34" si="25">C20*$B34/$B27</f>
        <v>17.66539814306233</v>
      </c>
      <c r="D34" s="40">
        <f t="shared" si="25"/>
        <v>11.256163602521896</v>
      </c>
      <c r="E34" s="40">
        <f t="shared" si="25"/>
        <v>9.3680600686361899</v>
      </c>
      <c r="F34" s="40">
        <f t="shared" si="25"/>
        <v>5.5089229033503955</v>
      </c>
      <c r="G34" s="40">
        <f t="shared" si="25"/>
        <v>1.9283245272483782</v>
      </c>
      <c r="H34" s="40">
        <f t="shared" si="25"/>
        <v>1.9020419456854927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48.980410633549013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53.645258784997438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53.718805824288005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53.718805824288005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53.718805824288005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53.718805824288005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53.718805824288005</v>
      </c>
      <c r="C44" s="42" t="str">
        <f t="shared" ref="C44:M44" ca="1" si="27">IF(C8&lt;=$C$12+1,C11,"")</f>
        <v>Allig med</v>
      </c>
      <c r="D44" s="42" t="str">
        <f t="shared" ca="1" si="27"/>
        <v>Allig high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>Patch low</v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46.281194175711995</v>
      </c>
      <c r="C45" s="42">
        <f t="shared" ref="C45:M45" ca="1" si="28">IF(C44&lt;&gt;"",OFFSET(C27,$C$43,0),"")</f>
        <v>20.744337825003999</v>
      </c>
      <c r="D45" s="42">
        <f t="shared" ca="1" si="28"/>
        <v>13.21802421282707</v>
      </c>
      <c r="E45" s="42">
        <f t="shared" ca="1" si="28"/>
        <v>11.000839112422691</v>
      </c>
      <c r="F45" s="42">
        <f t="shared" ca="1" si="28"/>
        <v>6.4690847516438694</v>
      </c>
      <c r="G45" s="42">
        <f t="shared" ca="1" si="28"/>
        <v>1.143259961195185</v>
      </c>
      <c r="H45" s="42">
        <f t="shared" ca="1" si="28"/>
        <v>1.143259961195185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0.38616528246845006</v>
      </c>
      <c r="D46" s="42">
        <f t="shared" ca="1" si="29"/>
        <v>0.2460595318530103</v>
      </c>
      <c r="E46" s="42">
        <f t="shared" ca="1" si="29"/>
        <v>0.20478562290468597</v>
      </c>
      <c r="F46" s="42">
        <f t="shared" ca="1" si="29"/>
        <v>0.12042495458301844</v>
      </c>
      <c r="G46" s="42">
        <f t="shared" ca="1" si="29"/>
        <v>2.1282304095417554E-2</v>
      </c>
      <c r="H46" s="42">
        <f t="shared" ca="1" si="29"/>
        <v>2.1282304095417554E-2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CalcMany!B39</f>
        <v>3600</v>
      </c>
      <c r="C3" t="str">
        <f>CalcMany!C39</f>
        <v>0</v>
      </c>
      <c r="D3" t="str">
        <f>CalcMany!D39</f>
        <v>220</v>
      </c>
      <c r="E3" t="str">
        <f>CalcMany!E39</f>
        <v>0</v>
      </c>
      <c r="F3" t="str">
        <f>CalcMany!F39</f>
        <v>0</v>
      </c>
      <c r="G3" t="str">
        <f>CalcMany!G39</f>
        <v>0</v>
      </c>
      <c r="H3" t="str">
        <f>CalcMany!H39</f>
        <v>0</v>
      </c>
      <c r="I3" t="str">
        <f>CalcMany!I39</f>
        <v>0</v>
      </c>
      <c r="J3" t="str">
        <f>CalcMany!J39</f>
        <v>0</v>
      </c>
      <c r="K3" t="str">
        <f>CalcMany!K39</f>
        <v>0</v>
      </c>
      <c r="L3" t="str">
        <f>CalcMany!L39</f>
        <v>0</v>
      </c>
      <c r="M3" t="str">
        <f>CalcMany!M39</f>
        <v>250</v>
      </c>
      <c r="N3" t="str">
        <f>CalcMany!N39</f>
        <v>0</v>
      </c>
      <c r="O3" t="str">
        <f>CalcMany!O39</f>
        <v>0</v>
      </c>
      <c r="P3" t="str">
        <f>CalcMany!P39</f>
        <v>0</v>
      </c>
      <c r="Q3" t="str">
        <f>CalcMany!Q39</f>
        <v>0</v>
      </c>
      <c r="R3" t="str">
        <f>CalcMany!R39</f>
        <v>0</v>
      </c>
      <c r="S3" t="str">
        <f>CalcMany!S39</f>
        <v>0</v>
      </c>
      <c r="T3" t="str">
        <f>CalcMany!T39</f>
        <v>0</v>
      </c>
      <c r="U3" t="str">
        <f>CalcMany!U39</f>
        <v>0</v>
      </c>
      <c r="V3" t="str">
        <f>CalcMany!V39</f>
        <v>0</v>
      </c>
      <c r="W3" t="str">
        <f>CalcMany!W39</f>
        <v>0</v>
      </c>
      <c r="X3" t="str">
        <f>CalcMany!X39</f>
        <v>1800</v>
      </c>
      <c r="Y3" t="str">
        <f>CalcMany!Y39</f>
        <v>1800</v>
      </c>
      <c r="Z3" t="str">
        <f>CalcMany!Z39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6.9444444444444446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CoeffsDistress!B3+CoeffsDistress!B4*BackgroundII_R39!C4+CoeffsDistress!B5*BackgroundII_R39!C4^CoeffsDistress!B6+CoeffsDistress!B7*LN(BackgroundII_R39!C4-CoeffsDistress!B8)</f>
        <v>#DIV/0!</v>
      </c>
      <c r="D5">
        <f>CoeffsDistress!C3+CoeffsDistress!C4*BackgroundII_R39!D4+CoeffsDistress!C5*BackgroundII_R39!D4^CoeffsDistress!C6+CoeffsDistress!C7*LN(BackgroundII_R39!D4-CoeffsDistress!C8)</f>
        <v>40.75606343648856</v>
      </c>
      <c r="E5" t="e">
        <f>CoeffsDistress!D3+CoeffsDistress!D4*BackgroundII_R39!E4+CoeffsDistress!D5*BackgroundII_R39!E4^CoeffsDistress!D6+CoeffsDistress!D7*LN(BackgroundII_R39!E4-CoeffsDistress!D8)</f>
        <v>#DIV/0!</v>
      </c>
      <c r="F5">
        <f>CoeffsDistress!E3+CoeffsDistress!E4*BackgroundII_R39!F4+CoeffsDistress!E5*BackgroundII_R39!F4^CoeffsDistress!E6+CoeffsDistress!E7*LN(BackgroundII_R39!F4-CoeffsDistress!E8)</f>
        <v>1.3455187895966798</v>
      </c>
      <c r="G5" t="e">
        <f>CoeffsDistress!F3+CoeffsDistress!F4*BackgroundII_R39!G4+CoeffsDistress!F5*BackgroundII_R39!G4^CoeffsDistress!F6+CoeffsDistress!F7*LN(BackgroundII_R39!G4-CoeffsDistress!F8)</f>
        <v>#NUM!</v>
      </c>
      <c r="H5">
        <f>CoeffsDistress!G3+CoeffsDistress!G4*BackgroundII_R39!H4+CoeffsDistress!G5*BackgroundII_R39!H4^CoeffsDistress!G6+CoeffsDistress!G7*LN(BackgroundII_R39!H4-CoeffsDistress!G8)</f>
        <v>-2.4297516226665117</v>
      </c>
      <c r="I5">
        <f>CoeffsDistress!H3+CoeffsDistress!H4*BackgroundII_R39!I4+CoeffsDistress!H5*BackgroundII_R39!I4^CoeffsDistress!H6+CoeffsDistress!H7*LN(BackgroundII_R39!I4-CoeffsDistress!H8)</f>
        <v>6.2926559863106677</v>
      </c>
      <c r="J5">
        <f>CoeffsDistress!I3+CoeffsDistress!I4*BackgroundII_R39!J4+CoeffsDistress!I5*BackgroundII_R39!J4^CoeffsDistress!I6+CoeffsDistress!I7*LN(BackgroundII_R39!J4-CoeffsDistress!I8)</f>
        <v>1.9809699703419081</v>
      </c>
      <c r="K5" t="e">
        <f>CoeffsDistress!J3+CoeffsDistress!J4*BackgroundII_R39!K4+CoeffsDistress!J5*BackgroundII_R39!K4^CoeffsDistress!J6+CoeffsDistress!J7*LN(BackgroundII_R39!K4-CoeffsDistress!J8)</f>
        <v>#NUM!</v>
      </c>
      <c r="L5">
        <f>CoeffsDistress!K3+CoeffsDistress!K4*BackgroundII_R39!L4+CoeffsDistress!K5*BackgroundII_R39!L4^CoeffsDistress!K6+CoeffsDistress!K7*LN(BackgroundII_R39!L4-CoeffsDistress!K8)</f>
        <v>-1.4788572215220626</v>
      </c>
      <c r="M5">
        <f>CoeffsDistress!L3+CoeffsDistress!L4*BackgroundII_R39!M4+CoeffsDistress!L5*BackgroundII_R39!M4^CoeffsDistress!L6+CoeffsDistress!L7*LN(BackgroundII_R39!M4-CoeffsDistress!L8)</f>
        <v>26.217856166055732</v>
      </c>
      <c r="N5">
        <f>CoeffsDistress!M3+CoeffsDistress!M4*BackgroundII_R39!N4+CoeffsDistress!M5*BackgroundII_R39!N4^CoeffsDistress!M6+CoeffsDistress!M7*LN(BackgroundII_R39!N4-CoeffsDistress!M8)</f>
        <v>-6.4882063576799407</v>
      </c>
      <c r="O5">
        <f>CoeffsDistress!N3+CoeffsDistress!N4*BackgroundII_R39!O4+CoeffsDistress!N5*BackgroundII_R39!O4^CoeffsDistress!N6+CoeffsDistress!N7*LN(BackgroundII_R39!O4-CoeffsDistress!N8)</f>
        <v>-0.19234986700844559</v>
      </c>
      <c r="P5">
        <f>CoeffsDistress!O3+CoeffsDistress!O4*BackgroundII_R39!P4+CoeffsDistress!O5*BackgroundII_R39!P4^CoeffsDistress!O6+CoeffsDistress!O7*LN(BackgroundII_R39!P4-CoeffsDistress!O8)</f>
        <v>7.3754817263059103E-2</v>
      </c>
      <c r="Q5">
        <f>CoeffsDistress!P3+CoeffsDistress!P4*BackgroundII_R39!Q4+CoeffsDistress!P5*BackgroundII_R39!Q4^CoeffsDistress!P6+CoeffsDistress!P7*LN(BackgroundII_R39!Q4-CoeffsDistress!P8)</f>
        <v>2.0655973451251413</v>
      </c>
      <c r="R5" t="e">
        <f>CoeffsDistress!Q3+CoeffsDistress!Q4*BackgroundII_R39!R4+CoeffsDistress!Q5*BackgroundII_R39!R4^CoeffsDistress!Q6+CoeffsDistress!Q7*LN(BackgroundII_R39!R4-CoeffsDistress!Q8)</f>
        <v>#NUM!</v>
      </c>
      <c r="S5">
        <f>CoeffsDistress!R3+CoeffsDistress!R4*BackgroundII_R39!S4+CoeffsDistress!R5*BackgroundII_R39!S4^CoeffsDistress!R6+CoeffsDistress!R7*LN(BackgroundII_R39!S4-CoeffsDistress!R8)</f>
        <v>2.8474830961496664</v>
      </c>
      <c r="T5">
        <f>CoeffsDistress!S3+CoeffsDistress!S4*BackgroundII_R39!T4+CoeffsDistress!S5*BackgroundII_R39!T4^CoeffsDistress!S6+CoeffsDistress!S7*LN(BackgroundII_R39!T4-CoeffsDistress!S8)</f>
        <v>3.1290789009871531</v>
      </c>
      <c r="U5">
        <f>CoeffsDistress!T3+CoeffsDistress!T4*BackgroundII_R39!U4+CoeffsDistress!T5*BackgroundII_R39!U4^CoeffsDistress!T6+CoeffsDistress!T7*LN(BackgroundII_R39!U4-CoeffsDistress!T8)</f>
        <v>-0.72987201948007563</v>
      </c>
      <c r="V5">
        <f>CoeffsDistress!U3+CoeffsDistress!U4*BackgroundII_R39!V4+CoeffsDistress!U5*BackgroundII_R39!V4^CoeffsDistress!U6+CoeffsDistress!U7*LN(BackgroundII_R39!V4-CoeffsDistress!U8)</f>
        <v>-0.55774509254708704</v>
      </c>
      <c r="W5">
        <f>CoeffsDistress!V3+CoeffsDistress!V4*BackgroundII_R39!W4+CoeffsDistress!V5*BackgroundII_R39!W4^CoeffsDistress!V6+CoeffsDistress!V7*LN(BackgroundII_R39!W4-CoeffsDistress!V8)</f>
        <v>-11.630944123926884</v>
      </c>
      <c r="X5">
        <f>CoeffsDistress!W3+CoeffsDistress!W4*BackgroundII_R39!X4+CoeffsDistress!W5*BackgroundII_R39!X4^CoeffsDistress!W6+CoeffsDistress!W7*LN(BackgroundII_R39!X4-CoeffsDistress!W8)</f>
        <v>4.025375731246319</v>
      </c>
      <c r="Y5">
        <f>CoeffsDistress!X3+CoeffsDistress!X4*BackgroundII_R39!Y4+CoeffsDistress!X5*BackgroundII_R39!Y4^CoeffsDistress!X6+CoeffsDistress!X7*LN(BackgroundII_R39!Y4-CoeffsDistress!X8)</f>
        <v>11.316909489038643</v>
      </c>
      <c r="Z5">
        <f>CoeffsDistress!Y3+CoeffsDistress!Y4*BackgroundII_R39!Z4+CoeffsDistress!Y5*BackgroundII_R39!Z4^CoeffsDistress!Y6+CoeffsDistress!Y7*LN(BackgroundII_R39!Z4-CoeffsDistress!Y8)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26.217856166055732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26.217856166055732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26.217856166055732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26.217856166055732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26.217856166055732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26.217856166055732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26.217856166055732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26.217856166055732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26.217856166055732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70.973919602544299</v>
      </c>
      <c r="C22" s="37">
        <f t="shared" ref="C22:M22" si="12">C15/$B22</f>
        <v>0.57423999780093193</v>
      </c>
      <c r="D22" s="37">
        <f t="shared" si="12"/>
        <v>0.36940127180345078</v>
      </c>
      <c r="E22" s="37">
        <f t="shared" si="12"/>
        <v>2.8179365197808566E-2</v>
      </c>
      <c r="F22" s="37">
        <f t="shared" si="12"/>
        <v>2.8179365197808566E-2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80.290829091582935</v>
      </c>
      <c r="C23" s="37">
        <f t="shared" ref="C23:M23" si="13">C16/$B23</f>
        <v>0.5076054625117965</v>
      </c>
      <c r="D23" s="37">
        <f t="shared" si="13"/>
        <v>0.32653612451990743</v>
      </c>
      <c r="E23" s="37">
        <f t="shared" si="13"/>
        <v>0.14094896785945657</v>
      </c>
      <c r="F23" s="37">
        <f t="shared" si="13"/>
        <v>2.4909445108839516E-2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82.316204822829249</v>
      </c>
      <c r="C24" s="37">
        <f t="shared" ref="C24:M24" si="14">C17/$B24</f>
        <v>0.49511591944998701</v>
      </c>
      <c r="D24" s="37">
        <f t="shared" si="14"/>
        <v>0.31850176064949698</v>
      </c>
      <c r="E24" s="37">
        <f t="shared" si="14"/>
        <v>0.13748094331360691</v>
      </c>
      <c r="F24" s="37">
        <f t="shared" si="14"/>
        <v>4.8901376586909136E-2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82.316204822829249</v>
      </c>
      <c r="C25" s="37">
        <f t="shared" ref="C25:M25" si="15">C18/$B25</f>
        <v>0.49511591944998701</v>
      </c>
      <c r="D25" s="37">
        <f t="shared" si="15"/>
        <v>0.31850176064949698</v>
      </c>
      <c r="E25" s="37">
        <f t="shared" si="15"/>
        <v>0.13748094331360691</v>
      </c>
      <c r="F25" s="37">
        <f t="shared" si="15"/>
        <v>4.8901376586909136E-2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82.316204822829249</v>
      </c>
      <c r="C26" s="37">
        <f t="shared" ref="C26:M26" si="16">C19/$B26</f>
        <v>0.49511591944998701</v>
      </c>
      <c r="D26" s="37">
        <f t="shared" si="16"/>
        <v>0.31850176064949698</v>
      </c>
      <c r="E26" s="37">
        <f t="shared" si="16"/>
        <v>0.13748094331360691</v>
      </c>
      <c r="F26" s="37">
        <f t="shared" si="16"/>
        <v>4.8901376586909136E-2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82.316204822829249</v>
      </c>
      <c r="C27" s="37">
        <f t="shared" ref="C27:M27" si="17">C20/$B27</f>
        <v>0.49511591944998701</v>
      </c>
      <c r="D27" s="37">
        <f t="shared" si="17"/>
        <v>0.31850176064949698</v>
      </c>
      <c r="E27" s="37">
        <f t="shared" si="17"/>
        <v>0.13748094331360691</v>
      </c>
      <c r="F27" s="37">
        <f t="shared" si="17"/>
        <v>4.8901376586909136E-2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CoeffsDeductCorr!B2+CoeffsDeductCorr!C2*BackgroundII_R39!B21+CoeffsDeductCorr!D2*BackgroundII_R39!B21^2+CoeffsDeductCorr!E2*BackgroundII_R39!B21^3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CoeffsDeductCorr!B3+CoeffsDeductCorr!C3*BackgroundII_R39!B22+CoeffsDeductCorr!D3*BackgroundII_R39!B22^2+CoeffsDeductCorr!E3*BackgroundII_R39!B22^3</f>
        <v>51.377257660681281</v>
      </c>
      <c r="C29" s="40">
        <f t="shared" ref="C29:M29" si="20">C15*$B29/$B22</f>
        <v>29.502876326087534</v>
      </c>
      <c r="D29" s="40">
        <f t="shared" si="20"/>
        <v>18.978824321629251</v>
      </c>
      <c r="E29" s="40">
        <f t="shared" si="20"/>
        <v>1.4477785064822457</v>
      </c>
      <c r="F29" s="40">
        <f t="shared" si="20"/>
        <v>1.4477785064822457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CoeffsDeductCorr!B4+CoeffsDeductCorr!C4*BackgroundII_R39!B23+CoeffsDeductCorr!D4*BackgroundII_R39!B23^2+CoeffsDeductCorr!E4*BackgroundII_R39!B23^3</f>
        <v>50.990618179527786</v>
      </c>
      <c r="C30" s="40">
        <f t="shared" ref="C30:M30" si="21">C16*$B30/$B23</f>
        <v>25.883116324781621</v>
      </c>
      <c r="D30" s="40">
        <f t="shared" si="21"/>
        <v>16.65027884721734</v>
      </c>
      <c r="E30" s="40">
        <f t="shared" si="21"/>
        <v>7.1870750029200838</v>
      </c>
      <c r="F30" s="40">
        <f t="shared" si="21"/>
        <v>1.2701480046087417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CoeffsDeductCorr!B5+CoeffsDeductCorr!C5*BackgroundII_R39!B24+CoeffsDeductCorr!D5*BackgroundII_R39!B24^2+CoeffsDeductCorr!E5*BackgroundII_R39!B24^3</f>
        <v>46.690998778082829</v>
      </c>
      <c r="C31" s="40">
        <f t="shared" ref="C31:M31" si="22">C17*$B31/$B24</f>
        <v>23.117456790048699</v>
      </c>
      <c r="D31" s="40">
        <f t="shared" si="22"/>
        <v>14.871165317302895</v>
      </c>
      <c r="E31" s="40">
        <f t="shared" si="22"/>
        <v>6.419122556265294</v>
      </c>
      <c r="F31" s="40">
        <f t="shared" si="22"/>
        <v>2.2832541144659424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CoeffsDeductCorr!B6+CoeffsDeductCorr!C6*BackgroundII_R39!B25+CoeffsDeductCorr!D6*BackgroundII_R39!B25^2+CoeffsDeductCorr!E6*BackgroundII_R39!B25^3</f>
        <v>42.336860626794248</v>
      </c>
      <c r="C32" s="40">
        <f t="shared" ref="C32:M32" si="23">C18*$B32/$B25</f>
        <v>20.961653675861189</v>
      </c>
      <c r="D32" s="40">
        <f t="shared" si="23"/>
        <v>13.484364650006336</v>
      </c>
      <c r="E32" s="40">
        <f t="shared" si="23"/>
        <v>5.8205115359083761</v>
      </c>
      <c r="F32" s="40">
        <f t="shared" si="23"/>
        <v>2.0703307650183516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CoeffsDeductCorr!B7+CoeffsDeductCorr!C7*BackgroundII_R39!B26+CoeffsDeductCorr!D7*BackgroundII_R39!B26^2+CoeffsDeductCorr!E7*BackgroundII_R39!B26^3</f>
        <v>39.187529089657048</v>
      </c>
      <c r="C33" s="40">
        <f t="shared" ref="C33:M33" si="24">C19*$B33/$B26</f>
        <v>19.402369496198663</v>
      </c>
      <c r="D33" s="40">
        <f t="shared" si="24"/>
        <v>12.48129701055915</v>
      </c>
      <c r="E33" s="40">
        <f t="shared" si="24"/>
        <v>5.3875384653754619</v>
      </c>
      <c r="F33" s="40">
        <f t="shared" si="24"/>
        <v>1.9163241175237757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CoeffsDeductCorr!B8+CoeffsDeductCorr!C8*BackgroundII_R39!B27+CoeffsDeductCorr!D8*BackgroundII_R39!B27^2+CoeffsDeductCorr!E8*BackgroundII_R39!B27^3</f>
        <v>39.650892389838624</v>
      </c>
      <c r="C34" s="40">
        <f t="shared" ref="C34:M34" si="25">C20*$B34/$B27</f>
        <v>19.631788042607443</v>
      </c>
      <c r="D34" s="40">
        <f t="shared" si="25"/>
        <v>12.628879037487344</v>
      </c>
      <c r="E34" s="40">
        <f t="shared" si="25"/>
        <v>5.4512420889813313</v>
      </c>
      <c r="F34" s="40">
        <f t="shared" si="25"/>
        <v>1.9389832207625082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51.377257660681281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51.377257660681281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51.377257660681281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51.377257660681281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51.377257660681281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51.377257660681281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51.377257660681281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48.622742339318719</v>
      </c>
      <c r="C45" s="42">
        <f t="shared" ref="C45:M45" ca="1" si="28">IF(C44&lt;&gt;"",OFFSET(C27,$C$43,0),"")</f>
        <v>29.502876326087534</v>
      </c>
      <c r="D45" s="42">
        <f t="shared" ca="1" si="28"/>
        <v>18.978824321629251</v>
      </c>
      <c r="E45" s="42">
        <f t="shared" ca="1" si="28"/>
        <v>1.4477785064822457</v>
      </c>
      <c r="F45" s="42">
        <f t="shared" ca="1" si="28"/>
        <v>1.4477785064822457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0.57423999780093193</v>
      </c>
      <c r="D46" s="42">
        <f t="shared" ca="1" si="29"/>
        <v>0.36940127180345078</v>
      </c>
      <c r="E46" s="42">
        <f t="shared" ca="1" si="29"/>
        <v>2.8179365197808566E-2</v>
      </c>
      <c r="F46" s="42">
        <f t="shared" ca="1" si="29"/>
        <v>2.8179365197808566E-2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CalcMany!B38</f>
        <v>3600</v>
      </c>
      <c r="C3" t="str">
        <f>CalcMany!C38</f>
        <v>0</v>
      </c>
      <c r="D3" t="str">
        <f>CalcMany!D38</f>
        <v>300</v>
      </c>
      <c r="E3" t="str">
        <f>CalcMany!E38</f>
        <v>0</v>
      </c>
      <c r="F3" t="str">
        <f>CalcMany!F38</f>
        <v>0</v>
      </c>
      <c r="G3" t="str">
        <f>CalcMany!G38</f>
        <v>900</v>
      </c>
      <c r="H3" t="str">
        <f>CalcMany!H38</f>
        <v>0</v>
      </c>
      <c r="I3" t="str">
        <f>CalcMany!I38</f>
        <v>0</v>
      </c>
      <c r="J3" t="str">
        <f>CalcMany!J38</f>
        <v>0</v>
      </c>
      <c r="K3" t="str">
        <f>CalcMany!K38</f>
        <v>0</v>
      </c>
      <c r="L3" t="str">
        <f>CalcMany!L38</f>
        <v>0</v>
      </c>
      <c r="M3" t="str">
        <f>CalcMany!M38</f>
        <v>90</v>
      </c>
      <c r="N3" t="str">
        <f>CalcMany!N38</f>
        <v>0</v>
      </c>
      <c r="O3" t="str">
        <f>CalcMany!O38</f>
        <v>0</v>
      </c>
      <c r="P3" t="str">
        <f>CalcMany!P38</f>
        <v>0</v>
      </c>
      <c r="Q3" t="str">
        <f>CalcMany!Q38</f>
        <v>0</v>
      </c>
      <c r="R3" t="str">
        <f>CalcMany!R38</f>
        <v>0</v>
      </c>
      <c r="S3" t="str">
        <f>CalcMany!S38</f>
        <v>0</v>
      </c>
      <c r="T3" t="str">
        <f>CalcMany!T38</f>
        <v>0</v>
      </c>
      <c r="U3" t="str">
        <f>CalcMany!U38</f>
        <v>0</v>
      </c>
      <c r="V3" t="str">
        <f>CalcMany!V38</f>
        <v>0</v>
      </c>
      <c r="W3" t="str">
        <f>CalcMany!W38</f>
        <v>0</v>
      </c>
      <c r="X3" t="str">
        <f>CalcMany!X38</f>
        <v>1800</v>
      </c>
      <c r="Y3" t="str">
        <f>CalcMany!Y38</f>
        <v>1800</v>
      </c>
      <c r="Z3" t="str">
        <f>CalcMany!Z38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8.3333333333333321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CoeffsDistress!B3+CoeffsDistress!B4*BackgroundII_R38!C4+CoeffsDistress!B5*BackgroundII_R38!C4^CoeffsDistress!B6+CoeffsDistress!B7*LN(BackgroundII_R38!C4-CoeffsDistress!B8)</f>
        <v>#DIV/0!</v>
      </c>
      <c r="D5">
        <f>CoeffsDistress!C3+CoeffsDistress!C4*BackgroundII_R38!D4+CoeffsDistress!C5*BackgroundII_R38!D4^CoeffsDistress!C6+CoeffsDistress!C7*LN(BackgroundII_R38!D4-CoeffsDistress!C8)</f>
        <v>44.44539783391906</v>
      </c>
      <c r="E5" t="e">
        <f>CoeffsDistress!D3+CoeffsDistress!D4*BackgroundII_R38!E4+CoeffsDistress!D5*BackgroundII_R38!E4^CoeffsDistress!D6+CoeffsDistress!D7*LN(BackgroundII_R38!E4-CoeffsDistress!D8)</f>
        <v>#DIV/0!</v>
      </c>
      <c r="F5">
        <f>CoeffsDistress!E3+CoeffsDistress!E4*BackgroundII_R38!F4+CoeffsDistress!E5*BackgroundII_R38!F4^CoeffsDistress!E6+CoeffsDistress!E7*LN(BackgroundII_R38!F4-CoeffsDistress!E8)</f>
        <v>1.3455187895966798</v>
      </c>
      <c r="G5">
        <f>CoeffsDistress!F3+CoeffsDistress!F4*BackgroundII_R38!G4+CoeffsDistress!F5*BackgroundII_R38!G4^CoeffsDistress!F6+CoeffsDistress!F7*LN(BackgroundII_R38!G4-CoeffsDistress!F8)</f>
        <v>25.017194093120729</v>
      </c>
      <c r="H5">
        <f>CoeffsDistress!G3+CoeffsDistress!G4*BackgroundII_R38!H4+CoeffsDistress!G5*BackgroundII_R38!H4^CoeffsDistress!G6+CoeffsDistress!G7*LN(BackgroundII_R38!H4-CoeffsDistress!G8)</f>
        <v>-2.4297516226665117</v>
      </c>
      <c r="I5">
        <f>CoeffsDistress!H3+CoeffsDistress!H4*BackgroundII_R38!I4+CoeffsDistress!H5*BackgroundII_R38!I4^CoeffsDistress!H6+CoeffsDistress!H7*LN(BackgroundII_R38!I4-CoeffsDistress!H8)</f>
        <v>6.2926559863106677</v>
      </c>
      <c r="J5">
        <f>CoeffsDistress!I3+CoeffsDistress!I4*BackgroundII_R38!J4+CoeffsDistress!I5*BackgroundII_R38!J4^CoeffsDistress!I6+CoeffsDistress!I7*LN(BackgroundII_R38!J4-CoeffsDistress!I8)</f>
        <v>1.9809699703419081</v>
      </c>
      <c r="K5" t="e">
        <f>CoeffsDistress!J3+CoeffsDistress!J4*BackgroundII_R38!K4+CoeffsDistress!J5*BackgroundII_R38!K4^CoeffsDistress!J6+CoeffsDistress!J7*LN(BackgroundII_R38!K4-CoeffsDistress!J8)</f>
        <v>#NUM!</v>
      </c>
      <c r="L5">
        <f>CoeffsDistress!K3+CoeffsDistress!K4*BackgroundII_R38!L4+CoeffsDistress!K5*BackgroundII_R38!L4^CoeffsDistress!K6+CoeffsDistress!K7*LN(BackgroundII_R38!L4-CoeffsDistress!K8)</f>
        <v>-1.4788572215220626</v>
      </c>
      <c r="M5">
        <f>CoeffsDistress!L3+CoeffsDistress!L4*BackgroundII_R38!M4+CoeffsDistress!L5*BackgroundII_R38!M4^CoeffsDistress!L6+CoeffsDistress!L7*LN(BackgroundII_R38!M4-CoeffsDistress!L8)</f>
        <v>15.711010918491805</v>
      </c>
      <c r="N5">
        <f>CoeffsDistress!M3+CoeffsDistress!M4*BackgroundII_R38!N4+CoeffsDistress!M5*BackgroundII_R38!N4^CoeffsDistress!M6+CoeffsDistress!M7*LN(BackgroundII_R38!N4-CoeffsDistress!M8)</f>
        <v>-6.4882063576799407</v>
      </c>
      <c r="O5">
        <f>CoeffsDistress!N3+CoeffsDistress!N4*BackgroundII_R38!O4+CoeffsDistress!N5*BackgroundII_R38!O4^CoeffsDistress!N6+CoeffsDistress!N7*LN(BackgroundII_R38!O4-CoeffsDistress!N8)</f>
        <v>-0.19234986700844559</v>
      </c>
      <c r="P5">
        <f>CoeffsDistress!O3+CoeffsDistress!O4*BackgroundII_R38!P4+CoeffsDistress!O5*BackgroundII_R38!P4^CoeffsDistress!O6+CoeffsDistress!O7*LN(BackgroundII_R38!P4-CoeffsDistress!O8)</f>
        <v>7.3754817263059103E-2</v>
      </c>
      <c r="Q5">
        <f>CoeffsDistress!P3+CoeffsDistress!P4*BackgroundII_R38!Q4+CoeffsDistress!P5*BackgroundII_R38!Q4^CoeffsDistress!P6+CoeffsDistress!P7*LN(BackgroundII_R38!Q4-CoeffsDistress!P8)</f>
        <v>2.0655973451251413</v>
      </c>
      <c r="R5" t="e">
        <f>CoeffsDistress!Q3+CoeffsDistress!Q4*BackgroundII_R38!R4+CoeffsDistress!Q5*BackgroundII_R38!R4^CoeffsDistress!Q6+CoeffsDistress!Q7*LN(BackgroundII_R38!R4-CoeffsDistress!Q8)</f>
        <v>#NUM!</v>
      </c>
      <c r="S5">
        <f>CoeffsDistress!R3+CoeffsDistress!R4*BackgroundII_R38!S4+CoeffsDistress!R5*BackgroundII_R38!S4^CoeffsDistress!R6+CoeffsDistress!R7*LN(BackgroundII_R38!S4-CoeffsDistress!R8)</f>
        <v>2.8474830961496664</v>
      </c>
      <c r="T5">
        <f>CoeffsDistress!S3+CoeffsDistress!S4*BackgroundII_R38!T4+CoeffsDistress!S5*BackgroundII_R38!T4^CoeffsDistress!S6+CoeffsDistress!S7*LN(BackgroundII_R38!T4-CoeffsDistress!S8)</f>
        <v>3.1290789009871531</v>
      </c>
      <c r="U5">
        <f>CoeffsDistress!T3+CoeffsDistress!T4*BackgroundII_R38!U4+CoeffsDistress!T5*BackgroundII_R38!U4^CoeffsDistress!T6+CoeffsDistress!T7*LN(BackgroundII_R38!U4-CoeffsDistress!T8)</f>
        <v>-0.72987201948007563</v>
      </c>
      <c r="V5">
        <f>CoeffsDistress!U3+CoeffsDistress!U4*BackgroundII_R38!V4+CoeffsDistress!U5*BackgroundII_R38!V4^CoeffsDistress!U6+CoeffsDistress!U7*LN(BackgroundII_R38!V4-CoeffsDistress!U8)</f>
        <v>-0.55774509254708704</v>
      </c>
      <c r="W5">
        <f>CoeffsDistress!V3+CoeffsDistress!V4*BackgroundII_R38!W4+CoeffsDistress!V5*BackgroundII_R38!W4^CoeffsDistress!V6+CoeffsDistress!V7*LN(BackgroundII_R38!W4-CoeffsDistress!V8)</f>
        <v>-11.630944123926884</v>
      </c>
      <c r="X5">
        <f>CoeffsDistress!W3+CoeffsDistress!W4*BackgroundII_R38!X4+CoeffsDistress!W5*BackgroundII_R38!X4^CoeffsDistress!W6+CoeffsDistress!W7*LN(BackgroundII_R38!X4-CoeffsDistress!W8)</f>
        <v>4.025375731246319</v>
      </c>
      <c r="Y5">
        <f>CoeffsDistress!X3+CoeffsDistress!X4*BackgroundII_R38!Y4+CoeffsDistress!X5*BackgroundII_R38!Y4^CoeffsDistress!X6+CoeffsDistress!X7*LN(BackgroundII_R38!Y4-CoeffsDistress!X8)</f>
        <v>11.316909489038643</v>
      </c>
      <c r="Z5">
        <f>CoeffsDistress!Y3+CoeffsDistress!Y4*BackgroundII_R38!Z4+CoeffsDistress!Y5*BackgroundII_R38!Z4^CoeffsDistress!Y6+CoeffsDistress!Y7*LN(BackgroundII_R38!Z4-CoeffsDistress!Y8)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44.44539783391906</v>
      </c>
      <c r="E7" s="33">
        <f t="shared" si="1"/>
        <v>0</v>
      </c>
      <c r="F7" s="33">
        <f t="shared" si="1"/>
        <v>0</v>
      </c>
      <c r="G7" s="33">
        <f t="shared" si="1"/>
        <v>25.017194093120729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44.44539783391906</v>
      </c>
      <c r="D9">
        <f t="shared" si="3"/>
        <v>25.017194093120729</v>
      </c>
      <c r="E9">
        <f t="shared" si="3"/>
        <v>15.711010918491805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6.1019532601502906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44.44539783391906</v>
      </c>
      <c r="D13">
        <f t="shared" si="6"/>
        <v>25.017194093120729</v>
      </c>
      <c r="E13">
        <f t="shared" si="6"/>
        <v>15.711010918491805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44.44539783391906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44.44539783391906</v>
      </c>
      <c r="D15" s="35">
        <f t="shared" ref="D15:D20" si="8">D$13</f>
        <v>25.017194093120729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44.44539783391906</v>
      </c>
      <c r="D16" s="35">
        <f t="shared" si="8"/>
        <v>25.017194093120729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44.44539783391906</v>
      </c>
      <c r="D17" s="35">
        <f t="shared" si="8"/>
        <v>25.017194093120729</v>
      </c>
      <c r="E17" s="35">
        <f>E$13</f>
        <v>15.711010918491805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44.44539783391906</v>
      </c>
      <c r="D18" s="35">
        <f t="shared" si="8"/>
        <v>25.017194093120729</v>
      </c>
      <c r="E18" s="35">
        <f>E$13</f>
        <v>15.711010918491805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44.44539783391906</v>
      </c>
      <c r="D19" s="35">
        <f t="shared" si="8"/>
        <v>25.017194093120729</v>
      </c>
      <c r="E19" s="35">
        <f>E$13</f>
        <v>15.711010918491805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44.44539783391906</v>
      </c>
      <c r="D20" s="35">
        <f t="shared" si="8"/>
        <v>25.017194093120729</v>
      </c>
      <c r="E20" s="35">
        <f>E$13</f>
        <v>15.711010918491805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52.44539783391906</v>
      </c>
      <c r="C21" s="37">
        <f t="shared" ref="C21:M21" si="10">C14/$B21</f>
        <v>0.84746040014161161</v>
      </c>
      <c r="D21" s="37">
        <f t="shared" si="10"/>
        <v>3.8134899964597083E-2</v>
      </c>
      <c r="E21" s="37">
        <f t="shared" si="10"/>
        <v>3.8134899964597083E-2</v>
      </c>
      <c r="F21" s="37">
        <f t="shared" si="10"/>
        <v>3.8134899964597083E-2</v>
      </c>
      <c r="G21" s="37">
        <f t="shared" si="10"/>
        <v>3.8134899964597083E-2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75.462591927039796</v>
      </c>
      <c r="C22" s="37">
        <f t="shared" ref="C22:M22" si="12">C15/$B22</f>
        <v>0.58897258494500981</v>
      </c>
      <c r="D22" s="37">
        <f t="shared" si="12"/>
        <v>0.3315178216686267</v>
      </c>
      <c r="E22" s="37">
        <f t="shared" si="12"/>
        <v>2.6503197795454451E-2</v>
      </c>
      <c r="F22" s="37">
        <f t="shared" si="12"/>
        <v>2.6503197795454451E-2</v>
      </c>
      <c r="G22" s="37">
        <f t="shared" si="12"/>
        <v>2.6503197795454451E-2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89.173602845531605</v>
      </c>
      <c r="C23" s="37">
        <f t="shared" ref="C23:M23" si="13">C16/$B23</f>
        <v>0.49841428870949978</v>
      </c>
      <c r="D23" s="37">
        <f t="shared" si="13"/>
        <v>0.28054483944599662</v>
      </c>
      <c r="E23" s="37">
        <f t="shared" si="13"/>
        <v>0.17618454808545472</v>
      </c>
      <c r="F23" s="37">
        <f t="shared" si="13"/>
        <v>2.2428161879524393E-2</v>
      </c>
      <c r="G23" s="37">
        <f t="shared" si="13"/>
        <v>2.2428161879524393E-2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98.490512334570241</v>
      </c>
      <c r="C24" s="37">
        <f t="shared" ref="C24:M24" si="14">C17/$B24</f>
        <v>0.45126577962087311</v>
      </c>
      <c r="D24" s="37">
        <f t="shared" si="14"/>
        <v>0.25400613216568352</v>
      </c>
      <c r="E24" s="37">
        <f t="shared" si="14"/>
        <v>0.15951801392931966</v>
      </c>
      <c r="F24" s="37">
        <f t="shared" si="14"/>
        <v>0.11490354980178533</v>
      </c>
      <c r="G24" s="37">
        <f t="shared" si="14"/>
        <v>2.0306524482338374E-2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100.51588806581655</v>
      </c>
      <c r="C25" s="37">
        <f t="shared" ref="C25:M25" si="15">C18/$B25</f>
        <v>0.44217286131737465</v>
      </c>
      <c r="D25" s="37">
        <f t="shared" si="15"/>
        <v>0.24888795766038282</v>
      </c>
      <c r="E25" s="37">
        <f t="shared" si="15"/>
        <v>0.15630375675738378</v>
      </c>
      <c r="F25" s="37">
        <f t="shared" si="15"/>
        <v>0.11258826546534088</v>
      </c>
      <c r="G25" s="37">
        <f t="shared" si="15"/>
        <v>4.0047158799517875E-2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100.51588806581655</v>
      </c>
      <c r="C26" s="37">
        <f t="shared" ref="C26:M26" si="16">C19/$B26</f>
        <v>0.44217286131737465</v>
      </c>
      <c r="D26" s="37">
        <f t="shared" si="16"/>
        <v>0.24888795766038282</v>
      </c>
      <c r="E26" s="37">
        <f t="shared" si="16"/>
        <v>0.15630375675738378</v>
      </c>
      <c r="F26" s="37">
        <f t="shared" si="16"/>
        <v>0.11258826546534088</v>
      </c>
      <c r="G26" s="37">
        <f t="shared" si="16"/>
        <v>4.0047158799517875E-2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100.51588806581655</v>
      </c>
      <c r="C27" s="37">
        <f t="shared" ref="C27:M27" si="17">C20/$B27</f>
        <v>0.44217286131737465</v>
      </c>
      <c r="D27" s="37">
        <f t="shared" si="17"/>
        <v>0.24888795766038282</v>
      </c>
      <c r="E27" s="37">
        <f t="shared" si="17"/>
        <v>0.15630375675738378</v>
      </c>
      <c r="F27" s="37">
        <f t="shared" si="17"/>
        <v>0.11258826546534088</v>
      </c>
      <c r="G27" s="37">
        <f t="shared" si="17"/>
        <v>4.0047158799517875E-2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CoeffsDeductCorr!B2+CoeffsDeductCorr!C2*BackgroundII_R38!B21+CoeffsDeductCorr!D2*BackgroundII_R38!B21^2+CoeffsDeductCorr!E2*BackgroundII_R38!B21^3</f>
        <v>52.44539783391906</v>
      </c>
      <c r="C28" s="40">
        <f t="shared" ref="C28:M28" si="18">C14*$B28/$B21</f>
        <v>44.445397833919067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CoeffsDeductCorr!B3+CoeffsDeductCorr!C3*BackgroundII_R38!B22+CoeffsDeductCorr!D3*BackgroundII_R38!B22^2+CoeffsDeductCorr!E3*BackgroundII_R38!B22^3</f>
        <v>54.350016929256618</v>
      </c>
      <c r="C29" s="40">
        <f t="shared" ref="C29:M29" si="20">C15*$B29/$B22</f>
        <v>32.010669962629322</v>
      </c>
      <c r="D29" s="40">
        <f t="shared" si="20"/>
        <v>18.017999220040139</v>
      </c>
      <c r="E29" s="40">
        <f t="shared" si="20"/>
        <v>1.4404492488623861</v>
      </c>
      <c r="F29" s="40">
        <f t="shared" si="20"/>
        <v>1.4404492488623861</v>
      </c>
      <c r="G29" s="40">
        <f t="shared" si="20"/>
        <v>1.4404492488623861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CoeffsDeductCorr!B4+CoeffsDeductCorr!C4*BackgroundII_R38!B23+CoeffsDeductCorr!D4*BackgroundII_R38!B23^2+CoeffsDeductCorr!E4*BackgroundII_R38!B23^3</f>
        <v>56.347622022683346</v>
      </c>
      <c r="C30" s="40">
        <f t="shared" ref="C30:M30" si="21">C16*$B30/$B23</f>
        <v>28.084459950907465</v>
      </c>
      <c r="D30" s="40">
        <f t="shared" si="21"/>
        <v>15.8080345735174</v>
      </c>
      <c r="E30" s="40">
        <f t="shared" si="21"/>
        <v>9.9275803217564818</v>
      </c>
      <c r="F30" s="40">
        <f t="shared" si="21"/>
        <v>1.2637735882509959</v>
      </c>
      <c r="G30" s="40">
        <f t="shared" si="21"/>
        <v>1.2637735882509959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CoeffsDeductCorr!B5+CoeffsDeductCorr!C5*BackgroundII_R38!B24+CoeffsDeductCorr!D5*BackgroundII_R38!B24^2+CoeffsDeductCorr!E5*BackgroundII_R38!B24^3</f>
        <v>56.360783956376437</v>
      </c>
      <c r="C31" s="40">
        <f t="shared" ref="C31:M31" si="22">C17*$B31/$B24</f>
        <v>25.433693112117812</v>
      </c>
      <c r="D31" s="40">
        <f t="shared" si="22"/>
        <v>14.315984738584888</v>
      </c>
      <c r="E31" s="40">
        <f t="shared" si="22"/>
        <v>8.9905603202206326</v>
      </c>
      <c r="F31" s="40">
        <f t="shared" si="22"/>
        <v>6.4760541461991625</v>
      </c>
      <c r="G31" s="40">
        <f t="shared" si="22"/>
        <v>1.1444916392539419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CoeffsDeductCorr!B6+CoeffsDeductCorr!C6*BackgroundII_R38!B25+CoeffsDeductCorr!D6*BackgroundII_R38!B25^2+CoeffsDeductCorr!E6*BackgroundII_R38!B25^3</f>
        <v>52.551640948571738</v>
      </c>
      <c r="C32" s="40">
        <f t="shared" ref="C32:M32" si="23">C18*$B32/$B25</f>
        <v>23.23690944515328</v>
      </c>
      <c r="D32" s="40">
        <f t="shared" si="23"/>
        <v>13.079470587391762</v>
      </c>
      <c r="E32" s="40">
        <f t="shared" si="23"/>
        <v>8.2140189040269256</v>
      </c>
      <c r="F32" s="40">
        <f t="shared" si="23"/>
        <v>5.9166981017570723</v>
      </c>
      <c r="G32" s="40">
        <f t="shared" si="23"/>
        <v>2.1045439102426986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CoeffsDeductCorr!B7+CoeffsDeductCorr!C7*BackgroundII_R38!B26+CoeffsDeductCorr!D7*BackgroundII_R38!B26^2+CoeffsDeductCorr!E7*BackgroundII_R38!B26^3</f>
        <v>49.13691524540792</v>
      </c>
      <c r="C33" s="40">
        <f t="shared" ref="C33:M33" si="24">C19*$B33/$B26</f>
        <v>21.727010410371349</v>
      </c>
      <c r="D33" s="40">
        <f t="shared" si="24"/>
        <v>12.229586481160906</v>
      </c>
      <c r="E33" s="40">
        <f t="shared" si="24"/>
        <v>7.6802844483264217</v>
      </c>
      <c r="F33" s="40">
        <f t="shared" si="24"/>
        <v>5.5322400577979423</v>
      </c>
      <c r="G33" s="40">
        <f t="shared" si="24"/>
        <v>1.9677938477513019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CoeffsDeductCorr!B8+CoeffsDeductCorr!C8*BackgroundII_R38!B27+CoeffsDeductCorr!D8*BackgroundII_R38!B27^2+CoeffsDeductCorr!E8*BackgroundII_R38!B27^3</f>
        <v>48.937583059295683</v>
      </c>
      <c r="C34" s="40">
        <f t="shared" ref="C34:M34" si="25">C20*$B34/$B27</f>
        <v>21.638871127285455</v>
      </c>
      <c r="D34" s="40">
        <f t="shared" si="25"/>
        <v>12.179975100463452</v>
      </c>
      <c r="E34" s="40">
        <f t="shared" si="25"/>
        <v>7.6491280787944174</v>
      </c>
      <c r="F34" s="40">
        <f t="shared" si="25"/>
        <v>5.5097975927121503</v>
      </c>
      <c r="G34" s="40">
        <f t="shared" si="25"/>
        <v>1.9598111600402097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52.44539783391906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54.350016929256618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56.347622022683346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56.360783956376437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56.360783956376437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56.360783956376437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56.360783956376437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56.360783956376437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43.639216043623563</v>
      </c>
      <c r="C45" s="42">
        <f t="shared" ref="C45:M45" ca="1" si="28">IF(C44&lt;&gt;"",OFFSET(C27,$C$43,0),"")</f>
        <v>25.433693112117812</v>
      </c>
      <c r="D45" s="42">
        <f t="shared" ca="1" si="28"/>
        <v>14.315984738584888</v>
      </c>
      <c r="E45" s="42">
        <f t="shared" ca="1" si="28"/>
        <v>8.9905603202206326</v>
      </c>
      <c r="F45" s="42">
        <f t="shared" ca="1" si="28"/>
        <v>6.4760541461991625</v>
      </c>
      <c r="G45" s="42">
        <f t="shared" ca="1" si="28"/>
        <v>1.1444916392539419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0.45126577962087311</v>
      </c>
      <c r="D46" s="42">
        <f t="shared" ca="1" si="29"/>
        <v>0.25400613216568352</v>
      </c>
      <c r="E46" s="42">
        <f t="shared" ca="1" si="29"/>
        <v>0.15951801392931966</v>
      </c>
      <c r="F46" s="42">
        <f t="shared" ca="1" si="29"/>
        <v>0.11490354980178533</v>
      </c>
      <c r="G46" s="42">
        <f t="shared" ca="1" si="29"/>
        <v>2.0306524482338374E-2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CalcMany!B37</f>
        <v>3600</v>
      </c>
      <c r="C3" t="str">
        <f>CalcMany!C37</f>
        <v>0</v>
      </c>
      <c r="D3" t="str">
        <f>CalcMany!D37</f>
        <v>0</v>
      </c>
      <c r="E3" t="str">
        <f>CalcMany!E37</f>
        <v>0</v>
      </c>
      <c r="F3" t="str">
        <f>CalcMany!F37</f>
        <v>0</v>
      </c>
      <c r="G3" t="str">
        <f>CalcMany!G37</f>
        <v>1300</v>
      </c>
      <c r="H3" t="str">
        <f>CalcMany!H37</f>
        <v>0</v>
      </c>
      <c r="I3" t="str">
        <f>CalcMany!I37</f>
        <v>0</v>
      </c>
      <c r="J3" t="str">
        <f>CalcMany!J37</f>
        <v>0</v>
      </c>
      <c r="K3" t="str">
        <f>CalcMany!K37</f>
        <v>0</v>
      </c>
      <c r="L3" t="str">
        <f>CalcMany!L37</f>
        <v>0</v>
      </c>
      <c r="M3" t="str">
        <f>CalcMany!M37</f>
        <v>0</v>
      </c>
      <c r="N3" t="str">
        <f>CalcMany!N37</f>
        <v>0</v>
      </c>
      <c r="O3" t="str">
        <f>CalcMany!O37</f>
        <v>40</v>
      </c>
      <c r="P3" t="str">
        <f>CalcMany!P37</f>
        <v>0</v>
      </c>
      <c r="Q3" t="str">
        <f>CalcMany!Q37</f>
        <v>0</v>
      </c>
      <c r="R3" t="str">
        <f>CalcMany!R37</f>
        <v>0</v>
      </c>
      <c r="S3" t="str">
        <f>CalcMany!S37</f>
        <v>0</v>
      </c>
      <c r="T3" t="str">
        <f>CalcMany!T37</f>
        <v>0</v>
      </c>
      <c r="U3" t="str">
        <f>CalcMany!U37</f>
        <v>0</v>
      </c>
      <c r="V3" t="str">
        <f>CalcMany!V37</f>
        <v>0</v>
      </c>
      <c r="W3" t="str">
        <f>CalcMany!W37</f>
        <v>0</v>
      </c>
      <c r="X3" t="str">
        <f>CalcMany!X37</f>
        <v>1750</v>
      </c>
      <c r="Y3" t="str">
        <f>CalcMany!Y37</f>
        <v>1750</v>
      </c>
      <c r="Z3" t="str">
        <f>CalcMany!Z37</f>
        <v>60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36.111111111111107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1.1111111111111112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48.611111111111107</v>
      </c>
      <c r="Y4">
        <f>IFERROR(IF($A$3=BackgroundI!$A$2,Y3/$B$3*100,Y3),0)</f>
        <v>48.611111111111107</v>
      </c>
      <c r="Z4">
        <f>IFERROR(IF($A$3=BackgroundI!$A$2,Z3/$B$3*100,Z3),0)</f>
        <v>1.6666666666666667</v>
      </c>
      <c r="AA4" s="3"/>
    </row>
    <row r="5" spans="1:27">
      <c r="B5" t="s">
        <v>0</v>
      </c>
      <c r="C5" t="e">
        <f>CoeffsDistress!B3+CoeffsDistress!B4*BackgroundII_R37!C4+CoeffsDistress!B5*BackgroundII_R37!C4^CoeffsDistress!B6+CoeffsDistress!B7*LN(BackgroundII_R37!C4-CoeffsDistress!B8)</f>
        <v>#DIV/0!</v>
      </c>
      <c r="D5" t="e">
        <f>CoeffsDistress!C3+CoeffsDistress!C4*BackgroundII_R37!D4+CoeffsDistress!C5*BackgroundII_R37!D4^CoeffsDistress!C6+CoeffsDistress!C7*LN(BackgroundII_R37!D4-CoeffsDistress!C8)</f>
        <v>#DIV/0!</v>
      </c>
      <c r="E5" t="e">
        <f>CoeffsDistress!D3+CoeffsDistress!D4*BackgroundII_R37!E4+CoeffsDistress!D5*BackgroundII_R37!E4^CoeffsDistress!D6+CoeffsDistress!D7*LN(BackgroundII_R37!E4-CoeffsDistress!D8)</f>
        <v>#DIV/0!</v>
      </c>
      <c r="F5">
        <f>CoeffsDistress!E3+CoeffsDistress!E4*BackgroundII_R37!F4+CoeffsDistress!E5*BackgroundII_R37!F4^CoeffsDistress!E6+CoeffsDistress!E7*LN(BackgroundII_R37!F4-CoeffsDistress!E8)</f>
        <v>1.3455187895966798</v>
      </c>
      <c r="G5">
        <f>CoeffsDistress!F3+CoeffsDistress!F4*BackgroundII_R37!G4+CoeffsDistress!F5*BackgroundII_R37!G4^CoeffsDistress!F6+CoeffsDistress!F7*LN(BackgroundII_R37!G4-CoeffsDistress!F8)</f>
        <v>29.622562426056184</v>
      </c>
      <c r="H5">
        <f>CoeffsDistress!G3+CoeffsDistress!G4*BackgroundII_R37!H4+CoeffsDistress!G5*BackgroundII_R37!H4^CoeffsDistress!G6+CoeffsDistress!G7*LN(BackgroundII_R37!H4-CoeffsDistress!G8)</f>
        <v>-2.4297516226665117</v>
      </c>
      <c r="I5">
        <f>CoeffsDistress!H3+CoeffsDistress!H4*BackgroundII_R37!I4+CoeffsDistress!H5*BackgroundII_R37!I4^CoeffsDistress!H6+CoeffsDistress!H7*LN(BackgroundII_R37!I4-CoeffsDistress!H8)</f>
        <v>6.2926559863106677</v>
      </c>
      <c r="J5">
        <f>CoeffsDistress!I3+CoeffsDistress!I4*BackgroundII_R37!J4+CoeffsDistress!I5*BackgroundII_R37!J4^CoeffsDistress!I6+CoeffsDistress!I7*LN(BackgroundII_R37!J4-CoeffsDistress!I8)</f>
        <v>1.9809699703419081</v>
      </c>
      <c r="K5" t="e">
        <f>CoeffsDistress!J3+CoeffsDistress!J4*BackgroundII_R37!K4+CoeffsDistress!J5*BackgroundII_R37!K4^CoeffsDistress!J6+CoeffsDistress!J7*LN(BackgroundII_R37!K4-CoeffsDistress!J8)</f>
        <v>#NUM!</v>
      </c>
      <c r="L5">
        <f>CoeffsDistress!K3+CoeffsDistress!K4*BackgroundII_R37!L4+CoeffsDistress!K5*BackgroundII_R37!L4^CoeffsDistress!K6+CoeffsDistress!K7*LN(BackgroundII_R37!L4-CoeffsDistress!K8)</f>
        <v>-1.4788572215220626</v>
      </c>
      <c r="M5">
        <f>CoeffsDistress!L3+CoeffsDistress!L4*BackgroundII_R37!M4+CoeffsDistress!L5*BackgroundII_R37!M4^CoeffsDistress!L6+CoeffsDistress!L7*LN(BackgroundII_R37!M4-CoeffsDistress!L8)</f>
        <v>-1.8831691837876274</v>
      </c>
      <c r="N5">
        <f>CoeffsDistress!M3+CoeffsDistress!M4*BackgroundII_R37!N4+CoeffsDistress!M5*BackgroundII_R37!N4^CoeffsDistress!M6+CoeffsDistress!M7*LN(BackgroundII_R37!N4-CoeffsDistress!M8)</f>
        <v>-6.4882063576799407</v>
      </c>
      <c r="O5">
        <f>CoeffsDistress!N3+CoeffsDistress!N4*BackgroundII_R37!O4+CoeffsDistress!N5*BackgroundII_R37!O4^CoeffsDistress!N6+CoeffsDistress!N7*LN(BackgroundII_R37!O4-CoeffsDistress!N8)</f>
        <v>2.6303732888151217</v>
      </c>
      <c r="P5">
        <f>CoeffsDistress!O3+CoeffsDistress!O4*BackgroundII_R37!P4+CoeffsDistress!O5*BackgroundII_R37!P4^CoeffsDistress!O6+CoeffsDistress!O7*LN(BackgroundII_R37!P4-CoeffsDistress!O8)</f>
        <v>7.3754817263059103E-2</v>
      </c>
      <c r="Q5">
        <f>CoeffsDistress!P3+CoeffsDistress!P4*BackgroundII_R37!Q4+CoeffsDistress!P5*BackgroundII_R37!Q4^CoeffsDistress!P6+CoeffsDistress!P7*LN(BackgroundII_R37!Q4-CoeffsDistress!P8)</f>
        <v>2.0655973451251413</v>
      </c>
      <c r="R5" t="e">
        <f>CoeffsDistress!Q3+CoeffsDistress!Q4*BackgroundII_R37!R4+CoeffsDistress!Q5*BackgroundII_R37!R4^CoeffsDistress!Q6+CoeffsDistress!Q7*LN(BackgroundII_R37!R4-CoeffsDistress!Q8)</f>
        <v>#NUM!</v>
      </c>
      <c r="S5">
        <f>CoeffsDistress!R3+CoeffsDistress!R4*BackgroundII_R37!S4+CoeffsDistress!R5*BackgroundII_R37!S4^CoeffsDistress!R6+CoeffsDistress!R7*LN(BackgroundII_R37!S4-CoeffsDistress!R8)</f>
        <v>2.8474830961496664</v>
      </c>
      <c r="T5">
        <f>CoeffsDistress!S3+CoeffsDistress!S4*BackgroundII_R37!T4+CoeffsDistress!S5*BackgroundII_R37!T4^CoeffsDistress!S6+CoeffsDistress!S7*LN(BackgroundII_R37!T4-CoeffsDistress!S8)</f>
        <v>3.1290789009871531</v>
      </c>
      <c r="U5">
        <f>CoeffsDistress!T3+CoeffsDistress!T4*BackgroundII_R37!U4+CoeffsDistress!T5*BackgroundII_R37!U4^CoeffsDistress!T6+CoeffsDistress!T7*LN(BackgroundII_R37!U4-CoeffsDistress!T8)</f>
        <v>-0.72987201948007563</v>
      </c>
      <c r="V5">
        <f>CoeffsDistress!U3+CoeffsDistress!U4*BackgroundII_R37!V4+CoeffsDistress!U5*BackgroundII_R37!V4^CoeffsDistress!U6+CoeffsDistress!U7*LN(BackgroundII_R37!V4-CoeffsDistress!U8)</f>
        <v>-0.55774509254708704</v>
      </c>
      <c r="W5">
        <f>CoeffsDistress!V3+CoeffsDistress!V4*BackgroundII_R37!W4+CoeffsDistress!V5*BackgroundII_R37!W4^CoeffsDistress!V6+CoeffsDistress!V7*LN(BackgroundII_R37!W4-CoeffsDistress!V8)</f>
        <v>-11.630944123926884</v>
      </c>
      <c r="X5">
        <f>CoeffsDistress!W3+CoeffsDistress!W4*BackgroundII_R37!X4+CoeffsDistress!W5*BackgroundII_R37!X4^CoeffsDistress!W6+CoeffsDistress!W7*LN(BackgroundII_R37!X4-CoeffsDistress!W8)</f>
        <v>3.9722817396949548</v>
      </c>
      <c r="Y5">
        <f>CoeffsDistress!X3+CoeffsDistress!X4*BackgroundII_R37!Y4+CoeffsDistress!X5*BackgroundII_R37!Y4^CoeffsDistress!X6+CoeffsDistress!X7*LN(BackgroundII_R37!Y4-CoeffsDistress!X8)</f>
        <v>11.164071061207222</v>
      </c>
      <c r="Z5">
        <f>CoeffsDistress!Y3+CoeffsDistress!Y4*BackgroundII_R37!Z4+CoeffsDistress!Y5*BackgroundII_R37!Z4^CoeffsDistress!Y6+CoeffsDistress!Y7*LN(BackgroundII_R37!Z4-CoeffsDistress!Y8)</f>
        <v>3.2724810376137174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29.622562426056184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2.6303732888151217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3.9722817396949548</v>
      </c>
      <c r="Y7" s="33">
        <f t="shared" si="1"/>
        <v>11.164071061207222</v>
      </c>
      <c r="Z7" s="33">
        <f t="shared" si="1"/>
        <v>3.2724810376137174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29.622562426056184</v>
      </c>
      <c r="D9">
        <f t="shared" si="3"/>
        <v>11.164071061207222</v>
      </c>
      <c r="E9">
        <f t="shared" si="3"/>
        <v>3.9722817396949548</v>
      </c>
      <c r="F9">
        <f t="shared" si="3"/>
        <v>3.2724810376137174</v>
      </c>
      <c r="G9">
        <f t="shared" si="3"/>
        <v>2.6303732888151217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23</v>
      </c>
      <c r="E10">
        <f t="shared" si="4"/>
        <v>22</v>
      </c>
      <c r="F10">
        <f t="shared" si="4"/>
        <v>24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Weathering high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7.463234062913207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29.622562426056184</v>
      </c>
      <c r="D13">
        <f t="shared" si="6"/>
        <v>11.164071061207222</v>
      </c>
      <c r="E13">
        <f t="shared" si="6"/>
        <v>3.9722817396949548</v>
      </c>
      <c r="F13">
        <f t="shared" si="6"/>
        <v>3.2724810376137174</v>
      </c>
      <c r="G13">
        <f t="shared" si="6"/>
        <v>2.6303732888151217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29.622562426056184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29.622562426056184</v>
      </c>
      <c r="D15" s="35">
        <f t="shared" ref="D15:D20" si="8">D$13</f>
        <v>11.164071061207222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29.622562426056184</v>
      </c>
      <c r="D16" s="35">
        <f t="shared" si="8"/>
        <v>11.164071061207222</v>
      </c>
      <c r="E16" s="35">
        <f>E$13</f>
        <v>3.9722817396949548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29.622562426056184</v>
      </c>
      <c r="D17" s="35">
        <f t="shared" si="8"/>
        <v>11.164071061207222</v>
      </c>
      <c r="E17" s="35">
        <f>E$13</f>
        <v>3.9722817396949548</v>
      </c>
      <c r="F17" s="35">
        <f>F$13</f>
        <v>3.2724810376137174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29.622562426056184</v>
      </c>
      <c r="D18" s="35">
        <f t="shared" si="8"/>
        <v>11.164071061207222</v>
      </c>
      <c r="E18" s="35">
        <f>E$13</f>
        <v>3.9722817396949548</v>
      </c>
      <c r="F18" s="35">
        <f>F$13</f>
        <v>3.2724810376137174</v>
      </c>
      <c r="G18" s="35">
        <f>G$13</f>
        <v>2.6303732888151217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29.622562426056184</v>
      </c>
      <c r="D19" s="35">
        <f t="shared" si="8"/>
        <v>11.164071061207222</v>
      </c>
      <c r="E19" s="35">
        <f>E$13</f>
        <v>3.9722817396949548</v>
      </c>
      <c r="F19" s="35">
        <f>F$13</f>
        <v>3.2724810376137174</v>
      </c>
      <c r="G19" s="35">
        <f>G$13</f>
        <v>2.6303732888151217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29.622562426056184</v>
      </c>
      <c r="D20" s="35">
        <f t="shared" si="8"/>
        <v>11.164071061207222</v>
      </c>
      <c r="E20" s="35">
        <f>E$13</f>
        <v>3.9722817396949548</v>
      </c>
      <c r="F20" s="35">
        <f>F$13</f>
        <v>3.2724810376137174</v>
      </c>
      <c r="G20" s="35">
        <f>G$13</f>
        <v>2.6303732888151217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37.622562426056184</v>
      </c>
      <c r="C21" s="37">
        <f t="shared" ref="C21:M21" si="10">C14/$B21</f>
        <v>0.78736163928963399</v>
      </c>
      <c r="D21" s="37">
        <f t="shared" si="10"/>
        <v>5.3159590177591518E-2</v>
      </c>
      <c r="E21" s="37">
        <f t="shared" si="10"/>
        <v>5.3159590177591518E-2</v>
      </c>
      <c r="F21" s="37">
        <f t="shared" si="10"/>
        <v>5.3159590177591518E-2</v>
      </c>
      <c r="G21" s="37">
        <f t="shared" si="10"/>
        <v>5.3159590177591518E-2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46.786633487263408</v>
      </c>
      <c r="C22" s="37">
        <f t="shared" ref="C22:M22" si="12">C15/$B22</f>
        <v>0.63314156668528521</v>
      </c>
      <c r="D22" s="37">
        <f t="shared" si="12"/>
        <v>0.23861667807850259</v>
      </c>
      <c r="E22" s="37">
        <f t="shared" si="12"/>
        <v>4.2747251745404044E-2</v>
      </c>
      <c r="F22" s="37">
        <f t="shared" si="12"/>
        <v>4.2747251745404044E-2</v>
      </c>
      <c r="G22" s="37">
        <f t="shared" si="12"/>
        <v>4.2747251745404044E-2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48.758915226958365</v>
      </c>
      <c r="C23" s="37">
        <f t="shared" ref="C23:M23" si="13">C16/$B23</f>
        <v>0.60753120302557795</v>
      </c>
      <c r="D23" s="37">
        <f t="shared" si="13"/>
        <v>0.22896471361681786</v>
      </c>
      <c r="E23" s="37">
        <f t="shared" si="13"/>
        <v>8.1467803809932099E-2</v>
      </c>
      <c r="F23" s="37">
        <f t="shared" si="13"/>
        <v>4.1018139773836025E-2</v>
      </c>
      <c r="G23" s="37">
        <f t="shared" si="13"/>
        <v>4.1018139773836025E-2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50.031396264572081</v>
      </c>
      <c r="C24" s="37">
        <f t="shared" ref="C24:M24" si="14">C17/$B24</f>
        <v>0.59207946684934576</v>
      </c>
      <c r="D24" s="37">
        <f t="shared" si="14"/>
        <v>0.22314130515507227</v>
      </c>
      <c r="E24" s="37">
        <f t="shared" si="14"/>
        <v>7.9395780175493161E-2</v>
      </c>
      <c r="F24" s="37">
        <f t="shared" si="14"/>
        <v>6.5408549070036778E-2</v>
      </c>
      <c r="G24" s="37">
        <f t="shared" si="14"/>
        <v>3.9974898750052022E-2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50.661769553387202</v>
      </c>
      <c r="C25" s="37">
        <f t="shared" ref="C25:M25" si="15">C18/$B25</f>
        <v>0.58471235188182735</v>
      </c>
      <c r="D25" s="37">
        <f t="shared" si="15"/>
        <v>0.22036480682820528</v>
      </c>
      <c r="E25" s="37">
        <f t="shared" si="15"/>
        <v>7.8407875893655429E-2</v>
      </c>
      <c r="F25" s="37">
        <f t="shared" si="15"/>
        <v>6.459468483755168E-2</v>
      </c>
      <c r="G25" s="37">
        <f t="shared" si="15"/>
        <v>5.1920280558760253E-2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50.661769553387202</v>
      </c>
      <c r="C26" s="37">
        <f t="shared" ref="C26:M26" si="16">C19/$B26</f>
        <v>0.58471235188182735</v>
      </c>
      <c r="D26" s="37">
        <f t="shared" si="16"/>
        <v>0.22036480682820528</v>
      </c>
      <c r="E26" s="37">
        <f t="shared" si="16"/>
        <v>7.8407875893655429E-2</v>
      </c>
      <c r="F26" s="37">
        <f t="shared" si="16"/>
        <v>6.459468483755168E-2</v>
      </c>
      <c r="G26" s="37">
        <f t="shared" si="16"/>
        <v>5.1920280558760253E-2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50.661769553387202</v>
      </c>
      <c r="C27" s="37">
        <f t="shared" ref="C27:M27" si="17">C20/$B27</f>
        <v>0.58471235188182735</v>
      </c>
      <c r="D27" s="37">
        <f t="shared" si="17"/>
        <v>0.22036480682820528</v>
      </c>
      <c r="E27" s="37">
        <f t="shared" si="17"/>
        <v>7.8407875893655429E-2</v>
      </c>
      <c r="F27" s="37">
        <f t="shared" si="17"/>
        <v>6.459468483755168E-2</v>
      </c>
      <c r="G27" s="37">
        <f t="shared" si="17"/>
        <v>5.1920280558760253E-2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CoeffsDeductCorr!B2+CoeffsDeductCorr!C2*BackgroundII_R37!B21+CoeffsDeductCorr!D2*BackgroundII_R37!B21^2+CoeffsDeductCorr!E2*BackgroundII_R37!B21^3</f>
        <v>37.622562426056184</v>
      </c>
      <c r="C28" s="40">
        <f t="shared" ref="C28:M28" si="18">C14*$B28/$B21</f>
        <v>29.622562426056184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CoeffsDeductCorr!B3+CoeffsDeductCorr!C3*BackgroundII_R37!B22+CoeffsDeductCorr!D3*BackgroundII_R37!B22^2+CoeffsDeductCorr!E3*BackgroundII_R37!B22^3</f>
        <v>34.50267117424638</v>
      </c>
      <c r="C29" s="40">
        <f t="shared" ref="C29:M29" si="20">C15*$B29/$B22</f>
        <v>21.845075282089581</v>
      </c>
      <c r="D29" s="40">
        <f t="shared" si="20"/>
        <v>8.2329127804335798</v>
      </c>
      <c r="E29" s="40">
        <f t="shared" si="20"/>
        <v>1.4748943705744053</v>
      </c>
      <c r="F29" s="40">
        <f t="shared" si="20"/>
        <v>1.4748943705744053</v>
      </c>
      <c r="G29" s="40">
        <f t="shared" si="20"/>
        <v>1.4748943705744053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CoeffsDeductCorr!B4+CoeffsDeductCorr!C4*BackgroundII_R37!B23+CoeffsDeductCorr!D4*BackgroundII_R37!B23^2+CoeffsDeductCorr!E4*BackgroundII_R37!B23^3</f>
        <v>30.892673955459159</v>
      </c>
      <c r="C30" s="40">
        <f t="shared" ref="C30:M30" si="21">C16*$B30/$B23</f>
        <v>18.76826337283704</v>
      </c>
      <c r="D30" s="40">
        <f t="shared" si="21"/>
        <v>7.0733322450694347</v>
      </c>
      <c r="E30" s="40">
        <f t="shared" si="21"/>
        <v>2.5167583009675458</v>
      </c>
      <c r="F30" s="40">
        <f t="shared" si="21"/>
        <v>1.2671600182925677</v>
      </c>
      <c r="G30" s="40">
        <f t="shared" si="21"/>
        <v>1.2671600182925677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CoeffsDeductCorr!B5+CoeffsDeductCorr!C5*BackgroundII_R37!B24+CoeffsDeductCorr!D5*BackgroundII_R37!B24^2+CoeffsDeductCorr!E5*BackgroundII_R37!B24^3</f>
        <v>26.031821300701608</v>
      </c>
      <c r="C31" s="40">
        <f t="shared" ref="C31:M31" si="22">C17*$B31/$B24</f>
        <v>15.41290687683685</v>
      </c>
      <c r="D31" s="40">
        <f t="shared" si="22"/>
        <v>5.8087745806021678</v>
      </c>
      <c r="E31" s="40">
        <f t="shared" si="22"/>
        <v>2.0668167615582256</v>
      </c>
      <c r="F31" s="40">
        <f t="shared" si="22"/>
        <v>1.7027036609293695</v>
      </c>
      <c r="G31" s="40">
        <f t="shared" si="22"/>
        <v>1.0406194207749944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CoeffsDeductCorr!B6+CoeffsDeductCorr!C6*BackgroundII_R37!B25+CoeffsDeductCorr!D6*BackgroundII_R37!B25^2+CoeffsDeductCorr!E6*BackgroundII_R37!B25^3</f>
        <v>23.700955695181651</v>
      </c>
      <c r="C32" s="40">
        <f t="shared" ref="C32:M32" si="23">C18*$B32/$B25</f>
        <v>13.858241546376652</v>
      </c>
      <c r="D32" s="40">
        <f t="shared" si="23"/>
        <v>5.2228565234125561</v>
      </c>
      <c r="E32" s="40">
        <f t="shared" si="23"/>
        <v>1.8583415927088287</v>
      </c>
      <c r="F32" s="40">
        <f t="shared" si="23"/>
        <v>1.5309557634790341</v>
      </c>
      <c r="G32" s="40">
        <f t="shared" si="23"/>
        <v>1.2305602692045781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CoeffsDeductCorr!B7+CoeffsDeductCorr!C7*BackgroundII_R37!B26+CoeffsDeductCorr!D7*BackgroundII_R37!B26^2+CoeffsDeductCorr!E7*BackgroundII_R37!B26^3</f>
        <v>21.004709372238128</v>
      </c>
      <c r="C33" s="40">
        <f t="shared" ref="C33:M33" si="24">C19*$B33/$B26</f>
        <v>12.281713017635617</v>
      </c>
      <c r="D33" s="40">
        <f t="shared" si="24"/>
        <v>4.6286987232958481</v>
      </c>
      <c r="E33" s="40">
        <f t="shared" si="24"/>
        <v>1.6469346456407481</v>
      </c>
      <c r="F33" s="40">
        <f t="shared" si="24"/>
        <v>1.3567925820040898</v>
      </c>
      <c r="G33" s="40">
        <f t="shared" si="24"/>
        <v>1.0905704036618247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CoeffsDeductCorr!B8+CoeffsDeductCorr!C8*BackgroundII_R37!B27+CoeffsDeductCorr!D8*BackgroundII_R37!B27^2+CoeffsDeductCorr!E8*BackgroundII_R37!B27^3</f>
        <v>21.521925285200243</v>
      </c>
      <c r="C34" s="40">
        <f t="shared" ref="C34:M34" si="25">C20*$B34/$B27</f>
        <v>12.584135550534402</v>
      </c>
      <c r="D34" s="40">
        <f t="shared" si="25"/>
        <v>4.7426749080442185</v>
      </c>
      <c r="E34" s="40">
        <f t="shared" si="25"/>
        <v>1.6874884467545053</v>
      </c>
      <c r="F34" s="40">
        <f t="shared" si="25"/>
        <v>1.390201980894844</v>
      </c>
      <c r="G34" s="40">
        <f t="shared" si="25"/>
        <v>1.117424398972273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37.622562426056184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37.622562426056184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37.622562426056184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37.622562426056184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37.622562426056184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37.622562426056184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37.622562426056184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37.622562426056184</v>
      </c>
      <c r="C44" s="42" t="str">
        <f t="shared" ref="C44:M44" ca="1" si="27">IF(C8&lt;=$C$12+1,C11,"")</f>
        <v>Block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Weathering high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62.377437573943816</v>
      </c>
      <c r="C45" s="42">
        <f t="shared" ref="C45:M45" ca="1" si="28">IF(C44&lt;&gt;"",OFFSET(C27,$C$43,0),"")</f>
        <v>29.622562426056184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0.78736163928963399</v>
      </c>
      <c r="D46" s="42">
        <f t="shared" ca="1" si="29"/>
        <v>5.3159590177591518E-2</v>
      </c>
      <c r="E46" s="42">
        <f t="shared" ca="1" si="29"/>
        <v>5.3159590177591518E-2</v>
      </c>
      <c r="F46" s="42">
        <f t="shared" ca="1" si="29"/>
        <v>5.3159590177591518E-2</v>
      </c>
      <c r="G46" s="42">
        <f t="shared" ca="1" si="29"/>
        <v>5.3159590177591518E-2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CalcMany!B36</f>
        <v>3600</v>
      </c>
      <c r="C3" t="str">
        <f>CalcMany!C36</f>
        <v>0</v>
      </c>
      <c r="D3" t="str">
        <f>CalcMany!D36</f>
        <v>0</v>
      </c>
      <c r="E3" t="str">
        <f>CalcMany!E36</f>
        <v>4</v>
      </c>
      <c r="F3" t="str">
        <f>CalcMany!F36</f>
        <v>0</v>
      </c>
      <c r="G3" t="str">
        <f>CalcMany!G36</f>
        <v>700</v>
      </c>
      <c r="H3" t="str">
        <f>CalcMany!H36</f>
        <v>0</v>
      </c>
      <c r="I3" t="str">
        <f>CalcMany!I36</f>
        <v>0</v>
      </c>
      <c r="J3" t="str">
        <f>CalcMany!J36</f>
        <v>0</v>
      </c>
      <c r="K3" t="str">
        <f>CalcMany!K36</f>
        <v>0</v>
      </c>
      <c r="L3" t="str">
        <f>CalcMany!L36</f>
        <v>0</v>
      </c>
      <c r="M3" t="str">
        <f>CalcMany!M36</f>
        <v>90</v>
      </c>
      <c r="N3" t="str">
        <f>CalcMany!N36</f>
        <v>0</v>
      </c>
      <c r="O3" t="str">
        <f>CalcMany!O36</f>
        <v>0</v>
      </c>
      <c r="P3" t="str">
        <f>CalcMany!P36</f>
        <v>0</v>
      </c>
      <c r="Q3" t="str">
        <f>CalcMany!Q36</f>
        <v>0</v>
      </c>
      <c r="R3" t="str">
        <f>CalcMany!R36</f>
        <v>0</v>
      </c>
      <c r="S3" t="str">
        <f>CalcMany!S36</f>
        <v>0</v>
      </c>
      <c r="T3" t="str">
        <f>CalcMany!T36</f>
        <v>0</v>
      </c>
      <c r="U3" t="str">
        <f>CalcMany!U36</f>
        <v>0</v>
      </c>
      <c r="V3" t="str">
        <f>CalcMany!V36</f>
        <v>0</v>
      </c>
      <c r="W3" t="str">
        <f>CalcMany!W36</f>
        <v>0</v>
      </c>
      <c r="X3" t="str">
        <f>CalcMany!X36</f>
        <v>1800</v>
      </c>
      <c r="Y3" t="str">
        <f>CalcMany!Y36</f>
        <v>1800</v>
      </c>
      <c r="Z3" t="str">
        <f>CalcMany!Z36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0.1111111111111111</v>
      </c>
      <c r="F4">
        <f>IFERROR(IF($A$3=BackgroundI!$A$2,F3/$B$3*100,F3),0)</f>
        <v>0</v>
      </c>
      <c r="G4">
        <f>IFERROR(IF($A$3=BackgroundI!$A$2,G3/$B$3*100,G3),0)</f>
        <v>19.444444444444446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CoeffsDistress!B3+CoeffsDistress!B4*BackgroundII_R36!C4+CoeffsDistress!B5*BackgroundII_R36!C4^CoeffsDistress!B6+CoeffsDistress!B7*LN(BackgroundII_R36!C4-CoeffsDistress!B8)</f>
        <v>#DIV/0!</v>
      </c>
      <c r="D5" t="e">
        <f>CoeffsDistress!C3+CoeffsDistress!C4*BackgroundII_R36!D4+CoeffsDistress!C5*BackgroundII_R36!D4^CoeffsDistress!C6+CoeffsDistress!C7*LN(BackgroundII_R36!D4-CoeffsDistress!C8)</f>
        <v>#DIV/0!</v>
      </c>
      <c r="E5">
        <f>CoeffsDistress!D3+CoeffsDistress!D4*BackgroundII_R36!E4+CoeffsDistress!D5*BackgroundII_R36!E4^CoeffsDistress!D6+CoeffsDistress!D7*LN(BackgroundII_R36!E4-CoeffsDistress!D8)</f>
        <v>12.80881616973036</v>
      </c>
      <c r="F5">
        <f>CoeffsDistress!E3+CoeffsDistress!E4*BackgroundII_R36!F4+CoeffsDistress!E5*BackgroundII_R36!F4^CoeffsDistress!E6+CoeffsDistress!E7*LN(BackgroundII_R36!F4-CoeffsDistress!E8)</f>
        <v>1.3455187895966798</v>
      </c>
      <c r="G5">
        <f>CoeffsDistress!F3+CoeffsDistress!F4*BackgroundII_R36!G4+CoeffsDistress!F5*BackgroundII_R36!G4^CoeffsDistress!F6+CoeffsDistress!F7*LN(BackgroundII_R36!G4-CoeffsDistress!F8)</f>
        <v>22.083646470046695</v>
      </c>
      <c r="H5">
        <f>CoeffsDistress!G3+CoeffsDistress!G4*BackgroundII_R36!H4+CoeffsDistress!G5*BackgroundII_R36!H4^CoeffsDistress!G6+CoeffsDistress!G7*LN(BackgroundII_R36!H4-CoeffsDistress!G8)</f>
        <v>-2.4297516226665117</v>
      </c>
      <c r="I5">
        <f>CoeffsDistress!H3+CoeffsDistress!H4*BackgroundII_R36!I4+CoeffsDistress!H5*BackgroundII_R36!I4^CoeffsDistress!H6+CoeffsDistress!H7*LN(BackgroundII_R36!I4-CoeffsDistress!H8)</f>
        <v>6.2926559863106677</v>
      </c>
      <c r="J5">
        <f>CoeffsDistress!I3+CoeffsDistress!I4*BackgroundII_R36!J4+CoeffsDistress!I5*BackgroundII_R36!J4^CoeffsDistress!I6+CoeffsDistress!I7*LN(BackgroundII_R36!J4-CoeffsDistress!I8)</f>
        <v>1.9809699703419081</v>
      </c>
      <c r="K5" t="e">
        <f>CoeffsDistress!J3+CoeffsDistress!J4*BackgroundII_R36!K4+CoeffsDistress!J5*BackgroundII_R36!K4^CoeffsDistress!J6+CoeffsDistress!J7*LN(BackgroundII_R36!K4-CoeffsDistress!J8)</f>
        <v>#NUM!</v>
      </c>
      <c r="L5">
        <f>CoeffsDistress!K3+CoeffsDistress!K4*BackgroundII_R36!L4+CoeffsDistress!K5*BackgroundII_R36!L4^CoeffsDistress!K6+CoeffsDistress!K7*LN(BackgroundII_R36!L4-CoeffsDistress!K8)</f>
        <v>-1.4788572215220626</v>
      </c>
      <c r="M5">
        <f>CoeffsDistress!L3+CoeffsDistress!L4*BackgroundII_R36!M4+CoeffsDistress!L5*BackgroundII_R36!M4^CoeffsDistress!L6+CoeffsDistress!L7*LN(BackgroundII_R36!M4-CoeffsDistress!L8)</f>
        <v>15.711010918491805</v>
      </c>
      <c r="N5">
        <f>CoeffsDistress!M3+CoeffsDistress!M4*BackgroundII_R36!N4+CoeffsDistress!M5*BackgroundII_R36!N4^CoeffsDistress!M6+CoeffsDistress!M7*LN(BackgroundII_R36!N4-CoeffsDistress!M8)</f>
        <v>-6.4882063576799407</v>
      </c>
      <c r="O5">
        <f>CoeffsDistress!N3+CoeffsDistress!N4*BackgroundII_R36!O4+CoeffsDistress!N5*BackgroundII_R36!O4^CoeffsDistress!N6+CoeffsDistress!N7*LN(BackgroundII_R36!O4-CoeffsDistress!N8)</f>
        <v>-0.19234986700844559</v>
      </c>
      <c r="P5">
        <f>CoeffsDistress!O3+CoeffsDistress!O4*BackgroundII_R36!P4+CoeffsDistress!O5*BackgroundII_R36!P4^CoeffsDistress!O6+CoeffsDistress!O7*LN(BackgroundII_R36!P4-CoeffsDistress!O8)</f>
        <v>7.3754817263059103E-2</v>
      </c>
      <c r="Q5">
        <f>CoeffsDistress!P3+CoeffsDistress!P4*BackgroundII_R36!Q4+CoeffsDistress!P5*BackgroundII_R36!Q4^CoeffsDistress!P6+CoeffsDistress!P7*LN(BackgroundII_R36!Q4-CoeffsDistress!P8)</f>
        <v>2.0655973451251413</v>
      </c>
      <c r="R5" t="e">
        <f>CoeffsDistress!Q3+CoeffsDistress!Q4*BackgroundII_R36!R4+CoeffsDistress!Q5*BackgroundII_R36!R4^CoeffsDistress!Q6+CoeffsDistress!Q7*LN(BackgroundII_R36!R4-CoeffsDistress!Q8)</f>
        <v>#NUM!</v>
      </c>
      <c r="S5">
        <f>CoeffsDistress!R3+CoeffsDistress!R4*BackgroundII_R36!S4+CoeffsDistress!R5*BackgroundII_R36!S4^CoeffsDistress!R6+CoeffsDistress!R7*LN(BackgroundII_R36!S4-CoeffsDistress!R8)</f>
        <v>2.8474830961496664</v>
      </c>
      <c r="T5">
        <f>CoeffsDistress!S3+CoeffsDistress!S4*BackgroundII_R36!T4+CoeffsDistress!S5*BackgroundII_R36!T4^CoeffsDistress!S6+CoeffsDistress!S7*LN(BackgroundII_R36!T4-CoeffsDistress!S8)</f>
        <v>3.1290789009871531</v>
      </c>
      <c r="U5">
        <f>CoeffsDistress!T3+CoeffsDistress!T4*BackgroundII_R36!U4+CoeffsDistress!T5*BackgroundII_R36!U4^CoeffsDistress!T6+CoeffsDistress!T7*LN(BackgroundII_R36!U4-CoeffsDistress!T8)</f>
        <v>-0.72987201948007563</v>
      </c>
      <c r="V5">
        <f>CoeffsDistress!U3+CoeffsDistress!U4*BackgroundII_R36!V4+CoeffsDistress!U5*BackgroundII_R36!V4^CoeffsDistress!U6+CoeffsDistress!U7*LN(BackgroundII_R36!V4-CoeffsDistress!U8)</f>
        <v>-0.55774509254708704</v>
      </c>
      <c r="W5">
        <f>CoeffsDistress!V3+CoeffsDistress!V4*BackgroundII_R36!W4+CoeffsDistress!V5*BackgroundII_R36!W4^CoeffsDistress!V6+CoeffsDistress!V7*LN(BackgroundII_R36!W4-CoeffsDistress!V8)</f>
        <v>-11.630944123926884</v>
      </c>
      <c r="X5">
        <f>CoeffsDistress!W3+CoeffsDistress!W4*BackgroundII_R36!X4+CoeffsDistress!W5*BackgroundII_R36!X4^CoeffsDistress!W6+CoeffsDistress!W7*LN(BackgroundII_R36!X4-CoeffsDistress!W8)</f>
        <v>4.025375731246319</v>
      </c>
      <c r="Y5">
        <f>CoeffsDistress!X3+CoeffsDistress!X4*BackgroundII_R36!Y4+CoeffsDistress!X5*BackgroundII_R36!Y4^CoeffsDistress!X6+CoeffsDistress!X7*LN(BackgroundII_R36!Y4-CoeffsDistress!X8)</f>
        <v>11.316909489038643</v>
      </c>
      <c r="Z5">
        <f>CoeffsDistress!Y3+CoeffsDistress!Y4*BackgroundII_R36!Z4+CoeffsDistress!Y5*BackgroundII_R36!Z4^CoeffsDistress!Y6+CoeffsDistress!Y7*LN(BackgroundII_R36!Z4-CoeffsDistress!Y8)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12.80881616973036</v>
      </c>
      <c r="F7" s="33">
        <f t="shared" si="1"/>
        <v>0</v>
      </c>
      <c r="G7" s="33">
        <f t="shared" si="1"/>
        <v>22.083646470046695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22.083646470046695</v>
      </c>
      <c r="D9">
        <f t="shared" si="3"/>
        <v>15.711010918491805</v>
      </c>
      <c r="E9">
        <f t="shared" si="3"/>
        <v>12.80881616973036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8.1555834874446926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22.083646470046695</v>
      </c>
      <c r="D13">
        <f t="shared" si="6"/>
        <v>15.711010918491805</v>
      </c>
      <c r="E13">
        <f t="shared" si="6"/>
        <v>12.80881616973036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22.083646470046695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22.083646470046695</v>
      </c>
      <c r="D15" s="35">
        <f t="shared" ref="D15:D20" si="8">D$13</f>
        <v>15.711010918491805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22.083646470046695</v>
      </c>
      <c r="D16" s="35">
        <f t="shared" si="8"/>
        <v>15.711010918491805</v>
      </c>
      <c r="E16" s="35">
        <f>E$13</f>
        <v>12.80881616973036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22.083646470046695</v>
      </c>
      <c r="D17" s="35">
        <f t="shared" si="8"/>
        <v>15.711010918491805</v>
      </c>
      <c r="E17" s="35">
        <f>E$13</f>
        <v>12.80881616973036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22.083646470046695</v>
      </c>
      <c r="D18" s="35">
        <f t="shared" si="8"/>
        <v>15.711010918491805</v>
      </c>
      <c r="E18" s="35">
        <f>E$13</f>
        <v>12.80881616973036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22.083646470046695</v>
      </c>
      <c r="D19" s="35">
        <f t="shared" si="8"/>
        <v>15.711010918491805</v>
      </c>
      <c r="E19" s="35">
        <f>E$13</f>
        <v>12.80881616973036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22.083646470046695</v>
      </c>
      <c r="D20" s="35">
        <f t="shared" si="8"/>
        <v>15.711010918491805</v>
      </c>
      <c r="E20" s="35">
        <f>E$13</f>
        <v>12.80881616973036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30.083646470046695</v>
      </c>
      <c r="C21" s="37">
        <f t="shared" ref="C21:M21" si="10">C14/$B21</f>
        <v>0.73407479016995703</v>
      </c>
      <c r="D21" s="37">
        <f t="shared" si="10"/>
        <v>6.6481302457510758E-2</v>
      </c>
      <c r="E21" s="37">
        <f t="shared" si="10"/>
        <v>6.6481302457510758E-2</v>
      </c>
      <c r="F21" s="37">
        <f t="shared" si="10"/>
        <v>6.6481302457510758E-2</v>
      </c>
      <c r="G21" s="37">
        <f t="shared" si="10"/>
        <v>6.6481302457510758E-2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43.794657388538496</v>
      </c>
      <c r="C22" s="37">
        <f t="shared" ref="C22:M22" si="12">C15/$B22</f>
        <v>0.50425434943181469</v>
      </c>
      <c r="D22" s="37">
        <f t="shared" si="12"/>
        <v>0.35874263792285166</v>
      </c>
      <c r="E22" s="37">
        <f t="shared" si="12"/>
        <v>4.5667670881777929E-2</v>
      </c>
      <c r="F22" s="37">
        <f t="shared" si="12"/>
        <v>4.5667670881777929E-2</v>
      </c>
      <c r="G22" s="37">
        <f t="shared" si="12"/>
        <v>4.5667670881777929E-2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54.60347355826886</v>
      </c>
      <c r="C23" s="37">
        <f t="shared" ref="C23:M23" si="13">C16/$B23</f>
        <v>0.40443665999527728</v>
      </c>
      <c r="D23" s="37">
        <f t="shared" si="13"/>
        <v>0.28772914788518272</v>
      </c>
      <c r="E23" s="37">
        <f t="shared" si="13"/>
        <v>0.2345787792430773</v>
      </c>
      <c r="F23" s="37">
        <f t="shared" si="13"/>
        <v>3.6627706438231357E-2</v>
      </c>
      <c r="G23" s="37">
        <f t="shared" si="13"/>
        <v>3.6627706438231357E-2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63.920383047307503</v>
      </c>
      <c r="C24" s="37">
        <f t="shared" ref="C24:M24" si="14">C17/$B24</f>
        <v>0.34548676677520185</v>
      </c>
      <c r="D24" s="37">
        <f t="shared" si="14"/>
        <v>0.24579031240886148</v>
      </c>
      <c r="E24" s="37">
        <f t="shared" si="14"/>
        <v>0.20038703710912603</v>
      </c>
      <c r="F24" s="37">
        <f t="shared" si="14"/>
        <v>0.17704695981973378</v>
      </c>
      <c r="G24" s="37">
        <f t="shared" si="14"/>
        <v>3.1288923887076818E-2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65.945758778553824</v>
      </c>
      <c r="C25" s="37">
        <f t="shared" ref="C25:M25" si="15">C18/$B25</f>
        <v>0.33487591740666273</v>
      </c>
      <c r="D25" s="37">
        <f t="shared" si="15"/>
        <v>0.23824141551315614</v>
      </c>
      <c r="E25" s="37">
        <f t="shared" si="15"/>
        <v>0.19423259974523041</v>
      </c>
      <c r="F25" s="37">
        <f t="shared" si="15"/>
        <v>0.17160936046002412</v>
      </c>
      <c r="G25" s="37">
        <f t="shared" si="15"/>
        <v>6.1040706874926562E-2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65.945758778553824</v>
      </c>
      <c r="C26" s="37">
        <f t="shared" ref="C26:M26" si="16">C19/$B26</f>
        <v>0.33487591740666273</v>
      </c>
      <c r="D26" s="37">
        <f t="shared" si="16"/>
        <v>0.23824141551315614</v>
      </c>
      <c r="E26" s="37">
        <f t="shared" si="16"/>
        <v>0.19423259974523041</v>
      </c>
      <c r="F26" s="37">
        <f t="shared" si="16"/>
        <v>0.17160936046002412</v>
      </c>
      <c r="G26" s="37">
        <f t="shared" si="16"/>
        <v>6.1040706874926562E-2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65.945758778553824</v>
      </c>
      <c r="C27" s="37">
        <f t="shared" ref="C27:M27" si="17">C20/$B27</f>
        <v>0.33487591740666273</v>
      </c>
      <c r="D27" s="37">
        <f t="shared" si="17"/>
        <v>0.23824141551315614</v>
      </c>
      <c r="E27" s="37">
        <f t="shared" si="17"/>
        <v>0.19423259974523041</v>
      </c>
      <c r="F27" s="37">
        <f t="shared" si="17"/>
        <v>0.17160936046002412</v>
      </c>
      <c r="G27" s="37">
        <f t="shared" si="17"/>
        <v>6.1040706874926562E-2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CoeffsDeductCorr!B2+CoeffsDeductCorr!C2*BackgroundII_R36!B21+CoeffsDeductCorr!D2*BackgroundII_R36!B21^2+CoeffsDeductCorr!E2*BackgroundII_R36!B21^3</f>
        <v>30.083646470046695</v>
      </c>
      <c r="C28" s="40">
        <f t="shared" ref="C28:M28" si="18">C14*$B28/$B21</f>
        <v>22.083646470046695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CoeffsDeductCorr!B3+CoeffsDeductCorr!C3*BackgroundII_R36!B22+CoeffsDeductCorr!D3*BackgroundII_R36!B22^2+CoeffsDeductCorr!E3*BackgroundII_R36!B22^3</f>
        <v>32.329234620160371</v>
      </c>
      <c r="C29" s="40">
        <f t="shared" ref="C29:M29" si="20">C15*$B29/$B22</f>
        <v>16.30215717101747</v>
      </c>
      <c r="D29" s="40">
        <f t="shared" si="20"/>
        <v>11.597874909663112</v>
      </c>
      <c r="E29" s="40">
        <f t="shared" si="20"/>
        <v>1.4764008464932645</v>
      </c>
      <c r="F29" s="40">
        <f t="shared" si="20"/>
        <v>1.4764008464932645</v>
      </c>
      <c r="G29" s="40">
        <f t="shared" si="20"/>
        <v>1.4764008464932645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CoeffsDeductCorr!B4+CoeffsDeductCorr!C4*BackgroundII_R36!B23+CoeffsDeductCorr!D4*BackgroundII_R36!B23^2+CoeffsDeductCorr!E4*BackgroundII_R36!B23^3</f>
        <v>34.71432854440333</v>
      </c>
      <c r="C30" s="40">
        <f t="shared" ref="C30:M30" si="21">C16*$B30/$B23</f>
        <v>14.039747090477197</v>
      </c>
      <c r="D30" s="40">
        <f t="shared" si="21"/>
        <v>9.9883241714874451</v>
      </c>
      <c r="E30" s="40">
        <f t="shared" si="21"/>
        <v>8.1432448121892467</v>
      </c>
      <c r="F30" s="40">
        <f t="shared" si="21"/>
        <v>1.2715062351247204</v>
      </c>
      <c r="G30" s="40">
        <f t="shared" si="21"/>
        <v>1.2715062351247204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CoeffsDeductCorr!B5+CoeffsDeductCorr!C5*BackgroundII_R36!B24+CoeffsDeductCorr!D5*BackgroundII_R36!B24^2+CoeffsDeductCorr!E5*BackgroundII_R36!B24^3</f>
        <v>35.095165039804975</v>
      </c>
      <c r="C31" s="40">
        <f t="shared" ref="C31:M31" si="22">C17*$B31/$B24</f>
        <v>12.124915099044319</v>
      </c>
      <c r="D31" s="40">
        <f t="shared" si="22"/>
        <v>8.6260515791742183</v>
      </c>
      <c r="E31" s="40">
        <f t="shared" si="22"/>
        <v>7.0326161391823021</v>
      </c>
      <c r="F31" s="40">
        <f t="shared" si="22"/>
        <v>6.2134922746692771</v>
      </c>
      <c r="G31" s="40">
        <f t="shared" si="22"/>
        <v>1.0980899477348571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CoeffsDeductCorr!B6+CoeffsDeductCorr!C6*BackgroundII_R36!B25+CoeffsDeductCorr!D6*BackgroundII_R36!B25^2+CoeffsDeductCorr!E6*BackgroundII_R36!B25^3</f>
        <v>32.793147002804396</v>
      </c>
      <c r="C32" s="40">
        <f t="shared" ref="C32:M32" si="23">C18*$B32/$B25</f>
        <v>10.981635187215675</v>
      </c>
      <c r="D32" s="40">
        <f t="shared" si="23"/>
        <v>7.8126857610791332</v>
      </c>
      <c r="E32" s="40">
        <f t="shared" si="23"/>
        <v>6.3694981961822092</v>
      </c>
      <c r="F32" s="40">
        <f t="shared" si="23"/>
        <v>5.6276109846228195</v>
      </c>
      <c r="G32" s="40">
        <f t="shared" si="23"/>
        <v>2.0017168737045599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CoeffsDeductCorr!B7+CoeffsDeductCorr!C7*BackgroundII_R36!B26+CoeffsDeductCorr!D7*BackgroundII_R36!B26^2+CoeffsDeductCorr!E7*BackgroundII_R36!B26^3</f>
        <v>29.877658259729181</v>
      </c>
      <c r="C33" s="40">
        <f t="shared" ref="C33:M33" si="24">C19*$B33/$B26</f>
        <v>10.005308219689564</v>
      </c>
      <c r="D33" s="40">
        <f t="shared" si="24"/>
        <v>7.1180955960162215</v>
      </c>
      <c r="E33" s="40">
        <f t="shared" si="24"/>
        <v>5.8032152380867554</v>
      </c>
      <c r="F33" s="40">
        <f t="shared" si="24"/>
        <v>5.1272858259952816</v>
      </c>
      <c r="G33" s="40">
        <f t="shared" si="24"/>
        <v>1.8237533799413572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CoeffsDeductCorr!B8+CoeffsDeductCorr!C8*BackgroundII_R36!B27+CoeffsDeductCorr!D8*BackgroundII_R36!B27^2+CoeffsDeductCorr!E8*BackgroundII_R36!B27^3</f>
        <v>30.575448696262225</v>
      </c>
      <c r="C34" s="40">
        <f t="shared" ref="C34:M34" si="25">C20*$B34/$B27</f>
        <v>10.238981432281163</v>
      </c>
      <c r="D34" s="40">
        <f t="shared" si="25"/>
        <v>7.2843381773473972</v>
      </c>
      <c r="E34" s="40">
        <f t="shared" si="25"/>
        <v>5.9387488886519275</v>
      </c>
      <c r="F34" s="40">
        <f t="shared" si="25"/>
        <v>5.2470331965438382</v>
      </c>
      <c r="G34" s="40">
        <f t="shared" si="25"/>
        <v>1.8663470014378978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30.083646470046695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32.329234620160371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34.71432854440333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35.095165039804975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35.095165039804975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35.095165039804975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35.095165039804975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35.095165039804975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64.904834960195018</v>
      </c>
      <c r="C45" s="42">
        <f t="shared" ref="C45:M45" ca="1" si="28">IF(C44&lt;&gt;"",OFFSET(C27,$C$43,0),"")</f>
        <v>12.124915099044319</v>
      </c>
      <c r="D45" s="42">
        <f t="shared" ca="1" si="28"/>
        <v>8.6260515791742183</v>
      </c>
      <c r="E45" s="42">
        <f t="shared" ca="1" si="28"/>
        <v>7.0326161391823021</v>
      </c>
      <c r="F45" s="42">
        <f t="shared" ca="1" si="28"/>
        <v>6.2134922746692771</v>
      </c>
      <c r="G45" s="42">
        <f t="shared" ca="1" si="28"/>
        <v>1.0980899477348571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0.34548676677520185</v>
      </c>
      <c r="D46" s="42">
        <f t="shared" ca="1" si="29"/>
        <v>0.24579031240886148</v>
      </c>
      <c r="E46" s="42">
        <f t="shared" ca="1" si="29"/>
        <v>0.20038703710912603</v>
      </c>
      <c r="F46" s="42">
        <f t="shared" ca="1" si="29"/>
        <v>0.17704695981973378</v>
      </c>
      <c r="G46" s="42">
        <f t="shared" ca="1" si="29"/>
        <v>3.1288923887076818E-2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CalcMany!B35</f>
        <v>2200</v>
      </c>
      <c r="C3" t="str">
        <f>CalcMany!C35</f>
        <v>0</v>
      </c>
      <c r="D3" t="str">
        <f>CalcMany!D35</f>
        <v>80</v>
      </c>
      <c r="E3" t="str">
        <f>CalcMany!E35</f>
        <v>10</v>
      </c>
      <c r="F3" t="str">
        <f>CalcMany!F35</f>
        <v>0</v>
      </c>
      <c r="G3" t="str">
        <f>CalcMany!G35</f>
        <v>0</v>
      </c>
      <c r="H3" t="str">
        <f>CalcMany!H35</f>
        <v>0</v>
      </c>
      <c r="I3" t="str">
        <f>CalcMany!I35</f>
        <v>0</v>
      </c>
      <c r="J3" t="str">
        <f>CalcMany!J35</f>
        <v>0</v>
      </c>
      <c r="K3" t="str">
        <f>CalcMany!K35</f>
        <v>0</v>
      </c>
      <c r="L3" t="str">
        <f>CalcMany!L35</f>
        <v>0</v>
      </c>
      <c r="M3" t="str">
        <f>CalcMany!M35</f>
        <v>190</v>
      </c>
      <c r="N3" t="str">
        <f>CalcMany!N35</f>
        <v>0</v>
      </c>
      <c r="O3" t="str">
        <f>CalcMany!O35</f>
        <v>0</v>
      </c>
      <c r="P3" t="str">
        <f>CalcMany!P35</f>
        <v>0</v>
      </c>
      <c r="Q3" t="str">
        <f>CalcMany!Q35</f>
        <v>0</v>
      </c>
      <c r="R3" t="str">
        <f>CalcMany!R35</f>
        <v>0</v>
      </c>
      <c r="S3" t="str">
        <f>CalcMany!S35</f>
        <v>0</v>
      </c>
      <c r="T3" t="str">
        <f>CalcMany!T35</f>
        <v>0</v>
      </c>
      <c r="U3" t="str">
        <f>CalcMany!U35</f>
        <v>0</v>
      </c>
      <c r="V3" t="str">
        <f>CalcMany!V35</f>
        <v>0</v>
      </c>
      <c r="W3" t="str">
        <f>CalcMany!W35</f>
        <v>0</v>
      </c>
      <c r="X3" t="str">
        <f>CalcMany!X35</f>
        <v>1100</v>
      </c>
      <c r="Y3" t="str">
        <f>CalcMany!Y35</f>
        <v>1100</v>
      </c>
      <c r="Z3" t="str">
        <f>CalcMany!Z35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3.6363636363636362</v>
      </c>
      <c r="E4">
        <f>IFERROR(IF($A$3=BackgroundI!$A$2,E3/$B$3*100,E3),0)</f>
        <v>0.45454545454545453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8.6363636363636367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CoeffsDistress!B3+CoeffsDistress!B4*BackgroundII_R35!C4+CoeffsDistress!B5*BackgroundII_R35!C4^CoeffsDistress!B6+CoeffsDistress!B7*LN(BackgroundII_R35!C4-CoeffsDistress!B8)</f>
        <v>#DIV/0!</v>
      </c>
      <c r="D5">
        <f>CoeffsDistress!C3+CoeffsDistress!C4*BackgroundII_R35!D4+CoeffsDistress!C5*BackgroundII_R35!D4^CoeffsDistress!C6+CoeffsDistress!C7*LN(BackgroundII_R35!D4-CoeffsDistress!C8)</f>
        <v>34.729352207482734</v>
      </c>
      <c r="E5">
        <f>CoeffsDistress!D3+CoeffsDistress!D4*BackgroundII_R35!E4+CoeffsDistress!D5*BackgroundII_R35!E4^CoeffsDistress!D6+CoeffsDistress!D7*LN(BackgroundII_R35!E4-CoeffsDistress!D8)</f>
        <v>20.945632207739258</v>
      </c>
      <c r="F5">
        <f>CoeffsDistress!E3+CoeffsDistress!E4*BackgroundII_R35!F4+CoeffsDistress!E5*BackgroundII_R35!F4^CoeffsDistress!E6+CoeffsDistress!E7*LN(BackgroundII_R35!F4-CoeffsDistress!E8)</f>
        <v>1.3455187895966798</v>
      </c>
      <c r="G5" t="e">
        <f>CoeffsDistress!F3+CoeffsDistress!F4*BackgroundII_R35!G4+CoeffsDistress!F5*BackgroundII_R35!G4^CoeffsDistress!F6+CoeffsDistress!F7*LN(BackgroundII_R35!G4-CoeffsDistress!F8)</f>
        <v>#NUM!</v>
      </c>
      <c r="H5">
        <f>CoeffsDistress!G3+CoeffsDistress!G4*BackgroundII_R35!H4+CoeffsDistress!G5*BackgroundII_R35!H4^CoeffsDistress!G6+CoeffsDistress!G7*LN(BackgroundII_R35!H4-CoeffsDistress!G8)</f>
        <v>-2.4297516226665117</v>
      </c>
      <c r="I5">
        <f>CoeffsDistress!H3+CoeffsDistress!H4*BackgroundII_R35!I4+CoeffsDistress!H5*BackgroundII_R35!I4^CoeffsDistress!H6+CoeffsDistress!H7*LN(BackgroundII_R35!I4-CoeffsDistress!H8)</f>
        <v>6.2926559863106677</v>
      </c>
      <c r="J5">
        <f>CoeffsDistress!I3+CoeffsDistress!I4*BackgroundII_R35!J4+CoeffsDistress!I5*BackgroundII_R35!J4^CoeffsDistress!I6+CoeffsDistress!I7*LN(BackgroundII_R35!J4-CoeffsDistress!I8)</f>
        <v>1.9809699703419081</v>
      </c>
      <c r="K5" t="e">
        <f>CoeffsDistress!J3+CoeffsDistress!J4*BackgroundII_R35!K4+CoeffsDistress!J5*BackgroundII_R35!K4^CoeffsDistress!J6+CoeffsDistress!J7*LN(BackgroundII_R35!K4-CoeffsDistress!J8)</f>
        <v>#NUM!</v>
      </c>
      <c r="L5">
        <f>CoeffsDistress!K3+CoeffsDistress!K4*BackgroundII_R35!L4+CoeffsDistress!K5*BackgroundII_R35!L4^CoeffsDistress!K6+CoeffsDistress!K7*LN(BackgroundII_R35!L4-CoeffsDistress!K8)</f>
        <v>-1.4788572215220626</v>
      </c>
      <c r="M5">
        <f>CoeffsDistress!L3+CoeffsDistress!L4*BackgroundII_R35!M4+CoeffsDistress!L5*BackgroundII_R35!M4^CoeffsDistress!L6+CoeffsDistress!L7*LN(BackgroundII_R35!M4-CoeffsDistress!L8)</f>
        <v>28.731300328127102</v>
      </c>
      <c r="N5">
        <f>CoeffsDistress!M3+CoeffsDistress!M4*BackgroundII_R35!N4+CoeffsDistress!M5*BackgroundII_R35!N4^CoeffsDistress!M6+CoeffsDistress!M7*LN(BackgroundII_R35!N4-CoeffsDistress!M8)</f>
        <v>-6.4882063576799407</v>
      </c>
      <c r="O5">
        <f>CoeffsDistress!N3+CoeffsDistress!N4*BackgroundII_R35!O4+CoeffsDistress!N5*BackgroundII_R35!O4^CoeffsDistress!N6+CoeffsDistress!N7*LN(BackgroundII_R35!O4-CoeffsDistress!N8)</f>
        <v>-0.19234986700844559</v>
      </c>
      <c r="P5">
        <f>CoeffsDistress!O3+CoeffsDistress!O4*BackgroundII_R35!P4+CoeffsDistress!O5*BackgroundII_R35!P4^CoeffsDistress!O6+CoeffsDistress!O7*LN(BackgroundII_R35!P4-CoeffsDistress!O8)</f>
        <v>7.3754817263059103E-2</v>
      </c>
      <c r="Q5">
        <f>CoeffsDistress!P3+CoeffsDistress!P4*BackgroundII_R35!Q4+CoeffsDistress!P5*BackgroundII_R35!Q4^CoeffsDistress!P6+CoeffsDistress!P7*LN(BackgroundII_R35!Q4-CoeffsDistress!P8)</f>
        <v>2.0655973451251413</v>
      </c>
      <c r="R5" t="e">
        <f>CoeffsDistress!Q3+CoeffsDistress!Q4*BackgroundII_R35!R4+CoeffsDistress!Q5*BackgroundII_R35!R4^CoeffsDistress!Q6+CoeffsDistress!Q7*LN(BackgroundII_R35!R4-CoeffsDistress!Q8)</f>
        <v>#NUM!</v>
      </c>
      <c r="S5">
        <f>CoeffsDistress!R3+CoeffsDistress!R4*BackgroundII_R35!S4+CoeffsDistress!R5*BackgroundII_R35!S4^CoeffsDistress!R6+CoeffsDistress!R7*LN(BackgroundII_R35!S4-CoeffsDistress!R8)</f>
        <v>2.8474830961496664</v>
      </c>
      <c r="T5">
        <f>CoeffsDistress!S3+CoeffsDistress!S4*BackgroundII_R35!T4+CoeffsDistress!S5*BackgroundII_R35!T4^CoeffsDistress!S6+CoeffsDistress!S7*LN(BackgroundII_R35!T4-CoeffsDistress!S8)</f>
        <v>3.1290789009871531</v>
      </c>
      <c r="U5">
        <f>CoeffsDistress!T3+CoeffsDistress!T4*BackgroundII_R35!U4+CoeffsDistress!T5*BackgroundII_R35!U4^CoeffsDistress!T6+CoeffsDistress!T7*LN(BackgroundII_R35!U4-CoeffsDistress!T8)</f>
        <v>-0.72987201948007563</v>
      </c>
      <c r="V5">
        <f>CoeffsDistress!U3+CoeffsDistress!U4*BackgroundII_R35!V4+CoeffsDistress!U5*BackgroundII_R35!V4^CoeffsDistress!U6+CoeffsDistress!U7*LN(BackgroundII_R35!V4-CoeffsDistress!U8)</f>
        <v>-0.55774509254708704</v>
      </c>
      <c r="W5">
        <f>CoeffsDistress!V3+CoeffsDistress!V4*BackgroundII_R35!W4+CoeffsDistress!V5*BackgroundII_R35!W4^CoeffsDistress!V6+CoeffsDistress!V7*LN(BackgroundII_R35!W4-CoeffsDistress!V8)</f>
        <v>-11.630944123926884</v>
      </c>
      <c r="X5">
        <f>CoeffsDistress!W3+CoeffsDistress!W4*BackgroundII_R35!X4+CoeffsDistress!W5*BackgroundII_R35!X4^CoeffsDistress!W6+CoeffsDistress!W7*LN(BackgroundII_R35!X4-CoeffsDistress!W8)</f>
        <v>4.025375731246319</v>
      </c>
      <c r="Y5">
        <f>CoeffsDistress!X3+CoeffsDistress!X4*BackgroundII_R35!Y4+CoeffsDistress!X5*BackgroundII_R35!Y4^CoeffsDistress!X6+CoeffsDistress!X7*LN(BackgroundII_R35!Y4-CoeffsDistress!X8)</f>
        <v>11.316909489038643</v>
      </c>
      <c r="Z5">
        <f>CoeffsDistress!Y3+CoeffsDistress!Y4*BackgroundII_R35!Z4+CoeffsDistress!Y5*BackgroundII_R35!Z4^CoeffsDistress!Y6+CoeffsDistress!Y7*LN(BackgroundII_R35!Z4-CoeffsDistress!Y8)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34.729352207482734</v>
      </c>
      <c r="E7" s="33">
        <f t="shared" si="1"/>
        <v>20.945632207739258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28.731300328127102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34.729352207482734</v>
      </c>
      <c r="D9">
        <f t="shared" si="3"/>
        <v>28.731300328127102</v>
      </c>
      <c r="E9">
        <f t="shared" si="3"/>
        <v>20.945632207739258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6.9942431646189327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34.729352207482734</v>
      </c>
      <c r="D13">
        <f t="shared" si="6"/>
        <v>28.731300328127102</v>
      </c>
      <c r="E13">
        <f t="shared" si="6"/>
        <v>20.945632207739258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34.729352207482734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34.729352207482734</v>
      </c>
      <c r="D15" s="35">
        <f t="shared" ref="D15:D20" si="8">D$13</f>
        <v>28.731300328127102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34.729352207482734</v>
      </c>
      <c r="D16" s="35">
        <f t="shared" si="8"/>
        <v>28.731300328127102</v>
      </c>
      <c r="E16" s="35">
        <f>E$13</f>
        <v>20.945632207739258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34.729352207482734</v>
      </c>
      <c r="D17" s="35">
        <f t="shared" si="8"/>
        <v>28.731300328127102</v>
      </c>
      <c r="E17" s="35">
        <f>E$13</f>
        <v>20.945632207739258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34.729352207482734</v>
      </c>
      <c r="D18" s="35">
        <f t="shared" si="8"/>
        <v>28.731300328127102</v>
      </c>
      <c r="E18" s="35">
        <f>E$13</f>
        <v>20.945632207739258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34.729352207482734</v>
      </c>
      <c r="D19" s="35">
        <f t="shared" si="8"/>
        <v>28.731300328127102</v>
      </c>
      <c r="E19" s="35">
        <f>E$13</f>
        <v>20.945632207739258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34.729352207482734</v>
      </c>
      <c r="D20" s="35">
        <f t="shared" si="8"/>
        <v>28.731300328127102</v>
      </c>
      <c r="E20" s="35">
        <f>E$13</f>
        <v>20.945632207739258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42.729352207482734</v>
      </c>
      <c r="C21" s="37">
        <f t="shared" ref="C21:M21" si="10">C14/$B21</f>
        <v>0.81277506943812161</v>
      </c>
      <c r="D21" s="37">
        <f t="shared" si="10"/>
        <v>4.6806232640469597E-2</v>
      </c>
      <c r="E21" s="37">
        <f t="shared" si="10"/>
        <v>4.6806232640469597E-2</v>
      </c>
      <c r="F21" s="37">
        <f t="shared" si="10"/>
        <v>4.6806232640469597E-2</v>
      </c>
      <c r="G21" s="37">
        <f t="shared" si="10"/>
        <v>4.6806232640469597E-2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69.460652535609839</v>
      </c>
      <c r="C22" s="37">
        <f t="shared" ref="C22:M22" si="12">C15/$B22</f>
        <v>0.49998597680432549</v>
      </c>
      <c r="D22" s="37">
        <f t="shared" si="12"/>
        <v>0.41363418394892931</v>
      </c>
      <c r="E22" s="37">
        <f t="shared" si="12"/>
        <v>2.8793279748915056E-2</v>
      </c>
      <c r="F22" s="37">
        <f t="shared" si="12"/>
        <v>2.8793279748915056E-2</v>
      </c>
      <c r="G22" s="37">
        <f t="shared" si="12"/>
        <v>2.8793279748915056E-2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88.40628474334909</v>
      </c>
      <c r="C23" s="37">
        <f t="shared" ref="C23:M23" si="13">C16/$B23</f>
        <v>0.39283804661970556</v>
      </c>
      <c r="D23" s="37">
        <f t="shared" si="13"/>
        <v>0.32499160451699211</v>
      </c>
      <c r="E23" s="37">
        <f t="shared" si="13"/>
        <v>0.2369246967966836</v>
      </c>
      <c r="F23" s="37">
        <f t="shared" si="13"/>
        <v>2.2622826033309385E-2</v>
      </c>
      <c r="G23" s="37">
        <f t="shared" si="13"/>
        <v>2.2622826033309385E-2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97.723194232387726</v>
      </c>
      <c r="C24" s="37">
        <f t="shared" ref="C24:M24" si="14">C17/$B24</f>
        <v>0.35538494704640572</v>
      </c>
      <c r="D24" s="37">
        <f t="shared" si="14"/>
        <v>0.29400697095311362</v>
      </c>
      <c r="E24" s="37">
        <f t="shared" si="14"/>
        <v>0.21433634432712179</v>
      </c>
      <c r="F24" s="37">
        <f t="shared" si="14"/>
        <v>0.11580576727902288</v>
      </c>
      <c r="G24" s="37">
        <f t="shared" si="14"/>
        <v>2.0465970394336064E-2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99.74856996363404</v>
      </c>
      <c r="C25" s="37">
        <f t="shared" ref="C25:M25" si="15">C18/$B25</f>
        <v>0.34816892332535926</v>
      </c>
      <c r="D25" s="37">
        <f t="shared" si="15"/>
        <v>0.2880372153565896</v>
      </c>
      <c r="E25" s="37">
        <f t="shared" si="15"/>
        <v>0.20998428564314794</v>
      </c>
      <c r="F25" s="37">
        <f t="shared" si="15"/>
        <v>0.11345435321192594</v>
      </c>
      <c r="G25" s="37">
        <f t="shared" si="15"/>
        <v>4.0355222462977416E-2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99.74856996363404</v>
      </c>
      <c r="C26" s="37">
        <f t="shared" ref="C26:M26" si="16">C19/$B26</f>
        <v>0.34816892332535926</v>
      </c>
      <c r="D26" s="37">
        <f t="shared" si="16"/>
        <v>0.2880372153565896</v>
      </c>
      <c r="E26" s="37">
        <f t="shared" si="16"/>
        <v>0.20998428564314794</v>
      </c>
      <c r="F26" s="37">
        <f t="shared" si="16"/>
        <v>0.11345435321192594</v>
      </c>
      <c r="G26" s="37">
        <f t="shared" si="16"/>
        <v>4.0355222462977416E-2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99.74856996363404</v>
      </c>
      <c r="C27" s="37">
        <f t="shared" ref="C27:M27" si="17">C20/$B27</f>
        <v>0.34816892332535926</v>
      </c>
      <c r="D27" s="37">
        <f t="shared" si="17"/>
        <v>0.2880372153565896</v>
      </c>
      <c r="E27" s="37">
        <f t="shared" si="17"/>
        <v>0.20998428564314794</v>
      </c>
      <c r="F27" s="37">
        <f t="shared" si="17"/>
        <v>0.11345435321192594</v>
      </c>
      <c r="G27" s="37">
        <f t="shared" si="17"/>
        <v>4.0355222462977416E-2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CoeffsDeductCorr!B2+CoeffsDeductCorr!C2*BackgroundII_R35!B21+CoeffsDeductCorr!D2*BackgroundII_R35!B21^2+CoeffsDeductCorr!E2*BackgroundII_R35!B21^3</f>
        <v>42.729352207482734</v>
      </c>
      <c r="C28" s="40">
        <f t="shared" ref="C28:M28" si="18">C14*$B28/$B21</f>
        <v>34.729352207482734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CoeffsDeductCorr!B3+CoeffsDeductCorr!C3*BackgroundII_R35!B22+CoeffsDeductCorr!D3*BackgroundII_R35!B22^2+CoeffsDeductCorr!E3*BackgroundII_R35!B22^3</f>
        <v>50.362700529164968</v>
      </c>
      <c r="C29" s="40">
        <f t="shared" ref="C29:M29" si="20">C15*$B29/$B22</f>
        <v>25.180644018578267</v>
      </c>
      <c r="D29" s="40">
        <f t="shared" si="20"/>
        <v>20.831734534845463</v>
      </c>
      <c r="E29" s="40">
        <f t="shared" si="20"/>
        <v>1.4501073252470793</v>
      </c>
      <c r="F29" s="40">
        <f t="shared" si="20"/>
        <v>1.4501073252470793</v>
      </c>
      <c r="G29" s="40">
        <f t="shared" si="20"/>
        <v>1.4501073252470793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CoeffsDeductCorr!B4+CoeffsDeductCorr!C4*BackgroundII_R35!B23+CoeffsDeductCorr!D4*BackgroundII_R35!B23^2+CoeffsDeductCorr!E4*BackgroundII_R35!B23^3</f>
        <v>55.891630832343061</v>
      </c>
      <c r="C30" s="40">
        <f t="shared" ref="C30:M30" si="21">C16*$B30/$B23</f>
        <v>21.956359078567356</v>
      </c>
      <c r="D30" s="40">
        <f t="shared" si="21"/>
        <v>18.164310783274559</v>
      </c>
      <c r="E30" s="40">
        <f t="shared" si="21"/>
        <v>13.242107688425053</v>
      </c>
      <c r="F30" s="40">
        <f t="shared" si="21"/>
        <v>1.264426641038048</v>
      </c>
      <c r="G30" s="40">
        <f t="shared" si="21"/>
        <v>1.264426641038048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CoeffsDeductCorr!B5+CoeffsDeductCorr!C5*BackgroundII_R35!B24+CoeffsDeductCorr!D5*BackgroundII_R35!B24^2+CoeffsDeductCorr!E5*BackgroundII_R35!B24^3</f>
        <v>55.915240834293016</v>
      </c>
      <c r="C31" s="40">
        <f t="shared" ref="C31:M31" si="22">C17*$B31/$B24</f>
        <v>19.871434902982248</v>
      </c>
      <c r="D31" s="40">
        <f t="shared" si="22"/>
        <v>16.43947058780434</v>
      </c>
      <c r="E31" s="40">
        <f t="shared" si="22"/>
        <v>11.984668312592969</v>
      </c>
      <c r="F31" s="40">
        <f t="shared" si="22"/>
        <v>6.4753073674066535</v>
      </c>
      <c r="G31" s="40">
        <f t="shared" si="22"/>
        <v>1.1443596635068118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CoeffsDeductCorr!B6+CoeffsDeductCorr!C6*BackgroundII_R35!B25+CoeffsDeductCorr!D6*BackgroundII_R35!B25^2+CoeffsDeductCorr!E6*BackgroundII_R35!B25^3</f>
        <v>52.131669853449296</v>
      </c>
      <c r="C32" s="40">
        <f t="shared" ref="C32:M32" si="23">C18*$B32/$B25</f>
        <v>18.15062736402853</v>
      </c>
      <c r="D32" s="40">
        <f t="shared" si="23"/>
        <v>15.015861016476604</v>
      </c>
      <c r="E32" s="40">
        <f t="shared" si="23"/>
        <v>10.946831453560982</v>
      </c>
      <c r="F32" s="40">
        <f t="shared" si="23"/>
        <v>5.9145648850807477</v>
      </c>
      <c r="G32" s="40">
        <f t="shared" si="23"/>
        <v>2.1037851343024396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CoeffsDeductCorr!B7+CoeffsDeductCorr!C7*BackgroundII_R35!B26+CoeffsDeductCorr!D7*BackgroundII_R35!B26^2+CoeffsDeductCorr!E7*BackgroundII_R35!B26^3</f>
        <v>48.728344102765647</v>
      </c>
      <c r="C33" s="40">
        <f t="shared" ref="C33:M33" si="24">C19*$B33/$B26</f>
        <v>16.965695101687533</v>
      </c>
      <c r="D33" s="40">
        <f t="shared" si="24"/>
        <v>14.03557654429831</v>
      </c>
      <c r="E33" s="40">
        <f t="shared" si="24"/>
        <v>10.232186526992747</v>
      </c>
      <c r="F33" s="40">
        <f t="shared" si="24"/>
        <v>5.5284427632674422</v>
      </c>
      <c r="G33" s="40">
        <f t="shared" si="24"/>
        <v>1.9664431665196214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CoeffsDeductCorr!B8+CoeffsDeductCorr!C8*BackgroundII_R35!B27+CoeffsDeductCorr!D8*BackgroundII_R35!B27^2+CoeffsDeductCorr!E8*BackgroundII_R35!B27^3</f>
        <v>48.563807932648331</v>
      </c>
      <c r="C34" s="40">
        <f t="shared" ref="C34:M34" si="25">C20*$B34/$B27</f>
        <v>16.90840872048971</v>
      </c>
      <c r="D34" s="40">
        <f t="shared" si="25"/>
        <v>13.988184004032281</v>
      </c>
      <c r="E34" s="40">
        <f t="shared" si="25"/>
        <v>10.197636516848201</v>
      </c>
      <c r="F34" s="40">
        <f t="shared" si="25"/>
        <v>5.5097754185068144</v>
      </c>
      <c r="G34" s="40">
        <f t="shared" si="25"/>
        <v>1.9598032727713308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42.729352207482734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50.362700529164968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55.891630832343061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55.915240834293016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55.915240834293016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55.915240834293016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55.915240834293016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55.915240834293016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44.084759165706984</v>
      </c>
      <c r="C45" s="42">
        <f t="shared" ref="C45:M45" ca="1" si="28">IF(C44&lt;&gt;"",OFFSET(C27,$C$43,0),"")</f>
        <v>19.871434902982248</v>
      </c>
      <c r="D45" s="42">
        <f t="shared" ca="1" si="28"/>
        <v>16.43947058780434</v>
      </c>
      <c r="E45" s="42">
        <f t="shared" ca="1" si="28"/>
        <v>11.984668312592969</v>
      </c>
      <c r="F45" s="42">
        <f t="shared" ca="1" si="28"/>
        <v>6.4753073674066535</v>
      </c>
      <c r="G45" s="42">
        <f t="shared" ca="1" si="28"/>
        <v>1.1443596635068118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0.35538494704640572</v>
      </c>
      <c r="D46" s="42">
        <f t="shared" ca="1" si="29"/>
        <v>0.29400697095311362</v>
      </c>
      <c r="E46" s="42">
        <f t="shared" ca="1" si="29"/>
        <v>0.21433634432712179</v>
      </c>
      <c r="F46" s="42">
        <f t="shared" ca="1" si="29"/>
        <v>0.11580576727902288</v>
      </c>
      <c r="G46" s="42">
        <f t="shared" ca="1" si="29"/>
        <v>2.0465970394336064E-2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1000"/>
  <sheetViews>
    <sheetView workbookViewId="0"/>
  </sheetViews>
  <sheetFormatPr defaultColWidth="14.42578125" defaultRowHeight="15" customHeight="1"/>
  <cols>
    <col min="1" max="1" width="8.7109375" style="13" customWidth="1"/>
    <col min="2" max="2" width="28.85546875" style="13" customWidth="1"/>
    <col min="3" max="3" width="14.140625" style="13" customWidth="1"/>
    <col min="4" max="5" width="14.7109375" style="13" customWidth="1"/>
    <col min="6" max="7" width="13.7109375" style="13" customWidth="1"/>
    <col min="8" max="8" width="15.7109375" style="13" customWidth="1"/>
    <col min="9" max="26" width="8.7109375" style="13" customWidth="1"/>
  </cols>
  <sheetData>
    <row r="1" spans="1:25">
      <c r="B1" t="s">
        <v>186</v>
      </c>
      <c r="C1" t="str">
        <f>""</f>
        <v/>
      </c>
      <c r="D1" t="str">
        <f>""</f>
        <v/>
      </c>
      <c r="E1" t="s">
        <v>187</v>
      </c>
      <c r="F1" t="str">
        <f>""</f>
        <v/>
      </c>
      <c r="G1" t="str">
        <f>""</f>
        <v/>
      </c>
      <c r="H1" t="s">
        <v>188</v>
      </c>
      <c r="I1" t="str">
        <f>""</f>
        <v/>
      </c>
      <c r="J1" t="str">
        <f>""</f>
        <v/>
      </c>
      <c r="K1" t="s">
        <v>189</v>
      </c>
      <c r="L1" t="str">
        <f>""</f>
        <v/>
      </c>
      <c r="M1" t="str">
        <f>""</f>
        <v/>
      </c>
      <c r="N1" t="s">
        <v>190</v>
      </c>
      <c r="O1" t="str">
        <f>""</f>
        <v/>
      </c>
      <c r="P1" t="str">
        <f>""</f>
        <v/>
      </c>
      <c r="Q1" t="s">
        <v>191</v>
      </c>
      <c r="R1" t="str">
        <f>""</f>
        <v/>
      </c>
      <c r="S1" t="str">
        <f>""</f>
        <v/>
      </c>
      <c r="T1" t="s">
        <v>192</v>
      </c>
      <c r="U1" t="str">
        <f>""</f>
        <v/>
      </c>
      <c r="V1" t="str">
        <f>""</f>
        <v/>
      </c>
      <c r="W1" t="s">
        <v>193</v>
      </c>
      <c r="X1" t="str">
        <f>""</f>
        <v/>
      </c>
      <c r="Y1" t="str">
        <f>""</f>
        <v/>
      </c>
    </row>
    <row r="2" spans="1:25">
      <c r="B2" t="s">
        <v>194</v>
      </c>
      <c r="C2" t="s">
        <v>195</v>
      </c>
      <c r="D2" t="s">
        <v>196</v>
      </c>
      <c r="E2" t="s">
        <v>194</v>
      </c>
      <c r="F2" t="s">
        <v>195</v>
      </c>
      <c r="G2" t="s">
        <v>196</v>
      </c>
      <c r="H2" t="s">
        <v>194</v>
      </c>
      <c r="I2" t="s">
        <v>195</v>
      </c>
      <c r="J2" t="s">
        <v>196</v>
      </c>
      <c r="K2" t="s">
        <v>194</v>
      </c>
      <c r="L2" t="s">
        <v>195</v>
      </c>
      <c r="M2" t="s">
        <v>196</v>
      </c>
      <c r="N2" t="s">
        <v>194</v>
      </c>
      <c r="O2" t="s">
        <v>195</v>
      </c>
      <c r="P2" t="s">
        <v>196</v>
      </c>
      <c r="Q2" t="s">
        <v>194</v>
      </c>
      <c r="R2" t="s">
        <v>195</v>
      </c>
      <c r="S2" t="s">
        <v>196</v>
      </c>
      <c r="T2" t="s">
        <v>194</v>
      </c>
      <c r="U2" t="s">
        <v>195</v>
      </c>
      <c r="V2" t="s">
        <v>196</v>
      </c>
      <c r="W2" t="s">
        <v>194</v>
      </c>
      <c r="X2" t="s">
        <v>195</v>
      </c>
      <c r="Y2" t="s">
        <v>196</v>
      </c>
    </row>
    <row r="3" spans="1:25">
      <c r="A3" t="s">
        <v>197</v>
      </c>
      <c r="B3">
        <v>1.5845578589366649</v>
      </c>
      <c r="C3">
        <v>18.192682581864819</v>
      </c>
      <c r="D3">
        <v>28.39587960921606</v>
      </c>
      <c r="E3">
        <v>-4.6858037921766131</v>
      </c>
      <c r="F3">
        <v>-5.2190961231991118</v>
      </c>
      <c r="G3">
        <v>-17.529235425773258</v>
      </c>
      <c r="H3">
        <v>-6.3036483002160777</v>
      </c>
      <c r="I3">
        <v>9.2828379137748893</v>
      </c>
      <c r="J3">
        <v>27.876714338279822</v>
      </c>
      <c r="K3">
        <v>-11.57495576853651</v>
      </c>
      <c r="L3">
        <v>2.1197939070354872</v>
      </c>
      <c r="M3">
        <v>-16.813907598098389</v>
      </c>
      <c r="N3">
        <v>-28.050600212811709</v>
      </c>
      <c r="O3">
        <v>-3.596854213958887</v>
      </c>
      <c r="P3">
        <v>-19.83176961490825</v>
      </c>
      <c r="R3">
        <v>1.9373183135558649</v>
      </c>
      <c r="S3">
        <v>-6.5481593854746354</v>
      </c>
      <c r="T3">
        <v>-0.51301681081127926</v>
      </c>
      <c r="U3">
        <v>10.63194089951546</v>
      </c>
      <c r="V3">
        <v>17.126398290129121</v>
      </c>
      <c r="W3">
        <v>-1.337096232750925</v>
      </c>
      <c r="X3">
        <v>-3.5476746484624742</v>
      </c>
      <c r="Y3">
        <v>-8.8146536201807386</v>
      </c>
    </row>
    <row r="4" spans="1:25">
      <c r="A4" t="s">
        <v>198</v>
      </c>
      <c r="B4">
        <v>1.719169811516463E-2</v>
      </c>
      <c r="C4">
        <v>3.1709189584936862E-2</v>
      </c>
      <c r="D4">
        <v>-5.5292513861873248E-2</v>
      </c>
      <c r="E4">
        <v>-0.16518481355553211</v>
      </c>
      <c r="F4">
        <v>-0.28626833787795741</v>
      </c>
      <c r="G4">
        <v>-0.25511621583445232</v>
      </c>
      <c r="H4">
        <v>-0.29213924616539572</v>
      </c>
      <c r="I4">
        <v>-4.0359880467186471E-3</v>
      </c>
      <c r="J4">
        <v>-0.29177854516851398</v>
      </c>
      <c r="K4">
        <v>-0.92327992038714513</v>
      </c>
      <c r="L4">
        <v>0.1351102111080395</v>
      </c>
      <c r="M4">
        <v>-2.9090621434260608</v>
      </c>
      <c r="N4">
        <v>-8.6773369105612938E-2</v>
      </c>
      <c r="O4">
        <v>-0.2548894184559039</v>
      </c>
      <c r="P4">
        <v>-1.1165919709678629</v>
      </c>
      <c r="R4">
        <v>-0.21371128766374661</v>
      </c>
      <c r="S4">
        <v>-0.68325134964173118</v>
      </c>
      <c r="T4">
        <v>-0.1057388052116338</v>
      </c>
      <c r="U4">
        <v>-0.42928539093332468</v>
      </c>
      <c r="V4">
        <v>-0.65112501356098706</v>
      </c>
      <c r="W4">
        <v>-0.16751093991287819</v>
      </c>
      <c r="X4">
        <v>-0.21443916326884571</v>
      </c>
      <c r="Y4">
        <v>-0.75308854085126209</v>
      </c>
    </row>
    <row r="5" spans="1:25">
      <c r="A5" t="s">
        <v>199</v>
      </c>
      <c r="B5">
        <v>-0.5640459272109164</v>
      </c>
      <c r="C5">
        <v>0.28724208443706811</v>
      </c>
      <c r="D5">
        <v>1.5690910187899709</v>
      </c>
      <c r="E5">
        <v>5.5003520406223947</v>
      </c>
      <c r="F5">
        <v>8.0248332811123824</v>
      </c>
      <c r="G5">
        <v>6.1774109606758607</v>
      </c>
      <c r="H5">
        <v>8.3264568295503221</v>
      </c>
      <c r="I5">
        <v>1.339177841570049</v>
      </c>
      <c r="J5">
        <v>6.4091508705032059</v>
      </c>
      <c r="K5">
        <v>14.904857010147721</v>
      </c>
      <c r="L5">
        <v>0.17345945213254649</v>
      </c>
      <c r="M5">
        <v>39.608297032709523</v>
      </c>
      <c r="N5">
        <v>-0.2224636602964162</v>
      </c>
      <c r="O5">
        <v>7.8217296815269766</v>
      </c>
      <c r="P5">
        <v>14.66838506451252</v>
      </c>
      <c r="R5">
        <v>7.1179824464811894</v>
      </c>
      <c r="S5">
        <v>12.347177683885381</v>
      </c>
      <c r="T5">
        <v>1.155175615584781</v>
      </c>
      <c r="U5">
        <v>6.3547277891428777</v>
      </c>
      <c r="V5">
        <v>10.87220839764773</v>
      </c>
      <c r="W5">
        <v>3.8484360236706832</v>
      </c>
      <c r="X5">
        <v>5.5269630919149906</v>
      </c>
      <c r="Y5">
        <v>17.35799707941964</v>
      </c>
    </row>
    <row r="6" spans="1:25">
      <c r="A6" t="s">
        <v>200</v>
      </c>
      <c r="B6">
        <v>-1</v>
      </c>
      <c r="C6">
        <v>-1</v>
      </c>
      <c r="D6">
        <v>-1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0.5</v>
      </c>
      <c r="O6">
        <v>0.5</v>
      </c>
      <c r="P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0.5</v>
      </c>
      <c r="X6">
        <v>0.5</v>
      </c>
      <c r="Y6">
        <v>0.5</v>
      </c>
    </row>
    <row r="7" spans="1:25">
      <c r="A7" t="s">
        <v>201</v>
      </c>
      <c r="B7">
        <v>12.603998325330659</v>
      </c>
      <c r="C7">
        <v>12.086138115226831</v>
      </c>
      <c r="D7">
        <v>14.511175993940951</v>
      </c>
      <c r="E7">
        <v>-1.4124832777683769</v>
      </c>
      <c r="F7">
        <v>-0.84917916894410173</v>
      </c>
      <c r="G7">
        <v>11.297236218079769</v>
      </c>
      <c r="H7">
        <v>-1.862336802506223</v>
      </c>
      <c r="I7">
        <v>11.111914126999039</v>
      </c>
      <c r="J7">
        <v>6.7661099858433644</v>
      </c>
      <c r="K7">
        <v>-4.1536097949242459</v>
      </c>
      <c r="L7">
        <v>11.162680445857291</v>
      </c>
      <c r="M7">
        <v>-7.5865085968611101</v>
      </c>
      <c r="N7">
        <v>16.650909940416589</v>
      </c>
      <c r="O7">
        <v>4.8331531353570814</v>
      </c>
      <c r="P7">
        <v>13.15276028699544</v>
      </c>
      <c r="R7">
        <v>-1.724889779308163</v>
      </c>
      <c r="S7">
        <v>5.8338632346959889</v>
      </c>
      <c r="T7">
        <v>10.87018340784822</v>
      </c>
      <c r="U7">
        <v>7.5154882952866204</v>
      </c>
      <c r="V7">
        <v>6.2784079042547836</v>
      </c>
      <c r="W7">
        <v>-3.4288014030445191</v>
      </c>
      <c r="X7">
        <v>-3.4408104259518959</v>
      </c>
      <c r="Y7">
        <v>-11.33231382845007</v>
      </c>
    </row>
    <row r="8" spans="1:25">
      <c r="A8" t="s">
        <v>202</v>
      </c>
      <c r="B8">
        <v>-1.2414058415303511</v>
      </c>
      <c r="C8">
        <v>-0.2293963478963276</v>
      </c>
      <c r="D8">
        <v>-1.8025155307615601E-2</v>
      </c>
      <c r="E8">
        <v>-1.3981595220360221E-2</v>
      </c>
      <c r="F8">
        <v>6.5699272399002001E-2</v>
      </c>
      <c r="G8">
        <v>-3.8059453312001361</v>
      </c>
      <c r="H8">
        <v>-1.1549374980898701E-3</v>
      </c>
      <c r="I8">
        <v>-0.51834168850640983</v>
      </c>
      <c r="J8">
        <v>5.0264161448030517E-2</v>
      </c>
      <c r="K8">
        <v>-8.7976939367013243E-2</v>
      </c>
      <c r="L8">
        <v>-0.69865213700095019</v>
      </c>
      <c r="M8">
        <v>-0.25638859539193681</v>
      </c>
      <c r="N8">
        <v>-5.3285371973936657</v>
      </c>
      <c r="O8">
        <v>-2.137131834677708</v>
      </c>
      <c r="P8">
        <v>-5.2848780458732518</v>
      </c>
      <c r="R8">
        <v>-0.58998068862235642</v>
      </c>
      <c r="S8">
        <v>-5.2530268253880834</v>
      </c>
      <c r="T8">
        <v>-0.98024813087385565</v>
      </c>
      <c r="U8">
        <v>-0.22562444040144281</v>
      </c>
      <c r="V8">
        <v>-1.02512476736308E-2</v>
      </c>
      <c r="W8">
        <v>-0.89723340268173701</v>
      </c>
      <c r="X8">
        <v>-0.50325497154241861</v>
      </c>
      <c r="Y8">
        <v>-0.55905977501301463</v>
      </c>
    </row>
    <row r="10" spans="1:25">
      <c r="A10" t="s">
        <v>203</v>
      </c>
    </row>
    <row r="11" spans="1:25">
      <c r="A11" t="s">
        <v>204</v>
      </c>
      <c r="B11" t="s">
        <v>205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1000"/>
  <sheetViews>
    <sheetView workbookViewId="0"/>
  </sheetViews>
  <sheetFormatPr defaultColWidth="14.42578125" defaultRowHeight="15" customHeight="1"/>
  <cols>
    <col min="1" max="26" width="15.7109375" style="13" customWidth="1"/>
  </cols>
  <sheetData>
    <row r="1" spans="1:5">
      <c r="B1" t="s">
        <v>197</v>
      </c>
      <c r="C1" t="s">
        <v>198</v>
      </c>
      <c r="D1" t="s">
        <v>199</v>
      </c>
      <c r="E1" t="s">
        <v>201</v>
      </c>
    </row>
    <row r="2" spans="1:5">
      <c r="A2" t="s">
        <v>9</v>
      </c>
      <c r="B2">
        <v>0</v>
      </c>
      <c r="C2">
        <v>1</v>
      </c>
      <c r="D2">
        <v>0</v>
      </c>
      <c r="E2">
        <v>0</v>
      </c>
    </row>
    <row r="3" spans="1:5">
      <c r="A3" t="s">
        <v>10</v>
      </c>
      <c r="B3">
        <v>-0.8448849146959474</v>
      </c>
      <c r="C3">
        <v>0.77520122875963726</v>
      </c>
      <c r="D3">
        <v>-1.612393593941207E-4</v>
      </c>
      <c r="E3">
        <v>-5.5513948141772407E-6</v>
      </c>
    </row>
    <row r="4" spans="1:5">
      <c r="A4" t="s">
        <v>11</v>
      </c>
      <c r="B4">
        <v>-1.4224842140892819</v>
      </c>
      <c r="C4">
        <v>0.65476545397643238</v>
      </c>
      <c r="D4">
        <v>4.5521024225967283E-4</v>
      </c>
      <c r="E4">
        <v>-5.9758493172417683E-6</v>
      </c>
    </row>
    <row r="5" spans="1:5">
      <c r="A5" t="s">
        <v>12</v>
      </c>
      <c r="B5">
        <v>-7.4446870151693298</v>
      </c>
      <c r="C5">
        <v>0.66540795139985642</v>
      </c>
      <c r="D5">
        <v>3.3461607057306002E-4</v>
      </c>
      <c r="E5">
        <v>-5.2091541895898032E-6</v>
      </c>
    </row>
    <row r="6" spans="1:5">
      <c r="A6" t="s">
        <v>13</v>
      </c>
      <c r="B6">
        <v>-6.3000635821287014</v>
      </c>
      <c r="C6">
        <v>0.57318892555331669</v>
      </c>
      <c r="D6">
        <v>6.3146904110513845E-4</v>
      </c>
      <c r="E6">
        <v>-5.0641206814877066E-6</v>
      </c>
    </row>
    <row r="7" spans="1:5">
      <c r="A7" t="s">
        <v>14</v>
      </c>
      <c r="B7">
        <v>-8.2052261327695053</v>
      </c>
      <c r="C7">
        <v>0.55589315194996536</v>
      </c>
      <c r="D7">
        <v>6.7533267847745093E-4</v>
      </c>
      <c r="E7">
        <v>-5.2750758340610151E-6</v>
      </c>
    </row>
    <row r="8" spans="1:5">
      <c r="A8" t="s">
        <v>15</v>
      </c>
      <c r="B8">
        <v>-12.0741</v>
      </c>
      <c r="C8">
        <v>0.71240599999999998</v>
      </c>
      <c r="D8">
        <v>-8.9472599999999998E-4</v>
      </c>
      <c r="E8">
        <v>-1.53278E-6</v>
      </c>
    </row>
    <row r="10" spans="1:5">
      <c r="A10" t="s">
        <v>203</v>
      </c>
    </row>
    <row r="11" spans="1:5">
      <c r="A11" t="s">
        <v>204</v>
      </c>
      <c r="B11" t="s">
        <v>206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BackgroundII_R21</vt:lpstr>
      <vt:lpstr>CalcMany</vt:lpstr>
      <vt:lpstr>Calc</vt:lpstr>
      <vt:lpstr>BackgroundI</vt:lpstr>
      <vt:lpstr>BackgroundII</vt:lpstr>
      <vt:lpstr>BackgroundII_R3</vt:lpstr>
      <vt:lpstr>BackgroundII_R4</vt:lpstr>
      <vt:lpstr>BackgroundII_R5</vt:lpstr>
      <vt:lpstr>BackgroundII_R6</vt:lpstr>
      <vt:lpstr>BackgroundII_R7</vt:lpstr>
      <vt:lpstr>BackgroundII_R8</vt:lpstr>
      <vt:lpstr>BackgroundII_R9</vt:lpstr>
      <vt:lpstr>BackgroundII_R10</vt:lpstr>
      <vt:lpstr>BackgroundII_R11</vt:lpstr>
      <vt:lpstr>BackgroundII_R12</vt:lpstr>
      <vt:lpstr>BackgroundII_R13</vt:lpstr>
      <vt:lpstr>BackgroundII_R14</vt:lpstr>
      <vt:lpstr>BackgroundII_R15</vt:lpstr>
      <vt:lpstr>BackgroundII_R16</vt:lpstr>
      <vt:lpstr>BackgroundII_R17</vt:lpstr>
      <vt:lpstr>BackgroundII_R18</vt:lpstr>
      <vt:lpstr>BackgroundII_R19</vt:lpstr>
      <vt:lpstr>BackgroundII_R20</vt:lpstr>
      <vt:lpstr>BackgroundII_R22</vt:lpstr>
      <vt:lpstr>BackgroundII_R23</vt:lpstr>
      <vt:lpstr>BackgroundII_R24</vt:lpstr>
      <vt:lpstr>BackgroundII_R25</vt:lpstr>
      <vt:lpstr>BackgroundII_R26</vt:lpstr>
      <vt:lpstr>BackgroundII_R27</vt:lpstr>
      <vt:lpstr>BackgroundII_R28</vt:lpstr>
      <vt:lpstr>BackgroundII_R29</vt:lpstr>
      <vt:lpstr>BackgroundII_R30</vt:lpstr>
      <vt:lpstr>BackgroundII_R31</vt:lpstr>
      <vt:lpstr>BackgroundII_R32</vt:lpstr>
      <vt:lpstr>BackgroundII_R33</vt:lpstr>
      <vt:lpstr>BackgroundII_R34</vt:lpstr>
      <vt:lpstr>BackgroundII_R102</vt:lpstr>
      <vt:lpstr>BackgroundII_R101</vt:lpstr>
      <vt:lpstr>BackgroundII_R100</vt:lpstr>
      <vt:lpstr>BackgroundII_R99</vt:lpstr>
      <vt:lpstr>BackgroundII_R98</vt:lpstr>
      <vt:lpstr>BackgroundII_R97</vt:lpstr>
      <vt:lpstr>BackgroundII_R96</vt:lpstr>
      <vt:lpstr>BackgroundII_R95</vt:lpstr>
      <vt:lpstr>BackgroundII_R94</vt:lpstr>
      <vt:lpstr>BackgroundII_R93</vt:lpstr>
      <vt:lpstr>BackgroundII_R92</vt:lpstr>
      <vt:lpstr>BackgroundII_R91</vt:lpstr>
      <vt:lpstr>BackgroundII_R90</vt:lpstr>
      <vt:lpstr>BackgroundII_R89</vt:lpstr>
      <vt:lpstr>BackgroundII_R88</vt:lpstr>
      <vt:lpstr>BackgroundII_R87</vt:lpstr>
      <vt:lpstr>BackgroundII_R86</vt:lpstr>
      <vt:lpstr>BackgroundII_R85</vt:lpstr>
      <vt:lpstr>BackgroundII_R84</vt:lpstr>
      <vt:lpstr>BackgroundII_R83</vt:lpstr>
      <vt:lpstr>BackgroundII_R82</vt:lpstr>
      <vt:lpstr>BackgroundII_R81</vt:lpstr>
      <vt:lpstr>BackgroundII_R80</vt:lpstr>
      <vt:lpstr>BackgroundII_R79</vt:lpstr>
      <vt:lpstr>BackgroundII_R78</vt:lpstr>
      <vt:lpstr>BackgroundII_R77</vt:lpstr>
      <vt:lpstr>BackgroundII_R76</vt:lpstr>
      <vt:lpstr>BackgroundII_R75</vt:lpstr>
      <vt:lpstr>BackgroundII_R74</vt:lpstr>
      <vt:lpstr>BackgroundII_R73</vt:lpstr>
      <vt:lpstr>BackgroundII_R72</vt:lpstr>
      <vt:lpstr>BackgroundII_R71</vt:lpstr>
      <vt:lpstr>BackgroundII_R70</vt:lpstr>
      <vt:lpstr>BackgroundII_R69</vt:lpstr>
      <vt:lpstr>BackgroundII_R68</vt:lpstr>
      <vt:lpstr>BackgroundII_R67</vt:lpstr>
      <vt:lpstr>BackgroundII_R66</vt:lpstr>
      <vt:lpstr>BackgroundII_R65</vt:lpstr>
      <vt:lpstr>BackgroundII_R64</vt:lpstr>
      <vt:lpstr>BackgroundII_R63</vt:lpstr>
      <vt:lpstr>BackgroundII_R62</vt:lpstr>
      <vt:lpstr>BackgroundII_R61</vt:lpstr>
      <vt:lpstr>BackgroundII_R60</vt:lpstr>
      <vt:lpstr>BackgroundII_R59</vt:lpstr>
      <vt:lpstr>BackgroundII_R58</vt:lpstr>
      <vt:lpstr>BackgroundII_R57</vt:lpstr>
      <vt:lpstr>BackgroundII_R56</vt:lpstr>
      <vt:lpstr>BackgroundII_R55</vt:lpstr>
      <vt:lpstr>BackgroundII_R54</vt:lpstr>
      <vt:lpstr>BackgroundII_R53</vt:lpstr>
      <vt:lpstr>BackgroundII_R52</vt:lpstr>
      <vt:lpstr>BackgroundII_R51</vt:lpstr>
      <vt:lpstr>BackgroundII_R50</vt:lpstr>
      <vt:lpstr>BackgroundII_R49</vt:lpstr>
      <vt:lpstr>BackgroundII_R48</vt:lpstr>
      <vt:lpstr>BackgroundII_R47</vt:lpstr>
      <vt:lpstr>BackgroundII_R46</vt:lpstr>
      <vt:lpstr>BackgroundII_R45</vt:lpstr>
      <vt:lpstr>BackgroundII_R44</vt:lpstr>
      <vt:lpstr>BackgroundII_R43</vt:lpstr>
      <vt:lpstr>BackgroundII_R42</vt:lpstr>
      <vt:lpstr>BackgroundII_R41</vt:lpstr>
      <vt:lpstr>BackgroundII_R40</vt:lpstr>
      <vt:lpstr>BackgroundII_R39</vt:lpstr>
      <vt:lpstr>BackgroundII_R38</vt:lpstr>
      <vt:lpstr>BackgroundII_R37</vt:lpstr>
      <vt:lpstr>BackgroundII_R36</vt:lpstr>
      <vt:lpstr>BackgroundII_R35</vt:lpstr>
      <vt:lpstr>CoeffsDistress</vt:lpstr>
      <vt:lpstr>CoeffsDeductCorr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Baker</cp:lastModifiedBy>
  <dcterms:created xsi:type="dcterms:W3CDTF">2020-03-26T19:48:43Z</dcterms:created>
  <dcterms:modified xsi:type="dcterms:W3CDTF">2020-03-27T04:28:02Z</dcterms:modified>
</cp:coreProperties>
</file>