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SIUser\Documents\GitHub\PCI-Calculator\PCICalculator\dist\"/>
    </mc:Choice>
  </mc:AlternateContent>
  <xr:revisionPtr revIDLastSave="0" documentId="13_ncr:1_{D74EBA44-3971-465B-922F-13D958653713}" xr6:coauthVersionLast="47" xr6:coauthVersionMax="47" xr10:uidLastSave="{00000000-0000-0000-0000-000000000000}"/>
  <bookViews>
    <workbookView xWindow="-120" yWindow="-120" windowWidth="29040" windowHeight="15720" tabRatio="619" activeTab="1" xr2:uid="{00000000-000D-0000-FFFF-FFFF00000000}"/>
  </bookViews>
  <sheets>
    <sheet name="BackgroundII_R21" sheetId="1" r:id="rId1"/>
    <sheet name="CalcMany" sheetId="2" r:id="rId2"/>
    <sheet name="Calc" sheetId="3" r:id="rId3"/>
    <sheet name="BackgroundI" sheetId="4" r:id="rId4"/>
    <sheet name="BackgroundII" sheetId="5" r:id="rId5"/>
    <sheet name="BackgroundII_R3" sheetId="6" r:id="rId6"/>
    <sheet name="BackgroundII_R4" sheetId="7" r:id="rId7"/>
    <sheet name="BackgroundII_R5" sheetId="8" state="hidden" r:id="rId8"/>
    <sheet name="BackgroundII_R6" sheetId="9" state="hidden" r:id="rId9"/>
    <sheet name="BackgroundII_R7" sheetId="10" state="hidden" r:id="rId10"/>
    <sheet name="BackgroundII_R8" sheetId="11" state="hidden" r:id="rId11"/>
    <sheet name="BackgroundII_R9" sheetId="12" state="hidden" r:id="rId12"/>
    <sheet name="BackgroundII_R10" sheetId="13" state="hidden" r:id="rId13"/>
    <sheet name="BackgroundII_R11" sheetId="14" state="hidden" r:id="rId14"/>
    <sheet name="BackgroundII_R12" sheetId="15" state="hidden" r:id="rId15"/>
    <sheet name="BackgroundII_R13" sheetId="16" state="hidden" r:id="rId16"/>
    <sheet name="BackgroundII_R14" sheetId="17" state="hidden" r:id="rId17"/>
    <sheet name="BackgroundII_R15" sheetId="18" state="hidden" r:id="rId18"/>
    <sheet name="BackgroundII_R16" sheetId="19" state="hidden" r:id="rId19"/>
    <sheet name="BackgroundII_R17" sheetId="20" state="hidden" r:id="rId20"/>
    <sheet name="BackgroundII_R18" sheetId="21" state="hidden" r:id="rId21"/>
    <sheet name="BackgroundII_R19" sheetId="22" state="hidden" r:id="rId22"/>
    <sheet name="BackgroundII_R20" sheetId="23" state="hidden" r:id="rId23"/>
    <sheet name="BackgroundII_R22" sheetId="24" state="hidden" r:id="rId24"/>
    <sheet name="BackgroundII_R23" sheetId="25" state="hidden" r:id="rId25"/>
    <sheet name="BackgroundII_R24" sheetId="26" state="hidden" r:id="rId26"/>
    <sheet name="BackgroundII_R25" sheetId="27" state="hidden" r:id="rId27"/>
    <sheet name="BackgroundII_R26" sheetId="28" state="hidden" r:id="rId28"/>
    <sheet name="BackgroundII_R27" sheetId="29" state="hidden" r:id="rId29"/>
    <sheet name="BackgroundII_R28" sheetId="30" state="hidden" r:id="rId30"/>
    <sheet name="BackgroundII_R29" sheetId="31" state="hidden" r:id="rId31"/>
    <sheet name="BackgroundII_R30" sheetId="32" state="hidden" r:id="rId32"/>
    <sheet name="BackgroundII_R31" sheetId="33" r:id="rId33"/>
    <sheet name="BackgroundII_R32" sheetId="34" r:id="rId34"/>
    <sheet name="BackgroundII_R33" sheetId="35" r:id="rId35"/>
    <sheet name="BackgroundII_R34" sheetId="36" r:id="rId36"/>
    <sheet name="BackgroundII_R102" sheetId="37" state="hidden" r:id="rId37"/>
    <sheet name="BackgroundII_R101" sheetId="38" state="hidden" r:id="rId38"/>
    <sheet name="BackgroundII_R100" sheetId="39" state="hidden" r:id="rId39"/>
    <sheet name="BackgroundII_R99" sheetId="40" state="hidden" r:id="rId40"/>
    <sheet name="BackgroundII_R98" sheetId="41" state="hidden" r:id="rId41"/>
    <sheet name="BackgroundII_R97" sheetId="42" state="hidden" r:id="rId42"/>
    <sheet name="BackgroundII_R96" sheetId="43" state="hidden" r:id="rId43"/>
    <sheet name="BackgroundII_R95" sheetId="44" state="hidden" r:id="rId44"/>
    <sheet name="BackgroundII_R94" sheetId="45" state="hidden" r:id="rId45"/>
    <sheet name="BackgroundII_R93" sheetId="46" state="hidden" r:id="rId46"/>
    <sheet name="BackgroundII_R92" sheetId="47" state="hidden" r:id="rId47"/>
    <sheet name="BackgroundII_R91" sheetId="48" state="hidden" r:id="rId48"/>
    <sheet name="BackgroundII_R90" sheetId="49" state="hidden" r:id="rId49"/>
    <sheet name="BackgroundII_R89" sheetId="50" state="hidden" r:id="rId50"/>
    <sheet name="BackgroundII_R88" sheetId="51" state="hidden" r:id="rId51"/>
    <sheet name="BackgroundII_R87" sheetId="52" state="hidden" r:id="rId52"/>
    <sheet name="BackgroundII_R86" sheetId="53" state="hidden" r:id="rId53"/>
    <sheet name="BackgroundII_R85" sheetId="54" state="hidden" r:id="rId54"/>
    <sheet name="BackgroundII_R84" sheetId="55" state="hidden" r:id="rId55"/>
    <sheet name="BackgroundII_R83" sheetId="56" state="hidden" r:id="rId56"/>
    <sheet name="BackgroundII_R82" sheetId="57" state="hidden" r:id="rId57"/>
    <sheet name="BackgroundII_R81" sheetId="58" state="hidden" r:id="rId58"/>
    <sheet name="BackgroundII_R80" sheetId="59" state="hidden" r:id="rId59"/>
    <sheet name="BackgroundII_R79" sheetId="60" state="hidden" r:id="rId60"/>
    <sheet name="BackgroundII_R78" sheetId="61" state="hidden" r:id="rId61"/>
    <sheet name="BackgroundII_R77" sheetId="62" state="hidden" r:id="rId62"/>
    <sheet name="BackgroundII_R76" sheetId="63" state="hidden" r:id="rId63"/>
    <sheet name="BackgroundII_R75" sheetId="64" state="hidden" r:id="rId64"/>
    <sheet name="BackgroundII_R74" sheetId="65" state="hidden" r:id="rId65"/>
    <sheet name="BackgroundII_R73" sheetId="66" state="hidden" r:id="rId66"/>
    <sheet name="BackgroundII_R72" sheetId="67" state="hidden" r:id="rId67"/>
    <sheet name="BackgroundII_R71" sheetId="68" state="hidden" r:id="rId68"/>
    <sheet name="BackgroundII_R70" sheetId="69" state="hidden" r:id="rId69"/>
    <sheet name="BackgroundII_R69" sheetId="70" state="hidden" r:id="rId70"/>
    <sheet name="BackgroundII_R68" sheetId="71" state="hidden" r:id="rId71"/>
    <sheet name="BackgroundII_R67" sheetId="72" state="hidden" r:id="rId72"/>
    <sheet name="BackgroundII_R66" sheetId="73" state="hidden" r:id="rId73"/>
    <sheet name="BackgroundII_R65" sheetId="74" state="hidden" r:id="rId74"/>
    <sheet name="BackgroundII_R64" sheetId="75" state="hidden" r:id="rId75"/>
    <sheet name="BackgroundII_R63" sheetId="76" state="hidden" r:id="rId76"/>
    <sheet name="BackgroundII_R62" sheetId="77" state="hidden" r:id="rId77"/>
    <sheet name="BackgroundII_R61" sheetId="78" state="hidden" r:id="rId78"/>
    <sheet name="BackgroundII_R60" sheetId="79" state="hidden" r:id="rId79"/>
    <sheet name="BackgroundII_R59" sheetId="80" state="hidden" r:id="rId80"/>
    <sheet name="BackgroundII_R58" sheetId="81" state="hidden" r:id="rId81"/>
    <sheet name="BackgroundII_R57" sheetId="82" state="hidden" r:id="rId82"/>
    <sheet name="BackgroundII_R56" sheetId="83" state="hidden" r:id="rId83"/>
    <sheet name="BackgroundII_R55" sheetId="84" state="hidden" r:id="rId84"/>
    <sheet name="BackgroundII_R54" sheetId="85" state="hidden" r:id="rId85"/>
    <sheet name="BackgroundII_R53" sheetId="86" state="hidden" r:id="rId86"/>
    <sheet name="BackgroundII_R52" sheetId="87" state="hidden" r:id="rId87"/>
    <sheet name="BackgroundII_R51" sheetId="88" state="hidden" r:id="rId88"/>
    <sheet name="BackgroundII_R50" sheetId="89" state="hidden" r:id="rId89"/>
    <sheet name="BackgroundII_R49" sheetId="90" state="hidden" r:id="rId90"/>
    <sheet name="BackgroundII_R48" sheetId="91" state="hidden" r:id="rId91"/>
    <sheet name="BackgroundII_R47" sheetId="92" state="hidden" r:id="rId92"/>
    <sheet name="BackgroundII_R46" sheetId="93" state="hidden" r:id="rId93"/>
    <sheet name="BackgroundII_R45" sheetId="94" state="hidden" r:id="rId94"/>
    <sheet name="BackgroundII_R44" sheetId="95" state="hidden" r:id="rId95"/>
    <sheet name="BackgroundII_R43" sheetId="96" state="hidden" r:id="rId96"/>
    <sheet name="BackgroundII_R42" sheetId="97" state="hidden" r:id="rId97"/>
    <sheet name="BackgroundII_R41" sheetId="98" state="hidden" r:id="rId98"/>
    <sheet name="BackgroundII_R40" sheetId="99" state="hidden" r:id="rId99"/>
    <sheet name="BackgroundII_R39" sheetId="100" state="hidden" r:id="rId100"/>
    <sheet name="BackgroundII_R38" sheetId="101" state="hidden" r:id="rId101"/>
    <sheet name="BackgroundII_R37" sheetId="102" state="hidden" r:id="rId102"/>
    <sheet name="BackgroundII_R36" sheetId="103" state="hidden" r:id="rId103"/>
    <sheet name="BackgroundII_R35" sheetId="104" state="hidden" r:id="rId104"/>
    <sheet name="CoeffsDistress" sheetId="105" r:id="rId105"/>
    <sheet name="CoeffsDeductCorr" sheetId="106" r:id="rId10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" i="105" l="1"/>
  <c r="X1" i="105"/>
  <c r="V1" i="105"/>
  <c r="U1" i="105"/>
  <c r="S1" i="105"/>
  <c r="R1" i="105"/>
  <c r="P1" i="105"/>
  <c r="O1" i="105"/>
  <c r="M1" i="105"/>
  <c r="L1" i="105"/>
  <c r="J1" i="105"/>
  <c r="I1" i="105"/>
  <c r="G1" i="105"/>
  <c r="F1" i="105"/>
  <c r="D1" i="105"/>
  <c r="C1" i="105"/>
  <c r="D8" i="104"/>
  <c r="M7" i="104"/>
  <c r="Z6" i="104"/>
  <c r="Z7" i="104" s="1"/>
  <c r="T6" i="104"/>
  <c r="T7" i="104" s="1"/>
  <c r="M5" i="104"/>
  <c r="J5" i="104"/>
  <c r="Z4" i="104"/>
  <c r="Z5" i="104" s="1"/>
  <c r="T4" i="104"/>
  <c r="T5" i="104" s="1"/>
  <c r="N4" i="104"/>
  <c r="M4" i="104"/>
  <c r="M6" i="104" s="1"/>
  <c r="K4" i="104"/>
  <c r="J4" i="104"/>
  <c r="J6" i="104" s="1"/>
  <c r="J7" i="104" s="1"/>
  <c r="G4" i="104"/>
  <c r="F4" i="104"/>
  <c r="B4" i="104"/>
  <c r="Z3" i="104"/>
  <c r="Y3" i="104"/>
  <c r="X3" i="104"/>
  <c r="W3" i="104"/>
  <c r="V3" i="104"/>
  <c r="U3" i="104"/>
  <c r="U4" i="104" s="1"/>
  <c r="T3" i="104"/>
  <c r="S3" i="104"/>
  <c r="R3" i="104"/>
  <c r="Q3" i="104"/>
  <c r="P3" i="104"/>
  <c r="O3" i="104"/>
  <c r="N3" i="104"/>
  <c r="M3" i="104"/>
  <c r="L3" i="104"/>
  <c r="K3" i="104"/>
  <c r="J3" i="104"/>
  <c r="I3" i="104"/>
  <c r="H3" i="104"/>
  <c r="G3" i="104"/>
  <c r="F3" i="104"/>
  <c r="E3" i="104"/>
  <c r="D3" i="104"/>
  <c r="C3" i="104"/>
  <c r="B3" i="104"/>
  <c r="A3" i="104"/>
  <c r="B2" i="104"/>
  <c r="A2" i="104"/>
  <c r="E8" i="103"/>
  <c r="D8" i="103"/>
  <c r="E6" i="103"/>
  <c r="E7" i="103" s="1"/>
  <c r="S4" i="103"/>
  <c r="R4" i="103"/>
  <c r="Q4" i="103"/>
  <c r="N4" i="103"/>
  <c r="E4" i="103"/>
  <c r="E5" i="103" s="1"/>
  <c r="B4" i="103"/>
  <c r="Z3" i="103"/>
  <c r="Y3" i="103"/>
  <c r="X3" i="103"/>
  <c r="W3" i="103"/>
  <c r="V3" i="103"/>
  <c r="U3" i="103"/>
  <c r="U4" i="103" s="1"/>
  <c r="T3" i="103"/>
  <c r="S3" i="103"/>
  <c r="R3" i="103"/>
  <c r="Q3" i="103"/>
  <c r="P3" i="103"/>
  <c r="O3" i="103"/>
  <c r="N3" i="103"/>
  <c r="M3" i="103"/>
  <c r="L3" i="103"/>
  <c r="K3" i="103"/>
  <c r="J3" i="103"/>
  <c r="I3" i="103"/>
  <c r="H3" i="103"/>
  <c r="G3" i="103"/>
  <c r="F3" i="103"/>
  <c r="E3" i="103"/>
  <c r="D3" i="103"/>
  <c r="C3" i="103"/>
  <c r="B3" i="103"/>
  <c r="A3" i="103"/>
  <c r="B2" i="103"/>
  <c r="A2" i="103"/>
  <c r="D8" i="102"/>
  <c r="E8" i="102" s="1"/>
  <c r="F8" i="102" s="1"/>
  <c r="N7" i="102"/>
  <c r="F7" i="102"/>
  <c r="E7" i="102"/>
  <c r="Y6" i="102"/>
  <c r="Y7" i="102" s="1"/>
  <c r="L6" i="102"/>
  <c r="L7" i="102" s="1"/>
  <c r="F6" i="102"/>
  <c r="E6" i="102"/>
  <c r="R5" i="102"/>
  <c r="Y4" i="102"/>
  <c r="Y5" i="102" s="1"/>
  <c r="X4" i="102"/>
  <c r="N4" i="102"/>
  <c r="N6" i="102" s="1"/>
  <c r="M4" i="102"/>
  <c r="L4" i="102"/>
  <c r="L5" i="102" s="1"/>
  <c r="G4" i="102"/>
  <c r="F4" i="102"/>
  <c r="F5" i="102" s="1"/>
  <c r="C4" i="102"/>
  <c r="B4" i="102"/>
  <c r="Z3" i="102"/>
  <c r="Y3" i="102"/>
  <c r="X3" i="102"/>
  <c r="W3" i="102"/>
  <c r="V3" i="102"/>
  <c r="U3" i="102"/>
  <c r="T3" i="102"/>
  <c r="T4" i="102" s="1"/>
  <c r="S3" i="102"/>
  <c r="S4" i="102" s="1"/>
  <c r="R3" i="102"/>
  <c r="R4" i="102" s="1"/>
  <c r="R6" i="102" s="1"/>
  <c r="R7" i="102" s="1"/>
  <c r="Q3" i="102"/>
  <c r="Q4" i="102" s="1"/>
  <c r="P3" i="102"/>
  <c r="O3" i="102"/>
  <c r="O4" i="102" s="1"/>
  <c r="N3" i="102"/>
  <c r="M3" i="102"/>
  <c r="L3" i="102"/>
  <c r="K3" i="102"/>
  <c r="J3" i="102"/>
  <c r="I3" i="102"/>
  <c r="H3" i="102"/>
  <c r="G3" i="102"/>
  <c r="F3" i="102"/>
  <c r="E3" i="102"/>
  <c r="E4" i="102" s="1"/>
  <c r="E5" i="102" s="1"/>
  <c r="D3" i="102"/>
  <c r="D4" i="102" s="1"/>
  <c r="C3" i="102"/>
  <c r="B3" i="102"/>
  <c r="A3" i="102"/>
  <c r="B2" i="102"/>
  <c r="A2" i="102"/>
  <c r="E8" i="101"/>
  <c r="D8" i="101"/>
  <c r="M7" i="101"/>
  <c r="V6" i="101"/>
  <c r="V7" i="101" s="1"/>
  <c r="R6" i="101"/>
  <c r="R7" i="101" s="1"/>
  <c r="Z5" i="101"/>
  <c r="W5" i="101"/>
  <c r="T5" i="101"/>
  <c r="M5" i="101"/>
  <c r="X4" i="101"/>
  <c r="U4" i="101"/>
  <c r="T4" i="101"/>
  <c r="T6" i="101" s="1"/>
  <c r="T7" i="101" s="1"/>
  <c r="M4" i="101"/>
  <c r="M6" i="101" s="1"/>
  <c r="I4" i="101"/>
  <c r="G4" i="101"/>
  <c r="B4" i="101"/>
  <c r="Z3" i="101"/>
  <c r="Z4" i="101" s="1"/>
  <c r="Z6" i="101" s="1"/>
  <c r="Z7" i="101" s="1"/>
  <c r="Y3" i="101"/>
  <c r="X3" i="101"/>
  <c r="W3" i="101"/>
  <c r="V3" i="101"/>
  <c r="V4" i="101" s="1"/>
  <c r="V5" i="101" s="1"/>
  <c r="U3" i="101"/>
  <c r="T3" i="101"/>
  <c r="S3" i="101"/>
  <c r="R3" i="101"/>
  <c r="R4" i="101" s="1"/>
  <c r="R5" i="101" s="1"/>
  <c r="Q3" i="101"/>
  <c r="P3" i="101"/>
  <c r="O3" i="101"/>
  <c r="N3" i="101"/>
  <c r="M3" i="101"/>
  <c r="L3" i="101"/>
  <c r="K3" i="101"/>
  <c r="J3" i="101"/>
  <c r="I3" i="101"/>
  <c r="H3" i="101"/>
  <c r="H4" i="101" s="1"/>
  <c r="G3" i="101"/>
  <c r="F3" i="101"/>
  <c r="F4" i="101" s="1"/>
  <c r="E3" i="101"/>
  <c r="E4" i="101" s="1"/>
  <c r="D3" i="101"/>
  <c r="C3" i="101"/>
  <c r="B3" i="101"/>
  <c r="W4" i="101" s="1"/>
  <c r="W6" i="101" s="1"/>
  <c r="W7" i="101" s="1"/>
  <c r="A3" i="101"/>
  <c r="B2" i="101"/>
  <c r="A2" i="101"/>
  <c r="D8" i="100"/>
  <c r="W7" i="100"/>
  <c r="P7" i="100"/>
  <c r="J7" i="100"/>
  <c r="Y6" i="100"/>
  <c r="Y7" i="100" s="1"/>
  <c r="P6" i="100"/>
  <c r="D6" i="100"/>
  <c r="D7" i="100" s="1"/>
  <c r="W5" i="100"/>
  <c r="V5" i="100"/>
  <c r="L5" i="100"/>
  <c r="J5" i="100"/>
  <c r="G5" i="100"/>
  <c r="C5" i="100"/>
  <c r="Z4" i="100"/>
  <c r="Y4" i="100"/>
  <c r="Y5" i="100" s="1"/>
  <c r="X4" i="100"/>
  <c r="V4" i="100"/>
  <c r="V6" i="100" s="1"/>
  <c r="V7" i="100" s="1"/>
  <c r="R4" i="100"/>
  <c r="M4" i="100"/>
  <c r="M6" i="100" s="1"/>
  <c r="M7" i="100" s="1"/>
  <c r="L4" i="100"/>
  <c r="L6" i="100" s="1"/>
  <c r="L7" i="100" s="1"/>
  <c r="K4" i="100"/>
  <c r="J4" i="100"/>
  <c r="J6" i="100" s="1"/>
  <c r="I4" i="100"/>
  <c r="D4" i="100"/>
  <c r="D5" i="100" s="1"/>
  <c r="B4" i="100"/>
  <c r="Z3" i="100"/>
  <c r="Y3" i="100"/>
  <c r="X3" i="100"/>
  <c r="W3" i="100"/>
  <c r="W4" i="100" s="1"/>
  <c r="W6" i="100" s="1"/>
  <c r="V3" i="100"/>
  <c r="U3" i="100"/>
  <c r="U4" i="100" s="1"/>
  <c r="T3" i="100"/>
  <c r="T4" i="100" s="1"/>
  <c r="S3" i="100"/>
  <c r="R3" i="100"/>
  <c r="Q3" i="100"/>
  <c r="P3" i="100"/>
  <c r="P4" i="100" s="1"/>
  <c r="P5" i="100" s="1"/>
  <c r="O3" i="100"/>
  <c r="O4" i="100" s="1"/>
  <c r="N3" i="100"/>
  <c r="M3" i="100"/>
  <c r="L3" i="100"/>
  <c r="K3" i="100"/>
  <c r="J3" i="100"/>
  <c r="I3" i="100"/>
  <c r="H3" i="100"/>
  <c r="H4" i="100" s="1"/>
  <c r="G3" i="100"/>
  <c r="G4" i="100" s="1"/>
  <c r="G6" i="100" s="1"/>
  <c r="G7" i="100" s="1"/>
  <c r="F3" i="100"/>
  <c r="E3" i="100"/>
  <c r="D3" i="100"/>
  <c r="C3" i="100"/>
  <c r="C4" i="100" s="1"/>
  <c r="C6" i="100" s="1"/>
  <c r="C7" i="100" s="1"/>
  <c r="B3" i="100"/>
  <c r="A3" i="100"/>
  <c r="L2" i="100"/>
  <c r="B2" i="100"/>
  <c r="A2" i="100"/>
  <c r="D8" i="99"/>
  <c r="X5" i="99"/>
  <c r="X4" i="99"/>
  <c r="X6" i="99" s="1"/>
  <c r="X7" i="99" s="1"/>
  <c r="U4" i="99"/>
  <c r="T4" i="99"/>
  <c r="B4" i="99"/>
  <c r="Z3" i="99"/>
  <c r="Y3" i="99"/>
  <c r="X3" i="99"/>
  <c r="W3" i="99"/>
  <c r="V3" i="99"/>
  <c r="U3" i="99"/>
  <c r="T3" i="99"/>
  <c r="S3" i="99"/>
  <c r="R3" i="99"/>
  <c r="Q3" i="99"/>
  <c r="P3" i="99"/>
  <c r="O3" i="99"/>
  <c r="N3" i="99"/>
  <c r="M3" i="99"/>
  <c r="L3" i="99"/>
  <c r="K3" i="99"/>
  <c r="J3" i="99"/>
  <c r="I3" i="99"/>
  <c r="H3" i="99"/>
  <c r="G3" i="99"/>
  <c r="F3" i="99"/>
  <c r="E3" i="99"/>
  <c r="D3" i="99"/>
  <c r="C3" i="99"/>
  <c r="B3" i="99"/>
  <c r="A3" i="99"/>
  <c r="B2" i="99"/>
  <c r="A2" i="99"/>
  <c r="O1" i="99"/>
  <c r="P1" i="99" s="1"/>
  <c r="Q1" i="99" s="1"/>
  <c r="E8" i="98"/>
  <c r="D8" i="98"/>
  <c r="V4" i="98"/>
  <c r="M4" i="98"/>
  <c r="D4" i="98"/>
  <c r="B4" i="98"/>
  <c r="Z3" i="98"/>
  <c r="Y3" i="98"/>
  <c r="X3" i="98"/>
  <c r="W3" i="98"/>
  <c r="V3" i="98"/>
  <c r="U3" i="98"/>
  <c r="T3" i="98"/>
  <c r="T4" i="98" s="1"/>
  <c r="S3" i="98"/>
  <c r="R3" i="98"/>
  <c r="Q3" i="98"/>
  <c r="P3" i="98"/>
  <c r="O3" i="98"/>
  <c r="N3" i="98"/>
  <c r="M3" i="98"/>
  <c r="L3" i="98"/>
  <c r="K3" i="98"/>
  <c r="J3" i="98"/>
  <c r="I3" i="98"/>
  <c r="H3" i="98"/>
  <c r="G3" i="98"/>
  <c r="F3" i="98"/>
  <c r="E3" i="98"/>
  <c r="D3" i="98"/>
  <c r="C3" i="98"/>
  <c r="B3" i="98"/>
  <c r="R4" i="98" s="1"/>
  <c r="A3" i="98"/>
  <c r="B2" i="98"/>
  <c r="A2" i="98"/>
  <c r="U1" i="98"/>
  <c r="V1" i="98" s="1"/>
  <c r="W1" i="98" s="1"/>
  <c r="D8" i="97"/>
  <c r="E8" i="97" s="1"/>
  <c r="F8" i="97" s="1"/>
  <c r="K6" i="97"/>
  <c r="K7" i="97" s="1"/>
  <c r="W5" i="97"/>
  <c r="I5" i="97"/>
  <c r="U4" i="97"/>
  <c r="R4" i="97"/>
  <c r="P4" i="97"/>
  <c r="O4" i="97"/>
  <c r="L4" i="97"/>
  <c r="I4" i="97"/>
  <c r="I6" i="97" s="1"/>
  <c r="I7" i="97" s="1"/>
  <c r="C4" i="97"/>
  <c r="C5" i="97" s="1"/>
  <c r="B4" i="97"/>
  <c r="Z3" i="97"/>
  <c r="Y3" i="97"/>
  <c r="X3" i="97"/>
  <c r="W3" i="97"/>
  <c r="W4" i="97" s="1"/>
  <c r="W6" i="97" s="1"/>
  <c r="W7" i="97" s="1"/>
  <c r="V3" i="97"/>
  <c r="V4" i="97" s="1"/>
  <c r="U3" i="97"/>
  <c r="T3" i="97"/>
  <c r="S3" i="97"/>
  <c r="R3" i="97"/>
  <c r="Q3" i="97"/>
  <c r="P3" i="97"/>
  <c r="O3" i="97"/>
  <c r="N3" i="97"/>
  <c r="M3" i="97"/>
  <c r="L3" i="97"/>
  <c r="K3" i="97"/>
  <c r="K4" i="97" s="1"/>
  <c r="K5" i="97" s="1"/>
  <c r="J3" i="97"/>
  <c r="J4" i="97" s="1"/>
  <c r="I3" i="97"/>
  <c r="H3" i="97"/>
  <c r="H4" i="97" s="1"/>
  <c r="G3" i="97"/>
  <c r="F3" i="97"/>
  <c r="E3" i="97"/>
  <c r="D3" i="97"/>
  <c r="C3" i="97"/>
  <c r="B3" i="97"/>
  <c r="A3" i="97"/>
  <c r="B2" i="97"/>
  <c r="A2" i="97"/>
  <c r="C1" i="97"/>
  <c r="D1" i="97" s="1"/>
  <c r="E1" i="97" s="1"/>
  <c r="D8" i="96"/>
  <c r="I7" i="96"/>
  <c r="C7" i="96"/>
  <c r="Y6" i="96"/>
  <c r="Y7" i="96" s="1"/>
  <c r="W6" i="96"/>
  <c r="W7" i="96" s="1"/>
  <c r="I6" i="96"/>
  <c r="G6" i="96"/>
  <c r="G7" i="96" s="1"/>
  <c r="E6" i="96"/>
  <c r="E7" i="96" s="1"/>
  <c r="C6" i="96"/>
  <c r="U5" i="96"/>
  <c r="Q5" i="96"/>
  <c r="I5" i="96"/>
  <c r="C5" i="96"/>
  <c r="Y4" i="96"/>
  <c r="Y5" i="96" s="1"/>
  <c r="W4" i="96"/>
  <c r="W5" i="96" s="1"/>
  <c r="V4" i="96"/>
  <c r="V5" i="96" s="1"/>
  <c r="U4" i="96"/>
  <c r="U6" i="96" s="1"/>
  <c r="U7" i="96" s="1"/>
  <c r="R4" i="96"/>
  <c r="N4" i="96"/>
  <c r="M4" i="96"/>
  <c r="I4" i="96"/>
  <c r="D4" i="96"/>
  <c r="C4" i="96"/>
  <c r="B4" i="96"/>
  <c r="Z3" i="96"/>
  <c r="Y3" i="96"/>
  <c r="X3" i="96"/>
  <c r="W3" i="96"/>
  <c r="V3" i="96"/>
  <c r="U3" i="96"/>
  <c r="T3" i="96"/>
  <c r="S3" i="96"/>
  <c r="S4" i="96" s="1"/>
  <c r="R3" i="96"/>
  <c r="Q3" i="96"/>
  <c r="Q4" i="96" s="1"/>
  <c r="Q6" i="96" s="1"/>
  <c r="Q7" i="96" s="1"/>
  <c r="P3" i="96"/>
  <c r="O3" i="96"/>
  <c r="N3" i="96"/>
  <c r="M3" i="96"/>
  <c r="L3" i="96"/>
  <c r="K3" i="96"/>
  <c r="J3" i="96"/>
  <c r="J4" i="96" s="1"/>
  <c r="I3" i="96"/>
  <c r="H3" i="96"/>
  <c r="G3" i="96"/>
  <c r="G4" i="96" s="1"/>
  <c r="G5" i="96" s="1"/>
  <c r="F3" i="96"/>
  <c r="F4" i="96" s="1"/>
  <c r="E3" i="96"/>
  <c r="E4" i="96" s="1"/>
  <c r="E5" i="96" s="1"/>
  <c r="D3" i="96"/>
  <c r="C3" i="96"/>
  <c r="B3" i="96"/>
  <c r="A3" i="96"/>
  <c r="B2" i="96"/>
  <c r="A2" i="96"/>
  <c r="E8" i="95"/>
  <c r="D8" i="95"/>
  <c r="Z7" i="95"/>
  <c r="O7" i="95"/>
  <c r="M7" i="95"/>
  <c r="O6" i="95"/>
  <c r="N6" i="95"/>
  <c r="N7" i="95" s="1"/>
  <c r="J6" i="95"/>
  <c r="J7" i="95" s="1"/>
  <c r="I6" i="95"/>
  <c r="I7" i="95" s="1"/>
  <c r="M5" i="95"/>
  <c r="Z4" i="95"/>
  <c r="Z6" i="95" s="1"/>
  <c r="O4" i="95"/>
  <c r="O5" i="95" s="1"/>
  <c r="N4" i="95"/>
  <c r="N5" i="95" s="1"/>
  <c r="M4" i="95"/>
  <c r="M6" i="95" s="1"/>
  <c r="L4" i="95"/>
  <c r="K4" i="95"/>
  <c r="I4" i="95"/>
  <c r="I5" i="95" s="1"/>
  <c r="B4" i="95"/>
  <c r="Z3" i="95"/>
  <c r="Y3" i="95"/>
  <c r="X3" i="95"/>
  <c r="W3" i="95"/>
  <c r="V3" i="95"/>
  <c r="U3" i="95"/>
  <c r="T3" i="95"/>
  <c r="S3" i="95"/>
  <c r="R3" i="95"/>
  <c r="R4" i="95" s="1"/>
  <c r="Q3" i="95"/>
  <c r="P3" i="95"/>
  <c r="O3" i="95"/>
  <c r="N3" i="95"/>
  <c r="M3" i="95"/>
  <c r="L3" i="95"/>
  <c r="K3" i="95"/>
  <c r="J3" i="95"/>
  <c r="J4" i="95" s="1"/>
  <c r="J5" i="95" s="1"/>
  <c r="I3" i="95"/>
  <c r="H3" i="95"/>
  <c r="G3" i="95"/>
  <c r="F3" i="95"/>
  <c r="F4" i="95" s="1"/>
  <c r="E3" i="95"/>
  <c r="D3" i="95"/>
  <c r="C3" i="95"/>
  <c r="B3" i="95"/>
  <c r="A3" i="95"/>
  <c r="S2" i="95"/>
  <c r="R2" i="95"/>
  <c r="M2" i="95"/>
  <c r="L2" i="95"/>
  <c r="B2" i="95"/>
  <c r="A2" i="95"/>
  <c r="C1" i="95"/>
  <c r="D1" i="95" s="1"/>
  <c r="E1" i="95" s="1"/>
  <c r="D8" i="94"/>
  <c r="R7" i="94"/>
  <c r="J7" i="94"/>
  <c r="W6" i="94"/>
  <c r="W7" i="94" s="1"/>
  <c r="V6" i="94"/>
  <c r="V7" i="94" s="1"/>
  <c r="L6" i="94"/>
  <c r="L7" i="94" s="1"/>
  <c r="J6" i="94"/>
  <c r="C6" i="94"/>
  <c r="C7" i="94" s="1"/>
  <c r="R5" i="94"/>
  <c r="D5" i="94"/>
  <c r="Y4" i="94"/>
  <c r="X4" i="94"/>
  <c r="W4" i="94"/>
  <c r="W5" i="94" s="1"/>
  <c r="V4" i="94"/>
  <c r="V5" i="94" s="1"/>
  <c r="R4" i="94"/>
  <c r="R6" i="94" s="1"/>
  <c r="O4" i="94"/>
  <c r="K4" i="94"/>
  <c r="F4" i="94"/>
  <c r="D4" i="94"/>
  <c r="D6" i="94" s="1"/>
  <c r="D7" i="94" s="1"/>
  <c r="C4" i="94"/>
  <c r="C5" i="94" s="1"/>
  <c r="B4" i="94"/>
  <c r="Z3" i="94"/>
  <c r="Y3" i="94"/>
  <c r="X3" i="94"/>
  <c r="W3" i="94"/>
  <c r="V3" i="94"/>
  <c r="U3" i="94"/>
  <c r="U4" i="94" s="1"/>
  <c r="T3" i="94"/>
  <c r="T4" i="94" s="1"/>
  <c r="S3" i="94"/>
  <c r="S4" i="94" s="1"/>
  <c r="R3" i="94"/>
  <c r="Q3" i="94"/>
  <c r="P3" i="94"/>
  <c r="P4" i="94" s="1"/>
  <c r="P5" i="94" s="1"/>
  <c r="O3" i="94"/>
  <c r="N3" i="94"/>
  <c r="M3" i="94"/>
  <c r="L3" i="94"/>
  <c r="L4" i="94" s="1"/>
  <c r="L5" i="94" s="1"/>
  <c r="K3" i="94"/>
  <c r="J3" i="94"/>
  <c r="J4" i="94" s="1"/>
  <c r="J5" i="94" s="1"/>
  <c r="I3" i="94"/>
  <c r="I4" i="94" s="1"/>
  <c r="H3" i="94"/>
  <c r="H4" i="94" s="1"/>
  <c r="G3" i="94"/>
  <c r="G4" i="94" s="1"/>
  <c r="F3" i="94"/>
  <c r="E3" i="94"/>
  <c r="D3" i="94"/>
  <c r="C3" i="94"/>
  <c r="B3" i="94"/>
  <c r="A3" i="94"/>
  <c r="S2" i="94"/>
  <c r="G2" i="94"/>
  <c r="F2" i="94"/>
  <c r="B2" i="94"/>
  <c r="A2" i="94"/>
  <c r="E8" i="93"/>
  <c r="D8" i="93"/>
  <c r="S6" i="93"/>
  <c r="S7" i="93" s="1"/>
  <c r="C5" i="93"/>
  <c r="V4" i="93"/>
  <c r="E4" i="93"/>
  <c r="D4" i="93"/>
  <c r="C4" i="93"/>
  <c r="B4" i="93"/>
  <c r="Z3" i="93"/>
  <c r="Y3" i="93"/>
  <c r="X3" i="93"/>
  <c r="W3" i="93"/>
  <c r="V3" i="93"/>
  <c r="U3" i="93"/>
  <c r="T3" i="93"/>
  <c r="S3" i="93"/>
  <c r="S4" i="93" s="1"/>
  <c r="S5" i="93" s="1"/>
  <c r="R3" i="93"/>
  <c r="R4" i="93" s="1"/>
  <c r="Q3" i="93"/>
  <c r="Q4" i="93" s="1"/>
  <c r="P3" i="93"/>
  <c r="P4" i="93" s="1"/>
  <c r="O3" i="93"/>
  <c r="N3" i="93"/>
  <c r="M3" i="93"/>
  <c r="L3" i="93"/>
  <c r="K3" i="93"/>
  <c r="J3" i="93"/>
  <c r="I3" i="93"/>
  <c r="H3" i="93"/>
  <c r="G3" i="93"/>
  <c r="F3" i="93"/>
  <c r="F4" i="93" s="1"/>
  <c r="E3" i="93"/>
  <c r="D3" i="93"/>
  <c r="C3" i="93"/>
  <c r="B3" i="93"/>
  <c r="A3" i="93"/>
  <c r="G2" i="93"/>
  <c r="B2" i="93"/>
  <c r="A2" i="93"/>
  <c r="X1" i="93"/>
  <c r="Y1" i="93" s="1"/>
  <c r="Z1" i="93" s="1"/>
  <c r="D8" i="92"/>
  <c r="T7" i="92"/>
  <c r="Y6" i="92"/>
  <c r="Y7" i="92" s="1"/>
  <c r="T6" i="92"/>
  <c r="J6" i="92"/>
  <c r="J7" i="92" s="1"/>
  <c r="G6" i="92"/>
  <c r="G7" i="92" s="1"/>
  <c r="D6" i="92"/>
  <c r="D7" i="92" s="1"/>
  <c r="Y5" i="92"/>
  <c r="T5" i="92"/>
  <c r="J5" i="92"/>
  <c r="G5" i="92"/>
  <c r="Z4" i="92"/>
  <c r="Y4" i="92"/>
  <c r="X4" i="92"/>
  <c r="U4" i="92"/>
  <c r="T4" i="92"/>
  <c r="R4" i="92"/>
  <c r="M4" i="92"/>
  <c r="J4" i="92"/>
  <c r="F4" i="92"/>
  <c r="C4" i="92"/>
  <c r="B4" i="92"/>
  <c r="Z3" i="92"/>
  <c r="Y3" i="92"/>
  <c r="X3" i="92"/>
  <c r="W3" i="92"/>
  <c r="V3" i="92"/>
  <c r="U3" i="92"/>
  <c r="T3" i="92"/>
  <c r="S3" i="92"/>
  <c r="R3" i="92"/>
  <c r="Q3" i="92"/>
  <c r="P3" i="92"/>
  <c r="P4" i="92" s="1"/>
  <c r="O3" i="92"/>
  <c r="O4" i="92" s="1"/>
  <c r="N3" i="92"/>
  <c r="M3" i="92"/>
  <c r="L3" i="92"/>
  <c r="K3" i="92"/>
  <c r="J3" i="92"/>
  <c r="I3" i="92"/>
  <c r="H3" i="92"/>
  <c r="G3" i="92"/>
  <c r="G4" i="92" s="1"/>
  <c r="F3" i="92"/>
  <c r="E3" i="92"/>
  <c r="D3" i="92"/>
  <c r="D4" i="92" s="1"/>
  <c r="D5" i="92" s="1"/>
  <c r="C3" i="92"/>
  <c r="B3" i="92"/>
  <c r="A3" i="92"/>
  <c r="R2" i="92"/>
  <c r="M2" i="92"/>
  <c r="B2" i="92"/>
  <c r="A2" i="92"/>
  <c r="F8" i="91"/>
  <c r="E8" i="91"/>
  <c r="D8" i="91"/>
  <c r="U5" i="91"/>
  <c r="Z4" i="91"/>
  <c r="F4" i="91"/>
  <c r="C4" i="91"/>
  <c r="B4" i="91"/>
  <c r="Z3" i="91"/>
  <c r="Y3" i="91"/>
  <c r="X3" i="91"/>
  <c r="W3" i="91"/>
  <c r="V3" i="91"/>
  <c r="U3" i="91"/>
  <c r="T3" i="91"/>
  <c r="S3" i="91"/>
  <c r="S4" i="91" s="1"/>
  <c r="R3" i="91"/>
  <c r="R4" i="91" s="1"/>
  <c r="Q3" i="91"/>
  <c r="P3" i="91"/>
  <c r="O3" i="91"/>
  <c r="N3" i="91"/>
  <c r="M3" i="91"/>
  <c r="L3" i="91"/>
  <c r="K3" i="91"/>
  <c r="J3" i="91"/>
  <c r="I3" i="91"/>
  <c r="H3" i="91"/>
  <c r="G3" i="91"/>
  <c r="F3" i="91"/>
  <c r="E3" i="91"/>
  <c r="E4" i="91" s="1"/>
  <c r="D3" i="91"/>
  <c r="D4" i="91" s="1"/>
  <c r="C3" i="91"/>
  <c r="B3" i="91"/>
  <c r="U4" i="91" s="1"/>
  <c r="U6" i="91" s="1"/>
  <c r="U7" i="91" s="1"/>
  <c r="A3" i="91"/>
  <c r="Y4" i="91" s="1"/>
  <c r="B2" i="91"/>
  <c r="A2" i="91"/>
  <c r="B1" i="91"/>
  <c r="E8" i="90"/>
  <c r="D8" i="90"/>
  <c r="B4" i="90"/>
  <c r="Z3" i="90"/>
  <c r="Y3" i="90"/>
  <c r="X3" i="90"/>
  <c r="W3" i="90"/>
  <c r="V3" i="90"/>
  <c r="U3" i="90"/>
  <c r="T3" i="90"/>
  <c r="S3" i="90"/>
  <c r="R3" i="90"/>
  <c r="Q3" i="90"/>
  <c r="P3" i="90"/>
  <c r="O3" i="90"/>
  <c r="N3" i="90"/>
  <c r="M3" i="90"/>
  <c r="L3" i="90"/>
  <c r="K3" i="90"/>
  <c r="J3" i="90"/>
  <c r="I3" i="90"/>
  <c r="H3" i="90"/>
  <c r="G3" i="90"/>
  <c r="F3" i="90"/>
  <c r="E3" i="90"/>
  <c r="D3" i="90"/>
  <c r="C3" i="90"/>
  <c r="B3" i="90"/>
  <c r="A3" i="90"/>
  <c r="D4" i="90" s="1"/>
  <c r="B2" i="90"/>
  <c r="A2" i="90"/>
  <c r="E8" i="89"/>
  <c r="D8" i="89"/>
  <c r="I7" i="89"/>
  <c r="Q6" i="89"/>
  <c r="Q7" i="89" s="1"/>
  <c r="M6" i="89"/>
  <c r="M7" i="89" s="1"/>
  <c r="I6" i="89"/>
  <c r="Z4" i="89"/>
  <c r="Y4" i="89"/>
  <c r="X4" i="89"/>
  <c r="V4" i="89"/>
  <c r="R4" i="89"/>
  <c r="N4" i="89"/>
  <c r="M4" i="89"/>
  <c r="M5" i="89" s="1"/>
  <c r="L4" i="89"/>
  <c r="J4" i="89"/>
  <c r="I4" i="89"/>
  <c r="I5" i="89" s="1"/>
  <c r="H4" i="89"/>
  <c r="D4" i="89"/>
  <c r="B4" i="89"/>
  <c r="Z3" i="89"/>
  <c r="Y3" i="89"/>
  <c r="X3" i="89"/>
  <c r="W3" i="89"/>
  <c r="V3" i="89"/>
  <c r="U3" i="89"/>
  <c r="T3" i="89"/>
  <c r="S3" i="89"/>
  <c r="R3" i="89"/>
  <c r="Q3" i="89"/>
  <c r="Q4" i="89" s="1"/>
  <c r="Q5" i="89" s="1"/>
  <c r="P3" i="89"/>
  <c r="O3" i="89"/>
  <c r="O4" i="89" s="1"/>
  <c r="N3" i="89"/>
  <c r="M3" i="89"/>
  <c r="L3" i="89"/>
  <c r="K3" i="89"/>
  <c r="J3" i="89"/>
  <c r="I3" i="89"/>
  <c r="H3" i="89"/>
  <c r="G3" i="89"/>
  <c r="F3" i="89"/>
  <c r="E3" i="89"/>
  <c r="D3" i="89"/>
  <c r="C3" i="89"/>
  <c r="C4" i="89" s="1"/>
  <c r="C5" i="89" s="1"/>
  <c r="B3" i="89"/>
  <c r="A3" i="89"/>
  <c r="F2" i="89"/>
  <c r="B2" i="89"/>
  <c r="A2" i="89"/>
  <c r="X1" i="89"/>
  <c r="Y1" i="89" s="1"/>
  <c r="Z1" i="89" s="1"/>
  <c r="D8" i="88"/>
  <c r="Z7" i="88"/>
  <c r="Z5" i="88"/>
  <c r="Y5" i="88"/>
  <c r="O5" i="88"/>
  <c r="Z4" i="88"/>
  <c r="Z6" i="88" s="1"/>
  <c r="P4" i="88"/>
  <c r="O4" i="88"/>
  <c r="O6" i="88" s="1"/>
  <c r="O7" i="88" s="1"/>
  <c r="M4" i="88"/>
  <c r="H4" i="88"/>
  <c r="B4" i="88"/>
  <c r="Z3" i="88"/>
  <c r="Y3" i="88"/>
  <c r="X3" i="88"/>
  <c r="W3" i="88"/>
  <c r="V3" i="88"/>
  <c r="V4" i="88" s="1"/>
  <c r="U3" i="88"/>
  <c r="U4" i="88" s="1"/>
  <c r="T3" i="88"/>
  <c r="S3" i="88"/>
  <c r="R3" i="88"/>
  <c r="Q3" i="88"/>
  <c r="P3" i="88"/>
  <c r="O3" i="88"/>
  <c r="N3" i="88"/>
  <c r="M3" i="88"/>
  <c r="L3" i="88"/>
  <c r="L4" i="88" s="1"/>
  <c r="K3" i="88"/>
  <c r="J3" i="88"/>
  <c r="I3" i="88"/>
  <c r="H3" i="88"/>
  <c r="G3" i="88"/>
  <c r="F3" i="88"/>
  <c r="E3" i="88"/>
  <c r="D3" i="88"/>
  <c r="C3" i="88"/>
  <c r="B3" i="88"/>
  <c r="A3" i="88"/>
  <c r="Y4" i="88" s="1"/>
  <c r="Y6" i="88" s="1"/>
  <c r="Y7" i="88" s="1"/>
  <c r="Z2" i="88"/>
  <c r="J2" i="88"/>
  <c r="I2" i="88"/>
  <c r="G2" i="88"/>
  <c r="F2" i="88"/>
  <c r="B2" i="88"/>
  <c r="A2" i="88"/>
  <c r="E8" i="87"/>
  <c r="D8" i="87"/>
  <c r="E6" i="87"/>
  <c r="E7" i="87" s="1"/>
  <c r="X5" i="87"/>
  <c r="X4" i="87"/>
  <c r="X6" i="87" s="1"/>
  <c r="X7" i="87" s="1"/>
  <c r="E4" i="87"/>
  <c r="E5" i="87" s="1"/>
  <c r="B4" i="87"/>
  <c r="Z3" i="87"/>
  <c r="Y3" i="87"/>
  <c r="X3" i="87"/>
  <c r="W3" i="87"/>
  <c r="V3" i="87"/>
  <c r="U3" i="87"/>
  <c r="U4" i="87" s="1"/>
  <c r="T3" i="87"/>
  <c r="S3" i="87"/>
  <c r="R3" i="87"/>
  <c r="Q3" i="87"/>
  <c r="P3" i="87"/>
  <c r="O3" i="87"/>
  <c r="N3" i="87"/>
  <c r="M3" i="87"/>
  <c r="L3" i="87"/>
  <c r="K3" i="87"/>
  <c r="J3" i="87"/>
  <c r="I3" i="87"/>
  <c r="H3" i="87"/>
  <c r="G3" i="87"/>
  <c r="F3" i="87"/>
  <c r="F4" i="87" s="1"/>
  <c r="E3" i="87"/>
  <c r="D3" i="87"/>
  <c r="C3" i="87"/>
  <c r="B3" i="87"/>
  <c r="A3" i="87"/>
  <c r="K2" i="87"/>
  <c r="B2" i="87"/>
  <c r="A2" i="87"/>
  <c r="C1" i="87"/>
  <c r="D1" i="87" s="1"/>
  <c r="E1" i="87" s="1"/>
  <c r="D8" i="86"/>
  <c r="R6" i="86"/>
  <c r="R7" i="86" s="1"/>
  <c r="Z4" i="86"/>
  <c r="Y4" i="86"/>
  <c r="W4" i="86"/>
  <c r="W5" i="86" s="1"/>
  <c r="S4" i="86"/>
  <c r="R4" i="86"/>
  <c r="R5" i="86" s="1"/>
  <c r="L4" i="86"/>
  <c r="H4" i="86"/>
  <c r="B4" i="86"/>
  <c r="Z3" i="86"/>
  <c r="Y3" i="86"/>
  <c r="X3" i="86"/>
  <c r="W3" i="86"/>
  <c r="V3" i="86"/>
  <c r="U3" i="86"/>
  <c r="T3" i="86"/>
  <c r="S3" i="86"/>
  <c r="R3" i="86"/>
  <c r="Q3" i="86"/>
  <c r="P3" i="86"/>
  <c r="O3" i="86"/>
  <c r="N3" i="86"/>
  <c r="M3" i="86"/>
  <c r="L3" i="86"/>
  <c r="K3" i="86"/>
  <c r="J3" i="86"/>
  <c r="I3" i="86"/>
  <c r="H3" i="86"/>
  <c r="G3" i="86"/>
  <c r="F3" i="86"/>
  <c r="E3" i="86"/>
  <c r="D3" i="86"/>
  <c r="C3" i="86"/>
  <c r="B3" i="86"/>
  <c r="A3" i="86"/>
  <c r="R2" i="86"/>
  <c r="G2" i="86"/>
  <c r="B2" i="86"/>
  <c r="A2" i="86"/>
  <c r="R1" i="86"/>
  <c r="S1" i="86" s="1"/>
  <c r="T1" i="86" s="1"/>
  <c r="L1" i="86"/>
  <c r="M1" i="86" s="1"/>
  <c r="N1" i="86" s="1"/>
  <c r="D8" i="85"/>
  <c r="E8" i="85" s="1"/>
  <c r="Z4" i="85"/>
  <c r="U4" i="85"/>
  <c r="T4" i="85"/>
  <c r="T5" i="85" s="1"/>
  <c r="S4" i="85"/>
  <c r="Q4" i="85"/>
  <c r="B4" i="85"/>
  <c r="Z3" i="85"/>
  <c r="Y3" i="85"/>
  <c r="X3" i="85"/>
  <c r="X4" i="85" s="1"/>
  <c r="W3" i="85"/>
  <c r="V3" i="85"/>
  <c r="U3" i="85"/>
  <c r="T3" i="85"/>
  <c r="S3" i="85"/>
  <c r="R3" i="85"/>
  <c r="Q3" i="85"/>
  <c r="P3" i="85"/>
  <c r="O3" i="85"/>
  <c r="N3" i="85"/>
  <c r="M3" i="85"/>
  <c r="L3" i="85"/>
  <c r="L4" i="85" s="1"/>
  <c r="K3" i="85"/>
  <c r="J3" i="85"/>
  <c r="I3" i="85"/>
  <c r="H3" i="85"/>
  <c r="G3" i="85"/>
  <c r="F3" i="85"/>
  <c r="E3" i="85"/>
  <c r="D3" i="85"/>
  <c r="C3" i="85"/>
  <c r="B3" i="85"/>
  <c r="A3" i="85"/>
  <c r="S2" i="85"/>
  <c r="G2" i="85"/>
  <c r="B2" i="85"/>
  <c r="A2" i="85"/>
  <c r="F1" i="85"/>
  <c r="G1" i="85" s="1"/>
  <c r="H1" i="85" s="1"/>
  <c r="E8" i="84"/>
  <c r="D8" i="84"/>
  <c r="S7" i="84"/>
  <c r="U6" i="84"/>
  <c r="U7" i="84" s="1"/>
  <c r="R6" i="84"/>
  <c r="R7" i="84" s="1"/>
  <c r="Q6" i="84"/>
  <c r="Q7" i="84" s="1"/>
  <c r="P6" i="84"/>
  <c r="P7" i="84" s="1"/>
  <c r="N6" i="84"/>
  <c r="N7" i="84" s="1"/>
  <c r="D6" i="84"/>
  <c r="D7" i="84" s="1"/>
  <c r="C6" i="84"/>
  <c r="C7" i="84" s="1"/>
  <c r="U5" i="84"/>
  <c r="S5" i="84"/>
  <c r="P5" i="84"/>
  <c r="J5" i="84"/>
  <c r="G5" i="84"/>
  <c r="C5" i="84"/>
  <c r="Z4" i="84"/>
  <c r="Y4" i="84"/>
  <c r="W4" i="84"/>
  <c r="N4" i="84"/>
  <c r="N5" i="84" s="1"/>
  <c r="M4" i="84"/>
  <c r="K4" i="84"/>
  <c r="K5" i="84" s="1"/>
  <c r="I4" i="84"/>
  <c r="G4" i="84"/>
  <c r="G6" i="84" s="1"/>
  <c r="G7" i="84" s="1"/>
  <c r="F4" i="84"/>
  <c r="D4" i="84"/>
  <c r="D5" i="84" s="1"/>
  <c r="B4" i="84"/>
  <c r="Z3" i="84"/>
  <c r="Y3" i="84"/>
  <c r="X3" i="84"/>
  <c r="W3" i="84"/>
  <c r="V3" i="84"/>
  <c r="V4" i="84" s="1"/>
  <c r="U3" i="84"/>
  <c r="U4" i="84" s="1"/>
  <c r="T3" i="84"/>
  <c r="T4" i="84" s="1"/>
  <c r="S3" i="84"/>
  <c r="S4" i="84" s="1"/>
  <c r="S6" i="84" s="1"/>
  <c r="R3" i="84"/>
  <c r="R4" i="84" s="1"/>
  <c r="R5" i="84" s="1"/>
  <c r="Q3" i="84"/>
  <c r="Q4" i="84" s="1"/>
  <c r="Q5" i="84" s="1"/>
  <c r="P3" i="84"/>
  <c r="P4" i="84" s="1"/>
  <c r="O3" i="84"/>
  <c r="O4" i="84" s="1"/>
  <c r="N3" i="84"/>
  <c r="M3" i="84"/>
  <c r="L3" i="84"/>
  <c r="K3" i="84"/>
  <c r="J3" i="84"/>
  <c r="J4" i="84" s="1"/>
  <c r="J6" i="84" s="1"/>
  <c r="J7" i="84" s="1"/>
  <c r="I3" i="84"/>
  <c r="H3" i="84"/>
  <c r="H4" i="84" s="1"/>
  <c r="G3" i="84"/>
  <c r="F3" i="84"/>
  <c r="E3" i="84"/>
  <c r="E4" i="84" s="1"/>
  <c r="D3" i="84"/>
  <c r="C3" i="84"/>
  <c r="B3" i="84"/>
  <c r="C4" i="84" s="1"/>
  <c r="A3" i="84"/>
  <c r="X4" i="84" s="1"/>
  <c r="N2" i="84"/>
  <c r="G2" i="84"/>
  <c r="F2" i="84"/>
  <c r="B2" i="84"/>
  <c r="A2" i="84"/>
  <c r="B1" i="84"/>
  <c r="D8" i="83"/>
  <c r="L7" i="83"/>
  <c r="S6" i="83"/>
  <c r="S7" i="83" s="1"/>
  <c r="N6" i="83"/>
  <c r="N7" i="83" s="1"/>
  <c r="L6" i="83"/>
  <c r="M5" i="83"/>
  <c r="K5" i="83"/>
  <c r="Z4" i="83"/>
  <c r="S4" i="83"/>
  <c r="S5" i="83" s="1"/>
  <c r="N4" i="83"/>
  <c r="N5" i="83" s="1"/>
  <c r="M4" i="83"/>
  <c r="M6" i="83" s="1"/>
  <c r="M7" i="83" s="1"/>
  <c r="K4" i="83"/>
  <c r="K6" i="83" s="1"/>
  <c r="K7" i="83" s="1"/>
  <c r="D4" i="83"/>
  <c r="B4" i="83"/>
  <c r="Z3" i="83"/>
  <c r="Y3" i="83"/>
  <c r="X3" i="83"/>
  <c r="W3" i="83"/>
  <c r="V3" i="83"/>
  <c r="U3" i="83"/>
  <c r="T3" i="83"/>
  <c r="S3" i="83"/>
  <c r="R3" i="83"/>
  <c r="Q3" i="83"/>
  <c r="P3" i="83"/>
  <c r="O3" i="83"/>
  <c r="O4" i="83" s="1"/>
  <c r="N3" i="83"/>
  <c r="M3" i="83"/>
  <c r="L3" i="83"/>
  <c r="L4" i="83" s="1"/>
  <c r="L5" i="83" s="1"/>
  <c r="K3" i="83"/>
  <c r="J3" i="83"/>
  <c r="J4" i="83" s="1"/>
  <c r="I3" i="83"/>
  <c r="H3" i="83"/>
  <c r="G3" i="83"/>
  <c r="F3" i="83"/>
  <c r="E3" i="83"/>
  <c r="D3" i="83"/>
  <c r="C3" i="83"/>
  <c r="B3" i="83"/>
  <c r="A3" i="83"/>
  <c r="P4" i="83" s="1"/>
  <c r="W2" i="83"/>
  <c r="L2" i="83"/>
  <c r="J2" i="83"/>
  <c r="G2" i="83"/>
  <c r="B2" i="83"/>
  <c r="A2" i="83"/>
  <c r="B1" i="83"/>
  <c r="D8" i="82"/>
  <c r="C6" i="82"/>
  <c r="C7" i="82" s="1"/>
  <c r="Z5" i="82"/>
  <c r="Z4" i="82"/>
  <c r="Z6" i="82" s="1"/>
  <c r="Z7" i="82" s="1"/>
  <c r="O4" i="82"/>
  <c r="M4" i="82"/>
  <c r="J4" i="82"/>
  <c r="I4" i="82"/>
  <c r="E4" i="82"/>
  <c r="C4" i="82"/>
  <c r="C5" i="82" s="1"/>
  <c r="B4" i="82"/>
  <c r="Z3" i="82"/>
  <c r="Y3" i="82"/>
  <c r="X3" i="82"/>
  <c r="W3" i="82"/>
  <c r="V3" i="82"/>
  <c r="V4" i="82" s="1"/>
  <c r="U3" i="82"/>
  <c r="T3" i="82"/>
  <c r="S3" i="82"/>
  <c r="S4" i="82" s="1"/>
  <c r="R3" i="82"/>
  <c r="R4" i="82" s="1"/>
  <c r="R5" i="82" s="1"/>
  <c r="Q3" i="82"/>
  <c r="P3" i="82"/>
  <c r="P4" i="82" s="1"/>
  <c r="O3" i="82"/>
  <c r="N3" i="82"/>
  <c r="M3" i="82"/>
  <c r="L3" i="82"/>
  <c r="K3" i="82"/>
  <c r="J3" i="82"/>
  <c r="I3" i="82"/>
  <c r="H3" i="82"/>
  <c r="G3" i="82"/>
  <c r="G4" i="82" s="1"/>
  <c r="F3" i="82"/>
  <c r="F4" i="82" s="1"/>
  <c r="E3" i="82"/>
  <c r="D3" i="82"/>
  <c r="D4" i="82" s="1"/>
  <c r="D5" i="82" s="1"/>
  <c r="C3" i="82"/>
  <c r="B3" i="82"/>
  <c r="A3" i="82"/>
  <c r="S2" i="82"/>
  <c r="R2" i="82"/>
  <c r="J2" i="82"/>
  <c r="H2" i="82"/>
  <c r="B2" i="82"/>
  <c r="A2" i="82"/>
  <c r="C1" i="82"/>
  <c r="D1" i="82" s="1"/>
  <c r="E1" i="82" s="1"/>
  <c r="E8" i="81"/>
  <c r="D8" i="81"/>
  <c r="Y7" i="81"/>
  <c r="I7" i="81"/>
  <c r="F7" i="81"/>
  <c r="Z6" i="81"/>
  <c r="Z7" i="81" s="1"/>
  <c r="Y6" i="81"/>
  <c r="L6" i="81"/>
  <c r="L7" i="81" s="1"/>
  <c r="G6" i="81"/>
  <c r="G7" i="81" s="1"/>
  <c r="D6" i="81"/>
  <c r="D7" i="81" s="1"/>
  <c r="Y5" i="81"/>
  <c r="W5" i="81"/>
  <c r="P5" i="81"/>
  <c r="O5" i="81"/>
  <c r="I5" i="81"/>
  <c r="F5" i="81"/>
  <c r="Z4" i="81"/>
  <c r="Z5" i="81" s="1"/>
  <c r="Y4" i="81"/>
  <c r="W4" i="81"/>
  <c r="W6" i="81" s="1"/>
  <c r="W7" i="81" s="1"/>
  <c r="U4" i="81"/>
  <c r="S4" i="81"/>
  <c r="P4" i="81"/>
  <c r="P6" i="81" s="1"/>
  <c r="P7" i="81" s="1"/>
  <c r="O4" i="81"/>
  <c r="O6" i="81" s="1"/>
  <c r="O7" i="81" s="1"/>
  <c r="L4" i="81"/>
  <c r="L5" i="81" s="1"/>
  <c r="J4" i="81"/>
  <c r="I4" i="81"/>
  <c r="I6" i="81" s="1"/>
  <c r="G4" i="81"/>
  <c r="G5" i="81" s="1"/>
  <c r="F4" i="81"/>
  <c r="F6" i="81" s="1"/>
  <c r="D4" i="81"/>
  <c r="D5" i="81" s="1"/>
  <c r="B4" i="81"/>
  <c r="Z3" i="81"/>
  <c r="Y3" i="81"/>
  <c r="X3" i="81"/>
  <c r="W3" i="81"/>
  <c r="V3" i="81"/>
  <c r="V4" i="81" s="1"/>
  <c r="U3" i="81"/>
  <c r="T3" i="81"/>
  <c r="T4" i="81" s="1"/>
  <c r="S3" i="81"/>
  <c r="R3" i="81"/>
  <c r="Q3" i="81"/>
  <c r="P3" i="81"/>
  <c r="O3" i="81"/>
  <c r="N3" i="81"/>
  <c r="M3" i="81"/>
  <c r="L3" i="81"/>
  <c r="K3" i="81"/>
  <c r="J3" i="81"/>
  <c r="I3" i="81"/>
  <c r="H3" i="81"/>
  <c r="H4" i="81" s="1"/>
  <c r="G3" i="81"/>
  <c r="F3" i="81"/>
  <c r="E3" i="81"/>
  <c r="D3" i="81"/>
  <c r="C3" i="81"/>
  <c r="C4" i="81" s="1"/>
  <c r="B3" i="81"/>
  <c r="R4" i="81" s="1"/>
  <c r="A3" i="81"/>
  <c r="M4" i="81" s="1"/>
  <c r="M5" i="81" s="1"/>
  <c r="X2" i="81"/>
  <c r="S2" i="81"/>
  <c r="I2" i="81"/>
  <c r="G2" i="81"/>
  <c r="B2" i="81"/>
  <c r="A2" i="81"/>
  <c r="D8" i="80"/>
  <c r="B4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G3" i="80"/>
  <c r="F3" i="80"/>
  <c r="E3" i="80"/>
  <c r="D3" i="80"/>
  <c r="C3" i="80"/>
  <c r="B3" i="80"/>
  <c r="A3" i="80"/>
  <c r="S2" i="80"/>
  <c r="J2" i="80"/>
  <c r="G2" i="80"/>
  <c r="F2" i="80"/>
  <c r="B2" i="80"/>
  <c r="A2" i="80"/>
  <c r="I1" i="80"/>
  <c r="J1" i="80" s="1"/>
  <c r="K1" i="80" s="1"/>
  <c r="C1" i="80"/>
  <c r="D1" i="80" s="1"/>
  <c r="E1" i="80" s="1"/>
  <c r="E8" i="79"/>
  <c r="D8" i="79"/>
  <c r="S6" i="79"/>
  <c r="S7" i="79" s="1"/>
  <c r="I6" i="79"/>
  <c r="I7" i="79" s="1"/>
  <c r="I5" i="79"/>
  <c r="Z4" i="79"/>
  <c r="W4" i="79"/>
  <c r="S4" i="79"/>
  <c r="S5" i="79" s="1"/>
  <c r="I4" i="79"/>
  <c r="B4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3" i="79"/>
  <c r="A3" i="79"/>
  <c r="X2" i="79"/>
  <c r="W2" i="79"/>
  <c r="G2" i="79"/>
  <c r="B2" i="79"/>
  <c r="A2" i="79"/>
  <c r="E8" i="78"/>
  <c r="D8" i="78"/>
  <c r="Z6" i="78"/>
  <c r="Z7" i="78" s="1"/>
  <c r="F6" i="78"/>
  <c r="F7" i="78" s="1"/>
  <c r="Z4" i="78"/>
  <c r="Z5" i="78" s="1"/>
  <c r="T4" i="78"/>
  <c r="O4" i="78"/>
  <c r="H4" i="78"/>
  <c r="C4" i="78"/>
  <c r="B4" i="78"/>
  <c r="Z3" i="78"/>
  <c r="Y3" i="78"/>
  <c r="X3" i="78"/>
  <c r="W3" i="78"/>
  <c r="V3" i="78"/>
  <c r="V4" i="78" s="1"/>
  <c r="U3" i="78"/>
  <c r="T3" i="78"/>
  <c r="S3" i="78"/>
  <c r="R3" i="78"/>
  <c r="R4" i="78" s="1"/>
  <c r="Q3" i="78"/>
  <c r="P3" i="78"/>
  <c r="P4" i="78" s="1"/>
  <c r="O3" i="78"/>
  <c r="N3" i="78"/>
  <c r="M3" i="78"/>
  <c r="L3" i="78"/>
  <c r="K3" i="78"/>
  <c r="J3" i="78"/>
  <c r="J4" i="78" s="1"/>
  <c r="I3" i="78"/>
  <c r="H3" i="78"/>
  <c r="G3" i="78"/>
  <c r="F3" i="78"/>
  <c r="F4" i="78" s="1"/>
  <c r="F5" i="78" s="1"/>
  <c r="E3" i="78"/>
  <c r="D3" i="78"/>
  <c r="D4" i="78" s="1"/>
  <c r="D6" i="78" s="1"/>
  <c r="D7" i="78" s="1"/>
  <c r="C3" i="78"/>
  <c r="B3" i="78"/>
  <c r="A3" i="78"/>
  <c r="U2" i="78"/>
  <c r="G2" i="78"/>
  <c r="F2" i="78"/>
  <c r="B2" i="78"/>
  <c r="A2" i="78"/>
  <c r="U1" i="78"/>
  <c r="V1" i="78" s="1"/>
  <c r="W1" i="78" s="1"/>
  <c r="C1" i="78"/>
  <c r="D1" i="78" s="1"/>
  <c r="E1" i="78" s="1"/>
  <c r="B1" i="78"/>
  <c r="D8" i="77"/>
  <c r="X4" i="77"/>
  <c r="X6" i="77" s="1"/>
  <c r="X7" i="77" s="1"/>
  <c r="B4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3" i="77"/>
  <c r="A3" i="77"/>
  <c r="M4" i="77" s="1"/>
  <c r="W2" i="77"/>
  <c r="V2" i="77"/>
  <c r="S2" i="77"/>
  <c r="M2" i="77"/>
  <c r="L2" i="77"/>
  <c r="F2" i="77"/>
  <c r="B2" i="77"/>
  <c r="A2" i="77"/>
  <c r="U1" i="77"/>
  <c r="V1" i="77" s="1"/>
  <c r="W1" i="77" s="1"/>
  <c r="C1" i="77"/>
  <c r="D1" i="77" s="1"/>
  <c r="E1" i="77" s="1"/>
  <c r="B1" i="77"/>
  <c r="D8" i="76"/>
  <c r="N5" i="76"/>
  <c r="B4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N4" i="76" s="1"/>
  <c r="N6" i="76" s="1"/>
  <c r="N7" i="76" s="1"/>
  <c r="M3" i="76"/>
  <c r="L3" i="76"/>
  <c r="K3" i="76"/>
  <c r="J3" i="76"/>
  <c r="I3" i="76"/>
  <c r="H3" i="76"/>
  <c r="G3" i="76"/>
  <c r="F3" i="76"/>
  <c r="E3" i="76"/>
  <c r="D3" i="76"/>
  <c r="C3" i="76"/>
  <c r="C4" i="76" s="1"/>
  <c r="B3" i="76"/>
  <c r="A3" i="76"/>
  <c r="R2" i="76"/>
  <c r="N2" i="76"/>
  <c r="M2" i="76"/>
  <c r="H2" i="76"/>
  <c r="G2" i="76"/>
  <c r="F2" i="76"/>
  <c r="B2" i="76"/>
  <c r="A2" i="76"/>
  <c r="O1" i="76"/>
  <c r="P1" i="76" s="1"/>
  <c r="Q1" i="76" s="1"/>
  <c r="I1" i="76"/>
  <c r="J1" i="76" s="1"/>
  <c r="K1" i="76" s="1"/>
  <c r="D8" i="75"/>
  <c r="Y4" i="75"/>
  <c r="W4" i="75"/>
  <c r="U4" i="75"/>
  <c r="E4" i="75"/>
  <c r="B4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3" i="75"/>
  <c r="A3" i="75"/>
  <c r="Z2" i="75"/>
  <c r="K2" i="75"/>
  <c r="J2" i="75"/>
  <c r="G2" i="75"/>
  <c r="F2" i="75"/>
  <c r="B2" i="75"/>
  <c r="A2" i="75"/>
  <c r="C1" i="75"/>
  <c r="D1" i="75" s="1"/>
  <c r="E1" i="75" s="1"/>
  <c r="D8" i="74"/>
  <c r="B4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3" i="74"/>
  <c r="A3" i="74"/>
  <c r="X4" i="74" s="1"/>
  <c r="Z2" i="74"/>
  <c r="G2" i="74"/>
  <c r="B2" i="74"/>
  <c r="A2" i="74"/>
  <c r="O1" i="74"/>
  <c r="P1" i="74" s="1"/>
  <c r="Q1" i="74" s="1"/>
  <c r="C1" i="74"/>
  <c r="D1" i="74" s="1"/>
  <c r="E1" i="74" s="1"/>
  <c r="B1" i="74"/>
  <c r="E8" i="73"/>
  <c r="D8" i="73"/>
  <c r="S6" i="73"/>
  <c r="S7" i="73" s="1"/>
  <c r="M6" i="73"/>
  <c r="M7" i="73" s="1"/>
  <c r="N5" i="73"/>
  <c r="S4" i="73"/>
  <c r="S5" i="73" s="1"/>
  <c r="O4" i="73"/>
  <c r="N4" i="73"/>
  <c r="N6" i="73" s="1"/>
  <c r="N7" i="73" s="1"/>
  <c r="M4" i="73"/>
  <c r="M5" i="73" s="1"/>
  <c r="G4" i="73"/>
  <c r="B4" i="73"/>
  <c r="Z3" i="73"/>
  <c r="Y3" i="73"/>
  <c r="X3" i="73"/>
  <c r="W3" i="73"/>
  <c r="V3" i="73"/>
  <c r="U3" i="73"/>
  <c r="T3" i="73"/>
  <c r="T4" i="73" s="1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3" i="73"/>
  <c r="S2" i="73"/>
  <c r="J2" i="73"/>
  <c r="F2" i="73"/>
  <c r="B2" i="73"/>
  <c r="A2" i="73"/>
  <c r="C1" i="73"/>
  <c r="D1" i="73" s="1"/>
  <c r="E1" i="73" s="1"/>
  <c r="E8" i="72"/>
  <c r="D8" i="72"/>
  <c r="U6" i="72"/>
  <c r="U7" i="72" s="1"/>
  <c r="C5" i="72"/>
  <c r="U4" i="72"/>
  <c r="U5" i="72" s="1"/>
  <c r="S4" i="72"/>
  <c r="R4" i="72"/>
  <c r="Q4" i="72"/>
  <c r="P4" i="72"/>
  <c r="G4" i="72"/>
  <c r="G5" i="72" s="1"/>
  <c r="B4" i="72"/>
  <c r="Z3" i="72"/>
  <c r="Y3" i="72"/>
  <c r="X3" i="72"/>
  <c r="W3" i="72"/>
  <c r="V3" i="72"/>
  <c r="V4" i="72" s="1"/>
  <c r="U3" i="72"/>
  <c r="T3" i="72"/>
  <c r="T4" i="72" s="1"/>
  <c r="S3" i="72"/>
  <c r="R3" i="72"/>
  <c r="Q3" i="72"/>
  <c r="P3" i="72"/>
  <c r="O3" i="72"/>
  <c r="O4" i="72" s="1"/>
  <c r="N3" i="72"/>
  <c r="M3" i="72"/>
  <c r="L3" i="72"/>
  <c r="K3" i="72"/>
  <c r="J3" i="72"/>
  <c r="J4" i="72" s="1"/>
  <c r="I3" i="72"/>
  <c r="H3" i="72"/>
  <c r="H4" i="72" s="1"/>
  <c r="G3" i="72"/>
  <c r="F3" i="72"/>
  <c r="E3" i="72"/>
  <c r="D3" i="72"/>
  <c r="C3" i="72"/>
  <c r="C4" i="72" s="1"/>
  <c r="C6" i="72" s="1"/>
  <c r="C7" i="72" s="1"/>
  <c r="B3" i="72"/>
  <c r="A3" i="72"/>
  <c r="Z2" i="72"/>
  <c r="S2" i="72"/>
  <c r="R2" i="72"/>
  <c r="G2" i="72"/>
  <c r="E2" i="72"/>
  <c r="B2" i="72"/>
  <c r="A2" i="72"/>
  <c r="B1" i="72"/>
  <c r="F8" i="71"/>
  <c r="E8" i="71"/>
  <c r="D8" i="71"/>
  <c r="S6" i="71"/>
  <c r="S7" i="71" s="1"/>
  <c r="O6" i="71"/>
  <c r="O7" i="71" s="1"/>
  <c r="L6" i="71"/>
  <c r="L7" i="71" s="1"/>
  <c r="G6" i="71"/>
  <c r="G7" i="71" s="1"/>
  <c r="O5" i="71"/>
  <c r="L5" i="71"/>
  <c r="T4" i="71"/>
  <c r="S4" i="71"/>
  <c r="S5" i="71" s="1"/>
  <c r="O4" i="71"/>
  <c r="N4" i="71"/>
  <c r="J4" i="71"/>
  <c r="I4" i="71"/>
  <c r="H4" i="71"/>
  <c r="G4" i="71"/>
  <c r="G5" i="71" s="1"/>
  <c r="B4" i="71"/>
  <c r="Z3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L4" i="71" s="1"/>
  <c r="K3" i="71"/>
  <c r="J3" i="71"/>
  <c r="I3" i="71"/>
  <c r="H3" i="71"/>
  <c r="G3" i="71"/>
  <c r="F3" i="71"/>
  <c r="E3" i="71"/>
  <c r="D3" i="71"/>
  <c r="C3" i="71"/>
  <c r="B3" i="71"/>
  <c r="A3" i="71"/>
  <c r="X2" i="71"/>
  <c r="V2" i="71"/>
  <c r="S2" i="71"/>
  <c r="L2" i="71"/>
  <c r="B2" i="71"/>
  <c r="A2" i="71"/>
  <c r="B1" i="71"/>
  <c r="E8" i="70"/>
  <c r="D8" i="70"/>
  <c r="J7" i="70"/>
  <c r="I7" i="70"/>
  <c r="T6" i="70"/>
  <c r="T7" i="70" s="1"/>
  <c r="P6" i="70"/>
  <c r="P7" i="70" s="1"/>
  <c r="K6" i="70"/>
  <c r="K7" i="70" s="1"/>
  <c r="F6" i="70"/>
  <c r="F7" i="70" s="1"/>
  <c r="J5" i="70"/>
  <c r="I5" i="70"/>
  <c r="H5" i="70"/>
  <c r="G5" i="70"/>
  <c r="E5" i="70"/>
  <c r="Z4" i="70"/>
  <c r="Y4" i="70"/>
  <c r="P4" i="70"/>
  <c r="P5" i="70" s="1"/>
  <c r="N4" i="70"/>
  <c r="K4" i="70"/>
  <c r="K5" i="70" s="1"/>
  <c r="H4" i="70"/>
  <c r="H6" i="70" s="1"/>
  <c r="H7" i="70" s="1"/>
  <c r="D4" i="70"/>
  <c r="B4" i="70"/>
  <c r="Z3" i="70"/>
  <c r="Y3" i="70"/>
  <c r="X3" i="70"/>
  <c r="W3" i="70"/>
  <c r="V3" i="70"/>
  <c r="V4" i="70" s="1"/>
  <c r="V6" i="70" s="1"/>
  <c r="V7" i="70" s="1"/>
  <c r="U3" i="70"/>
  <c r="U4" i="70" s="1"/>
  <c r="T3" i="70"/>
  <c r="T4" i="70" s="1"/>
  <c r="T5" i="70" s="1"/>
  <c r="S3" i="70"/>
  <c r="S4" i="70" s="1"/>
  <c r="R3" i="70"/>
  <c r="R4" i="70" s="1"/>
  <c r="Q3" i="70"/>
  <c r="Q4" i="70" s="1"/>
  <c r="Q5" i="70" s="1"/>
  <c r="P3" i="70"/>
  <c r="O3" i="70"/>
  <c r="O4" i="70" s="1"/>
  <c r="N3" i="70"/>
  <c r="M3" i="70"/>
  <c r="L3" i="70"/>
  <c r="K3" i="70"/>
  <c r="J3" i="70"/>
  <c r="J4" i="70" s="1"/>
  <c r="J6" i="70" s="1"/>
  <c r="I3" i="70"/>
  <c r="I4" i="70" s="1"/>
  <c r="I6" i="70" s="1"/>
  <c r="H3" i="70"/>
  <c r="G3" i="70"/>
  <c r="G4" i="70" s="1"/>
  <c r="G6" i="70" s="1"/>
  <c r="G7" i="70" s="1"/>
  <c r="F3" i="70"/>
  <c r="F4" i="70" s="1"/>
  <c r="F5" i="70" s="1"/>
  <c r="E3" i="70"/>
  <c r="E4" i="70" s="1"/>
  <c r="E6" i="70" s="1"/>
  <c r="E7" i="70" s="1"/>
  <c r="D3" i="70"/>
  <c r="C3" i="70"/>
  <c r="C4" i="70" s="1"/>
  <c r="B3" i="70"/>
  <c r="M4" i="70" s="1"/>
  <c r="A3" i="70"/>
  <c r="S2" i="70"/>
  <c r="R2" i="70"/>
  <c r="G2" i="70"/>
  <c r="B2" i="70"/>
  <c r="A2" i="70"/>
  <c r="R1" i="70"/>
  <c r="S1" i="70" s="1"/>
  <c r="T1" i="70" s="1"/>
  <c r="O1" i="70"/>
  <c r="P1" i="70" s="1"/>
  <c r="Q1" i="70" s="1"/>
  <c r="B1" i="70"/>
  <c r="E8" i="69"/>
  <c r="D8" i="69"/>
  <c r="Y6" i="69"/>
  <c r="Y7" i="69" s="1"/>
  <c r="J6" i="69"/>
  <c r="J7" i="69" s="1"/>
  <c r="Z5" i="69"/>
  <c r="Y5" i="69"/>
  <c r="W5" i="69"/>
  <c r="J5" i="69"/>
  <c r="Z4" i="69"/>
  <c r="Z6" i="69" s="1"/>
  <c r="Z7" i="69" s="1"/>
  <c r="Y4" i="69"/>
  <c r="X4" i="69"/>
  <c r="X5" i="69" s="1"/>
  <c r="W4" i="69"/>
  <c r="W6" i="69" s="1"/>
  <c r="W7" i="69" s="1"/>
  <c r="N4" i="69"/>
  <c r="L4" i="69"/>
  <c r="H4" i="69"/>
  <c r="G4" i="69"/>
  <c r="E4" i="69"/>
  <c r="B4" i="69"/>
  <c r="Z3" i="69"/>
  <c r="Y3" i="69"/>
  <c r="X3" i="69"/>
  <c r="W3" i="69"/>
  <c r="V3" i="69"/>
  <c r="V4" i="69" s="1"/>
  <c r="U3" i="69"/>
  <c r="T3" i="69"/>
  <c r="S3" i="69"/>
  <c r="R3" i="69"/>
  <c r="Q3" i="69"/>
  <c r="P3" i="69"/>
  <c r="O3" i="69"/>
  <c r="N3" i="69"/>
  <c r="M3" i="69"/>
  <c r="L3" i="69"/>
  <c r="K3" i="69"/>
  <c r="J3" i="69"/>
  <c r="J4" i="69" s="1"/>
  <c r="I3" i="69"/>
  <c r="H3" i="69"/>
  <c r="G3" i="69"/>
  <c r="F3" i="69"/>
  <c r="E3" i="69"/>
  <c r="D3" i="69"/>
  <c r="C3" i="69"/>
  <c r="B3" i="69"/>
  <c r="A3" i="69"/>
  <c r="K2" i="69"/>
  <c r="G2" i="69"/>
  <c r="B2" i="69"/>
  <c r="A2" i="69"/>
  <c r="F1" i="69"/>
  <c r="G1" i="69" s="1"/>
  <c r="H1" i="69" s="1"/>
  <c r="B1" i="69"/>
  <c r="D8" i="68"/>
  <c r="G7" i="68"/>
  <c r="T6" i="68"/>
  <c r="T7" i="68" s="1"/>
  <c r="S6" i="68"/>
  <c r="S7" i="68" s="1"/>
  <c r="K6" i="68"/>
  <c r="K7" i="68" s="1"/>
  <c r="E6" i="68"/>
  <c r="E7" i="68" s="1"/>
  <c r="D6" i="68"/>
  <c r="D7" i="68" s="1"/>
  <c r="C6" i="68"/>
  <c r="C7" i="68" s="1"/>
  <c r="T5" i="68"/>
  <c r="S5" i="68"/>
  <c r="O5" i="68"/>
  <c r="C5" i="68"/>
  <c r="Z4" i="68"/>
  <c r="Y4" i="68"/>
  <c r="P4" i="68"/>
  <c r="P5" i="68" s="1"/>
  <c r="N4" i="68"/>
  <c r="M4" i="68"/>
  <c r="K4" i="68"/>
  <c r="K5" i="68" s="1"/>
  <c r="H4" i="68"/>
  <c r="G4" i="68"/>
  <c r="G6" i="68" s="1"/>
  <c r="D4" i="68"/>
  <c r="D5" i="68" s="1"/>
  <c r="C4" i="68"/>
  <c r="B4" i="68"/>
  <c r="Z3" i="68"/>
  <c r="Y3" i="68"/>
  <c r="X3" i="68"/>
  <c r="W3" i="68"/>
  <c r="W4" i="68" s="1"/>
  <c r="W5" i="68" s="1"/>
  <c r="V3" i="68"/>
  <c r="V4" i="68" s="1"/>
  <c r="U3" i="68"/>
  <c r="U4" i="68" s="1"/>
  <c r="T3" i="68"/>
  <c r="T4" i="68" s="1"/>
  <c r="S3" i="68"/>
  <c r="S4" i="68" s="1"/>
  <c r="R3" i="68"/>
  <c r="R4" i="68" s="1"/>
  <c r="Q3" i="68"/>
  <c r="Q4" i="68" s="1"/>
  <c r="P3" i="68"/>
  <c r="O3" i="68"/>
  <c r="N3" i="68"/>
  <c r="M3" i="68"/>
  <c r="L3" i="68"/>
  <c r="K3" i="68"/>
  <c r="J3" i="68"/>
  <c r="J4" i="68" s="1"/>
  <c r="J6" i="68" s="1"/>
  <c r="J7" i="68" s="1"/>
  <c r="I3" i="68"/>
  <c r="I4" i="68" s="1"/>
  <c r="H3" i="68"/>
  <c r="G3" i="68"/>
  <c r="F3" i="68"/>
  <c r="F4" i="68" s="1"/>
  <c r="E3" i="68"/>
  <c r="E4" i="68" s="1"/>
  <c r="E5" i="68" s="1"/>
  <c r="D3" i="68"/>
  <c r="C3" i="68"/>
  <c r="B3" i="68"/>
  <c r="O4" i="68" s="1"/>
  <c r="A3" i="68"/>
  <c r="Z2" i="68"/>
  <c r="W2" i="68"/>
  <c r="V2" i="68"/>
  <c r="U2" i="68"/>
  <c r="R2" i="68"/>
  <c r="M2" i="68"/>
  <c r="H2" i="68"/>
  <c r="B2" i="68"/>
  <c r="A2" i="68"/>
  <c r="C1" i="68"/>
  <c r="D1" i="68" s="1"/>
  <c r="E1" i="68" s="1"/>
  <c r="E8" i="67"/>
  <c r="D8" i="67"/>
  <c r="Y6" i="67"/>
  <c r="Y7" i="67" s="1"/>
  <c r="N6" i="67"/>
  <c r="N7" i="67" s="1"/>
  <c r="E6" i="67"/>
  <c r="E7" i="67" s="1"/>
  <c r="W5" i="67"/>
  <c r="M5" i="67"/>
  <c r="Z4" i="67"/>
  <c r="Y4" i="67"/>
  <c r="Y5" i="67" s="1"/>
  <c r="S4" i="67"/>
  <c r="N4" i="67"/>
  <c r="N5" i="67" s="1"/>
  <c r="M4" i="67"/>
  <c r="M6" i="67" s="1"/>
  <c r="M7" i="67" s="1"/>
  <c r="K4" i="67"/>
  <c r="G4" i="67"/>
  <c r="G5" i="67" s="1"/>
  <c r="E4" i="67"/>
  <c r="E5" i="67" s="1"/>
  <c r="B4" i="67"/>
  <c r="Z3" i="67"/>
  <c r="Y3" i="67"/>
  <c r="X3" i="67"/>
  <c r="X4" i="67" s="1"/>
  <c r="W3" i="67"/>
  <c r="W4" i="67" s="1"/>
  <c r="W6" i="67" s="1"/>
  <c r="W7" i="67" s="1"/>
  <c r="V3" i="67"/>
  <c r="V4" i="67" s="1"/>
  <c r="U3" i="67"/>
  <c r="U4" i="67" s="1"/>
  <c r="T3" i="67"/>
  <c r="S3" i="67"/>
  <c r="R3" i="67"/>
  <c r="Q3" i="67"/>
  <c r="P3" i="67"/>
  <c r="O3" i="67"/>
  <c r="N3" i="67"/>
  <c r="M3" i="67"/>
  <c r="L3" i="67"/>
  <c r="L4" i="67" s="1"/>
  <c r="K3" i="67"/>
  <c r="J3" i="67"/>
  <c r="J4" i="67" s="1"/>
  <c r="I3" i="67"/>
  <c r="I4" i="67" s="1"/>
  <c r="H3" i="67"/>
  <c r="H4" i="67" s="1"/>
  <c r="G3" i="67"/>
  <c r="F3" i="67"/>
  <c r="E3" i="67"/>
  <c r="D3" i="67"/>
  <c r="C3" i="67"/>
  <c r="B3" i="67"/>
  <c r="A3" i="67"/>
  <c r="Z2" i="67"/>
  <c r="M2" i="67"/>
  <c r="G2" i="67"/>
  <c r="F2" i="67"/>
  <c r="B2" i="67"/>
  <c r="A2" i="67"/>
  <c r="X1" i="67"/>
  <c r="Y1" i="67" s="1"/>
  <c r="Z1" i="67" s="1"/>
  <c r="C1" i="67"/>
  <c r="D1" i="67" s="1"/>
  <c r="E1" i="67" s="1"/>
  <c r="F8" i="66"/>
  <c r="E8" i="66"/>
  <c r="D8" i="66"/>
  <c r="J7" i="66"/>
  <c r="F7" i="66"/>
  <c r="P6" i="66"/>
  <c r="P7" i="66" s="1"/>
  <c r="M6" i="66"/>
  <c r="M7" i="66" s="1"/>
  <c r="I6" i="66"/>
  <c r="I7" i="66" s="1"/>
  <c r="G6" i="66"/>
  <c r="G7" i="66" s="1"/>
  <c r="S5" i="66"/>
  <c r="J5" i="66"/>
  <c r="F5" i="66"/>
  <c r="D5" i="66"/>
  <c r="Y4" i="66"/>
  <c r="Y6" i="66" s="1"/>
  <c r="Y7" i="66" s="1"/>
  <c r="T4" i="66"/>
  <c r="O4" i="66"/>
  <c r="N4" i="66"/>
  <c r="M4" i="66"/>
  <c r="M5" i="66" s="1"/>
  <c r="K4" i="66"/>
  <c r="H4" i="66"/>
  <c r="H6" i="66" s="1"/>
  <c r="H7" i="66" s="1"/>
  <c r="F4" i="66"/>
  <c r="F6" i="66" s="1"/>
  <c r="C4" i="66"/>
  <c r="B4" i="66"/>
  <c r="Z3" i="66"/>
  <c r="Z4" i="66" s="1"/>
  <c r="Y3" i="66"/>
  <c r="X3" i="66"/>
  <c r="W3" i="66"/>
  <c r="W4" i="66" s="1"/>
  <c r="V3" i="66"/>
  <c r="V4" i="66" s="1"/>
  <c r="U3" i="66"/>
  <c r="U4" i="66" s="1"/>
  <c r="T3" i="66"/>
  <c r="S3" i="66"/>
  <c r="S4" i="66" s="1"/>
  <c r="S6" i="66" s="1"/>
  <c r="S7" i="66" s="1"/>
  <c r="R3" i="66"/>
  <c r="Q3" i="66"/>
  <c r="P3" i="66"/>
  <c r="P4" i="66" s="1"/>
  <c r="P5" i="66" s="1"/>
  <c r="O3" i="66"/>
  <c r="N3" i="66"/>
  <c r="M3" i="66"/>
  <c r="L3" i="66"/>
  <c r="K3" i="66"/>
  <c r="J3" i="66"/>
  <c r="J4" i="66" s="1"/>
  <c r="J6" i="66" s="1"/>
  <c r="I3" i="66"/>
  <c r="I4" i="66" s="1"/>
  <c r="I5" i="66" s="1"/>
  <c r="H3" i="66"/>
  <c r="G3" i="66"/>
  <c r="G4" i="66" s="1"/>
  <c r="G5" i="66" s="1"/>
  <c r="F3" i="66"/>
  <c r="E3" i="66"/>
  <c r="D3" i="66"/>
  <c r="D4" i="66" s="1"/>
  <c r="D6" i="66" s="1"/>
  <c r="D7" i="66" s="1"/>
  <c r="C3" i="66"/>
  <c r="B3" i="66"/>
  <c r="A3" i="66"/>
  <c r="X2" i="66"/>
  <c r="W2" i="66"/>
  <c r="T2" i="66"/>
  <c r="R2" i="66"/>
  <c r="B2" i="66"/>
  <c r="A2" i="66"/>
  <c r="U1" i="66"/>
  <c r="V1" i="66" s="1"/>
  <c r="W1" i="66" s="1"/>
  <c r="R1" i="66"/>
  <c r="S1" i="66" s="1"/>
  <c r="T1" i="66" s="1"/>
  <c r="C1" i="66"/>
  <c r="D1" i="66" s="1"/>
  <c r="E1" i="66" s="1"/>
  <c r="A1" i="66"/>
  <c r="D8" i="65"/>
  <c r="X6" i="65"/>
  <c r="X7" i="65" s="1"/>
  <c r="Y4" i="65"/>
  <c r="X4" i="65"/>
  <c r="X5" i="65" s="1"/>
  <c r="V4" i="65"/>
  <c r="B4" i="65"/>
  <c r="Z3" i="65"/>
  <c r="Y3" i="65"/>
  <c r="X3" i="65"/>
  <c r="W3" i="65"/>
  <c r="V3" i="65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C3" i="65"/>
  <c r="B3" i="65"/>
  <c r="A3" i="65"/>
  <c r="C4" i="65" s="1"/>
  <c r="V2" i="65"/>
  <c r="L2" i="65"/>
  <c r="K2" i="65"/>
  <c r="G2" i="65"/>
  <c r="F2" i="65"/>
  <c r="B2" i="65"/>
  <c r="A2" i="65"/>
  <c r="F8" i="64"/>
  <c r="E8" i="64"/>
  <c r="D8" i="64"/>
  <c r="R4" i="64"/>
  <c r="O4" i="64"/>
  <c r="O6" i="64" s="1"/>
  <c r="O7" i="64" s="1"/>
  <c r="K4" i="64"/>
  <c r="J4" i="64"/>
  <c r="D4" i="64"/>
  <c r="B4" i="64"/>
  <c r="Z3" i="64"/>
  <c r="Y3" i="64"/>
  <c r="X3" i="64"/>
  <c r="W3" i="64"/>
  <c r="V3" i="64"/>
  <c r="V4" i="64" s="1"/>
  <c r="V6" i="64" s="1"/>
  <c r="V7" i="64" s="1"/>
  <c r="U3" i="64"/>
  <c r="U4" i="64" s="1"/>
  <c r="T3" i="64"/>
  <c r="S3" i="64"/>
  <c r="R3" i="64"/>
  <c r="Q3" i="64"/>
  <c r="P3" i="64"/>
  <c r="O3" i="64"/>
  <c r="N3" i="64"/>
  <c r="M3" i="64"/>
  <c r="L3" i="64"/>
  <c r="K3" i="64"/>
  <c r="J3" i="64"/>
  <c r="I3" i="64"/>
  <c r="I4" i="64" s="1"/>
  <c r="I6" i="64" s="1"/>
  <c r="I7" i="64" s="1"/>
  <c r="H3" i="64"/>
  <c r="G3" i="64"/>
  <c r="F3" i="64"/>
  <c r="E3" i="64"/>
  <c r="E4" i="64" s="1"/>
  <c r="D3" i="64"/>
  <c r="C3" i="64"/>
  <c r="B3" i="64"/>
  <c r="A3" i="64"/>
  <c r="S2" i="64"/>
  <c r="N2" i="64"/>
  <c r="G2" i="64"/>
  <c r="F2" i="64"/>
  <c r="B2" i="64"/>
  <c r="A2" i="64"/>
  <c r="E8" i="63"/>
  <c r="F8" i="63" s="1"/>
  <c r="G8" i="63" s="1"/>
  <c r="D8" i="63"/>
  <c r="Q6" i="63"/>
  <c r="Q7" i="63" s="1"/>
  <c r="P6" i="63"/>
  <c r="P7" i="63" s="1"/>
  <c r="P5" i="63"/>
  <c r="S4" i="63"/>
  <c r="Q4" i="63"/>
  <c r="Q5" i="63" s="1"/>
  <c r="L4" i="63"/>
  <c r="K4" i="63"/>
  <c r="I4" i="63"/>
  <c r="B4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P4" i="63" s="1"/>
  <c r="A3" i="63"/>
  <c r="Z2" i="63"/>
  <c r="R2" i="63"/>
  <c r="L2" i="63"/>
  <c r="G2" i="63"/>
  <c r="F2" i="63"/>
  <c r="E2" i="63"/>
  <c r="D2" i="63"/>
  <c r="B2" i="63"/>
  <c r="A2" i="63"/>
  <c r="E8" i="62"/>
  <c r="D8" i="62"/>
  <c r="D6" i="62"/>
  <c r="D7" i="62" s="1"/>
  <c r="U4" i="62"/>
  <c r="U5" i="62" s="1"/>
  <c r="K4" i="62"/>
  <c r="J4" i="62"/>
  <c r="I4" i="62"/>
  <c r="D4" i="62"/>
  <c r="D5" i="62" s="1"/>
  <c r="B4" i="62"/>
  <c r="Z3" i="62"/>
  <c r="Y3" i="62"/>
  <c r="X3" i="62"/>
  <c r="W3" i="62"/>
  <c r="V3" i="62"/>
  <c r="U3" i="62"/>
  <c r="T3" i="62"/>
  <c r="S3" i="62"/>
  <c r="R3" i="62"/>
  <c r="Q3" i="62"/>
  <c r="P3" i="62"/>
  <c r="O3" i="62"/>
  <c r="N3" i="62"/>
  <c r="M3" i="62"/>
  <c r="L3" i="62"/>
  <c r="K3" i="62"/>
  <c r="J3" i="62"/>
  <c r="I3" i="62"/>
  <c r="H3" i="62"/>
  <c r="G3" i="62"/>
  <c r="F3" i="62"/>
  <c r="E3" i="62"/>
  <c r="D3" i="62"/>
  <c r="C3" i="62"/>
  <c r="B3" i="62"/>
  <c r="A3" i="62"/>
  <c r="Y2" i="62"/>
  <c r="G2" i="62"/>
  <c r="B2" i="62"/>
  <c r="A2" i="62"/>
  <c r="C1" i="62"/>
  <c r="D1" i="62" s="1"/>
  <c r="E1" i="62" s="1"/>
  <c r="E8" i="61"/>
  <c r="D8" i="61"/>
  <c r="B4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C4" i="61" s="1"/>
  <c r="A3" i="61"/>
  <c r="N2" i="61"/>
  <c r="M2" i="61"/>
  <c r="F2" i="61"/>
  <c r="B2" i="61"/>
  <c r="A2" i="61"/>
  <c r="Q1" i="61"/>
  <c r="O1" i="61"/>
  <c r="P1" i="61" s="1"/>
  <c r="D8" i="60"/>
  <c r="P6" i="60"/>
  <c r="P7" i="60" s="1"/>
  <c r="U4" i="60"/>
  <c r="T4" i="60"/>
  <c r="P4" i="60"/>
  <c r="P5" i="60" s="1"/>
  <c r="O4" i="60"/>
  <c r="B4" i="60"/>
  <c r="Z3" i="60"/>
  <c r="Y3" i="60"/>
  <c r="X3" i="60"/>
  <c r="W3" i="60"/>
  <c r="W4" i="60" s="1"/>
  <c r="W5" i="60" s="1"/>
  <c r="V3" i="60"/>
  <c r="V4" i="60" s="1"/>
  <c r="V5" i="60" s="1"/>
  <c r="U3" i="60"/>
  <c r="T3" i="60"/>
  <c r="S3" i="60"/>
  <c r="R3" i="60"/>
  <c r="Q3" i="60"/>
  <c r="P3" i="60"/>
  <c r="O3" i="60"/>
  <c r="N3" i="60"/>
  <c r="M3" i="60"/>
  <c r="L3" i="60"/>
  <c r="K3" i="60"/>
  <c r="K4" i="60" s="1"/>
  <c r="J3" i="60"/>
  <c r="J4" i="60" s="1"/>
  <c r="I3" i="60"/>
  <c r="H3" i="60"/>
  <c r="G3" i="60"/>
  <c r="F3" i="60"/>
  <c r="E3" i="60"/>
  <c r="D3" i="60"/>
  <c r="C3" i="60"/>
  <c r="B3" i="60"/>
  <c r="A3" i="60"/>
  <c r="Z4" i="60" s="1"/>
  <c r="Z2" i="60"/>
  <c r="Y2" i="60"/>
  <c r="X2" i="60"/>
  <c r="S2" i="60"/>
  <c r="J2" i="60"/>
  <c r="G2" i="60"/>
  <c r="B2" i="60"/>
  <c r="A2" i="60"/>
  <c r="X1" i="60"/>
  <c r="Y1" i="60" s="1"/>
  <c r="Z1" i="60" s="1"/>
  <c r="O1" i="60"/>
  <c r="P1" i="60" s="1"/>
  <c r="Q1" i="60" s="1"/>
  <c r="F1" i="60"/>
  <c r="G1" i="60" s="1"/>
  <c r="H1" i="60" s="1"/>
  <c r="F8" i="59"/>
  <c r="E8" i="59"/>
  <c r="D8" i="59"/>
  <c r="W4" i="59"/>
  <c r="U4" i="59"/>
  <c r="S4" i="59"/>
  <c r="B4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D4" i="59" s="1"/>
  <c r="Y2" i="59"/>
  <c r="V2" i="59"/>
  <c r="J2" i="59"/>
  <c r="G2" i="59"/>
  <c r="F2" i="59"/>
  <c r="B2" i="59"/>
  <c r="A2" i="59"/>
  <c r="X1" i="59"/>
  <c r="Y1" i="59" s="1"/>
  <c r="Z1" i="59" s="1"/>
  <c r="U1" i="59"/>
  <c r="V1" i="59" s="1"/>
  <c r="W1" i="59" s="1"/>
  <c r="O1" i="59"/>
  <c r="P1" i="59" s="1"/>
  <c r="Q1" i="59" s="1"/>
  <c r="C1" i="59"/>
  <c r="D1" i="59" s="1"/>
  <c r="E1" i="59" s="1"/>
  <c r="B1" i="59"/>
  <c r="D8" i="58"/>
  <c r="T6" i="58"/>
  <c r="T7" i="58" s="1"/>
  <c r="S6" i="58"/>
  <c r="S7" i="58" s="1"/>
  <c r="Q6" i="58"/>
  <c r="Q7" i="58" s="1"/>
  <c r="H6" i="58"/>
  <c r="H7" i="58" s="1"/>
  <c r="T5" i="58"/>
  <c r="J5" i="58"/>
  <c r="H5" i="58"/>
  <c r="F5" i="58"/>
  <c r="E5" i="58"/>
  <c r="Y4" i="58"/>
  <c r="W4" i="58"/>
  <c r="V4" i="58"/>
  <c r="M4" i="58"/>
  <c r="K4" i="58"/>
  <c r="J4" i="58"/>
  <c r="J6" i="58" s="1"/>
  <c r="J7" i="58" s="1"/>
  <c r="H4" i="58"/>
  <c r="G4" i="58"/>
  <c r="F4" i="58"/>
  <c r="F6" i="58" s="1"/>
  <c r="F7" i="58" s="1"/>
  <c r="B4" i="58"/>
  <c r="Z3" i="58"/>
  <c r="Y3" i="58"/>
  <c r="X3" i="58"/>
  <c r="W3" i="58"/>
  <c r="V3" i="58"/>
  <c r="U3" i="58"/>
  <c r="U4" i="58" s="1"/>
  <c r="T3" i="58"/>
  <c r="T4" i="58" s="1"/>
  <c r="S3" i="58"/>
  <c r="S4" i="58" s="1"/>
  <c r="S5" i="58" s="1"/>
  <c r="R3" i="58"/>
  <c r="Q3" i="58"/>
  <c r="Q4" i="58" s="1"/>
  <c r="Q5" i="58" s="1"/>
  <c r="P3" i="58"/>
  <c r="O3" i="58"/>
  <c r="N3" i="58"/>
  <c r="M3" i="58"/>
  <c r="L3" i="58"/>
  <c r="K3" i="58"/>
  <c r="J3" i="58"/>
  <c r="I3" i="58"/>
  <c r="I4" i="58" s="1"/>
  <c r="H3" i="58"/>
  <c r="G3" i="58"/>
  <c r="F3" i="58"/>
  <c r="E3" i="58"/>
  <c r="E4" i="58" s="1"/>
  <c r="E6" i="58" s="1"/>
  <c r="E7" i="58" s="1"/>
  <c r="D3" i="58"/>
  <c r="C3" i="58"/>
  <c r="B3" i="58"/>
  <c r="A3" i="58"/>
  <c r="X2" i="58"/>
  <c r="W2" i="58"/>
  <c r="U2" i="58"/>
  <c r="S2" i="58"/>
  <c r="G2" i="58"/>
  <c r="B2" i="58"/>
  <c r="A2" i="58"/>
  <c r="U1" i="58"/>
  <c r="V1" i="58" s="1"/>
  <c r="W1" i="58" s="1"/>
  <c r="C1" i="58"/>
  <c r="D1" i="58" s="1"/>
  <c r="E1" i="58" s="1"/>
  <c r="F8" i="57"/>
  <c r="E8" i="57"/>
  <c r="D8" i="57"/>
  <c r="W4" i="57"/>
  <c r="B4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E3" i="57"/>
  <c r="D3" i="57"/>
  <c r="C3" i="57"/>
  <c r="B3" i="57"/>
  <c r="A3" i="57"/>
  <c r="P4" i="57" s="1"/>
  <c r="Y2" i="57"/>
  <c r="V2" i="57"/>
  <c r="T2" i="57"/>
  <c r="S2" i="57"/>
  <c r="R2" i="57"/>
  <c r="G2" i="57"/>
  <c r="F2" i="57"/>
  <c r="B2" i="57"/>
  <c r="A2" i="57"/>
  <c r="X1" i="57"/>
  <c r="Y1" i="57" s="1"/>
  <c r="Z1" i="57" s="1"/>
  <c r="O1" i="57"/>
  <c r="P1" i="57" s="1"/>
  <c r="Q1" i="57" s="1"/>
  <c r="I1" i="57"/>
  <c r="J1" i="57" s="1"/>
  <c r="K1" i="57" s="1"/>
  <c r="B1" i="57"/>
  <c r="D8" i="56"/>
  <c r="U6" i="56"/>
  <c r="U7" i="56" s="1"/>
  <c r="T6" i="56"/>
  <c r="T7" i="56" s="1"/>
  <c r="Q6" i="56"/>
  <c r="Q7" i="56" s="1"/>
  <c r="P6" i="56"/>
  <c r="P7" i="56" s="1"/>
  <c r="U5" i="56"/>
  <c r="T5" i="56"/>
  <c r="S5" i="56"/>
  <c r="R5" i="56"/>
  <c r="Q5" i="56"/>
  <c r="P5" i="56"/>
  <c r="D5" i="56"/>
  <c r="Y4" i="56"/>
  <c r="Y5" i="56" s="1"/>
  <c r="T4" i="56"/>
  <c r="O4" i="56"/>
  <c r="O6" i="56" s="1"/>
  <c r="O7" i="56" s="1"/>
  <c r="M4" i="56"/>
  <c r="K4" i="56"/>
  <c r="J4" i="56"/>
  <c r="I4" i="56"/>
  <c r="E4" i="56"/>
  <c r="E6" i="56" s="1"/>
  <c r="E7" i="56" s="1"/>
  <c r="C4" i="56"/>
  <c r="C6" i="56" s="1"/>
  <c r="C7" i="56" s="1"/>
  <c r="B4" i="56"/>
  <c r="Z3" i="56"/>
  <c r="Y3" i="56"/>
  <c r="X3" i="56"/>
  <c r="W3" i="56"/>
  <c r="W4" i="56" s="1"/>
  <c r="W6" i="56" s="1"/>
  <c r="W7" i="56" s="1"/>
  <c r="V3" i="56"/>
  <c r="V4" i="56" s="1"/>
  <c r="U3" i="56"/>
  <c r="T3" i="56"/>
  <c r="S3" i="56"/>
  <c r="S4" i="56" s="1"/>
  <c r="S6" i="56" s="1"/>
  <c r="S7" i="56" s="1"/>
  <c r="R3" i="56"/>
  <c r="R4" i="56" s="1"/>
  <c r="R6" i="56" s="1"/>
  <c r="R7" i="56" s="1"/>
  <c r="Q3" i="56"/>
  <c r="Q4" i="56" s="1"/>
  <c r="P3" i="56"/>
  <c r="P4" i="56" s="1"/>
  <c r="O3" i="56"/>
  <c r="N3" i="56"/>
  <c r="M3" i="56"/>
  <c r="L3" i="56"/>
  <c r="K3" i="56"/>
  <c r="J3" i="56"/>
  <c r="I3" i="56"/>
  <c r="H3" i="56"/>
  <c r="H4" i="56" s="1"/>
  <c r="G3" i="56"/>
  <c r="G4" i="56" s="1"/>
  <c r="F3" i="56"/>
  <c r="F4" i="56" s="1"/>
  <c r="E3" i="56"/>
  <c r="D3" i="56"/>
  <c r="D4" i="56" s="1"/>
  <c r="D6" i="56" s="1"/>
  <c r="D7" i="56" s="1"/>
  <c r="C3" i="56"/>
  <c r="B3" i="56"/>
  <c r="U4" i="56" s="1"/>
  <c r="A3" i="56"/>
  <c r="Z2" i="56"/>
  <c r="Y2" i="56"/>
  <c r="X2" i="56"/>
  <c r="U2" i="56"/>
  <c r="T2" i="56"/>
  <c r="S2" i="56"/>
  <c r="R2" i="56"/>
  <c r="G2" i="56"/>
  <c r="F2" i="56"/>
  <c r="B2" i="56"/>
  <c r="A2" i="56"/>
  <c r="X1" i="56"/>
  <c r="Y1" i="56" s="1"/>
  <c r="Z1" i="56" s="1"/>
  <c r="M1" i="56"/>
  <c r="N1" i="56" s="1"/>
  <c r="L1" i="56"/>
  <c r="E8" i="55"/>
  <c r="D8" i="55"/>
  <c r="I7" i="55"/>
  <c r="J6" i="55"/>
  <c r="J7" i="55" s="1"/>
  <c r="I6" i="55"/>
  <c r="G6" i="55"/>
  <c r="G7" i="55" s="1"/>
  <c r="E6" i="55"/>
  <c r="E7" i="55" s="1"/>
  <c r="L5" i="55"/>
  <c r="K5" i="55"/>
  <c r="Z4" i="55"/>
  <c r="Y4" i="55"/>
  <c r="X4" i="55"/>
  <c r="W4" i="55"/>
  <c r="U4" i="55"/>
  <c r="U5" i="55" s="1"/>
  <c r="S4" i="55"/>
  <c r="L4" i="55"/>
  <c r="L6" i="55" s="1"/>
  <c r="L7" i="55" s="1"/>
  <c r="K4" i="55"/>
  <c r="K6" i="55" s="1"/>
  <c r="K7" i="55" s="1"/>
  <c r="J4" i="55"/>
  <c r="J5" i="55" s="1"/>
  <c r="I4" i="55"/>
  <c r="I5" i="55" s="1"/>
  <c r="G4" i="55"/>
  <c r="G5" i="55" s="1"/>
  <c r="C4" i="55"/>
  <c r="C5" i="55" s="1"/>
  <c r="C6" i="55" s="1"/>
  <c r="C7" i="55" s="1"/>
  <c r="B4" i="55"/>
  <c r="Z3" i="55"/>
  <c r="Y3" i="55"/>
  <c r="X3" i="55"/>
  <c r="W3" i="55"/>
  <c r="V3" i="55"/>
  <c r="V4" i="55" s="1"/>
  <c r="U3" i="55"/>
  <c r="T3" i="55"/>
  <c r="S3" i="55"/>
  <c r="R3" i="55"/>
  <c r="Q3" i="55"/>
  <c r="Q4" i="55" s="1"/>
  <c r="P3" i="55"/>
  <c r="O3" i="55"/>
  <c r="N3" i="55"/>
  <c r="M3" i="55"/>
  <c r="L3" i="55"/>
  <c r="K3" i="55"/>
  <c r="J3" i="55"/>
  <c r="I3" i="55"/>
  <c r="H3" i="55"/>
  <c r="G3" i="55"/>
  <c r="F3" i="55"/>
  <c r="E3" i="55"/>
  <c r="E4" i="55" s="1"/>
  <c r="E5" i="55" s="1"/>
  <c r="D3" i="55"/>
  <c r="D4" i="55" s="1"/>
  <c r="C3" i="55"/>
  <c r="B3" i="55"/>
  <c r="A3" i="55"/>
  <c r="M4" i="55" s="1"/>
  <c r="S2" i="55"/>
  <c r="R2" i="55"/>
  <c r="M2" i="55"/>
  <c r="L2" i="55"/>
  <c r="G2" i="55"/>
  <c r="F2" i="55"/>
  <c r="B2" i="55"/>
  <c r="A2" i="55"/>
  <c r="X1" i="55"/>
  <c r="Y1" i="55" s="1"/>
  <c r="Z1" i="55" s="1"/>
  <c r="U1" i="55"/>
  <c r="V1" i="55" s="1"/>
  <c r="W1" i="55" s="1"/>
  <c r="I1" i="55"/>
  <c r="J1" i="55" s="1"/>
  <c r="K1" i="55" s="1"/>
  <c r="G1" i="55"/>
  <c r="H1" i="55" s="1"/>
  <c r="F1" i="55"/>
  <c r="B1" i="55"/>
  <c r="D8" i="54"/>
  <c r="E8" i="54" s="1"/>
  <c r="W6" i="54"/>
  <c r="W7" i="54" s="1"/>
  <c r="Y5" i="54"/>
  <c r="S5" i="54"/>
  <c r="R5" i="54"/>
  <c r="Y4" i="54"/>
  <c r="Y6" i="54" s="1"/>
  <c r="Y7" i="54" s="1"/>
  <c r="W4" i="54"/>
  <c r="W5" i="54" s="1"/>
  <c r="T4" i="54"/>
  <c r="T5" i="54" s="1"/>
  <c r="P4" i="54"/>
  <c r="J4" i="54"/>
  <c r="D4" i="54"/>
  <c r="B4" i="54"/>
  <c r="Z3" i="54"/>
  <c r="Y3" i="54"/>
  <c r="X3" i="54"/>
  <c r="W3" i="54"/>
  <c r="V3" i="54"/>
  <c r="U3" i="54"/>
  <c r="T3" i="54"/>
  <c r="S3" i="54"/>
  <c r="S4" i="54" s="1"/>
  <c r="S6" i="54" s="1"/>
  <c r="S7" i="54" s="1"/>
  <c r="R3" i="54"/>
  <c r="R4" i="54" s="1"/>
  <c r="R6" i="54" s="1"/>
  <c r="R7" i="54" s="1"/>
  <c r="Q3" i="54"/>
  <c r="Q4" i="54" s="1"/>
  <c r="P3" i="54"/>
  <c r="O3" i="54"/>
  <c r="N3" i="54"/>
  <c r="M3" i="54"/>
  <c r="L3" i="54"/>
  <c r="K3" i="54"/>
  <c r="J3" i="54"/>
  <c r="I3" i="54"/>
  <c r="H3" i="54"/>
  <c r="G3" i="54"/>
  <c r="G4" i="54" s="1"/>
  <c r="F3" i="54"/>
  <c r="F4" i="54" s="1"/>
  <c r="E3" i="54"/>
  <c r="E4" i="54" s="1"/>
  <c r="D3" i="54"/>
  <c r="C3" i="54"/>
  <c r="B3" i="54"/>
  <c r="A3" i="54"/>
  <c r="X4" i="54" s="1"/>
  <c r="S2" i="54"/>
  <c r="R2" i="54"/>
  <c r="N2" i="54"/>
  <c r="L2" i="54"/>
  <c r="K2" i="54"/>
  <c r="F2" i="54"/>
  <c r="B2" i="54"/>
  <c r="A2" i="54"/>
  <c r="X1" i="54"/>
  <c r="Y1" i="54" s="1"/>
  <c r="Z1" i="54" s="1"/>
  <c r="R1" i="54"/>
  <c r="S1" i="54" s="1"/>
  <c r="T1" i="54" s="1"/>
  <c r="L1" i="54"/>
  <c r="M1" i="54" s="1"/>
  <c r="N1" i="54" s="1"/>
  <c r="I1" i="54"/>
  <c r="J1" i="54" s="1"/>
  <c r="K1" i="54" s="1"/>
  <c r="C1" i="54"/>
  <c r="D1" i="54" s="1"/>
  <c r="E1" i="54" s="1"/>
  <c r="B1" i="54"/>
  <c r="E8" i="53"/>
  <c r="D8" i="53"/>
  <c r="V6" i="53"/>
  <c r="V7" i="53" s="1"/>
  <c r="S6" i="53"/>
  <c r="S7" i="53" s="1"/>
  <c r="N5" i="53"/>
  <c r="M5" i="53"/>
  <c r="W4" i="53"/>
  <c r="V4" i="53"/>
  <c r="V5" i="53" s="1"/>
  <c r="S4" i="53"/>
  <c r="S5" i="53" s="1"/>
  <c r="Q4" i="53"/>
  <c r="Q5" i="53" s="1"/>
  <c r="N4" i="53"/>
  <c r="N6" i="53" s="1"/>
  <c r="N7" i="53" s="1"/>
  <c r="M4" i="53"/>
  <c r="M6" i="53" s="1"/>
  <c r="M7" i="53" s="1"/>
  <c r="L4" i="53"/>
  <c r="G4" i="53"/>
  <c r="E4" i="53"/>
  <c r="B4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A3" i="53"/>
  <c r="Z2" i="53"/>
  <c r="S2" i="53"/>
  <c r="R2" i="53"/>
  <c r="M2" i="53"/>
  <c r="H2" i="53"/>
  <c r="G2" i="53"/>
  <c r="B2" i="53"/>
  <c r="A2" i="53"/>
  <c r="U1" i="53"/>
  <c r="V1" i="53" s="1"/>
  <c r="W1" i="53" s="1"/>
  <c r="F1" i="53"/>
  <c r="G1" i="53" s="1"/>
  <c r="H1" i="53" s="1"/>
  <c r="C1" i="53"/>
  <c r="D1" i="53" s="1"/>
  <c r="E1" i="53" s="1"/>
  <c r="B1" i="53"/>
  <c r="D8" i="52"/>
  <c r="W6" i="52"/>
  <c r="W7" i="52" s="1"/>
  <c r="T6" i="52"/>
  <c r="T7" i="52" s="1"/>
  <c r="S6" i="52"/>
  <c r="S7" i="52" s="1"/>
  <c r="W5" i="52"/>
  <c r="Q5" i="52"/>
  <c r="F5" i="52"/>
  <c r="W4" i="52"/>
  <c r="T4" i="52"/>
  <c r="T5" i="52" s="1"/>
  <c r="S4" i="52"/>
  <c r="S5" i="52" s="1"/>
  <c r="Q4" i="52"/>
  <c r="Q6" i="52" s="1"/>
  <c r="Q7" i="52" s="1"/>
  <c r="M4" i="52"/>
  <c r="K4" i="52"/>
  <c r="E4" i="52"/>
  <c r="E5" i="52" s="1"/>
  <c r="C4" i="52"/>
  <c r="B4" i="52"/>
  <c r="Z3" i="52"/>
  <c r="Y3" i="52"/>
  <c r="X3" i="52"/>
  <c r="W3" i="52"/>
  <c r="V3" i="52"/>
  <c r="U3" i="52"/>
  <c r="T3" i="52"/>
  <c r="S3" i="52"/>
  <c r="R3" i="52"/>
  <c r="R4" i="52" s="1"/>
  <c r="Q3" i="52"/>
  <c r="P3" i="52"/>
  <c r="P4" i="52" s="1"/>
  <c r="O3" i="52"/>
  <c r="N3" i="52"/>
  <c r="M3" i="52"/>
  <c r="L3" i="52"/>
  <c r="K3" i="52"/>
  <c r="J3" i="52"/>
  <c r="I3" i="52"/>
  <c r="H3" i="52"/>
  <c r="G3" i="52"/>
  <c r="F3" i="52"/>
  <c r="F4" i="52" s="1"/>
  <c r="F6" i="52" s="1"/>
  <c r="F7" i="52" s="1"/>
  <c r="E3" i="52"/>
  <c r="D3" i="52"/>
  <c r="D4" i="52" s="1"/>
  <c r="C3" i="52"/>
  <c r="B3" i="52"/>
  <c r="A3" i="52"/>
  <c r="X4" i="52" s="1"/>
  <c r="S2" i="52"/>
  <c r="R2" i="52"/>
  <c r="N2" i="52"/>
  <c r="M2" i="52"/>
  <c r="K2" i="52"/>
  <c r="J2" i="52"/>
  <c r="G2" i="52"/>
  <c r="F2" i="52"/>
  <c r="B2" i="52"/>
  <c r="A2" i="52"/>
  <c r="X1" i="52"/>
  <c r="Y1" i="52" s="1"/>
  <c r="Z1" i="52" s="1"/>
  <c r="R1" i="52"/>
  <c r="S1" i="52" s="1"/>
  <c r="T1" i="52" s="1"/>
  <c r="O1" i="52"/>
  <c r="P1" i="52" s="1"/>
  <c r="Q1" i="52" s="1"/>
  <c r="I1" i="52"/>
  <c r="J1" i="52" s="1"/>
  <c r="K1" i="52" s="1"/>
  <c r="C1" i="52"/>
  <c r="D1" i="52" s="1"/>
  <c r="E1" i="52" s="1"/>
  <c r="B1" i="52"/>
  <c r="D8" i="51"/>
  <c r="E8" i="51" s="1"/>
  <c r="Z5" i="51"/>
  <c r="Z4" i="51"/>
  <c r="Z6" i="51" s="1"/>
  <c r="Z7" i="51" s="1"/>
  <c r="Y4" i="51"/>
  <c r="X4" i="51"/>
  <c r="B4" i="51"/>
  <c r="Z3" i="51"/>
  <c r="Y3" i="51"/>
  <c r="X3" i="5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D3" i="51"/>
  <c r="C3" i="51"/>
  <c r="B3" i="51"/>
  <c r="A3" i="51"/>
  <c r="O4" i="51" s="1"/>
  <c r="Z2" i="51"/>
  <c r="Y2" i="51"/>
  <c r="T2" i="51"/>
  <c r="S2" i="51"/>
  <c r="R2" i="51"/>
  <c r="M2" i="51"/>
  <c r="L2" i="51"/>
  <c r="G2" i="51"/>
  <c r="F2" i="51"/>
  <c r="B2" i="51"/>
  <c r="A2" i="51"/>
  <c r="O1" i="51"/>
  <c r="P1" i="51" s="1"/>
  <c r="Q1" i="51" s="1"/>
  <c r="C1" i="51"/>
  <c r="D1" i="51" s="1"/>
  <c r="E1" i="51" s="1"/>
  <c r="B1" i="51"/>
  <c r="G8" i="50"/>
  <c r="D8" i="50"/>
  <c r="E8" i="50" s="1"/>
  <c r="F8" i="50" s="1"/>
  <c r="Z6" i="50"/>
  <c r="Z7" i="50" s="1"/>
  <c r="Y6" i="50"/>
  <c r="Y7" i="50" s="1"/>
  <c r="Y5" i="50"/>
  <c r="W5" i="50"/>
  <c r="Z4" i="50"/>
  <c r="Z5" i="50" s="1"/>
  <c r="Y4" i="50"/>
  <c r="S4" i="50"/>
  <c r="R4" i="50"/>
  <c r="Q4" i="50"/>
  <c r="N4" i="50"/>
  <c r="B4" i="50"/>
  <c r="Z3" i="50"/>
  <c r="Y3" i="50"/>
  <c r="X3" i="50"/>
  <c r="W3" i="50"/>
  <c r="W4" i="50" s="1"/>
  <c r="W6" i="50" s="1"/>
  <c r="W7" i="50" s="1"/>
  <c r="V3" i="50"/>
  <c r="V4" i="50" s="1"/>
  <c r="U3" i="50"/>
  <c r="T3" i="50"/>
  <c r="S3" i="50"/>
  <c r="R3" i="50"/>
  <c r="Q3" i="50"/>
  <c r="P3" i="50"/>
  <c r="O3" i="50"/>
  <c r="N3" i="50"/>
  <c r="M3" i="50"/>
  <c r="L3" i="50"/>
  <c r="K3" i="50"/>
  <c r="K4" i="50" s="1"/>
  <c r="K5" i="50" s="1"/>
  <c r="J3" i="50"/>
  <c r="J4" i="50" s="1"/>
  <c r="I3" i="50"/>
  <c r="H3" i="50"/>
  <c r="G3" i="50"/>
  <c r="G4" i="50" s="1"/>
  <c r="F3" i="50"/>
  <c r="E3" i="50"/>
  <c r="D3" i="50"/>
  <c r="C3" i="50"/>
  <c r="B3" i="50"/>
  <c r="H4" i="50" s="1"/>
  <c r="A3" i="50"/>
  <c r="Z2" i="50"/>
  <c r="Y2" i="50"/>
  <c r="X2" i="50"/>
  <c r="S2" i="50"/>
  <c r="N2" i="50"/>
  <c r="G2" i="50"/>
  <c r="B2" i="50"/>
  <c r="A2" i="50"/>
  <c r="X1" i="50"/>
  <c r="Y1" i="50" s="1"/>
  <c r="Z1" i="50" s="1"/>
  <c r="V1" i="50"/>
  <c r="W1" i="50" s="1"/>
  <c r="U1" i="50"/>
  <c r="B1" i="50"/>
  <c r="D8" i="49"/>
  <c r="U6" i="49"/>
  <c r="U7" i="49" s="1"/>
  <c r="T5" i="49"/>
  <c r="U4" i="49"/>
  <c r="U5" i="49" s="1"/>
  <c r="T4" i="49"/>
  <c r="T6" i="49" s="1"/>
  <c r="T7" i="49" s="1"/>
  <c r="Q4" i="49"/>
  <c r="Q5" i="49" s="1"/>
  <c r="N4" i="49"/>
  <c r="M4" i="49"/>
  <c r="L4" i="49"/>
  <c r="E4" i="49"/>
  <c r="B4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A3" i="49"/>
  <c r="C4" i="49" s="1"/>
  <c r="Z2" i="49"/>
  <c r="R2" i="49"/>
  <c r="N2" i="49"/>
  <c r="M2" i="49"/>
  <c r="G2" i="49"/>
  <c r="F2" i="49"/>
  <c r="B2" i="49"/>
  <c r="A2" i="49"/>
  <c r="U1" i="49"/>
  <c r="V1" i="49" s="1"/>
  <c r="W1" i="49" s="1"/>
  <c r="T1" i="49"/>
  <c r="S1" i="49"/>
  <c r="R1" i="49"/>
  <c r="D1" i="49"/>
  <c r="E1" i="49" s="1"/>
  <c r="C1" i="49"/>
  <c r="B1" i="49"/>
  <c r="D8" i="48"/>
  <c r="W7" i="48"/>
  <c r="T7" i="48"/>
  <c r="V6" i="48"/>
  <c r="V7" i="48" s="1"/>
  <c r="U6" i="48"/>
  <c r="U7" i="48" s="1"/>
  <c r="R6" i="48"/>
  <c r="R7" i="48" s="1"/>
  <c r="Q6" i="48"/>
  <c r="Q7" i="48" s="1"/>
  <c r="W5" i="48"/>
  <c r="V5" i="48"/>
  <c r="U5" i="48"/>
  <c r="T5" i="48"/>
  <c r="H5" i="48"/>
  <c r="V4" i="48"/>
  <c r="U4" i="48"/>
  <c r="T4" i="48"/>
  <c r="T6" i="48" s="1"/>
  <c r="S4" i="48"/>
  <c r="K4" i="48"/>
  <c r="F4" i="48"/>
  <c r="B4" i="48"/>
  <c r="Z3" i="48"/>
  <c r="Y3" i="48"/>
  <c r="X3" i="48"/>
  <c r="W3" i="48"/>
  <c r="W4" i="48" s="1"/>
  <c r="W6" i="48" s="1"/>
  <c r="V3" i="48"/>
  <c r="U3" i="48"/>
  <c r="T3" i="48"/>
  <c r="S3" i="48"/>
  <c r="R3" i="48"/>
  <c r="R4" i="48" s="1"/>
  <c r="R5" i="48" s="1"/>
  <c r="Q3" i="48"/>
  <c r="Q4" i="48" s="1"/>
  <c r="Q5" i="48" s="1"/>
  <c r="P3" i="48"/>
  <c r="O3" i="48"/>
  <c r="O4" i="48" s="1"/>
  <c r="N3" i="48"/>
  <c r="M3" i="48"/>
  <c r="L3" i="48"/>
  <c r="K3" i="48"/>
  <c r="J3" i="48"/>
  <c r="I3" i="48"/>
  <c r="I4" i="48" s="1"/>
  <c r="H3" i="48"/>
  <c r="H4" i="48" s="1"/>
  <c r="H6" i="48" s="1"/>
  <c r="H7" i="48" s="1"/>
  <c r="G3" i="48"/>
  <c r="G4" i="48" s="1"/>
  <c r="G6" i="48" s="1"/>
  <c r="G7" i="48" s="1"/>
  <c r="F3" i="48"/>
  <c r="E3" i="48"/>
  <c r="E4" i="48" s="1"/>
  <c r="D3" i="48"/>
  <c r="C3" i="48"/>
  <c r="C4" i="48" s="1"/>
  <c r="B3" i="48"/>
  <c r="A3" i="48"/>
  <c r="Z2" i="48"/>
  <c r="Y2" i="48"/>
  <c r="S2" i="48"/>
  <c r="M2" i="48"/>
  <c r="L2" i="48"/>
  <c r="J2" i="48"/>
  <c r="G2" i="48"/>
  <c r="F2" i="48"/>
  <c r="B2" i="48"/>
  <c r="A2" i="48"/>
  <c r="X1" i="48"/>
  <c r="Y1" i="48" s="1"/>
  <c r="Z1" i="48" s="1"/>
  <c r="U1" i="48"/>
  <c r="V1" i="48" s="1"/>
  <c r="W1" i="48" s="1"/>
  <c r="L1" i="48"/>
  <c r="M1" i="48" s="1"/>
  <c r="N1" i="48" s="1"/>
  <c r="D8" i="47"/>
  <c r="X6" i="47"/>
  <c r="X7" i="47" s="1"/>
  <c r="U6" i="47"/>
  <c r="U7" i="47" s="1"/>
  <c r="P5" i="47"/>
  <c r="X4" i="47"/>
  <c r="X5" i="47" s="1"/>
  <c r="U4" i="47"/>
  <c r="U5" i="47" s="1"/>
  <c r="S4" i="47"/>
  <c r="Q4" i="47"/>
  <c r="P4" i="47"/>
  <c r="P6" i="47" s="1"/>
  <c r="P7" i="47" s="1"/>
  <c r="B4" i="47"/>
  <c r="Z3" i="47"/>
  <c r="Z4" i="47" s="1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H4" i="47" s="1"/>
  <c r="G3" i="47"/>
  <c r="F3" i="47"/>
  <c r="E3" i="47"/>
  <c r="E4" i="47" s="1"/>
  <c r="D3" i="47"/>
  <c r="C3" i="47"/>
  <c r="B3" i="47"/>
  <c r="K4" i="47" s="1"/>
  <c r="A3" i="47"/>
  <c r="T2" i="47"/>
  <c r="S2" i="47"/>
  <c r="R2" i="47"/>
  <c r="Q2" i="47"/>
  <c r="N2" i="47"/>
  <c r="M2" i="47"/>
  <c r="F2" i="47"/>
  <c r="B2" i="47"/>
  <c r="A2" i="47"/>
  <c r="U1" i="47"/>
  <c r="V1" i="47" s="1"/>
  <c r="W1" i="47" s="1"/>
  <c r="B1" i="47"/>
  <c r="D8" i="46"/>
  <c r="Y7" i="46"/>
  <c r="W7" i="46"/>
  <c r="O7" i="46"/>
  <c r="Y6" i="46"/>
  <c r="W6" i="46"/>
  <c r="V6" i="46"/>
  <c r="V7" i="46" s="1"/>
  <c r="Q6" i="46"/>
  <c r="Q7" i="46" s="1"/>
  <c r="P6" i="46"/>
  <c r="P7" i="46" s="1"/>
  <c r="J6" i="46"/>
  <c r="J7" i="46" s="1"/>
  <c r="I6" i="46"/>
  <c r="I7" i="46" s="1"/>
  <c r="D6" i="46"/>
  <c r="D7" i="46" s="1"/>
  <c r="C6" i="46"/>
  <c r="C7" i="46" s="1"/>
  <c r="Z5" i="46"/>
  <c r="Y5" i="46"/>
  <c r="W5" i="46"/>
  <c r="P5" i="46"/>
  <c r="O5" i="46"/>
  <c r="M5" i="46"/>
  <c r="I5" i="46"/>
  <c r="Z4" i="46"/>
  <c r="Z6" i="46" s="1"/>
  <c r="Z7" i="46" s="1"/>
  <c r="Y4" i="46"/>
  <c r="W4" i="46"/>
  <c r="V4" i="46"/>
  <c r="V5" i="46" s="1"/>
  <c r="D4" i="46"/>
  <c r="D5" i="46" s="1"/>
  <c r="B4" i="46"/>
  <c r="Z3" i="46"/>
  <c r="Y3" i="46"/>
  <c r="X3" i="46"/>
  <c r="W3" i="46"/>
  <c r="V3" i="46"/>
  <c r="U3" i="46"/>
  <c r="U4" i="46" s="1"/>
  <c r="U5" i="46" s="1"/>
  <c r="T3" i="46"/>
  <c r="T4" i="46" s="1"/>
  <c r="S3" i="46"/>
  <c r="S4" i="46" s="1"/>
  <c r="R3" i="46"/>
  <c r="R4" i="46" s="1"/>
  <c r="Q3" i="46"/>
  <c r="Q4" i="46" s="1"/>
  <c r="Q5" i="46" s="1"/>
  <c r="P3" i="46"/>
  <c r="P4" i="46" s="1"/>
  <c r="O3" i="46"/>
  <c r="O4" i="46" s="1"/>
  <c r="O6" i="46" s="1"/>
  <c r="N3" i="46"/>
  <c r="M3" i="46"/>
  <c r="L3" i="46"/>
  <c r="K3" i="46"/>
  <c r="J3" i="46"/>
  <c r="J4" i="46" s="1"/>
  <c r="J5" i="46" s="1"/>
  <c r="I3" i="46"/>
  <c r="I4" i="46" s="1"/>
  <c r="H3" i="46"/>
  <c r="H4" i="46" s="1"/>
  <c r="H6" i="46" s="1"/>
  <c r="H7" i="46" s="1"/>
  <c r="G3" i="46"/>
  <c r="G4" i="46" s="1"/>
  <c r="F3" i="46"/>
  <c r="F4" i="46" s="1"/>
  <c r="E3" i="46"/>
  <c r="E4" i="46" s="1"/>
  <c r="D3" i="46"/>
  <c r="C3" i="46"/>
  <c r="C4" i="46" s="1"/>
  <c r="C5" i="46" s="1"/>
  <c r="B3" i="46"/>
  <c r="M4" i="46" s="1"/>
  <c r="M6" i="46" s="1"/>
  <c r="M7" i="46" s="1"/>
  <c r="A3" i="46"/>
  <c r="X2" i="46"/>
  <c r="S2" i="46"/>
  <c r="N2" i="46"/>
  <c r="M2" i="46"/>
  <c r="I2" i="46"/>
  <c r="G2" i="46"/>
  <c r="F2" i="46"/>
  <c r="B2" i="46"/>
  <c r="A2" i="46"/>
  <c r="X1" i="46"/>
  <c r="Y1" i="46" s="1"/>
  <c r="Z1" i="46" s="1"/>
  <c r="O1" i="46"/>
  <c r="P1" i="46" s="1"/>
  <c r="Q1" i="46" s="1"/>
  <c r="B1" i="46"/>
  <c r="D8" i="45"/>
  <c r="E8" i="45" s="1"/>
  <c r="N7" i="45"/>
  <c r="M7" i="45"/>
  <c r="U6" i="45"/>
  <c r="U7" i="45" s="1"/>
  <c r="T6" i="45"/>
  <c r="T7" i="45" s="1"/>
  <c r="S6" i="45"/>
  <c r="S7" i="45" s="1"/>
  <c r="L6" i="45"/>
  <c r="L7" i="45" s="1"/>
  <c r="N5" i="45"/>
  <c r="M5" i="45"/>
  <c r="Z4" i="45"/>
  <c r="Y4" i="45"/>
  <c r="U4" i="45"/>
  <c r="U5" i="45" s="1"/>
  <c r="T4" i="45"/>
  <c r="T5" i="45" s="1"/>
  <c r="S4" i="45"/>
  <c r="S5" i="45" s="1"/>
  <c r="N4" i="45"/>
  <c r="N6" i="45" s="1"/>
  <c r="M4" i="45"/>
  <c r="M6" i="45" s="1"/>
  <c r="K4" i="45"/>
  <c r="G4" i="45"/>
  <c r="E4" i="45"/>
  <c r="C4" i="45"/>
  <c r="C6" i="45" s="1"/>
  <c r="C7" i="45" s="1"/>
  <c r="B4" i="45"/>
  <c r="Z3" i="45"/>
  <c r="Y3" i="45"/>
  <c r="X3" i="45"/>
  <c r="X4" i="45" s="1"/>
  <c r="W3" i="45"/>
  <c r="V3" i="45"/>
  <c r="U3" i="45"/>
  <c r="T3" i="45"/>
  <c r="S3" i="45"/>
  <c r="R3" i="45"/>
  <c r="Q3" i="45"/>
  <c r="P3" i="45"/>
  <c r="O3" i="45"/>
  <c r="N3" i="45"/>
  <c r="M3" i="45"/>
  <c r="L3" i="45"/>
  <c r="L4" i="45" s="1"/>
  <c r="L5" i="45" s="1"/>
  <c r="K3" i="45"/>
  <c r="J3" i="45"/>
  <c r="I3" i="45"/>
  <c r="H3" i="45"/>
  <c r="H4" i="45" s="1"/>
  <c r="G3" i="45"/>
  <c r="F3" i="45"/>
  <c r="E3" i="45"/>
  <c r="D3" i="45"/>
  <c r="D4" i="45" s="1"/>
  <c r="C3" i="45"/>
  <c r="B3" i="45"/>
  <c r="A3" i="45"/>
  <c r="Z2" i="45"/>
  <c r="S2" i="45"/>
  <c r="R2" i="45"/>
  <c r="H2" i="45"/>
  <c r="G2" i="45"/>
  <c r="F2" i="45"/>
  <c r="B2" i="45"/>
  <c r="A2" i="45"/>
  <c r="R1" i="45"/>
  <c r="S1" i="45" s="1"/>
  <c r="T1" i="45" s="1"/>
  <c r="O1" i="45"/>
  <c r="P1" i="45" s="1"/>
  <c r="Q1" i="45" s="1"/>
  <c r="L1" i="45"/>
  <c r="M1" i="45" s="1"/>
  <c r="N1" i="45" s="1"/>
  <c r="D1" i="45"/>
  <c r="E1" i="45" s="1"/>
  <c r="C1" i="45"/>
  <c r="B1" i="45"/>
  <c r="G8" i="44"/>
  <c r="E8" i="44"/>
  <c r="F8" i="44" s="1"/>
  <c r="D8" i="44"/>
  <c r="N7" i="44"/>
  <c r="M7" i="44"/>
  <c r="K7" i="44"/>
  <c r="Z6" i="44"/>
  <c r="Z7" i="44" s="1"/>
  <c r="N6" i="44"/>
  <c r="M6" i="44"/>
  <c r="K6" i="44"/>
  <c r="J6" i="44"/>
  <c r="J7" i="44" s="1"/>
  <c r="D6" i="44"/>
  <c r="D7" i="44" s="1"/>
  <c r="V5" i="44"/>
  <c r="N5" i="44"/>
  <c r="M5" i="44"/>
  <c r="F5" i="44"/>
  <c r="Z4" i="44"/>
  <c r="Z5" i="44" s="1"/>
  <c r="Y4" i="44"/>
  <c r="W4" i="44"/>
  <c r="V4" i="44"/>
  <c r="V6" i="44" s="1"/>
  <c r="V7" i="44" s="1"/>
  <c r="T4" i="44"/>
  <c r="T6" i="44" s="1"/>
  <c r="T7" i="44" s="1"/>
  <c r="N4" i="44"/>
  <c r="M4" i="44"/>
  <c r="J4" i="44"/>
  <c r="J5" i="44" s="1"/>
  <c r="H4" i="44"/>
  <c r="G4" i="44"/>
  <c r="E4" i="44"/>
  <c r="B4" i="44"/>
  <c r="Z3" i="44"/>
  <c r="Y3" i="44"/>
  <c r="X3" i="44"/>
  <c r="W3" i="44"/>
  <c r="V3" i="44"/>
  <c r="U3" i="44"/>
  <c r="U4" i="44" s="1"/>
  <c r="T3" i="44"/>
  <c r="S3" i="44"/>
  <c r="S4" i="44" s="1"/>
  <c r="S6" i="44" s="1"/>
  <c r="S7" i="44" s="1"/>
  <c r="R3" i="44"/>
  <c r="R4" i="44" s="1"/>
  <c r="R5" i="44" s="1"/>
  <c r="Q3" i="44"/>
  <c r="Q4" i="44" s="1"/>
  <c r="P3" i="44"/>
  <c r="O3" i="44"/>
  <c r="N3" i="44"/>
  <c r="M3" i="44"/>
  <c r="L3" i="44"/>
  <c r="K3" i="44"/>
  <c r="K4" i="44" s="1"/>
  <c r="K5" i="44" s="1"/>
  <c r="J3" i="44"/>
  <c r="I3" i="44"/>
  <c r="I4" i="44" s="1"/>
  <c r="H3" i="44"/>
  <c r="G3" i="44"/>
  <c r="F3" i="44"/>
  <c r="F4" i="44" s="1"/>
  <c r="F6" i="44" s="1"/>
  <c r="F7" i="44" s="1"/>
  <c r="E3" i="44"/>
  <c r="D3" i="44"/>
  <c r="C3" i="44"/>
  <c r="B3" i="44"/>
  <c r="D4" i="44" s="1"/>
  <c r="D5" i="44" s="1"/>
  <c r="A3" i="44"/>
  <c r="Z2" i="44"/>
  <c r="S2" i="44"/>
  <c r="K2" i="44"/>
  <c r="J2" i="44"/>
  <c r="I2" i="44"/>
  <c r="H2" i="44"/>
  <c r="G2" i="44"/>
  <c r="F2" i="44"/>
  <c r="B2" i="44"/>
  <c r="A2" i="44"/>
  <c r="U1" i="44"/>
  <c r="V1" i="44" s="1"/>
  <c r="W1" i="44" s="1"/>
  <c r="O1" i="44"/>
  <c r="P1" i="44" s="1"/>
  <c r="Q1" i="44" s="1"/>
  <c r="L1" i="44"/>
  <c r="M1" i="44" s="1"/>
  <c r="N1" i="44" s="1"/>
  <c r="F1" i="44"/>
  <c r="G1" i="44" s="1"/>
  <c r="H1" i="44" s="1"/>
  <c r="B1" i="44"/>
  <c r="D8" i="43"/>
  <c r="E8" i="43" s="1"/>
  <c r="Q7" i="43"/>
  <c r="Q6" i="43"/>
  <c r="P6" i="43"/>
  <c r="P7" i="43" s="1"/>
  <c r="Y4" i="43"/>
  <c r="Y5" i="43" s="1"/>
  <c r="X4" i="43"/>
  <c r="X5" i="43" s="1"/>
  <c r="Q4" i="43"/>
  <c r="Q5" i="43" s="1"/>
  <c r="P4" i="43"/>
  <c r="P5" i="43" s="1"/>
  <c r="N4" i="43"/>
  <c r="M4" i="43"/>
  <c r="B4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A3" i="43"/>
  <c r="Z2" i="43"/>
  <c r="Y2" i="43"/>
  <c r="T2" i="43"/>
  <c r="S2" i="43"/>
  <c r="R2" i="43"/>
  <c r="N2" i="43"/>
  <c r="G2" i="43"/>
  <c r="F2" i="43"/>
  <c r="B2" i="43"/>
  <c r="A2" i="43"/>
  <c r="U1" i="43"/>
  <c r="V1" i="43" s="1"/>
  <c r="W1" i="43" s="1"/>
  <c r="R1" i="43"/>
  <c r="S1" i="43" s="1"/>
  <c r="T1" i="43" s="1"/>
  <c r="C1" i="43"/>
  <c r="D1" i="43" s="1"/>
  <c r="E1" i="43" s="1"/>
  <c r="B1" i="43"/>
  <c r="D8" i="42"/>
  <c r="E8" i="42" s="1"/>
  <c r="B4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3" i="42"/>
  <c r="Y2" i="42"/>
  <c r="X2" i="42"/>
  <c r="W2" i="42"/>
  <c r="V2" i="42"/>
  <c r="S2" i="42"/>
  <c r="M2" i="42"/>
  <c r="L2" i="42"/>
  <c r="K2" i="42"/>
  <c r="J2" i="42"/>
  <c r="G2" i="42"/>
  <c r="B2" i="42"/>
  <c r="A2" i="42"/>
  <c r="W1" i="42"/>
  <c r="V1" i="42"/>
  <c r="U1" i="42"/>
  <c r="B1" i="42"/>
  <c r="D8" i="41"/>
  <c r="T4" i="41"/>
  <c r="S4" i="41"/>
  <c r="B4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U4" i="41" s="1"/>
  <c r="A3" i="41"/>
  <c r="Z2" i="41"/>
  <c r="R2" i="41"/>
  <c r="N2" i="41"/>
  <c r="M2" i="41"/>
  <c r="L2" i="41"/>
  <c r="H2" i="41"/>
  <c r="G2" i="41"/>
  <c r="F2" i="41"/>
  <c r="B2" i="41"/>
  <c r="A2" i="41"/>
  <c r="R1" i="41"/>
  <c r="S1" i="41" s="1"/>
  <c r="T1" i="41" s="1"/>
  <c r="L1" i="41"/>
  <c r="M1" i="41" s="1"/>
  <c r="N1" i="41" s="1"/>
  <c r="H1" i="41"/>
  <c r="F1" i="41"/>
  <c r="G1" i="41" s="1"/>
  <c r="D1" i="41"/>
  <c r="E1" i="41" s="1"/>
  <c r="C1" i="41"/>
  <c r="B1" i="41"/>
  <c r="D8" i="40"/>
  <c r="J7" i="40"/>
  <c r="N6" i="40"/>
  <c r="N7" i="40" s="1"/>
  <c r="M6" i="40"/>
  <c r="M7" i="40" s="1"/>
  <c r="K6" i="40"/>
  <c r="K7" i="40" s="1"/>
  <c r="T5" i="40"/>
  <c r="N5" i="40"/>
  <c r="T4" i="40"/>
  <c r="T6" i="40" s="1"/>
  <c r="T7" i="40" s="1"/>
  <c r="S4" i="40"/>
  <c r="R4" i="40"/>
  <c r="Q4" i="40"/>
  <c r="N4" i="40"/>
  <c r="M4" i="40"/>
  <c r="M5" i="40" s="1"/>
  <c r="B4" i="40"/>
  <c r="Z3" i="40"/>
  <c r="Y3" i="40"/>
  <c r="X3" i="40"/>
  <c r="W3" i="40"/>
  <c r="W4" i="40" s="1"/>
  <c r="V3" i="40"/>
  <c r="U3" i="40"/>
  <c r="T3" i="40"/>
  <c r="S3" i="40"/>
  <c r="R3" i="40"/>
  <c r="Q3" i="40"/>
  <c r="P3" i="40"/>
  <c r="O3" i="40"/>
  <c r="N3" i="40"/>
  <c r="M3" i="40"/>
  <c r="L3" i="40"/>
  <c r="K3" i="40"/>
  <c r="K4" i="40" s="1"/>
  <c r="K5" i="40" s="1"/>
  <c r="J3" i="40"/>
  <c r="J4" i="40" s="1"/>
  <c r="J6" i="40" s="1"/>
  <c r="I3" i="40"/>
  <c r="I4" i="40" s="1"/>
  <c r="H3" i="40"/>
  <c r="H4" i="40" s="1"/>
  <c r="G3" i="40"/>
  <c r="F3" i="40"/>
  <c r="E3" i="40"/>
  <c r="E4" i="40" s="1"/>
  <c r="D3" i="40"/>
  <c r="C3" i="40"/>
  <c r="B3" i="40"/>
  <c r="Y4" i="40" s="1"/>
  <c r="A3" i="40"/>
  <c r="Z2" i="40"/>
  <c r="Y2" i="40"/>
  <c r="U2" i="40"/>
  <c r="T2" i="40"/>
  <c r="S2" i="40"/>
  <c r="G2" i="40"/>
  <c r="F2" i="40"/>
  <c r="B2" i="40"/>
  <c r="A2" i="40"/>
  <c r="Y1" i="40"/>
  <c r="Z1" i="40" s="1"/>
  <c r="X1" i="40"/>
  <c r="I1" i="40"/>
  <c r="J1" i="40" s="1"/>
  <c r="K1" i="40" s="1"/>
  <c r="G1" i="40"/>
  <c r="H1" i="40" s="1"/>
  <c r="F1" i="40"/>
  <c r="D8" i="39"/>
  <c r="B4" i="39"/>
  <c r="Z3" i="39"/>
  <c r="Y3" i="39"/>
  <c r="X3" i="39"/>
  <c r="W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E3" i="39"/>
  <c r="D3" i="39"/>
  <c r="D4" i="39" s="1"/>
  <c r="C3" i="39"/>
  <c r="C4" i="39" s="1"/>
  <c r="B3" i="39"/>
  <c r="A3" i="39"/>
  <c r="S2" i="39"/>
  <c r="R2" i="39"/>
  <c r="N2" i="39"/>
  <c r="M2" i="39"/>
  <c r="L2" i="39"/>
  <c r="F2" i="39"/>
  <c r="D2" i="39"/>
  <c r="B2" i="39"/>
  <c r="A2" i="39"/>
  <c r="U1" i="39"/>
  <c r="V1" i="39" s="1"/>
  <c r="W1" i="39" s="1"/>
  <c r="O1" i="39"/>
  <c r="P1" i="39" s="1"/>
  <c r="Q1" i="39" s="1"/>
  <c r="L1" i="39"/>
  <c r="M1" i="39" s="1"/>
  <c r="N1" i="39" s="1"/>
  <c r="B1" i="39"/>
  <c r="D8" i="38"/>
  <c r="O7" i="38"/>
  <c r="P5" i="38"/>
  <c r="O5" i="38"/>
  <c r="W4" i="38"/>
  <c r="V4" i="38"/>
  <c r="U4" i="38"/>
  <c r="T4" i="38"/>
  <c r="S4" i="38"/>
  <c r="D4" i="38"/>
  <c r="B4" i="38"/>
  <c r="Z3" i="38"/>
  <c r="Y3" i="38"/>
  <c r="X3" i="38"/>
  <c r="W3" i="38"/>
  <c r="V3" i="38"/>
  <c r="U3" i="38"/>
  <c r="T3" i="38"/>
  <c r="S3" i="38"/>
  <c r="R3" i="38"/>
  <c r="R4" i="38" s="1"/>
  <c r="R5" i="38" s="1"/>
  <c r="Q3" i="38"/>
  <c r="Q4" i="38" s="1"/>
  <c r="Q5" i="38" s="1"/>
  <c r="P3" i="38"/>
  <c r="P4" i="38" s="1"/>
  <c r="P6" i="38" s="1"/>
  <c r="P7" i="38" s="1"/>
  <c r="O3" i="38"/>
  <c r="O4" i="38" s="1"/>
  <c r="O6" i="38" s="1"/>
  <c r="N3" i="38"/>
  <c r="M3" i="38"/>
  <c r="L3" i="38"/>
  <c r="K3" i="38"/>
  <c r="J3" i="38"/>
  <c r="J4" i="38" s="1"/>
  <c r="I3" i="38"/>
  <c r="I4" i="38" s="1"/>
  <c r="H3" i="38"/>
  <c r="H4" i="38" s="1"/>
  <c r="G3" i="38"/>
  <c r="G4" i="38" s="1"/>
  <c r="F3" i="38"/>
  <c r="F4" i="38" s="1"/>
  <c r="E3" i="38"/>
  <c r="E4" i="38" s="1"/>
  <c r="D3" i="38"/>
  <c r="C3" i="38"/>
  <c r="C4" i="38" s="1"/>
  <c r="B3" i="38"/>
  <c r="A3" i="38"/>
  <c r="S2" i="38"/>
  <c r="N2" i="38"/>
  <c r="M2" i="38"/>
  <c r="I2" i="38"/>
  <c r="H2" i="38"/>
  <c r="G2" i="38"/>
  <c r="F2" i="38"/>
  <c r="B2" i="38"/>
  <c r="A2" i="38"/>
  <c r="X1" i="38"/>
  <c r="Y1" i="38" s="1"/>
  <c r="Z1" i="38" s="1"/>
  <c r="O1" i="38"/>
  <c r="P1" i="38" s="1"/>
  <c r="Q1" i="38" s="1"/>
  <c r="L1" i="38"/>
  <c r="M1" i="38" s="1"/>
  <c r="N1" i="38" s="1"/>
  <c r="B1" i="38"/>
  <c r="D8" i="37"/>
  <c r="E8" i="37" s="1"/>
  <c r="N7" i="37"/>
  <c r="M7" i="37"/>
  <c r="K7" i="37"/>
  <c r="S6" i="37"/>
  <c r="S7" i="37" s="1"/>
  <c r="L6" i="37"/>
  <c r="L7" i="37" s="1"/>
  <c r="K6" i="37"/>
  <c r="T5" i="37"/>
  <c r="Z4" i="37"/>
  <c r="Y4" i="37"/>
  <c r="X4" i="37"/>
  <c r="U4" i="37"/>
  <c r="T4" i="37"/>
  <c r="T6" i="37" s="1"/>
  <c r="T7" i="37" s="1"/>
  <c r="S4" i="37"/>
  <c r="S5" i="37" s="1"/>
  <c r="N4" i="37"/>
  <c r="N6" i="37" s="1"/>
  <c r="M4" i="37"/>
  <c r="M6" i="37" s="1"/>
  <c r="L4" i="37"/>
  <c r="L5" i="37" s="1"/>
  <c r="K4" i="37"/>
  <c r="K5" i="37" s="1"/>
  <c r="G4" i="37"/>
  <c r="G5" i="37" s="1"/>
  <c r="C4" i="37"/>
  <c r="B4" i="37"/>
  <c r="Z3" i="37"/>
  <c r="Y3" i="37"/>
  <c r="X3" i="37"/>
  <c r="W3" i="37"/>
  <c r="V3" i="37"/>
  <c r="U3" i="37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H4" i="37" s="1"/>
  <c r="G3" i="37"/>
  <c r="F3" i="37"/>
  <c r="E3" i="37"/>
  <c r="E4" i="37" s="1"/>
  <c r="D3" i="37"/>
  <c r="D4" i="37" s="1"/>
  <c r="C3" i="37"/>
  <c r="B3" i="37"/>
  <c r="A3" i="37"/>
  <c r="P4" i="37" s="1"/>
  <c r="S2" i="37"/>
  <c r="R2" i="37"/>
  <c r="H2" i="37"/>
  <c r="G2" i="37"/>
  <c r="F2" i="37"/>
  <c r="B2" i="37"/>
  <c r="A2" i="37"/>
  <c r="R1" i="37"/>
  <c r="S1" i="37" s="1"/>
  <c r="T1" i="37" s="1"/>
  <c r="P1" i="37"/>
  <c r="Q1" i="37" s="1"/>
  <c r="O1" i="37"/>
  <c r="C1" i="37"/>
  <c r="D1" i="37" s="1"/>
  <c r="E1" i="37" s="1"/>
  <c r="B1" i="37"/>
  <c r="D8" i="36"/>
  <c r="M7" i="36"/>
  <c r="K7" i="36"/>
  <c r="U6" i="36"/>
  <c r="U7" i="36" s="1"/>
  <c r="R6" i="36"/>
  <c r="R7" i="36" s="1"/>
  <c r="N6" i="36"/>
  <c r="N7" i="36" s="1"/>
  <c r="M6" i="36"/>
  <c r="K6" i="36"/>
  <c r="S5" i="36"/>
  <c r="K5" i="36"/>
  <c r="Z4" i="36"/>
  <c r="Z5" i="36" s="1"/>
  <c r="Y4" i="36"/>
  <c r="W4" i="36"/>
  <c r="V4" i="36"/>
  <c r="U4" i="36"/>
  <c r="U5" i="36" s="1"/>
  <c r="T4" i="36"/>
  <c r="N4" i="36"/>
  <c r="N5" i="36" s="1"/>
  <c r="M4" i="36"/>
  <c r="M5" i="36" s="1"/>
  <c r="K4" i="36"/>
  <c r="J4" i="36"/>
  <c r="J5" i="36" s="1"/>
  <c r="I4" i="36"/>
  <c r="I5" i="36" s="1"/>
  <c r="H4" i="36"/>
  <c r="H5" i="36" s="1"/>
  <c r="G4" i="36"/>
  <c r="G6" i="36" s="1"/>
  <c r="G7" i="36" s="1"/>
  <c r="F4" i="36"/>
  <c r="E4" i="36"/>
  <c r="B4" i="36"/>
  <c r="Z3" i="36"/>
  <c r="Y3" i="36"/>
  <c r="X3" i="36"/>
  <c r="W3" i="36"/>
  <c r="V3" i="36"/>
  <c r="U3" i="36"/>
  <c r="T3" i="36"/>
  <c r="S3" i="36"/>
  <c r="S4" i="36" s="1"/>
  <c r="S6" i="36" s="1"/>
  <c r="S7" i="36" s="1"/>
  <c r="R3" i="36"/>
  <c r="R4" i="36" s="1"/>
  <c r="R5" i="36" s="1"/>
  <c r="Q3" i="36"/>
  <c r="Q4" i="36" s="1"/>
  <c r="P3" i="36"/>
  <c r="O3" i="36"/>
  <c r="N3" i="36"/>
  <c r="M3" i="36"/>
  <c r="L3" i="36"/>
  <c r="K3" i="36"/>
  <c r="J3" i="36"/>
  <c r="I3" i="36"/>
  <c r="H3" i="36"/>
  <c r="G3" i="36"/>
  <c r="F3" i="36"/>
  <c r="E3" i="36"/>
  <c r="D3" i="36"/>
  <c r="C3" i="36"/>
  <c r="B3" i="36"/>
  <c r="D4" i="36" s="1"/>
  <c r="A3" i="36"/>
  <c r="X4" i="36" s="1"/>
  <c r="S2" i="36"/>
  <c r="L2" i="36"/>
  <c r="K2" i="36"/>
  <c r="J2" i="36"/>
  <c r="I2" i="36"/>
  <c r="G2" i="36"/>
  <c r="F2" i="36"/>
  <c r="B2" i="36"/>
  <c r="A2" i="36"/>
  <c r="U1" i="36"/>
  <c r="V1" i="36" s="1"/>
  <c r="W1" i="36" s="1"/>
  <c r="O1" i="36"/>
  <c r="P1" i="36" s="1"/>
  <c r="Q1" i="36" s="1"/>
  <c r="B1" i="36"/>
  <c r="D8" i="35"/>
  <c r="E8" i="35" s="1"/>
  <c r="Z4" i="35"/>
  <c r="Y4" i="35"/>
  <c r="X4" i="35"/>
  <c r="H4" i="35"/>
  <c r="G4" i="35"/>
  <c r="B4" i="35"/>
  <c r="Z3" i="35"/>
  <c r="Y3" i="35"/>
  <c r="X3" i="35"/>
  <c r="W3" i="35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B3" i="35"/>
  <c r="A3" i="35"/>
  <c r="S2" i="35"/>
  <c r="R2" i="35"/>
  <c r="N2" i="35"/>
  <c r="M2" i="35"/>
  <c r="L2" i="35"/>
  <c r="H2" i="35"/>
  <c r="G2" i="35"/>
  <c r="F2" i="35"/>
  <c r="B2" i="35"/>
  <c r="A2" i="35"/>
  <c r="U1" i="35"/>
  <c r="V1" i="35" s="1"/>
  <c r="W1" i="35" s="1"/>
  <c r="S1" i="35"/>
  <c r="T1" i="35" s="1"/>
  <c r="R1" i="35"/>
  <c r="C1" i="35"/>
  <c r="D1" i="35" s="1"/>
  <c r="E1" i="35" s="1"/>
  <c r="B1" i="35"/>
  <c r="A1" i="35"/>
  <c r="D8" i="34"/>
  <c r="E8" i="34" s="1"/>
  <c r="F8" i="34" s="1"/>
  <c r="G8" i="34" s="1"/>
  <c r="B4" i="34"/>
  <c r="Z3" i="34"/>
  <c r="Z4" i="34" s="1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A3" i="34"/>
  <c r="Y2" i="34"/>
  <c r="X2" i="34"/>
  <c r="W2" i="34"/>
  <c r="V2" i="34"/>
  <c r="S2" i="34"/>
  <c r="N2" i="34"/>
  <c r="M2" i="34"/>
  <c r="L2" i="34"/>
  <c r="K2" i="34"/>
  <c r="G2" i="34"/>
  <c r="B2" i="34"/>
  <c r="A2" i="34"/>
  <c r="X1" i="34"/>
  <c r="Y1" i="34" s="1"/>
  <c r="Z1" i="34" s="1"/>
  <c r="V1" i="34"/>
  <c r="W1" i="34" s="1"/>
  <c r="U1" i="34"/>
  <c r="F1" i="34"/>
  <c r="G1" i="34" s="1"/>
  <c r="H1" i="34" s="1"/>
  <c r="B1" i="34"/>
  <c r="D8" i="33"/>
  <c r="T7" i="33"/>
  <c r="T6" i="33"/>
  <c r="D6" i="33"/>
  <c r="D7" i="33" s="1"/>
  <c r="C6" i="33"/>
  <c r="C7" i="33" s="1"/>
  <c r="D5" i="33"/>
  <c r="C5" i="33"/>
  <c r="O4" i="33"/>
  <c r="O5" i="33" s="1"/>
  <c r="N4" i="33"/>
  <c r="N6" i="33" s="1"/>
  <c r="N7" i="33" s="1"/>
  <c r="M4" i="33"/>
  <c r="L4" i="33"/>
  <c r="E4" i="33"/>
  <c r="D4" i="33"/>
  <c r="C4" i="33"/>
  <c r="B4" i="33"/>
  <c r="Z3" i="33"/>
  <c r="Y3" i="33"/>
  <c r="X3" i="33"/>
  <c r="W3" i="33"/>
  <c r="V3" i="33"/>
  <c r="U3" i="33"/>
  <c r="T3" i="33"/>
  <c r="S3" i="33"/>
  <c r="R3" i="33"/>
  <c r="Q3" i="33"/>
  <c r="Q4" i="33" s="1"/>
  <c r="P3" i="33"/>
  <c r="P4" i="33" s="1"/>
  <c r="O3" i="33"/>
  <c r="N3" i="33"/>
  <c r="M3" i="33"/>
  <c r="L3" i="33"/>
  <c r="K3" i="33"/>
  <c r="J3" i="33"/>
  <c r="I3" i="33"/>
  <c r="H3" i="33"/>
  <c r="G3" i="33"/>
  <c r="F3" i="33"/>
  <c r="E3" i="33"/>
  <c r="D3" i="33"/>
  <c r="C3" i="33"/>
  <c r="B3" i="33"/>
  <c r="A3" i="33"/>
  <c r="T4" i="33" s="1"/>
  <c r="T5" i="33" s="1"/>
  <c r="Z2" i="33"/>
  <c r="Y2" i="33"/>
  <c r="V2" i="33"/>
  <c r="R2" i="33"/>
  <c r="N2" i="33"/>
  <c r="M2" i="33"/>
  <c r="G2" i="33"/>
  <c r="F2" i="33"/>
  <c r="B2" i="33"/>
  <c r="A2" i="33"/>
  <c r="U1" i="33"/>
  <c r="V1" i="33" s="1"/>
  <c r="W1" i="33" s="1"/>
  <c r="S1" i="33"/>
  <c r="T1" i="33" s="1"/>
  <c r="R1" i="33"/>
  <c r="E1" i="33"/>
  <c r="D1" i="33"/>
  <c r="C1" i="33"/>
  <c r="D8" i="32"/>
  <c r="E8" i="32" s="1"/>
  <c r="F8" i="32" s="1"/>
  <c r="Z7" i="32"/>
  <c r="Y7" i="32"/>
  <c r="W7" i="32"/>
  <c r="U7" i="32"/>
  <c r="V6" i="32"/>
  <c r="V7" i="32" s="1"/>
  <c r="U6" i="32"/>
  <c r="N6" i="32"/>
  <c r="N7" i="32" s="1"/>
  <c r="H6" i="32"/>
  <c r="H7" i="32" s="1"/>
  <c r="E6" i="32"/>
  <c r="E7" i="32" s="1"/>
  <c r="D6" i="32"/>
  <c r="D7" i="32" s="1"/>
  <c r="N5" i="32"/>
  <c r="K5" i="32"/>
  <c r="I5" i="32"/>
  <c r="Z4" i="32"/>
  <c r="Z6" i="32" s="1"/>
  <c r="Y4" i="32"/>
  <c r="Y6" i="32" s="1"/>
  <c r="W4" i="32"/>
  <c r="W6" i="32" s="1"/>
  <c r="V4" i="32"/>
  <c r="V5" i="32" s="1"/>
  <c r="U4" i="32"/>
  <c r="U5" i="32" s="1"/>
  <c r="T4" i="32"/>
  <c r="S4" i="32"/>
  <c r="R4" i="32"/>
  <c r="N4" i="32"/>
  <c r="M4" i="32"/>
  <c r="M6" i="32" s="1"/>
  <c r="M7" i="32" s="1"/>
  <c r="I4" i="32"/>
  <c r="I6" i="32" s="1"/>
  <c r="I7" i="32" s="1"/>
  <c r="D4" i="32"/>
  <c r="D5" i="32" s="1"/>
  <c r="B4" i="32"/>
  <c r="Z3" i="32"/>
  <c r="Y3" i="32"/>
  <c r="X3" i="32"/>
  <c r="W3" i="32"/>
  <c r="V3" i="32"/>
  <c r="U3" i="32"/>
  <c r="T3" i="32"/>
  <c r="S3" i="32"/>
  <c r="R3" i="32"/>
  <c r="Q3" i="32"/>
  <c r="Q4" i="32" s="1"/>
  <c r="Q6" i="32" s="1"/>
  <c r="Q7" i="32" s="1"/>
  <c r="P3" i="32"/>
  <c r="P4" i="32" s="1"/>
  <c r="O3" i="32"/>
  <c r="N3" i="32"/>
  <c r="M3" i="32"/>
  <c r="L3" i="32"/>
  <c r="K3" i="32"/>
  <c r="K4" i="32" s="1"/>
  <c r="K6" i="32" s="1"/>
  <c r="K7" i="32" s="1"/>
  <c r="J3" i="32"/>
  <c r="J4" i="32" s="1"/>
  <c r="I3" i="32"/>
  <c r="H3" i="32"/>
  <c r="H4" i="32" s="1"/>
  <c r="H5" i="32" s="1"/>
  <c r="G3" i="32"/>
  <c r="G4" i="32" s="1"/>
  <c r="F3" i="32"/>
  <c r="F4" i="32" s="1"/>
  <c r="E3" i="32"/>
  <c r="E4" i="32" s="1"/>
  <c r="E5" i="32" s="1"/>
  <c r="D3" i="32"/>
  <c r="C3" i="32"/>
  <c r="B3" i="32"/>
  <c r="O4" i="32" s="1"/>
  <c r="A3" i="32"/>
  <c r="Z2" i="32"/>
  <c r="S2" i="32"/>
  <c r="Q2" i="32"/>
  <c r="L2" i="32"/>
  <c r="K2" i="32"/>
  <c r="J2" i="32"/>
  <c r="I2" i="32"/>
  <c r="G2" i="32"/>
  <c r="F2" i="32"/>
  <c r="B2" i="32"/>
  <c r="A2" i="32"/>
  <c r="X1" i="32"/>
  <c r="Y1" i="32" s="1"/>
  <c r="Z1" i="32" s="1"/>
  <c r="U1" i="32"/>
  <c r="V1" i="32" s="1"/>
  <c r="W1" i="32" s="1"/>
  <c r="F1" i="32"/>
  <c r="G1" i="32" s="1"/>
  <c r="H1" i="32" s="1"/>
  <c r="C1" i="32"/>
  <c r="D1" i="32" s="1"/>
  <c r="E1" i="32" s="1"/>
  <c r="B1" i="32"/>
  <c r="A1" i="32"/>
  <c r="E8" i="31"/>
  <c r="D8" i="31"/>
  <c r="B4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3" i="31"/>
  <c r="W2" i="31"/>
  <c r="S2" i="31"/>
  <c r="R2" i="31"/>
  <c r="N2" i="31"/>
  <c r="H2" i="31"/>
  <c r="G2" i="31"/>
  <c r="F2" i="31"/>
  <c r="B2" i="31"/>
  <c r="A2" i="31"/>
  <c r="R1" i="31"/>
  <c r="S1" i="31" s="1"/>
  <c r="T1" i="31" s="1"/>
  <c r="O1" i="31"/>
  <c r="P1" i="31" s="1"/>
  <c r="Q1" i="31" s="1"/>
  <c r="C1" i="31"/>
  <c r="D1" i="31" s="1"/>
  <c r="E1" i="31" s="1"/>
  <c r="B1" i="31"/>
  <c r="D8" i="30"/>
  <c r="Q7" i="30"/>
  <c r="I5" i="30"/>
  <c r="H5" i="30"/>
  <c r="G5" i="30"/>
  <c r="F5" i="30"/>
  <c r="F6" i="30" s="1"/>
  <c r="F7" i="30" s="1"/>
  <c r="R4" i="30"/>
  <c r="Q4" i="30"/>
  <c r="Q6" i="30" s="1"/>
  <c r="O4" i="30"/>
  <c r="N4" i="30"/>
  <c r="M4" i="30"/>
  <c r="G4" i="30"/>
  <c r="G6" i="30" s="1"/>
  <c r="G7" i="30" s="1"/>
  <c r="B4" i="30"/>
  <c r="Z3" i="30"/>
  <c r="Z4" i="30" s="1"/>
  <c r="Y3" i="30"/>
  <c r="X3" i="30"/>
  <c r="W3" i="30"/>
  <c r="W4" i="30" s="1"/>
  <c r="V3" i="30"/>
  <c r="U3" i="30"/>
  <c r="T3" i="30"/>
  <c r="S3" i="30"/>
  <c r="S4" i="30" s="1"/>
  <c r="R3" i="30"/>
  <c r="Q3" i="30"/>
  <c r="P3" i="30"/>
  <c r="O3" i="30"/>
  <c r="N3" i="30"/>
  <c r="M3" i="30"/>
  <c r="L3" i="30"/>
  <c r="K3" i="30"/>
  <c r="K4" i="30" s="1"/>
  <c r="J3" i="30"/>
  <c r="J4" i="30" s="1"/>
  <c r="I3" i="30"/>
  <c r="I4" i="30" s="1"/>
  <c r="I6" i="30" s="1"/>
  <c r="I7" i="30" s="1"/>
  <c r="H3" i="30"/>
  <c r="H4" i="30" s="1"/>
  <c r="H6" i="30" s="1"/>
  <c r="H7" i="30" s="1"/>
  <c r="G3" i="30"/>
  <c r="F3" i="30"/>
  <c r="F4" i="30" s="1"/>
  <c r="E3" i="30"/>
  <c r="E4" i="30" s="1"/>
  <c r="D3" i="30"/>
  <c r="C3" i="30"/>
  <c r="B3" i="30"/>
  <c r="T4" i="30" s="1"/>
  <c r="A3" i="30"/>
  <c r="Z2" i="30"/>
  <c r="Y2" i="30"/>
  <c r="U2" i="30"/>
  <c r="T2" i="30"/>
  <c r="S2" i="30"/>
  <c r="M2" i="30"/>
  <c r="L2" i="30"/>
  <c r="K2" i="30"/>
  <c r="G2" i="30"/>
  <c r="F2" i="30"/>
  <c r="B2" i="30"/>
  <c r="A2" i="30"/>
  <c r="O1" i="30"/>
  <c r="P1" i="30" s="1"/>
  <c r="Q1" i="30" s="1"/>
  <c r="L1" i="30"/>
  <c r="M1" i="30" s="1"/>
  <c r="N1" i="30" s="1"/>
  <c r="K1" i="30"/>
  <c r="J1" i="30"/>
  <c r="I1" i="30"/>
  <c r="C1" i="30"/>
  <c r="D1" i="30" s="1"/>
  <c r="E1" i="30" s="1"/>
  <c r="B1" i="30"/>
  <c r="D8" i="29"/>
  <c r="S6" i="29"/>
  <c r="S7" i="29" s="1"/>
  <c r="Z4" i="29"/>
  <c r="Y4" i="29"/>
  <c r="X4" i="29"/>
  <c r="S4" i="29"/>
  <c r="S5" i="29" s="1"/>
  <c r="C4" i="29"/>
  <c r="B4" i="29"/>
  <c r="Z3" i="29"/>
  <c r="Y3" i="29"/>
  <c r="X3" i="29"/>
  <c r="W3" i="29"/>
  <c r="V3" i="29"/>
  <c r="U3" i="29"/>
  <c r="T3" i="29"/>
  <c r="S3" i="29"/>
  <c r="R3" i="29"/>
  <c r="Q3" i="29"/>
  <c r="P3" i="29"/>
  <c r="P4" i="29" s="1"/>
  <c r="O3" i="29"/>
  <c r="N3" i="29"/>
  <c r="M3" i="29"/>
  <c r="L3" i="29"/>
  <c r="K3" i="29"/>
  <c r="J3" i="29"/>
  <c r="I3" i="29"/>
  <c r="H3" i="29"/>
  <c r="G3" i="29"/>
  <c r="F3" i="29"/>
  <c r="E3" i="29"/>
  <c r="D3" i="29"/>
  <c r="D4" i="29" s="1"/>
  <c r="C3" i="29"/>
  <c r="B3" i="29"/>
  <c r="A3" i="29"/>
  <c r="Y2" i="29"/>
  <c r="R2" i="29"/>
  <c r="N2" i="29"/>
  <c r="M2" i="29"/>
  <c r="L2" i="29"/>
  <c r="G2" i="29"/>
  <c r="B2" i="29"/>
  <c r="A2" i="29"/>
  <c r="U1" i="29"/>
  <c r="V1" i="29" s="1"/>
  <c r="W1" i="29" s="1"/>
  <c r="F1" i="29"/>
  <c r="G1" i="29" s="1"/>
  <c r="H1" i="29" s="1"/>
  <c r="B1" i="29"/>
  <c r="D8" i="28"/>
  <c r="V4" i="28"/>
  <c r="B4" i="28"/>
  <c r="Z3" i="28"/>
  <c r="Y3" i="28"/>
  <c r="X3" i="28"/>
  <c r="W3" i="28"/>
  <c r="W4" i="28" s="1"/>
  <c r="V3" i="28"/>
  <c r="U3" i="28"/>
  <c r="T3" i="28"/>
  <c r="S3" i="28"/>
  <c r="R3" i="28"/>
  <c r="Q3" i="28"/>
  <c r="P3" i="28"/>
  <c r="O3" i="28"/>
  <c r="N3" i="28"/>
  <c r="N4" i="28" s="1"/>
  <c r="M3" i="28"/>
  <c r="L3" i="28"/>
  <c r="K3" i="28"/>
  <c r="K4" i="28" s="1"/>
  <c r="J3" i="28"/>
  <c r="I3" i="28"/>
  <c r="H3" i="28"/>
  <c r="G3" i="28"/>
  <c r="F3" i="28"/>
  <c r="E3" i="28"/>
  <c r="D3" i="28"/>
  <c r="C3" i="28"/>
  <c r="B3" i="28"/>
  <c r="A3" i="28"/>
  <c r="X4" i="28" s="1"/>
  <c r="Z2" i="28"/>
  <c r="Y2" i="28"/>
  <c r="N2" i="28"/>
  <c r="M2" i="28"/>
  <c r="L2" i="28"/>
  <c r="K2" i="28"/>
  <c r="J2" i="28"/>
  <c r="I2" i="28"/>
  <c r="H2" i="28"/>
  <c r="G2" i="28"/>
  <c r="F2" i="28"/>
  <c r="B2" i="28"/>
  <c r="A2" i="28"/>
  <c r="X1" i="28"/>
  <c r="Y1" i="28" s="1"/>
  <c r="Z1" i="28" s="1"/>
  <c r="U1" i="28"/>
  <c r="V1" i="28" s="1"/>
  <c r="W1" i="28" s="1"/>
  <c r="F1" i="28"/>
  <c r="G1" i="28" s="1"/>
  <c r="H1" i="28" s="1"/>
  <c r="C1" i="28"/>
  <c r="D1" i="28" s="1"/>
  <c r="E1" i="28" s="1"/>
  <c r="B1" i="28"/>
  <c r="D8" i="27"/>
  <c r="E8" i="27" s="1"/>
  <c r="K7" i="27"/>
  <c r="G7" i="27"/>
  <c r="Z6" i="27"/>
  <c r="Z7" i="27" s="1"/>
  <c r="V6" i="27"/>
  <c r="V7" i="27" s="1"/>
  <c r="G6" i="27"/>
  <c r="M5" i="27"/>
  <c r="K5" i="27"/>
  <c r="Z4" i="27"/>
  <c r="Z5" i="27" s="1"/>
  <c r="Y4" i="27"/>
  <c r="V4" i="27"/>
  <c r="V5" i="27" s="1"/>
  <c r="U4" i="27"/>
  <c r="T4" i="27"/>
  <c r="S4" i="27"/>
  <c r="Q4" i="27"/>
  <c r="M4" i="27"/>
  <c r="M6" i="27" s="1"/>
  <c r="M7" i="27" s="1"/>
  <c r="K4" i="27"/>
  <c r="K6" i="27" s="1"/>
  <c r="G4" i="27"/>
  <c r="G5" i="27" s="1"/>
  <c r="C4" i="27"/>
  <c r="B4" i="27"/>
  <c r="Z3" i="27"/>
  <c r="Y3" i="27"/>
  <c r="X3" i="27"/>
  <c r="X4" i="27" s="1"/>
  <c r="W3" i="27"/>
  <c r="V3" i="27"/>
  <c r="U3" i="27"/>
  <c r="T3" i="27"/>
  <c r="S3" i="27"/>
  <c r="R3" i="27"/>
  <c r="Q3" i="27"/>
  <c r="P3" i="27"/>
  <c r="O3" i="27"/>
  <c r="N3" i="27"/>
  <c r="M3" i="27"/>
  <c r="L3" i="27"/>
  <c r="L4" i="27" s="1"/>
  <c r="K3" i="27"/>
  <c r="J3" i="27"/>
  <c r="I3" i="27"/>
  <c r="I4" i="27" s="1"/>
  <c r="H3" i="27"/>
  <c r="H4" i="27" s="1"/>
  <c r="H5" i="27" s="1"/>
  <c r="G3" i="27"/>
  <c r="F3" i="27"/>
  <c r="E3" i="27"/>
  <c r="E4" i="27" s="1"/>
  <c r="D3" i="27"/>
  <c r="D4" i="27" s="1"/>
  <c r="C3" i="27"/>
  <c r="B3" i="27"/>
  <c r="A3" i="27"/>
  <c r="O4" i="27" s="1"/>
  <c r="Z2" i="27"/>
  <c r="S2" i="27"/>
  <c r="R2" i="27"/>
  <c r="L2" i="27"/>
  <c r="J2" i="27"/>
  <c r="H2" i="27"/>
  <c r="G2" i="27"/>
  <c r="F2" i="27"/>
  <c r="B2" i="27"/>
  <c r="A2" i="27"/>
  <c r="U1" i="27"/>
  <c r="V1" i="27" s="1"/>
  <c r="W1" i="27" s="1"/>
  <c r="R1" i="27"/>
  <c r="S1" i="27" s="1"/>
  <c r="T1" i="27" s="1"/>
  <c r="C1" i="27"/>
  <c r="D1" i="27" s="1"/>
  <c r="E1" i="27" s="1"/>
  <c r="B1" i="27"/>
  <c r="E8" i="26"/>
  <c r="D8" i="26"/>
  <c r="B4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B3" i="26"/>
  <c r="R4" i="26" s="1"/>
  <c r="A3" i="26"/>
  <c r="W2" i="26"/>
  <c r="V2" i="26"/>
  <c r="S2" i="26"/>
  <c r="N2" i="26"/>
  <c r="M2" i="26"/>
  <c r="I2" i="26"/>
  <c r="H2" i="26"/>
  <c r="G2" i="26"/>
  <c r="F2" i="26"/>
  <c r="B2" i="26"/>
  <c r="A2" i="26"/>
  <c r="U1" i="26"/>
  <c r="V1" i="26" s="1"/>
  <c r="W1" i="26" s="1"/>
  <c r="P1" i="26"/>
  <c r="Q1" i="26" s="1"/>
  <c r="O1" i="26"/>
  <c r="N1" i="26"/>
  <c r="L1" i="26"/>
  <c r="M1" i="26" s="1"/>
  <c r="C1" i="26"/>
  <c r="D1" i="26" s="1"/>
  <c r="E1" i="26" s="1"/>
  <c r="B1" i="26"/>
  <c r="D8" i="25"/>
  <c r="P6" i="25"/>
  <c r="P7" i="25" s="1"/>
  <c r="O6" i="25"/>
  <c r="O7" i="25" s="1"/>
  <c r="E5" i="25"/>
  <c r="P4" i="25"/>
  <c r="P5" i="25" s="1"/>
  <c r="O4" i="25"/>
  <c r="O5" i="25" s="1"/>
  <c r="N4" i="25"/>
  <c r="M4" i="25"/>
  <c r="L4" i="25"/>
  <c r="G4" i="25"/>
  <c r="E4" i="25"/>
  <c r="E6" i="25" s="1"/>
  <c r="E7" i="25" s="1"/>
  <c r="B4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B3" i="25"/>
  <c r="A3" i="25"/>
  <c r="Z2" i="25"/>
  <c r="Y2" i="25"/>
  <c r="S2" i="25"/>
  <c r="R2" i="25"/>
  <c r="F2" i="25"/>
  <c r="B2" i="25"/>
  <c r="A2" i="25"/>
  <c r="O1" i="25"/>
  <c r="P1" i="25" s="1"/>
  <c r="Q1" i="25" s="1"/>
  <c r="L1" i="25"/>
  <c r="M1" i="25" s="1"/>
  <c r="N1" i="25" s="1"/>
  <c r="I1" i="25"/>
  <c r="J1" i="25" s="1"/>
  <c r="K1" i="25" s="1"/>
  <c r="C1" i="25"/>
  <c r="D1" i="25" s="1"/>
  <c r="E1" i="25" s="1"/>
  <c r="B1" i="25"/>
  <c r="D8" i="24"/>
  <c r="P5" i="24"/>
  <c r="C5" i="24"/>
  <c r="Z4" i="24"/>
  <c r="Y4" i="24"/>
  <c r="W4" i="24"/>
  <c r="V4" i="24"/>
  <c r="I4" i="24"/>
  <c r="H4" i="24"/>
  <c r="D4" i="24"/>
  <c r="B4" i="24"/>
  <c r="Z3" i="24"/>
  <c r="Y3" i="24"/>
  <c r="X3" i="24"/>
  <c r="W3" i="24"/>
  <c r="V3" i="24"/>
  <c r="U3" i="24"/>
  <c r="T3" i="24"/>
  <c r="S3" i="24"/>
  <c r="R3" i="24"/>
  <c r="Q3" i="24"/>
  <c r="P3" i="24"/>
  <c r="P4" i="24" s="1"/>
  <c r="P6" i="24" s="1"/>
  <c r="P7" i="24" s="1"/>
  <c r="O3" i="24"/>
  <c r="N3" i="24"/>
  <c r="M3" i="24"/>
  <c r="L3" i="24"/>
  <c r="K3" i="24"/>
  <c r="J3" i="24"/>
  <c r="I3" i="24"/>
  <c r="H3" i="24"/>
  <c r="G3" i="24"/>
  <c r="F3" i="24"/>
  <c r="F4" i="24" s="1"/>
  <c r="E3" i="24"/>
  <c r="E4" i="24" s="1"/>
  <c r="D3" i="24"/>
  <c r="C3" i="24"/>
  <c r="C4" i="24" s="1"/>
  <c r="B3" i="24"/>
  <c r="A3" i="24"/>
  <c r="Y2" i="24"/>
  <c r="X2" i="24"/>
  <c r="W2" i="24"/>
  <c r="V2" i="24"/>
  <c r="S2" i="24"/>
  <c r="Q2" i="24"/>
  <c r="P2" i="24"/>
  <c r="N2" i="24"/>
  <c r="M2" i="24"/>
  <c r="L2" i="24"/>
  <c r="B2" i="24"/>
  <c r="A2" i="24"/>
  <c r="Y1" i="24"/>
  <c r="Z1" i="24" s="1"/>
  <c r="X1" i="24"/>
  <c r="W1" i="24"/>
  <c r="V1" i="24"/>
  <c r="U1" i="24"/>
  <c r="I1" i="24"/>
  <c r="J1" i="24" s="1"/>
  <c r="K1" i="24" s="1"/>
  <c r="G1" i="24"/>
  <c r="H1" i="24" s="1"/>
  <c r="F1" i="24"/>
  <c r="D8" i="23"/>
  <c r="B4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Y2" i="23"/>
  <c r="Q2" i="23"/>
  <c r="P2" i="23"/>
  <c r="O2" i="23"/>
  <c r="M2" i="23"/>
  <c r="I2" i="23"/>
  <c r="D2" i="23"/>
  <c r="C2" i="23"/>
  <c r="B2" i="23"/>
  <c r="A2" i="23"/>
  <c r="X1" i="23"/>
  <c r="Y1" i="23" s="1"/>
  <c r="Z1" i="23" s="1"/>
  <c r="C1" i="23"/>
  <c r="D1" i="23" s="1"/>
  <c r="E1" i="23" s="1"/>
  <c r="B1" i="23"/>
  <c r="A1" i="23"/>
  <c r="D8" i="22"/>
  <c r="B4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Y2" i="22"/>
  <c r="S2" i="22"/>
  <c r="R2" i="22"/>
  <c r="Q2" i="22"/>
  <c r="P2" i="22"/>
  <c r="O2" i="22"/>
  <c r="F2" i="22"/>
  <c r="E2" i="22"/>
  <c r="D2" i="22"/>
  <c r="C2" i="22"/>
  <c r="B2" i="22"/>
  <c r="A2" i="22"/>
  <c r="X1" i="22"/>
  <c r="Y1" i="22" s="1"/>
  <c r="Z1" i="22" s="1"/>
  <c r="W1" i="22"/>
  <c r="U1" i="22"/>
  <c r="V1" i="22" s="1"/>
  <c r="C1" i="22"/>
  <c r="D1" i="22" s="1"/>
  <c r="E1" i="22" s="1"/>
  <c r="B1" i="22"/>
  <c r="D8" i="21"/>
  <c r="B4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R2" i="21"/>
  <c r="Q2" i="21"/>
  <c r="P2" i="21"/>
  <c r="O2" i="21"/>
  <c r="M2" i="21"/>
  <c r="E2" i="21"/>
  <c r="D2" i="21"/>
  <c r="C2" i="21"/>
  <c r="B2" i="21"/>
  <c r="A2" i="21"/>
  <c r="Z1" i="21"/>
  <c r="Y1" i="21"/>
  <c r="X1" i="21"/>
  <c r="J1" i="21"/>
  <c r="K1" i="21" s="1"/>
  <c r="I1" i="21"/>
  <c r="C1" i="21"/>
  <c r="D1" i="21" s="1"/>
  <c r="E1" i="21" s="1"/>
  <c r="B1" i="21"/>
  <c r="A1" i="21"/>
  <c r="D8" i="20"/>
  <c r="B4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S2" i="20"/>
  <c r="R2" i="20"/>
  <c r="Q2" i="20"/>
  <c r="P2" i="20"/>
  <c r="O2" i="20"/>
  <c r="G2" i="20"/>
  <c r="F2" i="20"/>
  <c r="E2" i="20"/>
  <c r="D2" i="20"/>
  <c r="C2" i="20"/>
  <c r="B2" i="20"/>
  <c r="A2" i="20"/>
  <c r="I1" i="20"/>
  <c r="J1" i="20" s="1"/>
  <c r="K1" i="20" s="1"/>
  <c r="C1" i="20"/>
  <c r="D1" i="20" s="1"/>
  <c r="E1" i="20" s="1"/>
  <c r="B1" i="20"/>
  <c r="E8" i="19"/>
  <c r="D8" i="19"/>
  <c r="B4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R2" i="19"/>
  <c r="Q2" i="19"/>
  <c r="P2" i="19"/>
  <c r="O2" i="19"/>
  <c r="E2" i="19"/>
  <c r="D2" i="19"/>
  <c r="C2" i="19"/>
  <c r="B2" i="19"/>
  <c r="A2" i="19"/>
  <c r="C1" i="19"/>
  <c r="D1" i="19" s="1"/>
  <c r="E1" i="19" s="1"/>
  <c r="B1" i="19"/>
  <c r="A1" i="19"/>
  <c r="E8" i="18"/>
  <c r="D8" i="18"/>
  <c r="B4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S2" i="18"/>
  <c r="R2" i="18"/>
  <c r="P2" i="18"/>
  <c r="O2" i="18"/>
  <c r="G2" i="18"/>
  <c r="F2" i="18"/>
  <c r="E2" i="18"/>
  <c r="D2" i="18"/>
  <c r="C2" i="18"/>
  <c r="B2" i="18"/>
  <c r="A2" i="18"/>
  <c r="O1" i="18"/>
  <c r="P1" i="18" s="1"/>
  <c r="Q1" i="18" s="1"/>
  <c r="C1" i="18"/>
  <c r="D1" i="18" s="1"/>
  <c r="E1" i="18" s="1"/>
  <c r="B1" i="18"/>
  <c r="D8" i="17"/>
  <c r="B4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Y2" i="17"/>
  <c r="U2" i="17"/>
  <c r="P2" i="17"/>
  <c r="O2" i="17"/>
  <c r="I2" i="17"/>
  <c r="H2" i="17"/>
  <c r="E2" i="17"/>
  <c r="D2" i="17"/>
  <c r="C2" i="17"/>
  <c r="B2" i="17"/>
  <c r="A2" i="17"/>
  <c r="E1" i="17"/>
  <c r="C1" i="17"/>
  <c r="D1" i="17" s="1"/>
  <c r="B1" i="17"/>
  <c r="A1" i="17"/>
  <c r="D8" i="16"/>
  <c r="B4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Z2" i="16"/>
  <c r="Q2" i="16"/>
  <c r="P2" i="16"/>
  <c r="O2" i="16"/>
  <c r="N2" i="16"/>
  <c r="M2" i="16"/>
  <c r="E2" i="16"/>
  <c r="D2" i="16"/>
  <c r="C2" i="16"/>
  <c r="B2" i="16"/>
  <c r="A2" i="16"/>
  <c r="X1" i="16"/>
  <c r="Y1" i="16" s="1"/>
  <c r="Z1" i="16" s="1"/>
  <c r="L1" i="16"/>
  <c r="M1" i="16" s="1"/>
  <c r="N1" i="16" s="1"/>
  <c r="C1" i="16"/>
  <c r="D1" i="16" s="1"/>
  <c r="E1" i="16" s="1"/>
  <c r="B1" i="16"/>
  <c r="A1" i="16"/>
  <c r="D8" i="15"/>
  <c r="E8" i="15" s="1"/>
  <c r="B4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V2" i="15"/>
  <c r="U2" i="15"/>
  <c r="S2" i="15"/>
  <c r="R2" i="15"/>
  <c r="P2" i="15"/>
  <c r="O2" i="15"/>
  <c r="H2" i="15"/>
  <c r="G2" i="15"/>
  <c r="F2" i="15"/>
  <c r="E2" i="15"/>
  <c r="D2" i="15"/>
  <c r="C2" i="15"/>
  <c r="B2" i="15"/>
  <c r="A2" i="15"/>
  <c r="U1" i="15"/>
  <c r="V1" i="15" s="1"/>
  <c r="W1" i="15" s="1"/>
  <c r="F1" i="15"/>
  <c r="G1" i="15" s="1"/>
  <c r="H1" i="15" s="1"/>
  <c r="A1" i="15"/>
  <c r="D8" i="14"/>
  <c r="B4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Z2" i="14"/>
  <c r="Q2" i="14"/>
  <c r="P2" i="14"/>
  <c r="O2" i="14"/>
  <c r="N2" i="14"/>
  <c r="M2" i="14"/>
  <c r="E2" i="14"/>
  <c r="D2" i="14"/>
  <c r="C2" i="14"/>
  <c r="B2" i="14"/>
  <c r="A2" i="14"/>
  <c r="X1" i="14"/>
  <c r="Y1" i="14" s="1"/>
  <c r="Z1" i="14" s="1"/>
  <c r="L1" i="14"/>
  <c r="M1" i="14" s="1"/>
  <c r="N1" i="14" s="1"/>
  <c r="C1" i="14"/>
  <c r="D1" i="14" s="1"/>
  <c r="E1" i="14" s="1"/>
  <c r="B1" i="14"/>
  <c r="A1" i="14"/>
  <c r="D8" i="13"/>
  <c r="E8" i="13" s="1"/>
  <c r="B4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V2" i="13"/>
  <c r="U2" i="13"/>
  <c r="S2" i="13"/>
  <c r="R2" i="13"/>
  <c r="P2" i="13"/>
  <c r="O2" i="13"/>
  <c r="H2" i="13"/>
  <c r="G2" i="13"/>
  <c r="F2" i="13"/>
  <c r="E2" i="13"/>
  <c r="D2" i="13"/>
  <c r="C2" i="13"/>
  <c r="B2" i="13"/>
  <c r="A2" i="13"/>
  <c r="U1" i="13"/>
  <c r="V1" i="13" s="1"/>
  <c r="W1" i="13" s="1"/>
  <c r="F1" i="13"/>
  <c r="G1" i="13" s="1"/>
  <c r="H1" i="13" s="1"/>
  <c r="A1" i="13"/>
  <c r="D8" i="12"/>
  <c r="B4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Z2" i="12"/>
  <c r="Q2" i="12"/>
  <c r="P2" i="12"/>
  <c r="O2" i="12"/>
  <c r="N2" i="12"/>
  <c r="M2" i="12"/>
  <c r="E2" i="12"/>
  <c r="D2" i="12"/>
  <c r="C2" i="12"/>
  <c r="B2" i="12"/>
  <c r="A2" i="12"/>
  <c r="X1" i="12"/>
  <c r="Y1" i="12" s="1"/>
  <c r="Z1" i="12" s="1"/>
  <c r="L1" i="12"/>
  <c r="M1" i="12" s="1"/>
  <c r="N1" i="12" s="1"/>
  <c r="C1" i="12"/>
  <c r="D1" i="12" s="1"/>
  <c r="E1" i="12" s="1"/>
  <c r="B1" i="12"/>
  <c r="A1" i="12"/>
  <c r="D8" i="11"/>
  <c r="E8" i="11" s="1"/>
  <c r="B4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V2" i="11"/>
  <c r="U2" i="11"/>
  <c r="T2" i="11"/>
  <c r="S2" i="11"/>
  <c r="R2" i="11"/>
  <c r="P2" i="11"/>
  <c r="O2" i="11"/>
  <c r="H2" i="11"/>
  <c r="G2" i="11"/>
  <c r="F2" i="11"/>
  <c r="E2" i="11"/>
  <c r="D2" i="11"/>
  <c r="C2" i="11"/>
  <c r="B2" i="11"/>
  <c r="A2" i="11"/>
  <c r="U1" i="11"/>
  <c r="V1" i="11" s="1"/>
  <c r="W1" i="11" s="1"/>
  <c r="G1" i="11"/>
  <c r="H1" i="11" s="1"/>
  <c r="F1" i="11"/>
  <c r="A1" i="11"/>
  <c r="D8" i="10"/>
  <c r="B4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Z2" i="10"/>
  <c r="Q2" i="10"/>
  <c r="P2" i="10"/>
  <c r="O2" i="10"/>
  <c r="N2" i="10"/>
  <c r="M2" i="10"/>
  <c r="E2" i="10"/>
  <c r="D2" i="10"/>
  <c r="C2" i="10"/>
  <c r="B2" i="10"/>
  <c r="A2" i="10"/>
  <c r="Y1" i="10"/>
  <c r="Z1" i="10" s="1"/>
  <c r="X1" i="10"/>
  <c r="L1" i="10"/>
  <c r="M1" i="10" s="1"/>
  <c r="N1" i="10" s="1"/>
  <c r="C1" i="10"/>
  <c r="D1" i="10" s="1"/>
  <c r="E1" i="10" s="1"/>
  <c r="B1" i="10"/>
  <c r="A1" i="10"/>
  <c r="D8" i="9"/>
  <c r="E8" i="9" s="1"/>
  <c r="B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V2" i="9"/>
  <c r="U2" i="9"/>
  <c r="T2" i="9"/>
  <c r="S2" i="9"/>
  <c r="R2" i="9"/>
  <c r="P2" i="9"/>
  <c r="O2" i="9"/>
  <c r="H2" i="9"/>
  <c r="G2" i="9"/>
  <c r="F2" i="9"/>
  <c r="E2" i="9"/>
  <c r="D2" i="9"/>
  <c r="C2" i="9"/>
  <c r="B2" i="9"/>
  <c r="A2" i="9"/>
  <c r="U1" i="9"/>
  <c r="V1" i="9" s="1"/>
  <c r="W1" i="9" s="1"/>
  <c r="G1" i="9"/>
  <c r="H1" i="9" s="1"/>
  <c r="F1" i="9"/>
  <c r="A1" i="9"/>
  <c r="D8" i="8"/>
  <c r="B4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Z2" i="8"/>
  <c r="Q2" i="8"/>
  <c r="P2" i="8"/>
  <c r="O2" i="8"/>
  <c r="N2" i="8"/>
  <c r="M2" i="8"/>
  <c r="E2" i="8"/>
  <c r="D2" i="8"/>
  <c r="C2" i="8"/>
  <c r="B2" i="8"/>
  <c r="A2" i="8"/>
  <c r="X1" i="8"/>
  <c r="Y1" i="8" s="1"/>
  <c r="Z1" i="8" s="1"/>
  <c r="C1" i="8"/>
  <c r="D1" i="8" s="1"/>
  <c r="E1" i="8" s="1"/>
  <c r="B1" i="8"/>
  <c r="A1" i="8"/>
  <c r="D8" i="7"/>
  <c r="E8" i="7" s="1"/>
  <c r="F8" i="7" s="1"/>
  <c r="W4" i="7"/>
  <c r="T4" i="7"/>
  <c r="G4" i="7"/>
  <c r="F4" i="7"/>
  <c r="E4" i="7"/>
  <c r="E5" i="7" s="1"/>
  <c r="B4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V2" i="7"/>
  <c r="U2" i="7"/>
  <c r="T2" i="7"/>
  <c r="S2" i="7"/>
  <c r="R2" i="7"/>
  <c r="P2" i="7"/>
  <c r="O2" i="7"/>
  <c r="H2" i="7"/>
  <c r="G2" i="7"/>
  <c r="F2" i="7"/>
  <c r="E2" i="7"/>
  <c r="D2" i="7"/>
  <c r="C2" i="7"/>
  <c r="B2" i="7"/>
  <c r="A2" i="7"/>
  <c r="U1" i="7"/>
  <c r="V1" i="7" s="1"/>
  <c r="W1" i="7" s="1"/>
  <c r="F1" i="7"/>
  <c r="G1" i="7" s="1"/>
  <c r="H1" i="7" s="1"/>
  <c r="A1" i="7"/>
  <c r="D8" i="6"/>
  <c r="S4" i="6"/>
  <c r="S6" i="6" s="1"/>
  <c r="S7" i="6" s="1"/>
  <c r="N4" i="6"/>
  <c r="B4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3" i="6"/>
  <c r="Z2" i="6"/>
  <c r="Q2" i="6"/>
  <c r="P2" i="6"/>
  <c r="O2" i="6"/>
  <c r="N2" i="6"/>
  <c r="M2" i="6"/>
  <c r="E2" i="6"/>
  <c r="D2" i="6"/>
  <c r="C2" i="6"/>
  <c r="B2" i="6"/>
  <c r="A2" i="6"/>
  <c r="X1" i="6"/>
  <c r="Y1" i="6" s="1"/>
  <c r="Z1" i="6" s="1"/>
  <c r="C1" i="6"/>
  <c r="D1" i="6" s="1"/>
  <c r="E1" i="6" s="1"/>
  <c r="B1" i="6"/>
  <c r="A1" i="6"/>
  <c r="D8" i="5"/>
  <c r="E8" i="5" s="1"/>
  <c r="F8" i="5" s="1"/>
  <c r="Z5" i="5"/>
  <c r="Y5" i="5"/>
  <c r="M5" i="5"/>
  <c r="L5" i="5"/>
  <c r="Z4" i="5"/>
  <c r="Y4" i="5"/>
  <c r="X4" i="5"/>
  <c r="W4" i="5"/>
  <c r="S4" i="5"/>
  <c r="S5" i="5" s="1"/>
  <c r="M4" i="5"/>
  <c r="M6" i="5" s="1"/>
  <c r="L4" i="5"/>
  <c r="L6" i="5" s="1"/>
  <c r="K4" i="5"/>
  <c r="G4" i="5"/>
  <c r="F4" i="5"/>
  <c r="E4" i="5"/>
  <c r="E5" i="5" s="1"/>
  <c r="B4" i="5"/>
  <c r="Z3" i="5"/>
  <c r="Y3" i="5"/>
  <c r="X3" i="5"/>
  <c r="W3" i="5"/>
  <c r="V3" i="5"/>
  <c r="U3" i="5"/>
  <c r="T3" i="5"/>
  <c r="T4" i="5" s="1"/>
  <c r="S3" i="5"/>
  <c r="R3" i="5"/>
  <c r="Q3" i="5"/>
  <c r="P3" i="5"/>
  <c r="O3" i="5"/>
  <c r="N3" i="5"/>
  <c r="M3" i="5"/>
  <c r="L3" i="5"/>
  <c r="K3" i="5"/>
  <c r="J3" i="5"/>
  <c r="I3" i="5"/>
  <c r="H3" i="5"/>
  <c r="H4" i="5" s="1"/>
  <c r="G3" i="5"/>
  <c r="F3" i="5"/>
  <c r="E3" i="5"/>
  <c r="D3" i="5"/>
  <c r="C3" i="5"/>
  <c r="B3" i="5"/>
  <c r="A3" i="5"/>
  <c r="P4" i="5" s="1"/>
  <c r="Z2" i="5"/>
  <c r="W2" i="5"/>
  <c r="V2" i="5"/>
  <c r="U2" i="5"/>
  <c r="T2" i="5"/>
  <c r="S2" i="5"/>
  <c r="R2" i="5"/>
  <c r="N2" i="5"/>
  <c r="K2" i="5"/>
  <c r="J2" i="5"/>
  <c r="I2" i="5"/>
  <c r="H2" i="5"/>
  <c r="G2" i="5"/>
  <c r="F2" i="5"/>
  <c r="E2" i="5"/>
  <c r="D2" i="5"/>
  <c r="B2" i="5"/>
  <c r="A2" i="5"/>
  <c r="X1" i="5"/>
  <c r="Y1" i="5" s="1"/>
  <c r="Z1" i="5" s="1"/>
  <c r="U1" i="5"/>
  <c r="V1" i="5" s="1"/>
  <c r="W1" i="5" s="1"/>
  <c r="T1" i="5"/>
  <c r="R1" i="5"/>
  <c r="S1" i="5" s="1"/>
  <c r="F1" i="5"/>
  <c r="G1" i="5" s="1"/>
  <c r="H1" i="5" s="1"/>
  <c r="A1" i="5"/>
  <c r="Z2" i="3"/>
  <c r="Z2" i="85" s="1"/>
  <c r="Y2" i="3"/>
  <c r="Y2" i="64" s="1"/>
  <c r="X2" i="3"/>
  <c r="W2" i="3"/>
  <c r="W2" i="67" s="1"/>
  <c r="V2" i="3"/>
  <c r="V2" i="74" s="1"/>
  <c r="U2" i="3"/>
  <c r="T2" i="3"/>
  <c r="T2" i="55" s="1"/>
  <c r="S2" i="3"/>
  <c r="S2" i="101" s="1"/>
  <c r="R2" i="3"/>
  <c r="Q2" i="3"/>
  <c r="P2" i="3"/>
  <c r="O2" i="3"/>
  <c r="N2" i="3"/>
  <c r="N2" i="51" s="1"/>
  <c r="M2" i="3"/>
  <c r="M2" i="40" s="1"/>
  <c r="L2" i="3"/>
  <c r="L2" i="25" s="1"/>
  <c r="K2" i="3"/>
  <c r="J2" i="3"/>
  <c r="J2" i="66" s="1"/>
  <c r="I2" i="3"/>
  <c r="H2" i="3"/>
  <c r="H2" i="78" s="1"/>
  <c r="G2" i="3"/>
  <c r="G2" i="77" s="1"/>
  <c r="F2" i="3"/>
  <c r="F2" i="24" s="1"/>
  <c r="E2" i="3"/>
  <c r="E2" i="31" s="1"/>
  <c r="D2" i="3"/>
  <c r="C2" i="3"/>
  <c r="X1" i="3"/>
  <c r="X1" i="71" s="1"/>
  <c r="Y1" i="71" s="1"/>
  <c r="Z1" i="71" s="1"/>
  <c r="U1" i="3"/>
  <c r="U1" i="40" s="1"/>
  <c r="V1" i="40" s="1"/>
  <c r="W1" i="40" s="1"/>
  <c r="R1" i="3"/>
  <c r="R1" i="51" s="1"/>
  <c r="S1" i="51" s="1"/>
  <c r="T1" i="51" s="1"/>
  <c r="O1" i="3"/>
  <c r="O1" i="50" s="1"/>
  <c r="P1" i="50" s="1"/>
  <c r="Q1" i="50" s="1"/>
  <c r="L1" i="3"/>
  <c r="L1" i="82" s="1"/>
  <c r="M1" i="82" s="1"/>
  <c r="N1" i="82" s="1"/>
  <c r="I1" i="3"/>
  <c r="I1" i="75" s="1"/>
  <c r="J1" i="75" s="1"/>
  <c r="K1" i="75" s="1"/>
  <c r="F1" i="3"/>
  <c r="F1" i="48" s="1"/>
  <c r="G1" i="48" s="1"/>
  <c r="H1" i="48" s="1"/>
  <c r="C1" i="3"/>
  <c r="C1" i="55" s="1"/>
  <c r="D1" i="55" s="1"/>
  <c r="E1" i="55" s="1"/>
  <c r="B1" i="3"/>
  <c r="B1" i="76" s="1"/>
  <c r="A1" i="3"/>
  <c r="A1" i="47" s="1"/>
  <c r="A4" i="2"/>
  <c r="A3" i="7" s="1"/>
  <c r="Z2" i="2"/>
  <c r="Z2" i="9" s="1"/>
  <c r="Y2" i="2"/>
  <c r="Y2" i="21" s="1"/>
  <c r="X2" i="2"/>
  <c r="W2" i="2"/>
  <c r="V2" i="2"/>
  <c r="U2" i="2"/>
  <c r="T2" i="2"/>
  <c r="S2" i="2"/>
  <c r="R2" i="2"/>
  <c r="Q2" i="2"/>
  <c r="Q2" i="18" s="1"/>
  <c r="P2" i="2"/>
  <c r="O2" i="2"/>
  <c r="N2" i="2"/>
  <c r="M2" i="2"/>
  <c r="L2" i="2"/>
  <c r="L2" i="23" s="1"/>
  <c r="K2" i="2"/>
  <c r="J2" i="2"/>
  <c r="I2" i="2"/>
  <c r="H2" i="2"/>
  <c r="G2" i="2"/>
  <c r="G2" i="22" s="1"/>
  <c r="F2" i="2"/>
  <c r="E2" i="2"/>
  <c r="E2" i="23" s="1"/>
  <c r="D2" i="2"/>
  <c r="C2" i="2"/>
  <c r="X1" i="2"/>
  <c r="X1" i="20" s="1"/>
  <c r="Y1" i="20" s="1"/>
  <c r="Z1" i="20" s="1"/>
  <c r="U1" i="2"/>
  <c r="R1" i="2"/>
  <c r="R1" i="18" s="1"/>
  <c r="S1" i="18" s="1"/>
  <c r="T1" i="18" s="1"/>
  <c r="O1" i="2"/>
  <c r="L1" i="2"/>
  <c r="I1" i="2"/>
  <c r="F1" i="2"/>
  <c r="C1" i="2"/>
  <c r="B1" i="2"/>
  <c r="A1" i="2"/>
  <c r="D8" i="1"/>
  <c r="E8" i="1" s="1"/>
  <c r="B4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S2" i="1"/>
  <c r="R2" i="1"/>
  <c r="Q2" i="1"/>
  <c r="P2" i="1"/>
  <c r="O2" i="1"/>
  <c r="G2" i="1"/>
  <c r="F2" i="1"/>
  <c r="E2" i="1"/>
  <c r="D2" i="1"/>
  <c r="C2" i="1"/>
  <c r="B2" i="1"/>
  <c r="A2" i="1"/>
  <c r="U1" i="1"/>
  <c r="V1" i="1" s="1"/>
  <c r="W1" i="1" s="1"/>
  <c r="P1" i="1"/>
  <c r="Q1" i="1" s="1"/>
  <c r="O1" i="1"/>
  <c r="C1" i="1"/>
  <c r="D1" i="1" s="1"/>
  <c r="E1" i="1" s="1"/>
  <c r="B1" i="1"/>
  <c r="A1" i="1"/>
  <c r="R5" i="26" l="1"/>
  <c r="R6" i="26"/>
  <c r="R7" i="26" s="1"/>
  <c r="C5" i="39"/>
  <c r="C6" i="39"/>
  <c r="C7" i="39" s="1"/>
  <c r="D5" i="39"/>
  <c r="D6" i="39"/>
  <c r="D7" i="39" s="1"/>
  <c r="X2" i="15"/>
  <c r="X2" i="11"/>
  <c r="X2" i="9"/>
  <c r="X2" i="7"/>
  <c r="X2" i="13"/>
  <c r="X2" i="23"/>
  <c r="X2" i="22"/>
  <c r="X2" i="12"/>
  <c r="X2" i="10"/>
  <c r="X2" i="8"/>
  <c r="X2" i="6"/>
  <c r="X2" i="21"/>
  <c r="X2" i="1"/>
  <c r="X2" i="20"/>
  <c r="X2" i="19"/>
  <c r="X2" i="18"/>
  <c r="X2" i="16"/>
  <c r="X2" i="14"/>
  <c r="X2" i="17"/>
  <c r="O2" i="100"/>
  <c r="O2" i="101"/>
  <c r="O2" i="94"/>
  <c r="O2" i="92"/>
  <c r="O2" i="90"/>
  <c r="O2" i="88"/>
  <c r="O2" i="95"/>
  <c r="O2" i="97"/>
  <c r="O2" i="86"/>
  <c r="O2" i="84"/>
  <c r="O2" i="82"/>
  <c r="O2" i="104"/>
  <c r="O2" i="102"/>
  <c r="O2" i="78"/>
  <c r="O2" i="76"/>
  <c r="O2" i="74"/>
  <c r="O2" i="72"/>
  <c r="O2" i="70"/>
  <c r="O2" i="68"/>
  <c r="O2" i="66"/>
  <c r="O2" i="103"/>
  <c r="O2" i="98"/>
  <c r="O2" i="89"/>
  <c r="O2" i="93"/>
  <c r="O2" i="85"/>
  <c r="O2" i="81"/>
  <c r="O2" i="65"/>
  <c r="O2" i="64"/>
  <c r="O2" i="62"/>
  <c r="O2" i="60"/>
  <c r="O2" i="58"/>
  <c r="O2" i="79"/>
  <c r="O2" i="73"/>
  <c r="O2" i="67"/>
  <c r="O2" i="77"/>
  <c r="O2" i="63"/>
  <c r="O2" i="56"/>
  <c r="O2" i="54"/>
  <c r="O2" i="52"/>
  <c r="O2" i="50"/>
  <c r="O2" i="48"/>
  <c r="O2" i="46"/>
  <c r="O2" i="44"/>
  <c r="O2" i="42"/>
  <c r="O2" i="40"/>
  <c r="O2" i="38"/>
  <c r="O2" i="36"/>
  <c r="O2" i="34"/>
  <c r="O2" i="32"/>
  <c r="O2" i="30"/>
  <c r="O2" i="28"/>
  <c r="O2" i="26"/>
  <c r="O2" i="24"/>
  <c r="O2" i="55"/>
  <c r="O2" i="53"/>
  <c r="O2" i="75"/>
  <c r="O2" i="27"/>
  <c r="O2" i="83"/>
  <c r="O2" i="51"/>
  <c r="O2" i="43"/>
  <c r="O2" i="35"/>
  <c r="O2" i="91"/>
  <c r="O2" i="80"/>
  <c r="O2" i="57"/>
  <c r="O2" i="87"/>
  <c r="O2" i="59"/>
  <c r="O2" i="96"/>
  <c r="O2" i="5"/>
  <c r="O2" i="69"/>
  <c r="O2" i="41"/>
  <c r="O2" i="99"/>
  <c r="O2" i="39"/>
  <c r="O2" i="31"/>
  <c r="O2" i="61"/>
  <c r="O2" i="47"/>
  <c r="O2" i="45"/>
  <c r="O2" i="71"/>
  <c r="O2" i="49"/>
  <c r="O2" i="25"/>
  <c r="O2" i="37"/>
  <c r="O2" i="33"/>
  <c r="O2" i="29"/>
  <c r="E5" i="24"/>
  <c r="E6" i="24"/>
  <c r="E7" i="24" s="1"/>
  <c r="N4" i="26"/>
  <c r="F5" i="5"/>
  <c r="F6" i="5"/>
  <c r="F6" i="24"/>
  <c r="F7" i="24" s="1"/>
  <c r="F5" i="24"/>
  <c r="K5" i="30"/>
  <c r="K6" i="30"/>
  <c r="K7" i="30" s="1"/>
  <c r="X6" i="27"/>
  <c r="X7" i="27" s="1"/>
  <c r="X5" i="27"/>
  <c r="Z4" i="42"/>
  <c r="T5" i="5"/>
  <c r="T6" i="5"/>
  <c r="S5" i="6"/>
  <c r="R1" i="17"/>
  <c r="S1" i="17" s="1"/>
  <c r="T1" i="17" s="1"/>
  <c r="F8" i="11"/>
  <c r="F6" i="46"/>
  <c r="F7" i="46" s="1"/>
  <c r="F5" i="46"/>
  <c r="R5" i="46"/>
  <c r="R6" i="46"/>
  <c r="R7" i="46" s="1"/>
  <c r="W5" i="5"/>
  <c r="W6" i="5"/>
  <c r="E5" i="27"/>
  <c r="E6" i="27"/>
  <c r="E7" i="27" s="1"/>
  <c r="X5" i="29"/>
  <c r="X6" i="29"/>
  <c r="X7" i="29" s="1"/>
  <c r="S5" i="41"/>
  <c r="S6" i="41"/>
  <c r="S7" i="41" s="1"/>
  <c r="J6" i="62"/>
  <c r="J7" i="62" s="1"/>
  <c r="J5" i="62"/>
  <c r="L2" i="15"/>
  <c r="L2" i="13"/>
  <c r="L2" i="11"/>
  <c r="L2" i="9"/>
  <c r="L2" i="7"/>
  <c r="L2" i="20"/>
  <c r="L2" i="1"/>
  <c r="L2" i="18"/>
  <c r="L2" i="19"/>
  <c r="L2" i="17"/>
  <c r="L2" i="22"/>
  <c r="L2" i="16"/>
  <c r="L2" i="12"/>
  <c r="N5" i="6"/>
  <c r="N6" i="6"/>
  <c r="N7" i="6" s="1"/>
  <c r="H5" i="24"/>
  <c r="H6" i="24"/>
  <c r="H7" i="24" s="1"/>
  <c r="M4" i="26"/>
  <c r="Y4" i="26"/>
  <c r="W4" i="26"/>
  <c r="U4" i="26"/>
  <c r="H4" i="26"/>
  <c r="V4" i="26"/>
  <c r="D4" i="26"/>
  <c r="T4" i="26"/>
  <c r="U6" i="37"/>
  <c r="U7" i="37" s="1"/>
  <c r="U5" i="37"/>
  <c r="W6" i="30"/>
  <c r="W7" i="30" s="1"/>
  <c r="W5" i="30"/>
  <c r="Z6" i="34"/>
  <c r="Z7" i="34" s="1"/>
  <c r="Z5" i="34"/>
  <c r="G5" i="7"/>
  <c r="G6" i="7"/>
  <c r="G7" i="7" s="1"/>
  <c r="L5" i="27"/>
  <c r="L6" i="27"/>
  <c r="L7" i="27" s="1"/>
  <c r="R4" i="42"/>
  <c r="Q4" i="42"/>
  <c r="M4" i="42"/>
  <c r="K4" i="42"/>
  <c r="S4" i="42"/>
  <c r="J4" i="42"/>
  <c r="Y4" i="42"/>
  <c r="I4" i="42"/>
  <c r="D4" i="42"/>
  <c r="K6" i="5"/>
  <c r="L4" i="3"/>
  <c r="L7" i="5"/>
  <c r="L5" i="3" s="1"/>
  <c r="S4" i="26"/>
  <c r="Z6" i="35"/>
  <c r="Z7" i="35" s="1"/>
  <c r="Z5" i="35"/>
  <c r="P4" i="31"/>
  <c r="H5" i="47"/>
  <c r="H6" i="47"/>
  <c r="H7" i="47" s="1"/>
  <c r="E6" i="5"/>
  <c r="X5" i="5"/>
  <c r="X6" i="5"/>
  <c r="R4" i="6"/>
  <c r="Q4" i="6"/>
  <c r="J2" i="12"/>
  <c r="J2" i="10"/>
  <c r="J2" i="8"/>
  <c r="J2" i="6"/>
  <c r="J2" i="20"/>
  <c r="J2" i="19"/>
  <c r="J2" i="1"/>
  <c r="J2" i="18"/>
  <c r="J2" i="15"/>
  <c r="J2" i="7"/>
  <c r="J2" i="21"/>
  <c r="J2" i="16"/>
  <c r="J2" i="14"/>
  <c r="J2" i="13"/>
  <c r="J2" i="11"/>
  <c r="J2" i="9"/>
  <c r="J2" i="22"/>
  <c r="J2" i="23"/>
  <c r="J2" i="17"/>
  <c r="V2" i="23"/>
  <c r="V2" i="22"/>
  <c r="V2" i="16"/>
  <c r="V2" i="14"/>
  <c r="V2" i="12"/>
  <c r="V2" i="10"/>
  <c r="V2" i="6"/>
  <c r="V2" i="21"/>
  <c r="V2" i="8"/>
  <c r="V2" i="1"/>
  <c r="V2" i="20"/>
  <c r="V2" i="19"/>
  <c r="V2" i="18"/>
  <c r="V2" i="17"/>
  <c r="E4" i="6"/>
  <c r="K6" i="28"/>
  <c r="K7" i="28" s="1"/>
  <c r="K5" i="28"/>
  <c r="W5" i="28"/>
  <c r="W6" i="28"/>
  <c r="W7" i="28" s="1"/>
  <c r="N6" i="43"/>
  <c r="N7" i="43" s="1"/>
  <c r="N5" i="43"/>
  <c r="D5" i="45"/>
  <c r="D6" i="45"/>
  <c r="D7" i="45" s="1"/>
  <c r="E5" i="48"/>
  <c r="E6" i="48"/>
  <c r="E7" i="48" s="1"/>
  <c r="K5" i="48"/>
  <c r="K6" i="48"/>
  <c r="K7" i="48" s="1"/>
  <c r="Y6" i="65"/>
  <c r="Y7" i="65" s="1"/>
  <c r="Y5" i="65"/>
  <c r="R1" i="1"/>
  <c r="S1" i="1" s="1"/>
  <c r="T1" i="1" s="1"/>
  <c r="R1" i="22"/>
  <c r="S1" i="22" s="1"/>
  <c r="T1" i="22" s="1"/>
  <c r="R1" i="21"/>
  <c r="S1" i="21" s="1"/>
  <c r="T1" i="21" s="1"/>
  <c r="R1" i="16"/>
  <c r="S1" i="16" s="1"/>
  <c r="T1" i="16" s="1"/>
  <c r="R1" i="14"/>
  <c r="S1" i="14" s="1"/>
  <c r="T1" i="14" s="1"/>
  <c r="R1" i="12"/>
  <c r="S1" i="12" s="1"/>
  <c r="T1" i="12" s="1"/>
  <c r="R1" i="10"/>
  <c r="S1" i="10" s="1"/>
  <c r="T1" i="10" s="1"/>
  <c r="R1" i="6"/>
  <c r="S1" i="6" s="1"/>
  <c r="T1" i="6" s="1"/>
  <c r="R1" i="19"/>
  <c r="S1" i="19" s="1"/>
  <c r="T1" i="19" s="1"/>
  <c r="R1" i="8"/>
  <c r="S1" i="8" s="1"/>
  <c r="T1" i="8" s="1"/>
  <c r="R1" i="20"/>
  <c r="S1" i="20" s="1"/>
  <c r="T1" i="20" s="1"/>
  <c r="R1" i="23"/>
  <c r="S1" i="23" s="1"/>
  <c r="T1" i="23" s="1"/>
  <c r="R1" i="15"/>
  <c r="S1" i="15" s="1"/>
  <c r="T1" i="15" s="1"/>
  <c r="R1" i="13"/>
  <c r="S1" i="13" s="1"/>
  <c r="T1" i="13" s="1"/>
  <c r="R1" i="11"/>
  <c r="S1" i="11" s="1"/>
  <c r="T1" i="11" s="1"/>
  <c r="R1" i="9"/>
  <c r="S1" i="9" s="1"/>
  <c r="T1" i="9" s="1"/>
  <c r="R1" i="7"/>
  <c r="S1" i="7" s="1"/>
  <c r="T1" i="7" s="1"/>
  <c r="C2" i="104"/>
  <c r="C2" i="101"/>
  <c r="C2" i="100"/>
  <c r="C2" i="96"/>
  <c r="C2" i="88"/>
  <c r="C2" i="84"/>
  <c r="C2" i="103"/>
  <c r="C2" i="82"/>
  <c r="C2" i="97"/>
  <c r="C2" i="93"/>
  <c r="C2" i="87"/>
  <c r="C2" i="86"/>
  <c r="C2" i="78"/>
  <c r="C2" i="76"/>
  <c r="C2" i="74"/>
  <c r="C2" i="72"/>
  <c r="C2" i="70"/>
  <c r="C2" i="68"/>
  <c r="C2" i="66"/>
  <c r="C2" i="83"/>
  <c r="C2" i="102"/>
  <c r="C2" i="75"/>
  <c r="C2" i="65"/>
  <c r="C2" i="73"/>
  <c r="C2" i="60"/>
  <c r="C2" i="58"/>
  <c r="C2" i="98"/>
  <c r="C2" i="56"/>
  <c r="C2" i="54"/>
  <c r="C2" i="52"/>
  <c r="C2" i="50"/>
  <c r="C2" i="48"/>
  <c r="C2" i="46"/>
  <c r="C2" i="44"/>
  <c r="C2" i="42"/>
  <c r="C2" i="40"/>
  <c r="C2" i="38"/>
  <c r="C2" i="36"/>
  <c r="C2" i="34"/>
  <c r="C2" i="32"/>
  <c r="C2" i="30"/>
  <c r="C2" i="28"/>
  <c r="C2" i="26"/>
  <c r="C2" i="24"/>
  <c r="C2" i="95"/>
  <c r="C2" i="77"/>
  <c r="C2" i="69"/>
  <c r="C2" i="71"/>
  <c r="C2" i="49"/>
  <c r="C2" i="41"/>
  <c r="C2" i="33"/>
  <c r="C2" i="85"/>
  <c r="C2" i="79"/>
  <c r="C2" i="91"/>
  <c r="C2" i="45"/>
  <c r="C2" i="43"/>
  <c r="C2" i="81"/>
  <c r="C2" i="64"/>
  <c r="C2" i="94"/>
  <c r="C2" i="99"/>
  <c r="C2" i="92"/>
  <c r="C2" i="90"/>
  <c r="C2" i="61"/>
  <c r="C2" i="51"/>
  <c r="C2" i="55"/>
  <c r="C2" i="39"/>
  <c r="C2" i="5"/>
  <c r="C2" i="37"/>
  <c r="C2" i="29"/>
  <c r="C2" i="27"/>
  <c r="C2" i="57"/>
  <c r="C2" i="67"/>
  <c r="C2" i="47"/>
  <c r="C2" i="80"/>
  <c r="C2" i="59"/>
  <c r="C2" i="31"/>
  <c r="C2" i="35"/>
  <c r="C2" i="63"/>
  <c r="C2" i="89"/>
  <c r="C2" i="62"/>
  <c r="C2" i="53"/>
  <c r="L2" i="6"/>
  <c r="Z4" i="26"/>
  <c r="X6" i="28"/>
  <c r="X7" i="28" s="1"/>
  <c r="X5" i="28"/>
  <c r="G6" i="35"/>
  <c r="G7" i="35" s="1"/>
  <c r="G5" i="35"/>
  <c r="F5" i="7"/>
  <c r="F6" i="7"/>
  <c r="F7" i="7" s="1"/>
  <c r="I5" i="24"/>
  <c r="I6" i="24"/>
  <c r="I7" i="24" s="1"/>
  <c r="N6" i="28"/>
  <c r="N7" i="28" s="1"/>
  <c r="N5" i="28"/>
  <c r="S4" i="34"/>
  <c r="M4" i="34"/>
  <c r="K4" i="34"/>
  <c r="J4" i="34"/>
  <c r="R4" i="34"/>
  <c r="Q4" i="34"/>
  <c r="I4" i="34"/>
  <c r="Y4" i="34"/>
  <c r="H4" i="34"/>
  <c r="W4" i="34"/>
  <c r="D4" i="34"/>
  <c r="N4" i="34"/>
  <c r="H6" i="35"/>
  <c r="H7" i="35" s="1"/>
  <c r="H5" i="35"/>
  <c r="G8" i="57"/>
  <c r="L2" i="10"/>
  <c r="Q4" i="26"/>
  <c r="N4" i="42"/>
  <c r="J6" i="60"/>
  <c r="J7" i="60" s="1"/>
  <c r="J5" i="60"/>
  <c r="T5" i="7"/>
  <c r="T6" i="7"/>
  <c r="T7" i="7" s="1"/>
  <c r="E4" i="26"/>
  <c r="L4" i="31"/>
  <c r="M4" i="31"/>
  <c r="Y4" i="31"/>
  <c r="G4" i="31"/>
  <c r="X4" i="31"/>
  <c r="V4" i="31"/>
  <c r="K4" i="31"/>
  <c r="U4" i="31"/>
  <c r="S4" i="31"/>
  <c r="T4" i="31"/>
  <c r="Q4" i="31"/>
  <c r="C4" i="31"/>
  <c r="Z4" i="31"/>
  <c r="Y5" i="35"/>
  <c r="Y6" i="35"/>
  <c r="Y7" i="35" s="1"/>
  <c r="X6" i="36"/>
  <c r="X7" i="36" s="1"/>
  <c r="X5" i="36"/>
  <c r="T6" i="36"/>
  <c r="T7" i="36" s="1"/>
  <c r="T5" i="36"/>
  <c r="E5" i="49"/>
  <c r="E6" i="49"/>
  <c r="E7" i="49" s="1"/>
  <c r="K6" i="60"/>
  <c r="K7" i="60" s="1"/>
  <c r="K5" i="60"/>
  <c r="E8" i="60"/>
  <c r="H5" i="5"/>
  <c r="H6" i="5"/>
  <c r="W5" i="7"/>
  <c r="W6" i="7"/>
  <c r="W7" i="7" s="1"/>
  <c r="F8" i="9"/>
  <c r="F4" i="26"/>
  <c r="D5" i="36"/>
  <c r="D6" i="36"/>
  <c r="D7" i="36" s="1"/>
  <c r="D6" i="37"/>
  <c r="D7" i="37" s="1"/>
  <c r="D5" i="37"/>
  <c r="L5" i="49"/>
  <c r="L6" i="49"/>
  <c r="L7" i="49" s="1"/>
  <c r="L5" i="63"/>
  <c r="L6" i="63"/>
  <c r="L7" i="63" s="1"/>
  <c r="M4" i="3"/>
  <c r="M7" i="5"/>
  <c r="M5" i="3" s="1"/>
  <c r="L2" i="21"/>
  <c r="Z5" i="24"/>
  <c r="Z6" i="24"/>
  <c r="Z7" i="24" s="1"/>
  <c r="D6" i="29"/>
  <c r="D7" i="29" s="1"/>
  <c r="D5" i="29"/>
  <c r="V6" i="36"/>
  <c r="V7" i="36" s="1"/>
  <c r="V5" i="36"/>
  <c r="F8" i="19"/>
  <c r="S5" i="32"/>
  <c r="S6" i="32"/>
  <c r="S7" i="32" s="1"/>
  <c r="T5" i="41"/>
  <c r="T6" i="41"/>
  <c r="T7" i="41" s="1"/>
  <c r="F8" i="1"/>
  <c r="P5" i="5"/>
  <c r="P6" i="5"/>
  <c r="S6" i="5"/>
  <c r="L2" i="8"/>
  <c r="L2" i="14"/>
  <c r="G6" i="25"/>
  <c r="G7" i="25" s="1"/>
  <c r="G5" i="25"/>
  <c r="M6" i="43"/>
  <c r="M7" i="43" s="1"/>
  <c r="M5" i="43"/>
  <c r="F6" i="48"/>
  <c r="F7" i="48" s="1"/>
  <c r="F5" i="48"/>
  <c r="L1" i="18"/>
  <c r="M1" i="18" s="1"/>
  <c r="N1" i="18" s="1"/>
  <c r="L1" i="17"/>
  <c r="M1" i="17" s="1"/>
  <c r="N1" i="17" s="1"/>
  <c r="L1" i="15"/>
  <c r="M1" i="15" s="1"/>
  <c r="N1" i="15" s="1"/>
  <c r="L1" i="13"/>
  <c r="M1" i="13" s="1"/>
  <c r="N1" i="13" s="1"/>
  <c r="L1" i="9"/>
  <c r="M1" i="9" s="1"/>
  <c r="N1" i="9" s="1"/>
  <c r="L1" i="7"/>
  <c r="M1" i="7" s="1"/>
  <c r="N1" i="7" s="1"/>
  <c r="L1" i="23"/>
  <c r="M1" i="23" s="1"/>
  <c r="N1" i="23" s="1"/>
  <c r="L1" i="11"/>
  <c r="M1" i="11" s="1"/>
  <c r="N1" i="11" s="1"/>
  <c r="L1" i="1"/>
  <c r="M1" i="1" s="1"/>
  <c r="N1" i="1" s="1"/>
  <c r="L1" i="22"/>
  <c r="M1" i="22" s="1"/>
  <c r="N1" i="22" s="1"/>
  <c r="L1" i="21"/>
  <c r="M1" i="21" s="1"/>
  <c r="N1" i="21" s="1"/>
  <c r="L1" i="19"/>
  <c r="M1" i="19" s="1"/>
  <c r="N1" i="19" s="1"/>
  <c r="L1" i="20"/>
  <c r="M1" i="20" s="1"/>
  <c r="N1" i="20" s="1"/>
  <c r="L1" i="8"/>
  <c r="M1" i="8" s="1"/>
  <c r="N1" i="8" s="1"/>
  <c r="L1" i="6"/>
  <c r="M1" i="6" s="1"/>
  <c r="N1" i="6" s="1"/>
  <c r="O1" i="15"/>
  <c r="P1" i="15" s="1"/>
  <c r="Q1" i="15" s="1"/>
  <c r="O1" i="13"/>
  <c r="P1" i="13" s="1"/>
  <c r="Q1" i="13" s="1"/>
  <c r="O1" i="11"/>
  <c r="P1" i="11" s="1"/>
  <c r="Q1" i="11" s="1"/>
  <c r="O1" i="9"/>
  <c r="P1" i="9" s="1"/>
  <c r="Q1" i="9" s="1"/>
  <c r="O1" i="7"/>
  <c r="P1" i="7" s="1"/>
  <c r="Q1" i="7" s="1"/>
  <c r="O1" i="23"/>
  <c r="P1" i="23" s="1"/>
  <c r="Q1" i="23" s="1"/>
  <c r="O1" i="22"/>
  <c r="P1" i="22" s="1"/>
  <c r="Q1" i="22" s="1"/>
  <c r="O1" i="21"/>
  <c r="P1" i="21" s="1"/>
  <c r="Q1" i="21" s="1"/>
  <c r="O1" i="14"/>
  <c r="P1" i="14" s="1"/>
  <c r="Q1" i="14" s="1"/>
  <c r="O1" i="12"/>
  <c r="P1" i="12" s="1"/>
  <c r="Q1" i="12" s="1"/>
  <c r="O1" i="10"/>
  <c r="P1" i="10" s="1"/>
  <c r="Q1" i="10" s="1"/>
  <c r="O1" i="8"/>
  <c r="P1" i="8" s="1"/>
  <c r="Q1" i="8" s="1"/>
  <c r="O1" i="6"/>
  <c r="P1" i="6" s="1"/>
  <c r="Q1" i="6" s="1"/>
  <c r="O1" i="16"/>
  <c r="P1" i="16" s="1"/>
  <c r="Q1" i="16" s="1"/>
  <c r="O1" i="19"/>
  <c r="P1" i="19" s="1"/>
  <c r="Q1" i="19" s="1"/>
  <c r="O1" i="20"/>
  <c r="P1" i="20" s="1"/>
  <c r="Q1" i="20" s="1"/>
  <c r="O1" i="17"/>
  <c r="P1" i="17" s="1"/>
  <c r="Q1" i="17" s="1"/>
  <c r="K2" i="21"/>
  <c r="K2" i="16"/>
  <c r="K2" i="14"/>
  <c r="K2" i="12"/>
  <c r="K2" i="10"/>
  <c r="K2" i="8"/>
  <c r="K2" i="6"/>
  <c r="K2" i="1"/>
  <c r="K2" i="18"/>
  <c r="K2" i="15"/>
  <c r="K2" i="13"/>
  <c r="K2" i="9"/>
  <c r="K2" i="7"/>
  <c r="K2" i="17"/>
  <c r="K2" i="20"/>
  <c r="K2" i="19"/>
  <c r="K2" i="11"/>
  <c r="K2" i="22"/>
  <c r="K2" i="23"/>
  <c r="W2" i="16"/>
  <c r="W2" i="14"/>
  <c r="W2" i="12"/>
  <c r="W2" i="10"/>
  <c r="W2" i="8"/>
  <c r="W2" i="6"/>
  <c r="W2" i="1"/>
  <c r="W2" i="20"/>
  <c r="W2" i="19"/>
  <c r="W2" i="15"/>
  <c r="W2" i="13"/>
  <c r="W2" i="11"/>
  <c r="W2" i="9"/>
  <c r="W2" i="7"/>
  <c r="W2" i="23"/>
  <c r="W2" i="22"/>
  <c r="W2" i="21"/>
  <c r="W2" i="18"/>
  <c r="W2" i="17"/>
  <c r="K5" i="5"/>
  <c r="M4" i="6"/>
  <c r="E6" i="7"/>
  <c r="E7" i="7" s="1"/>
  <c r="C2" i="25"/>
  <c r="Y6" i="84"/>
  <c r="Y7" i="84" s="1"/>
  <c r="Y5" i="84"/>
  <c r="V6" i="24"/>
  <c r="V7" i="24" s="1"/>
  <c r="V5" i="24"/>
  <c r="G4" i="26"/>
  <c r="F5" i="32"/>
  <c r="F6" i="32"/>
  <c r="F7" i="32" s="1"/>
  <c r="M5" i="32"/>
  <c r="E5" i="36"/>
  <c r="E6" i="36"/>
  <c r="E7" i="36" s="1"/>
  <c r="W5" i="36"/>
  <c r="W6" i="36"/>
  <c r="W7" i="36" s="1"/>
  <c r="E5" i="38"/>
  <c r="E6" i="38"/>
  <c r="E7" i="38" s="1"/>
  <c r="E5" i="45"/>
  <c r="E6" i="45"/>
  <c r="E7" i="45" s="1"/>
  <c r="W5" i="66"/>
  <c r="W6" i="66"/>
  <c r="W7" i="66" s="1"/>
  <c r="T5" i="66"/>
  <c r="T6" i="66"/>
  <c r="T7" i="66" s="1"/>
  <c r="R6" i="72"/>
  <c r="R7" i="72" s="1"/>
  <c r="R5" i="72"/>
  <c r="V4" i="7"/>
  <c r="J4" i="7"/>
  <c r="U4" i="7"/>
  <c r="I4" i="7"/>
  <c r="R4" i="7"/>
  <c r="D4" i="7"/>
  <c r="Q4" i="7"/>
  <c r="C4" i="7"/>
  <c r="O4" i="7"/>
  <c r="N4" i="7"/>
  <c r="M4" i="7"/>
  <c r="Z4" i="7"/>
  <c r="L4" i="7"/>
  <c r="P4" i="7"/>
  <c r="S4" i="7"/>
  <c r="E8" i="24"/>
  <c r="V5" i="28"/>
  <c r="V6" i="28"/>
  <c r="V7" i="28" s="1"/>
  <c r="D4" i="31"/>
  <c r="E6" i="33"/>
  <c r="E7" i="33" s="1"/>
  <c r="E5" i="33"/>
  <c r="Q5" i="36"/>
  <c r="Q6" i="36"/>
  <c r="Q7" i="36" s="1"/>
  <c r="F6" i="36"/>
  <c r="F7" i="36" s="1"/>
  <c r="F5" i="36"/>
  <c r="Y5" i="36"/>
  <c r="Y6" i="36"/>
  <c r="Y7" i="36" s="1"/>
  <c r="T6" i="38"/>
  <c r="T7" i="38" s="1"/>
  <c r="T5" i="38"/>
  <c r="C5" i="61"/>
  <c r="C6" i="61"/>
  <c r="C7" i="61" s="1"/>
  <c r="H6" i="72"/>
  <c r="H7" i="72" s="1"/>
  <c r="H5" i="72"/>
  <c r="T5" i="72"/>
  <c r="T6" i="72"/>
  <c r="T7" i="72" s="1"/>
  <c r="S5" i="72"/>
  <c r="S6" i="72"/>
  <c r="S7" i="72" s="1"/>
  <c r="Y6" i="5"/>
  <c r="H4" i="7"/>
  <c r="P6" i="29"/>
  <c r="P7" i="29" s="1"/>
  <c r="P5" i="29"/>
  <c r="C6" i="29"/>
  <c r="C7" i="29" s="1"/>
  <c r="C5" i="29"/>
  <c r="Z6" i="5"/>
  <c r="G8" i="5"/>
  <c r="K4" i="7"/>
  <c r="F8" i="13"/>
  <c r="Y5" i="24"/>
  <c r="Y6" i="24"/>
  <c r="Y7" i="24" s="1"/>
  <c r="I4" i="26"/>
  <c r="E4" i="31"/>
  <c r="G6" i="38"/>
  <c r="G7" i="38" s="1"/>
  <c r="G5" i="38"/>
  <c r="U5" i="38"/>
  <c r="U6" i="38"/>
  <c r="U7" i="38" s="1"/>
  <c r="D6" i="52"/>
  <c r="D7" i="52" s="1"/>
  <c r="D5" i="52"/>
  <c r="P6" i="52"/>
  <c r="P7" i="52" s="1"/>
  <c r="P5" i="52"/>
  <c r="C5" i="52"/>
  <c r="C6" i="52" s="1"/>
  <c r="C7" i="52" s="1"/>
  <c r="Z5" i="79"/>
  <c r="Z6" i="79"/>
  <c r="Z7" i="79" s="1"/>
  <c r="S5" i="85"/>
  <c r="S6" i="85"/>
  <c r="S7" i="85" s="1"/>
  <c r="J6" i="32"/>
  <c r="J7" i="32" s="1"/>
  <c r="J5" i="32"/>
  <c r="T6" i="32"/>
  <c r="T7" i="32" s="1"/>
  <c r="T5" i="32"/>
  <c r="C4" i="42"/>
  <c r="O4" i="42"/>
  <c r="G6" i="46"/>
  <c r="G7" i="46" s="1"/>
  <c r="G5" i="46"/>
  <c r="S6" i="46"/>
  <c r="S7" i="46" s="1"/>
  <c r="S5" i="46"/>
  <c r="R6" i="52"/>
  <c r="R7" i="52" s="1"/>
  <c r="R5" i="52"/>
  <c r="D2" i="104"/>
  <c r="D2" i="101"/>
  <c r="D2" i="102"/>
  <c r="D2" i="98"/>
  <c r="D2" i="103"/>
  <c r="D2" i="100"/>
  <c r="D2" i="97"/>
  <c r="D2" i="96"/>
  <c r="D2" i="89"/>
  <c r="D2" i="93"/>
  <c r="D2" i="92"/>
  <c r="D2" i="84"/>
  <c r="D2" i="87"/>
  <c r="D2" i="99"/>
  <c r="D2" i="94"/>
  <c r="D2" i="95"/>
  <c r="D2" i="77"/>
  <c r="D2" i="75"/>
  <c r="D2" i="73"/>
  <c r="D2" i="71"/>
  <c r="D2" i="69"/>
  <c r="D2" i="67"/>
  <c r="D2" i="88"/>
  <c r="D2" i="76"/>
  <c r="D2" i="64"/>
  <c r="D2" i="62"/>
  <c r="D2" i="74"/>
  <c r="D2" i="80"/>
  <c r="D2" i="91"/>
  <c r="D2" i="83"/>
  <c r="D2" i="60"/>
  <c r="D2" i="85"/>
  <c r="D2" i="78"/>
  <c r="D2" i="50"/>
  <c r="D2" i="48"/>
  <c r="D2" i="46"/>
  <c r="D2" i="44"/>
  <c r="D2" i="42"/>
  <c r="D2" i="40"/>
  <c r="D2" i="38"/>
  <c r="D2" i="36"/>
  <c r="D2" i="34"/>
  <c r="D2" i="52"/>
  <c r="D2" i="28"/>
  <c r="D2" i="53"/>
  <c r="D2" i="29"/>
  <c r="D2" i="24"/>
  <c r="D2" i="66"/>
  <c r="D2" i="49"/>
  <c r="D2" i="41"/>
  <c r="D2" i="33"/>
  <c r="D2" i="81"/>
  <c r="D2" i="58"/>
  <c r="D2" i="86"/>
  <c r="D2" i="72"/>
  <c r="D2" i="68"/>
  <c r="D2" i="56"/>
  <c r="D2" i="47"/>
  <c r="D2" i="59"/>
  <c r="D2" i="31"/>
  <c r="D2" i="27"/>
  <c r="D2" i="57"/>
  <c r="D2" i="32"/>
  <c r="D2" i="70"/>
  <c r="D2" i="90"/>
  <c r="D2" i="61"/>
  <c r="D2" i="43"/>
  <c r="D2" i="25"/>
  <c r="D2" i="45"/>
  <c r="D2" i="37"/>
  <c r="D2" i="35"/>
  <c r="D2" i="51"/>
  <c r="D2" i="55"/>
  <c r="D2" i="82"/>
  <c r="D2" i="54"/>
  <c r="D2" i="26"/>
  <c r="D2" i="30"/>
  <c r="D2" i="79"/>
  <c r="D2" i="65"/>
  <c r="P2" i="103"/>
  <c r="P2" i="101"/>
  <c r="P2" i="100"/>
  <c r="P2" i="104"/>
  <c r="P2" i="99"/>
  <c r="P2" i="95"/>
  <c r="P2" i="98"/>
  <c r="P2" i="97"/>
  <c r="P2" i="94"/>
  <c r="P2" i="87"/>
  <c r="P2" i="88"/>
  <c r="P2" i="86"/>
  <c r="P2" i="102"/>
  <c r="P2" i="91"/>
  <c r="P2" i="90"/>
  <c r="P2" i="85"/>
  <c r="P2" i="92"/>
  <c r="P2" i="84"/>
  <c r="P2" i="93"/>
  <c r="P2" i="82"/>
  <c r="P2" i="77"/>
  <c r="P2" i="89"/>
  <c r="P2" i="75"/>
  <c r="P2" i="72"/>
  <c r="P2" i="68"/>
  <c r="P2" i="66"/>
  <c r="P2" i="65"/>
  <c r="P2" i="81"/>
  <c r="P2" i="78"/>
  <c r="P2" i="76"/>
  <c r="P2" i="74"/>
  <c r="P2" i="62"/>
  <c r="P2" i="80"/>
  <c r="P2" i="79"/>
  <c r="P2" i="57"/>
  <c r="P2" i="44"/>
  <c r="P2" i="36"/>
  <c r="P2" i="32"/>
  <c r="P2" i="69"/>
  <c r="P2" i="67"/>
  <c r="P2" i="61"/>
  <c r="P2" i="59"/>
  <c r="P2" i="28"/>
  <c r="P2" i="83"/>
  <c r="P2" i="51"/>
  <c r="P2" i="43"/>
  <c r="P2" i="35"/>
  <c r="P2" i="56"/>
  <c r="P2" i="73"/>
  <c r="P2" i="63"/>
  <c r="P2" i="41"/>
  <c r="P2" i="96"/>
  <c r="P2" i="58"/>
  <c r="P2" i="47"/>
  <c r="P2" i="40"/>
  <c r="P2" i="30"/>
  <c r="P2" i="5"/>
  <c r="P2" i="70"/>
  <c r="P2" i="52"/>
  <c r="P2" i="39"/>
  <c r="P2" i="26"/>
  <c r="P2" i="55"/>
  <c r="P2" i="31"/>
  <c r="P2" i="64"/>
  <c r="P2" i="54"/>
  <c r="P2" i="53"/>
  <c r="P2" i="48"/>
  <c r="P2" i="38"/>
  <c r="P2" i="71"/>
  <c r="P2" i="45"/>
  <c r="P2" i="60"/>
  <c r="P2" i="50"/>
  <c r="P2" i="49"/>
  <c r="P2" i="34"/>
  <c r="P2" i="33"/>
  <c r="P2" i="42"/>
  <c r="P2" i="46"/>
  <c r="P2" i="37"/>
  <c r="P2" i="29"/>
  <c r="P2" i="27"/>
  <c r="G5" i="5"/>
  <c r="G6" i="5"/>
  <c r="X4" i="7"/>
  <c r="M5" i="25"/>
  <c r="M6" i="25"/>
  <c r="M7" i="25" s="1"/>
  <c r="Y5" i="29"/>
  <c r="Y6" i="29"/>
  <c r="Y7" i="29" s="1"/>
  <c r="H4" i="31"/>
  <c r="R4" i="39"/>
  <c r="F4" i="39"/>
  <c r="W4" i="39"/>
  <c r="J4" i="39"/>
  <c r="V4" i="39"/>
  <c r="I4" i="39"/>
  <c r="N4" i="39"/>
  <c r="L4" i="39"/>
  <c r="M4" i="39"/>
  <c r="Q4" i="39"/>
  <c r="O4" i="39"/>
  <c r="K4" i="39"/>
  <c r="H4" i="39"/>
  <c r="G4" i="39"/>
  <c r="Z4" i="39"/>
  <c r="E4" i="39"/>
  <c r="P4" i="39"/>
  <c r="Y4" i="39"/>
  <c r="T4" i="39"/>
  <c r="X4" i="39"/>
  <c r="U4" i="39"/>
  <c r="S4" i="39"/>
  <c r="P4" i="42"/>
  <c r="C5" i="49"/>
  <c r="C6" i="49"/>
  <c r="C7" i="49" s="1"/>
  <c r="E5" i="53"/>
  <c r="E6" i="53"/>
  <c r="E7" i="53" s="1"/>
  <c r="W5" i="55"/>
  <c r="W6" i="55"/>
  <c r="W7" i="55" s="1"/>
  <c r="F1" i="1"/>
  <c r="G1" i="1" s="1"/>
  <c r="H1" i="1" s="1"/>
  <c r="F1" i="23"/>
  <c r="G1" i="23" s="1"/>
  <c r="H1" i="23" s="1"/>
  <c r="F1" i="21"/>
  <c r="G1" i="21" s="1"/>
  <c r="H1" i="21" s="1"/>
  <c r="F1" i="12"/>
  <c r="G1" i="12" s="1"/>
  <c r="H1" i="12" s="1"/>
  <c r="F1" i="8"/>
  <c r="G1" i="8" s="1"/>
  <c r="H1" i="8" s="1"/>
  <c r="F1" i="6"/>
  <c r="G1" i="6" s="1"/>
  <c r="H1" i="6" s="1"/>
  <c r="F1" i="20"/>
  <c r="G1" i="20" s="1"/>
  <c r="H1" i="20" s="1"/>
  <c r="F1" i="19"/>
  <c r="G1" i="19" s="1"/>
  <c r="H1" i="19" s="1"/>
  <c r="F1" i="18"/>
  <c r="G1" i="18" s="1"/>
  <c r="H1" i="18" s="1"/>
  <c r="F1" i="17"/>
  <c r="G1" i="17" s="1"/>
  <c r="H1" i="17" s="1"/>
  <c r="F1" i="16"/>
  <c r="G1" i="16" s="1"/>
  <c r="H1" i="16" s="1"/>
  <c r="F1" i="14"/>
  <c r="G1" i="14" s="1"/>
  <c r="H1" i="14" s="1"/>
  <c r="F1" i="10"/>
  <c r="G1" i="10" s="1"/>
  <c r="H1" i="10" s="1"/>
  <c r="H2" i="22"/>
  <c r="H2" i="20"/>
  <c r="H2" i="18"/>
  <c r="H2" i="23"/>
  <c r="H2" i="21"/>
  <c r="H2" i="16"/>
  <c r="H2" i="14"/>
  <c r="H2" i="10"/>
  <c r="H2" i="8"/>
  <c r="H2" i="6"/>
  <c r="H2" i="1"/>
  <c r="H2" i="12"/>
  <c r="H2" i="19"/>
  <c r="T2" i="22"/>
  <c r="T2" i="20"/>
  <c r="T2" i="18"/>
  <c r="T2" i="23"/>
  <c r="T2" i="21"/>
  <c r="T2" i="19"/>
  <c r="T2" i="17"/>
  <c r="T2" i="16"/>
  <c r="T2" i="14"/>
  <c r="T2" i="12"/>
  <c r="T2" i="8"/>
  <c r="T2" i="1"/>
  <c r="T2" i="10"/>
  <c r="T2" i="6"/>
  <c r="T2" i="15"/>
  <c r="T2" i="13"/>
  <c r="A1" i="104"/>
  <c r="A1" i="102"/>
  <c r="A1" i="101"/>
  <c r="A1" i="96"/>
  <c r="A1" i="103"/>
  <c r="A1" i="98"/>
  <c r="A1" i="97"/>
  <c r="A1" i="94"/>
  <c r="A1" i="88"/>
  <c r="A1" i="100"/>
  <c r="A1" i="99"/>
  <c r="A1" i="90"/>
  <c r="A1" i="95"/>
  <c r="A1" i="89"/>
  <c r="A1" i="93"/>
  <c r="A1" i="92"/>
  <c r="A1" i="63"/>
  <c r="A1" i="61"/>
  <c r="A1" i="82"/>
  <c r="A1" i="74"/>
  <c r="A1" i="73"/>
  <c r="A1" i="65"/>
  <c r="A1" i="59"/>
  <c r="A1" i="57"/>
  <c r="A1" i="83"/>
  <c r="A1" i="72"/>
  <c r="A1" i="71"/>
  <c r="A1" i="91"/>
  <c r="A1" i="84"/>
  <c r="A1" i="70"/>
  <c r="A1" i="55"/>
  <c r="A1" i="53"/>
  <c r="A1" i="80"/>
  <c r="A1" i="64"/>
  <c r="A1" i="85"/>
  <c r="A1" i="75"/>
  <c r="A1" i="49"/>
  <c r="A1" i="41"/>
  <c r="A1" i="28"/>
  <c r="A1" i="76"/>
  <c r="A1" i="56"/>
  <c r="A1" i="24"/>
  <c r="A1" i="60"/>
  <c r="A1" i="48"/>
  <c r="A1" i="40"/>
  <c r="A1" i="33"/>
  <c r="A1" i="87"/>
  <c r="A1" i="77"/>
  <c r="A1" i="86"/>
  <c r="A1" i="79"/>
  <c r="A1" i="44"/>
  <c r="A1" i="43"/>
  <c r="A1" i="51"/>
  <c r="A1" i="69"/>
  <c r="A1" i="54"/>
  <c r="A1" i="67"/>
  <c r="A1" i="45"/>
  <c r="A1" i="46"/>
  <c r="A1" i="38"/>
  <c r="A1" i="62"/>
  <c r="A1" i="39"/>
  <c r="A1" i="26"/>
  <c r="A1" i="81"/>
  <c r="A1" i="68"/>
  <c r="A1" i="37"/>
  <c r="A1" i="36"/>
  <c r="A1" i="50"/>
  <c r="A1" i="58"/>
  <c r="A1" i="30"/>
  <c r="A1" i="25"/>
  <c r="A1" i="78"/>
  <c r="A1" i="29"/>
  <c r="A1" i="34"/>
  <c r="A1" i="27"/>
  <c r="A1" i="52"/>
  <c r="A1" i="42"/>
  <c r="E2" i="104"/>
  <c r="E2" i="102"/>
  <c r="E2" i="97"/>
  <c r="E2" i="101"/>
  <c r="E2" i="100"/>
  <c r="E2" i="89"/>
  <c r="E2" i="90"/>
  <c r="E2" i="92"/>
  <c r="E2" i="84"/>
  <c r="E2" i="91"/>
  <c r="E2" i="99"/>
  <c r="E2" i="95"/>
  <c r="E2" i="83"/>
  <c r="E2" i="80"/>
  <c r="E2" i="93"/>
  <c r="E2" i="77"/>
  <c r="E2" i="75"/>
  <c r="E2" i="73"/>
  <c r="E2" i="71"/>
  <c r="E2" i="69"/>
  <c r="E2" i="67"/>
  <c r="E2" i="65"/>
  <c r="E2" i="64"/>
  <c r="E2" i="62"/>
  <c r="E2" i="79"/>
  <c r="E2" i="60"/>
  <c r="E2" i="58"/>
  <c r="E2" i="66"/>
  <c r="E2" i="82"/>
  <c r="E2" i="56"/>
  <c r="E2" i="54"/>
  <c r="E2" i="52"/>
  <c r="E2" i="61"/>
  <c r="E2" i="103"/>
  <c r="E2" i="85"/>
  <c r="E2" i="78"/>
  <c r="E2" i="50"/>
  <c r="E2" i="48"/>
  <c r="E2" i="46"/>
  <c r="E2" i="44"/>
  <c r="E2" i="42"/>
  <c r="E2" i="40"/>
  <c r="E2" i="38"/>
  <c r="E2" i="36"/>
  <c r="E2" i="34"/>
  <c r="E2" i="32"/>
  <c r="E2" i="30"/>
  <c r="E2" i="28"/>
  <c r="E2" i="26"/>
  <c r="E2" i="24"/>
  <c r="E2" i="87"/>
  <c r="E2" i="86"/>
  <c r="E2" i="81"/>
  <c r="E2" i="70"/>
  <c r="E2" i="49"/>
  <c r="E2" i="41"/>
  <c r="E2" i="33"/>
  <c r="E2" i="98"/>
  <c r="E2" i="53"/>
  <c r="E2" i="29"/>
  <c r="E2" i="74"/>
  <c r="E2" i="68"/>
  <c r="E2" i="94"/>
  <c r="E2" i="88"/>
  <c r="E2" i="76"/>
  <c r="E2" i="96"/>
  <c r="E2" i="45"/>
  <c r="E2" i="37"/>
  <c r="E2" i="35"/>
  <c r="E2" i="57"/>
  <c r="E2" i="43"/>
  <c r="E2" i="47"/>
  <c r="E2" i="25"/>
  <c r="E2" i="51"/>
  <c r="E2" i="27"/>
  <c r="E2" i="59"/>
  <c r="E2" i="55"/>
  <c r="E2" i="39"/>
  <c r="Q2" i="104"/>
  <c r="Q2" i="103"/>
  <c r="Q2" i="101"/>
  <c r="Q2" i="97"/>
  <c r="Q2" i="98"/>
  <c r="Q2" i="95"/>
  <c r="Q2" i="88"/>
  <c r="Q2" i="84"/>
  <c r="Q2" i="94"/>
  <c r="Q2" i="96"/>
  <c r="Q2" i="93"/>
  <c r="Q2" i="91"/>
  <c r="Q2" i="92"/>
  <c r="Q2" i="64"/>
  <c r="Q2" i="62"/>
  <c r="Q2" i="83"/>
  <c r="Q2" i="77"/>
  <c r="Q2" i="75"/>
  <c r="Q2" i="73"/>
  <c r="Q2" i="71"/>
  <c r="Q2" i="69"/>
  <c r="Q2" i="67"/>
  <c r="Q2" i="99"/>
  <c r="Q2" i="78"/>
  <c r="Q2" i="65"/>
  <c r="Q2" i="60"/>
  <c r="Q2" i="58"/>
  <c r="Q2" i="86"/>
  <c r="Q2" i="76"/>
  <c r="Q2" i="89"/>
  <c r="Q2" i="85"/>
  <c r="Q2" i="63"/>
  <c r="Q2" i="56"/>
  <c r="Q2" i="54"/>
  <c r="Q2" i="52"/>
  <c r="Q2" i="100"/>
  <c r="Q2" i="90"/>
  <c r="Q2" i="74"/>
  <c r="Q2" i="61"/>
  <c r="Q2" i="59"/>
  <c r="Q2" i="50"/>
  <c r="Q2" i="48"/>
  <c r="Q2" i="46"/>
  <c r="Q2" i="44"/>
  <c r="Q2" i="42"/>
  <c r="Q2" i="40"/>
  <c r="Q2" i="38"/>
  <c r="Q2" i="36"/>
  <c r="Q2" i="34"/>
  <c r="Q2" i="72"/>
  <c r="Q2" i="51"/>
  <c r="Q2" i="43"/>
  <c r="Q2" i="35"/>
  <c r="Q2" i="87"/>
  <c r="Q2" i="28"/>
  <c r="Q2" i="102"/>
  <c r="Q2" i="82"/>
  <c r="Q2" i="57"/>
  <c r="Q2" i="70"/>
  <c r="Q2" i="68"/>
  <c r="Q2" i="80"/>
  <c r="Q2" i="66"/>
  <c r="Q2" i="5"/>
  <c r="Q2" i="41"/>
  <c r="Q2" i="39"/>
  <c r="Q2" i="26"/>
  <c r="Q2" i="55"/>
  <c r="Q2" i="31"/>
  <c r="Q2" i="53"/>
  <c r="Q2" i="45"/>
  <c r="Q2" i="37"/>
  <c r="Q2" i="29"/>
  <c r="Q2" i="27"/>
  <c r="Q2" i="49"/>
  <c r="Q2" i="30"/>
  <c r="Q2" i="79"/>
  <c r="Q2" i="33"/>
  <c r="Q2" i="25"/>
  <c r="Q2" i="81"/>
  <c r="Y4" i="7"/>
  <c r="G8" i="7"/>
  <c r="F1" i="22"/>
  <c r="G1" i="22" s="1"/>
  <c r="H1" i="22" s="1"/>
  <c r="P2" i="25"/>
  <c r="A1" i="31"/>
  <c r="U5" i="41"/>
  <c r="U6" i="41"/>
  <c r="U7" i="41" s="1"/>
  <c r="H6" i="50"/>
  <c r="H7" i="50" s="1"/>
  <c r="H5" i="50"/>
  <c r="M5" i="55"/>
  <c r="M6" i="55"/>
  <c r="M7" i="55" s="1"/>
  <c r="X5" i="55"/>
  <c r="X6" i="55"/>
  <c r="X7" i="55" s="1"/>
  <c r="C6" i="70"/>
  <c r="C7" i="70" s="1"/>
  <c r="C5" i="70"/>
  <c r="O6" i="70"/>
  <c r="O7" i="70" s="1"/>
  <c r="O5" i="70"/>
  <c r="M6" i="49"/>
  <c r="M7" i="49" s="1"/>
  <c r="M5" i="49"/>
  <c r="L6" i="53"/>
  <c r="L7" i="53" s="1"/>
  <c r="L5" i="53"/>
  <c r="I6" i="62"/>
  <c r="I7" i="62" s="1"/>
  <c r="I5" i="62"/>
  <c r="G8" i="66"/>
  <c r="H5" i="38"/>
  <c r="H6" i="38"/>
  <c r="H7" i="38" s="1"/>
  <c r="V5" i="38"/>
  <c r="V6" i="38"/>
  <c r="V7" i="38" s="1"/>
  <c r="E5" i="54"/>
  <c r="E6" i="54"/>
  <c r="E7" i="54" s="1"/>
  <c r="D6" i="24"/>
  <c r="D7" i="24" s="1"/>
  <c r="D5" i="24"/>
  <c r="I6" i="27"/>
  <c r="I7" i="27" s="1"/>
  <c r="I5" i="27"/>
  <c r="S5" i="27"/>
  <c r="S6" i="27"/>
  <c r="S7" i="27" s="1"/>
  <c r="Z5" i="29"/>
  <c r="Z6" i="29"/>
  <c r="Z7" i="29" s="1"/>
  <c r="P4" i="34"/>
  <c r="I6" i="38"/>
  <c r="I7" i="38" s="1"/>
  <c r="I5" i="38"/>
  <c r="W6" i="38"/>
  <c r="W7" i="38" s="1"/>
  <c r="W5" i="38"/>
  <c r="F5" i="54"/>
  <c r="F6" i="54"/>
  <c r="F7" i="54" s="1"/>
  <c r="D6" i="64"/>
  <c r="D7" i="64" s="1"/>
  <c r="D5" i="64"/>
  <c r="Z5" i="67"/>
  <c r="Z6" i="67"/>
  <c r="Z7" i="67" s="1"/>
  <c r="I6" i="68"/>
  <c r="I7" i="68" s="1"/>
  <c r="I5" i="68"/>
  <c r="U5" i="68"/>
  <c r="U6" i="68"/>
  <c r="U7" i="68" s="1"/>
  <c r="M5" i="68"/>
  <c r="M6" i="68"/>
  <c r="M7" i="68" s="1"/>
  <c r="X6" i="74"/>
  <c r="X7" i="74" s="1"/>
  <c r="X5" i="74"/>
  <c r="T5" i="27"/>
  <c r="T6" i="27"/>
  <c r="T7" i="27" s="1"/>
  <c r="T6" i="30"/>
  <c r="T7" i="30" s="1"/>
  <c r="T5" i="30"/>
  <c r="Z6" i="30"/>
  <c r="Z7" i="30" s="1"/>
  <c r="Z5" i="30"/>
  <c r="P6" i="32"/>
  <c r="P7" i="32" s="1"/>
  <c r="P5" i="32"/>
  <c r="J5" i="38"/>
  <c r="J6" i="38"/>
  <c r="J7" i="38" s="1"/>
  <c r="C5" i="45"/>
  <c r="H5" i="46"/>
  <c r="J5" i="50"/>
  <c r="J6" i="50"/>
  <c r="J7" i="50" s="1"/>
  <c r="V6" i="50"/>
  <c r="V7" i="50" s="1"/>
  <c r="V5" i="50"/>
  <c r="X5" i="51"/>
  <c r="X6" i="51"/>
  <c r="X7" i="51" s="1"/>
  <c r="W6" i="57"/>
  <c r="W7" i="57" s="1"/>
  <c r="W5" i="57"/>
  <c r="U4" i="74"/>
  <c r="K4" i="74"/>
  <c r="G4" i="74"/>
  <c r="T4" i="74"/>
  <c r="S4" i="74"/>
  <c r="P4" i="74"/>
  <c r="Q4" i="74"/>
  <c r="Y4" i="74"/>
  <c r="R4" i="74"/>
  <c r="M4" i="74"/>
  <c r="N4" i="74"/>
  <c r="Z4" i="74"/>
  <c r="W5" i="75"/>
  <c r="W6" i="75"/>
  <c r="W7" i="75" s="1"/>
  <c r="F6" i="87"/>
  <c r="F7" i="87" s="1"/>
  <c r="F5" i="87"/>
  <c r="W4" i="42"/>
  <c r="F8" i="69"/>
  <c r="Y6" i="75"/>
  <c r="Y7" i="75" s="1"/>
  <c r="Y5" i="75"/>
  <c r="Z5" i="83"/>
  <c r="Z6" i="83"/>
  <c r="Z7" i="83" s="1"/>
  <c r="F8" i="15"/>
  <c r="W5" i="24"/>
  <c r="W6" i="24"/>
  <c r="W7" i="24" s="1"/>
  <c r="C4" i="26"/>
  <c r="O4" i="26"/>
  <c r="O6" i="27"/>
  <c r="O7" i="27" s="1"/>
  <c r="O5" i="27"/>
  <c r="E5" i="30"/>
  <c r="E6" i="30"/>
  <c r="E7" i="30" s="1"/>
  <c r="G6" i="32"/>
  <c r="G7" i="32" s="1"/>
  <c r="G5" i="32"/>
  <c r="X5" i="35"/>
  <c r="X6" i="35"/>
  <c r="X7" i="35" s="1"/>
  <c r="P6" i="37"/>
  <c r="P7" i="37" s="1"/>
  <c r="P5" i="37"/>
  <c r="E5" i="44"/>
  <c r="E6" i="44"/>
  <c r="E7" i="44" s="1"/>
  <c r="J6" i="83"/>
  <c r="J7" i="83" s="1"/>
  <c r="J5" i="83"/>
  <c r="X5" i="37"/>
  <c r="X6" i="37"/>
  <c r="X7" i="37" s="1"/>
  <c r="E5" i="40"/>
  <c r="E6" i="40"/>
  <c r="E7" i="40" s="1"/>
  <c r="K5" i="47"/>
  <c r="K6" i="47"/>
  <c r="K7" i="47" s="1"/>
  <c r="Z6" i="47"/>
  <c r="Z7" i="47" s="1"/>
  <c r="Z5" i="47"/>
  <c r="N6" i="49"/>
  <c r="N7" i="49" s="1"/>
  <c r="N5" i="49"/>
  <c r="Q6" i="54"/>
  <c r="Q7" i="54" s="1"/>
  <c r="Q5" i="54"/>
  <c r="I5" i="58"/>
  <c r="I6" i="58"/>
  <c r="I7" i="58" s="1"/>
  <c r="U5" i="58"/>
  <c r="U6" i="58"/>
  <c r="U7" i="58" s="1"/>
  <c r="D5" i="70"/>
  <c r="D6" i="70"/>
  <c r="D7" i="70" s="1"/>
  <c r="I6" i="71"/>
  <c r="I7" i="71" s="1"/>
  <c r="I5" i="71"/>
  <c r="T5" i="73"/>
  <c r="T6" i="73"/>
  <c r="T7" i="73" s="1"/>
  <c r="Z6" i="84"/>
  <c r="Z7" i="84" s="1"/>
  <c r="Z5" i="84"/>
  <c r="L5" i="25"/>
  <c r="L6" i="25"/>
  <c r="L7" i="25" s="1"/>
  <c r="D5" i="27"/>
  <c r="D6" i="27"/>
  <c r="D7" i="27" s="1"/>
  <c r="C5" i="27"/>
  <c r="C6" i="27" s="1"/>
  <c r="C7" i="27" s="1"/>
  <c r="Q4" i="28"/>
  <c r="D4" i="28"/>
  <c r="M4" i="28"/>
  <c r="I4" i="28"/>
  <c r="H4" i="28"/>
  <c r="Y4" i="28"/>
  <c r="J4" i="28"/>
  <c r="G4" i="28"/>
  <c r="F4" i="28"/>
  <c r="T4" i="28"/>
  <c r="Z4" i="28"/>
  <c r="Q5" i="33"/>
  <c r="Q6" i="33"/>
  <c r="Q7" i="33" s="1"/>
  <c r="E4" i="34"/>
  <c r="Y5" i="37"/>
  <c r="Y6" i="37"/>
  <c r="Y7" i="37" s="1"/>
  <c r="Q5" i="40"/>
  <c r="Q6" i="40"/>
  <c r="Q7" i="40" s="1"/>
  <c r="U6" i="44"/>
  <c r="U7" i="44" s="1"/>
  <c r="U5" i="44"/>
  <c r="H8" i="44"/>
  <c r="Q5" i="50"/>
  <c r="Q6" i="50"/>
  <c r="Q7" i="50" s="1"/>
  <c r="E8" i="52"/>
  <c r="F8" i="53"/>
  <c r="V6" i="58"/>
  <c r="V7" i="58" s="1"/>
  <c r="V5" i="58"/>
  <c r="D6" i="59"/>
  <c r="D7" i="59" s="1"/>
  <c r="D5" i="59"/>
  <c r="O6" i="60"/>
  <c r="O7" i="60" s="1"/>
  <c r="O5" i="60"/>
  <c r="E8" i="68"/>
  <c r="J6" i="71"/>
  <c r="J7" i="71" s="1"/>
  <c r="J5" i="71"/>
  <c r="C5" i="76"/>
  <c r="C6" i="76"/>
  <c r="C7" i="76" s="1"/>
  <c r="R5" i="50"/>
  <c r="R6" i="50"/>
  <c r="R7" i="50" s="1"/>
  <c r="G5" i="54"/>
  <c r="G6" i="54"/>
  <c r="G7" i="54" s="1"/>
  <c r="J6" i="54"/>
  <c r="J7" i="54" s="1"/>
  <c r="J5" i="54"/>
  <c r="D5" i="55"/>
  <c r="D6" i="55"/>
  <c r="D7" i="55" s="1"/>
  <c r="W5" i="58"/>
  <c r="W6" i="58"/>
  <c r="W7" i="58" s="1"/>
  <c r="V5" i="88"/>
  <c r="V6" i="88"/>
  <c r="V7" i="88" s="1"/>
  <c r="C6" i="37"/>
  <c r="C7" i="37" s="1"/>
  <c r="C5" i="37"/>
  <c r="C5" i="38"/>
  <c r="C6" i="38"/>
  <c r="C7" i="38" s="1"/>
  <c r="R5" i="40"/>
  <c r="R6" i="40"/>
  <c r="R7" i="40" s="1"/>
  <c r="E8" i="47"/>
  <c r="I1" i="16"/>
  <c r="J1" i="16" s="1"/>
  <c r="K1" i="16" s="1"/>
  <c r="I1" i="14"/>
  <c r="J1" i="14" s="1"/>
  <c r="K1" i="14" s="1"/>
  <c r="I1" i="12"/>
  <c r="J1" i="12" s="1"/>
  <c r="K1" i="12" s="1"/>
  <c r="I1" i="10"/>
  <c r="J1" i="10" s="1"/>
  <c r="K1" i="10" s="1"/>
  <c r="I1" i="8"/>
  <c r="J1" i="8" s="1"/>
  <c r="K1" i="8" s="1"/>
  <c r="I1" i="6"/>
  <c r="J1" i="6" s="1"/>
  <c r="K1" i="6" s="1"/>
  <c r="I1" i="19"/>
  <c r="J1" i="19" s="1"/>
  <c r="K1" i="19" s="1"/>
  <c r="I1" i="18"/>
  <c r="J1" i="18" s="1"/>
  <c r="K1" i="18" s="1"/>
  <c r="I1" i="17"/>
  <c r="J1" i="17" s="1"/>
  <c r="K1" i="17" s="1"/>
  <c r="I1" i="15"/>
  <c r="J1" i="15" s="1"/>
  <c r="K1" i="15" s="1"/>
  <c r="I1" i="13"/>
  <c r="J1" i="13" s="1"/>
  <c r="K1" i="13" s="1"/>
  <c r="I1" i="11"/>
  <c r="J1" i="11" s="1"/>
  <c r="K1" i="11" s="1"/>
  <c r="I1" i="7"/>
  <c r="J1" i="7" s="1"/>
  <c r="K1" i="7" s="1"/>
  <c r="I1" i="23"/>
  <c r="J1" i="23" s="1"/>
  <c r="K1" i="23" s="1"/>
  <c r="I1" i="9"/>
  <c r="J1" i="9" s="1"/>
  <c r="K1" i="9" s="1"/>
  <c r="I1" i="1"/>
  <c r="J1" i="1" s="1"/>
  <c r="K1" i="1" s="1"/>
  <c r="I2" i="22"/>
  <c r="I2" i="21"/>
  <c r="I2" i="16"/>
  <c r="I2" i="14"/>
  <c r="I2" i="10"/>
  <c r="I2" i="8"/>
  <c r="I2" i="6"/>
  <c r="I2" i="20"/>
  <c r="I2" i="1"/>
  <c r="I2" i="18"/>
  <c r="I2" i="15"/>
  <c r="I2" i="13"/>
  <c r="I2" i="12"/>
  <c r="I2" i="19"/>
  <c r="I2" i="11"/>
  <c r="I2" i="9"/>
  <c r="I2" i="7"/>
  <c r="U2" i="23"/>
  <c r="U2" i="22"/>
  <c r="U2" i="16"/>
  <c r="U2" i="14"/>
  <c r="U2" i="12"/>
  <c r="U2" i="10"/>
  <c r="U2" i="8"/>
  <c r="U2" i="6"/>
  <c r="U2" i="21"/>
  <c r="U2" i="1"/>
  <c r="U2" i="20"/>
  <c r="P4" i="6"/>
  <c r="D4" i="6"/>
  <c r="C4" i="6"/>
  <c r="O4" i="6"/>
  <c r="Z4" i="6"/>
  <c r="L4" i="6"/>
  <c r="Y4" i="6"/>
  <c r="X4" i="6"/>
  <c r="I4" i="6"/>
  <c r="V4" i="6"/>
  <c r="H4" i="6"/>
  <c r="U4" i="6"/>
  <c r="T4" i="6"/>
  <c r="K4" i="6"/>
  <c r="J4" i="6"/>
  <c r="W4" i="6"/>
  <c r="G4" i="6"/>
  <c r="F4" i="6"/>
  <c r="U2" i="18"/>
  <c r="F8" i="18"/>
  <c r="U2" i="19"/>
  <c r="I1" i="22"/>
  <c r="J1" i="22" s="1"/>
  <c r="K1" i="22" s="1"/>
  <c r="N6" i="25"/>
  <c r="N7" i="25" s="1"/>
  <c r="N5" i="25"/>
  <c r="E8" i="29"/>
  <c r="M5" i="30"/>
  <c r="M6" i="30"/>
  <c r="M7" i="30" s="1"/>
  <c r="I4" i="31"/>
  <c r="L5" i="33"/>
  <c r="L6" i="33"/>
  <c r="L7" i="33" s="1"/>
  <c r="E6" i="37"/>
  <c r="E7" i="37" s="1"/>
  <c r="E5" i="37"/>
  <c r="D5" i="38"/>
  <c r="D6" i="38"/>
  <c r="D7" i="38" s="1"/>
  <c r="E5" i="47"/>
  <c r="E6" i="47"/>
  <c r="E7" i="47" s="1"/>
  <c r="Q5" i="47"/>
  <c r="Q6" i="47"/>
  <c r="Q7" i="47" s="1"/>
  <c r="G6" i="50"/>
  <c r="G7" i="50" s="1"/>
  <c r="G5" i="50"/>
  <c r="S6" i="50"/>
  <c r="S7" i="50" s="1"/>
  <c r="S5" i="50"/>
  <c r="H8" i="50"/>
  <c r="O6" i="51"/>
  <c r="O7" i="51" s="1"/>
  <c r="O5" i="51"/>
  <c r="Q6" i="55"/>
  <c r="Q7" i="55" s="1"/>
  <c r="Q5" i="55"/>
  <c r="G6" i="56"/>
  <c r="G7" i="56" s="1"/>
  <c r="G5" i="56"/>
  <c r="J5" i="56"/>
  <c r="J6" i="56"/>
  <c r="J7" i="56" s="1"/>
  <c r="Y5" i="58"/>
  <c r="Y6" i="58"/>
  <c r="Y7" i="58" s="1"/>
  <c r="T6" i="60"/>
  <c r="T7" i="60" s="1"/>
  <c r="T5" i="60"/>
  <c r="E5" i="69"/>
  <c r="E6" i="69"/>
  <c r="E7" i="69" s="1"/>
  <c r="X5" i="77"/>
  <c r="S4" i="24"/>
  <c r="R4" i="24"/>
  <c r="M4" i="24"/>
  <c r="K4" i="24"/>
  <c r="J4" i="24"/>
  <c r="Q4" i="24"/>
  <c r="N4" i="24"/>
  <c r="K4" i="26"/>
  <c r="O4" i="28"/>
  <c r="M4" i="29"/>
  <c r="L4" i="29"/>
  <c r="K4" i="29"/>
  <c r="I4" i="29"/>
  <c r="N4" i="29"/>
  <c r="O6" i="32"/>
  <c r="O7" i="32" s="1"/>
  <c r="O5" i="32"/>
  <c r="M6" i="33"/>
  <c r="M7" i="33" s="1"/>
  <c r="M5" i="33"/>
  <c r="Q6" i="38"/>
  <c r="Q7" i="38" s="1"/>
  <c r="I6" i="40"/>
  <c r="I7" i="40" s="1"/>
  <c r="I5" i="40"/>
  <c r="W5" i="44"/>
  <c r="W6" i="44"/>
  <c r="W7" i="44" s="1"/>
  <c r="Y5" i="45"/>
  <c r="Y6" i="45"/>
  <c r="Y7" i="45" s="1"/>
  <c r="S5" i="47"/>
  <c r="S6" i="47"/>
  <c r="S7" i="47" s="1"/>
  <c r="H5" i="56"/>
  <c r="H6" i="56"/>
  <c r="H7" i="56" s="1"/>
  <c r="K5" i="56"/>
  <c r="K6" i="56"/>
  <c r="K7" i="56" s="1"/>
  <c r="S5" i="59"/>
  <c r="S6" i="59"/>
  <c r="S7" i="59" s="1"/>
  <c r="U5" i="60"/>
  <c r="U6" i="60"/>
  <c r="U7" i="60" s="1"/>
  <c r="U5" i="64"/>
  <c r="U6" i="64"/>
  <c r="U7" i="64" s="1"/>
  <c r="E5" i="75"/>
  <c r="E6" i="75"/>
  <c r="E7" i="75" s="1"/>
  <c r="X6" i="89"/>
  <c r="X7" i="89" s="1"/>
  <c r="X5" i="89"/>
  <c r="D6" i="91"/>
  <c r="D7" i="91" s="1"/>
  <c r="D5" i="91"/>
  <c r="C5" i="91"/>
  <c r="C6" i="91" s="1"/>
  <c r="C7" i="91" s="1"/>
  <c r="E8" i="20"/>
  <c r="E8" i="21"/>
  <c r="C6" i="24"/>
  <c r="C7" i="24" s="1"/>
  <c r="O4" i="24"/>
  <c r="U4" i="28"/>
  <c r="O5" i="30"/>
  <c r="O6" i="30"/>
  <c r="O7" i="30" s="1"/>
  <c r="F6" i="38"/>
  <c r="F7" i="38" s="1"/>
  <c r="F5" i="38"/>
  <c r="S6" i="38"/>
  <c r="S7" i="38" s="1"/>
  <c r="S5" i="38"/>
  <c r="R6" i="38"/>
  <c r="R7" i="38" s="1"/>
  <c r="J5" i="40"/>
  <c r="F8" i="42"/>
  <c r="X4" i="44"/>
  <c r="Y5" i="44"/>
  <c r="Y6" i="44"/>
  <c r="Y7" i="44" s="1"/>
  <c r="Z6" i="45"/>
  <c r="Z7" i="45" s="1"/>
  <c r="Z5" i="45"/>
  <c r="E5" i="46"/>
  <c r="E6" i="46"/>
  <c r="E7" i="46" s="1"/>
  <c r="E8" i="48"/>
  <c r="U6" i="59"/>
  <c r="U7" i="59" s="1"/>
  <c r="U5" i="59"/>
  <c r="V5" i="64"/>
  <c r="O6" i="66"/>
  <c r="O7" i="66" s="1"/>
  <c r="O5" i="66"/>
  <c r="U6" i="75"/>
  <c r="U7" i="75" s="1"/>
  <c r="U5" i="75"/>
  <c r="G5" i="69"/>
  <c r="G6" i="69"/>
  <c r="G7" i="69" s="1"/>
  <c r="W4" i="80"/>
  <c r="K4" i="80"/>
  <c r="Q4" i="80"/>
  <c r="D4" i="80"/>
  <c r="Y4" i="80"/>
  <c r="J4" i="80"/>
  <c r="X4" i="80"/>
  <c r="I4" i="80"/>
  <c r="T4" i="80"/>
  <c r="C4" i="80"/>
  <c r="R4" i="80"/>
  <c r="P4" i="80"/>
  <c r="N4" i="80"/>
  <c r="U4" i="80"/>
  <c r="S4" i="80"/>
  <c r="O4" i="80"/>
  <c r="L4" i="80"/>
  <c r="M4" i="80"/>
  <c r="G4" i="80"/>
  <c r="H4" i="80"/>
  <c r="F4" i="80"/>
  <c r="E4" i="80"/>
  <c r="Z4" i="80"/>
  <c r="V4" i="80"/>
  <c r="U5" i="87"/>
  <c r="U6" i="87"/>
  <c r="U7" i="87" s="1"/>
  <c r="F5" i="68"/>
  <c r="F6" i="68"/>
  <c r="F7" i="68" s="1"/>
  <c r="F6" i="82"/>
  <c r="F7" i="82" s="1"/>
  <c r="F5" i="82"/>
  <c r="I6" i="82"/>
  <c r="I7" i="82" s="1"/>
  <c r="I5" i="82"/>
  <c r="X4" i="26"/>
  <c r="Q6" i="27"/>
  <c r="Q7" i="27" s="1"/>
  <c r="Q5" i="27"/>
  <c r="O4" i="29"/>
  <c r="S6" i="30"/>
  <c r="S7" i="30" s="1"/>
  <c r="S5" i="30"/>
  <c r="N5" i="30"/>
  <c r="N6" i="30"/>
  <c r="N7" i="30" s="1"/>
  <c r="C4" i="34"/>
  <c r="O4" i="34"/>
  <c r="H8" i="34"/>
  <c r="H5" i="37"/>
  <c r="H6" i="37"/>
  <c r="H7" i="37" s="1"/>
  <c r="H6" i="40"/>
  <c r="H7" i="40" s="1"/>
  <c r="H5" i="40"/>
  <c r="S6" i="40"/>
  <c r="S7" i="40" s="1"/>
  <c r="S5" i="40"/>
  <c r="R4" i="41"/>
  <c r="F4" i="41"/>
  <c r="W4" i="41"/>
  <c r="J4" i="41"/>
  <c r="V4" i="41"/>
  <c r="I4" i="41"/>
  <c r="Z4" i="41"/>
  <c r="K4" i="41"/>
  <c r="X4" i="41"/>
  <c r="G4" i="41"/>
  <c r="Y4" i="41"/>
  <c r="H4" i="41"/>
  <c r="L4" i="41"/>
  <c r="Q4" i="41"/>
  <c r="O4" i="41"/>
  <c r="N4" i="41"/>
  <c r="M4" i="41"/>
  <c r="E4" i="41"/>
  <c r="D4" i="41"/>
  <c r="P4" i="41"/>
  <c r="F4" i="42"/>
  <c r="G5" i="53"/>
  <c r="G6" i="53"/>
  <c r="G7" i="53" s="1"/>
  <c r="F6" i="56"/>
  <c r="F7" i="56" s="1"/>
  <c r="F5" i="56"/>
  <c r="I5" i="56"/>
  <c r="I6" i="56"/>
  <c r="I7" i="56" s="1"/>
  <c r="G8" i="59"/>
  <c r="T4" i="61"/>
  <c r="H4" i="61"/>
  <c r="W4" i="61"/>
  <c r="J4" i="61"/>
  <c r="U4" i="61"/>
  <c r="G4" i="61"/>
  <c r="M4" i="61"/>
  <c r="Z4" i="61"/>
  <c r="K4" i="61"/>
  <c r="L4" i="61"/>
  <c r="I4" i="61"/>
  <c r="Q4" i="61"/>
  <c r="O4" i="61"/>
  <c r="P4" i="61"/>
  <c r="N4" i="61"/>
  <c r="F4" i="61"/>
  <c r="D4" i="61"/>
  <c r="R4" i="61"/>
  <c r="Y4" i="61"/>
  <c r="X4" i="61"/>
  <c r="V4" i="61"/>
  <c r="S4" i="61"/>
  <c r="E4" i="61"/>
  <c r="C5" i="65"/>
  <c r="C6" i="65"/>
  <c r="C7" i="65" s="1"/>
  <c r="G6" i="82"/>
  <c r="G7" i="82" s="1"/>
  <c r="G5" i="82"/>
  <c r="S5" i="82"/>
  <c r="S6" i="82"/>
  <c r="S7" i="82" s="1"/>
  <c r="J6" i="82"/>
  <c r="J7" i="82" s="1"/>
  <c r="J5" i="82"/>
  <c r="U6" i="88"/>
  <c r="U7" i="88" s="1"/>
  <c r="U5" i="88"/>
  <c r="U5" i="27"/>
  <c r="U6" i="27"/>
  <c r="U7" i="27" s="1"/>
  <c r="H6" i="27"/>
  <c r="H7" i="27" s="1"/>
  <c r="J6" i="30"/>
  <c r="J7" i="30" s="1"/>
  <c r="J5" i="30"/>
  <c r="O4" i="31"/>
  <c r="R5" i="32"/>
  <c r="R6" i="32"/>
  <c r="R7" i="32" s="1"/>
  <c r="P5" i="33"/>
  <c r="P6" i="33"/>
  <c r="P7" i="33" s="1"/>
  <c r="F4" i="34"/>
  <c r="R4" i="35"/>
  <c r="F4" i="35"/>
  <c r="W4" i="35"/>
  <c r="J4" i="35"/>
  <c r="V4" i="35"/>
  <c r="I4" i="35"/>
  <c r="U4" i="35"/>
  <c r="E4" i="35"/>
  <c r="S4" i="35"/>
  <c r="C4" i="35"/>
  <c r="T4" i="35"/>
  <c r="D4" i="35"/>
  <c r="Q4" i="35"/>
  <c r="N4" i="35"/>
  <c r="M4" i="35"/>
  <c r="L4" i="35"/>
  <c r="K4" i="35"/>
  <c r="P4" i="35"/>
  <c r="O4" i="35"/>
  <c r="M4" i="38"/>
  <c r="Y4" i="38"/>
  <c r="N4" i="38"/>
  <c r="Z4" i="38"/>
  <c r="W6" i="40"/>
  <c r="W7" i="40" s="1"/>
  <c r="W5" i="40"/>
  <c r="C4" i="41"/>
  <c r="X5" i="45"/>
  <c r="X6" i="45"/>
  <c r="X7" i="45" s="1"/>
  <c r="T6" i="46"/>
  <c r="T7" i="46" s="1"/>
  <c r="T5" i="46"/>
  <c r="C6" i="48"/>
  <c r="C7" i="48" s="1"/>
  <c r="C5" i="48"/>
  <c r="O5" i="48"/>
  <c r="O6" i="48"/>
  <c r="O7" i="48" s="1"/>
  <c r="Y5" i="51"/>
  <c r="Y6" i="51"/>
  <c r="Y7" i="51" s="1"/>
  <c r="S6" i="55"/>
  <c r="S7" i="55" s="1"/>
  <c r="S5" i="55"/>
  <c r="M5" i="56"/>
  <c r="M6" i="56"/>
  <c r="M7" i="56" s="1"/>
  <c r="W6" i="59"/>
  <c r="W7" i="59" s="1"/>
  <c r="W5" i="59"/>
  <c r="I6" i="63"/>
  <c r="I7" i="63" s="1"/>
  <c r="I5" i="63"/>
  <c r="J6" i="64"/>
  <c r="J7" i="64" s="1"/>
  <c r="J5" i="64"/>
  <c r="V6" i="65"/>
  <c r="V7" i="65" s="1"/>
  <c r="V5" i="65"/>
  <c r="L6" i="67"/>
  <c r="L7" i="67" s="1"/>
  <c r="L5" i="67"/>
  <c r="X5" i="67"/>
  <c r="X6" i="67"/>
  <c r="X7" i="67" s="1"/>
  <c r="M5" i="77"/>
  <c r="M6" i="77"/>
  <c r="M7" i="77" s="1"/>
  <c r="E6" i="91"/>
  <c r="E7" i="91" s="1"/>
  <c r="E5" i="91"/>
  <c r="H4" i="43"/>
  <c r="N5" i="50"/>
  <c r="N6" i="50"/>
  <c r="N7" i="50" s="1"/>
  <c r="X6" i="52"/>
  <c r="X7" i="52" s="1"/>
  <c r="X5" i="52"/>
  <c r="D6" i="54"/>
  <c r="D7" i="54" s="1"/>
  <c r="D5" i="54"/>
  <c r="V6" i="56"/>
  <c r="V7" i="56" s="1"/>
  <c r="V5" i="56"/>
  <c r="P6" i="57"/>
  <c r="P7" i="57" s="1"/>
  <c r="P5" i="57"/>
  <c r="K5" i="63"/>
  <c r="K6" i="63"/>
  <c r="K7" i="63" s="1"/>
  <c r="U6" i="66"/>
  <c r="U7" i="66" s="1"/>
  <c r="U5" i="66"/>
  <c r="P6" i="72"/>
  <c r="P7" i="72" s="1"/>
  <c r="P5" i="72"/>
  <c r="H6" i="81"/>
  <c r="H7" i="81" s="1"/>
  <c r="H5" i="81"/>
  <c r="T6" i="81"/>
  <c r="T7" i="81" s="1"/>
  <c r="T5" i="81"/>
  <c r="J5" i="81"/>
  <c r="J6" i="81"/>
  <c r="J7" i="81" s="1"/>
  <c r="O6" i="84"/>
  <c r="O7" i="84" s="1"/>
  <c r="O5" i="84"/>
  <c r="D5" i="90"/>
  <c r="D6" i="90"/>
  <c r="D7" i="90" s="1"/>
  <c r="F5" i="91"/>
  <c r="F6" i="91"/>
  <c r="F7" i="91" s="1"/>
  <c r="F6" i="93"/>
  <c r="F7" i="93" s="1"/>
  <c r="F5" i="93"/>
  <c r="R5" i="93"/>
  <c r="R6" i="93"/>
  <c r="R7" i="93" s="1"/>
  <c r="E5" i="93"/>
  <c r="E6" i="93"/>
  <c r="E7" i="93" s="1"/>
  <c r="M2" i="15"/>
  <c r="M2" i="13"/>
  <c r="M2" i="11"/>
  <c r="M2" i="9"/>
  <c r="M2" i="7"/>
  <c r="M2" i="22"/>
  <c r="M2" i="20"/>
  <c r="M2" i="18"/>
  <c r="N2" i="23"/>
  <c r="N2" i="21"/>
  <c r="N2" i="19"/>
  <c r="N2" i="17"/>
  <c r="N2" i="22"/>
  <c r="N2" i="20"/>
  <c r="N2" i="18"/>
  <c r="I2" i="102"/>
  <c r="I2" i="103"/>
  <c r="I2" i="96"/>
  <c r="I2" i="92"/>
  <c r="I2" i="93"/>
  <c r="I2" i="85"/>
  <c r="I2" i="91"/>
  <c r="I2" i="87"/>
  <c r="I2" i="83"/>
  <c r="I2" i="100"/>
  <c r="I2" i="95"/>
  <c r="I2" i="90"/>
  <c r="I2" i="98"/>
  <c r="I2" i="77"/>
  <c r="I2" i="75"/>
  <c r="I2" i="73"/>
  <c r="I2" i="71"/>
  <c r="I2" i="69"/>
  <c r="I2" i="67"/>
  <c r="I2" i="65"/>
  <c r="I2" i="99"/>
  <c r="I2" i="80"/>
  <c r="I2" i="104"/>
  <c r="I2" i="101"/>
  <c r="I2" i="59"/>
  <c r="I2" i="57"/>
  <c r="I2" i="70"/>
  <c r="I2" i="68"/>
  <c r="I2" i="55"/>
  <c r="I2" i="53"/>
  <c r="I2" i="51"/>
  <c r="I2" i="49"/>
  <c r="I2" i="47"/>
  <c r="I2" i="45"/>
  <c r="I2" i="43"/>
  <c r="I2" i="41"/>
  <c r="I2" i="39"/>
  <c r="I2" i="37"/>
  <c r="I2" i="35"/>
  <c r="I2" i="33"/>
  <c r="I2" i="31"/>
  <c r="I2" i="29"/>
  <c r="I2" i="27"/>
  <c r="I2" i="25"/>
  <c r="I2" i="56"/>
  <c r="I2" i="54"/>
  <c r="I2" i="52"/>
  <c r="I2" i="72"/>
  <c r="I2" i="74"/>
  <c r="I2" i="66"/>
  <c r="I2" i="58"/>
  <c r="I2" i="48"/>
  <c r="I2" i="40"/>
  <c r="I2" i="79"/>
  <c r="I2" i="30"/>
  <c r="I2" i="94"/>
  <c r="I2" i="60"/>
  <c r="I2" i="84"/>
  <c r="I2" i="61"/>
  <c r="I2" i="97"/>
  <c r="I2" i="78"/>
  <c r="I2" i="82"/>
  <c r="I2" i="64"/>
  <c r="I2" i="89"/>
  <c r="I2" i="76"/>
  <c r="I2" i="86"/>
  <c r="F1" i="43"/>
  <c r="G1" i="43" s="1"/>
  <c r="H1" i="43" s="1"/>
  <c r="X1" i="1"/>
  <c r="Y1" i="1" s="1"/>
  <c r="Z1" i="1" s="1"/>
  <c r="N4" i="5"/>
  <c r="X1" i="9"/>
  <c r="Y1" i="9" s="1"/>
  <c r="Z1" i="9" s="1"/>
  <c r="M2" i="17"/>
  <c r="U4" i="24"/>
  <c r="R4" i="25"/>
  <c r="F4" i="25"/>
  <c r="W4" i="25"/>
  <c r="J4" i="25"/>
  <c r="Y4" i="25"/>
  <c r="K4" i="25"/>
  <c r="V4" i="25"/>
  <c r="H4" i="25"/>
  <c r="X4" i="25"/>
  <c r="I4" i="25"/>
  <c r="G8" i="32"/>
  <c r="K2" i="96"/>
  <c r="K2" i="103"/>
  <c r="K2" i="102"/>
  <c r="K2" i="104"/>
  <c r="K2" i="100"/>
  <c r="K2" i="99"/>
  <c r="K2" i="98"/>
  <c r="K2" i="95"/>
  <c r="K2" i="89"/>
  <c r="K2" i="85"/>
  <c r="K2" i="94"/>
  <c r="K2" i="90"/>
  <c r="K2" i="101"/>
  <c r="K2" i="63"/>
  <c r="K2" i="61"/>
  <c r="K2" i="88"/>
  <c r="K2" i="81"/>
  <c r="K2" i="78"/>
  <c r="K2" i="76"/>
  <c r="K2" i="74"/>
  <c r="K2" i="72"/>
  <c r="K2" i="70"/>
  <c r="K2" i="68"/>
  <c r="K2" i="59"/>
  <c r="K2" i="57"/>
  <c r="K2" i="93"/>
  <c r="K2" i="83"/>
  <c r="K2" i="82"/>
  <c r="K2" i="80"/>
  <c r="K2" i="79"/>
  <c r="K2" i="91"/>
  <c r="K2" i="55"/>
  <c r="K2" i="53"/>
  <c r="K2" i="97"/>
  <c r="K2" i="71"/>
  <c r="K2" i="67"/>
  <c r="K2" i="64"/>
  <c r="K2" i="51"/>
  <c r="K2" i="49"/>
  <c r="K2" i="47"/>
  <c r="K2" i="45"/>
  <c r="K2" i="43"/>
  <c r="K2" i="41"/>
  <c r="K2" i="39"/>
  <c r="K2" i="37"/>
  <c r="K2" i="35"/>
  <c r="K2" i="33"/>
  <c r="K2" i="31"/>
  <c r="K2" i="29"/>
  <c r="K2" i="27"/>
  <c r="K2" i="25"/>
  <c r="K2" i="60"/>
  <c r="K2" i="56"/>
  <c r="K2" i="46"/>
  <c r="K2" i="38"/>
  <c r="K2" i="26"/>
  <c r="K2" i="92"/>
  <c r="K2" i="84"/>
  <c r="K2" i="86"/>
  <c r="K2" i="66"/>
  <c r="K2" i="77"/>
  <c r="K2" i="73"/>
  <c r="K2" i="62"/>
  <c r="K2" i="48"/>
  <c r="S4" i="28"/>
  <c r="Q5" i="30"/>
  <c r="V2" i="32"/>
  <c r="A1" i="22"/>
  <c r="A1" i="20"/>
  <c r="A1" i="18"/>
  <c r="X2" i="102"/>
  <c r="X2" i="104"/>
  <c r="X2" i="96"/>
  <c r="X2" i="103"/>
  <c r="X2" i="93"/>
  <c r="X2" i="98"/>
  <c r="X2" i="92"/>
  <c r="X2" i="87"/>
  <c r="X2" i="85"/>
  <c r="X2" i="91"/>
  <c r="X2" i="97"/>
  <c r="X2" i="94"/>
  <c r="X2" i="100"/>
  <c r="X2" i="78"/>
  <c r="X2" i="76"/>
  <c r="X2" i="74"/>
  <c r="X2" i="72"/>
  <c r="X2" i="70"/>
  <c r="X2" i="68"/>
  <c r="X2" i="63"/>
  <c r="X2" i="61"/>
  <c r="X2" i="101"/>
  <c r="X2" i="90"/>
  <c r="X2" i="84"/>
  <c r="X2" i="99"/>
  <c r="X2" i="88"/>
  <c r="X2" i="86"/>
  <c r="X2" i="82"/>
  <c r="X2" i="59"/>
  <c r="X2" i="57"/>
  <c r="X2" i="80"/>
  <c r="X2" i="51"/>
  <c r="X2" i="49"/>
  <c r="X2" i="47"/>
  <c r="X2" i="45"/>
  <c r="X2" i="43"/>
  <c r="X2" i="41"/>
  <c r="X2" i="39"/>
  <c r="X2" i="37"/>
  <c r="X2" i="35"/>
  <c r="X2" i="33"/>
  <c r="X2" i="31"/>
  <c r="X2" i="29"/>
  <c r="X2" i="27"/>
  <c r="X2" i="25"/>
  <c r="X2" i="77"/>
  <c r="X2" i="62"/>
  <c r="X2" i="53"/>
  <c r="X2" i="48"/>
  <c r="X2" i="40"/>
  <c r="X2" i="30"/>
  <c r="X2" i="5"/>
  <c r="X2" i="89"/>
  <c r="X2" i="73"/>
  <c r="X2" i="54"/>
  <c r="X2" i="26"/>
  <c r="X2" i="95"/>
  <c r="X2" i="65"/>
  <c r="X2" i="52"/>
  <c r="X2" i="44"/>
  <c r="X2" i="83"/>
  <c r="X2" i="75"/>
  <c r="H2" i="34"/>
  <c r="V2" i="35"/>
  <c r="A5" i="2"/>
  <c r="Q2" i="17"/>
  <c r="M2" i="19"/>
  <c r="J2" i="24"/>
  <c r="Z2" i="24"/>
  <c r="U1" i="25"/>
  <c r="V1" i="25" s="1"/>
  <c r="W1" i="25" s="1"/>
  <c r="M2" i="25"/>
  <c r="C4" i="25"/>
  <c r="U4" i="25"/>
  <c r="T2" i="26"/>
  <c r="O1" i="27"/>
  <c r="P1" i="27" s="1"/>
  <c r="Q1" i="27" s="1"/>
  <c r="W2" i="27"/>
  <c r="L1" i="28"/>
  <c r="M1" i="28" s="1"/>
  <c r="N1" i="28" s="1"/>
  <c r="W2" i="28"/>
  <c r="H2" i="29"/>
  <c r="Z2" i="29"/>
  <c r="N2" i="30"/>
  <c r="L1" i="31"/>
  <c r="M1" i="31" s="1"/>
  <c r="N1" i="31" s="1"/>
  <c r="T2" i="31"/>
  <c r="O1" i="32"/>
  <c r="P1" i="32" s="1"/>
  <c r="Q1" i="32" s="1"/>
  <c r="X2" i="32"/>
  <c r="Y5" i="32"/>
  <c r="H2" i="33"/>
  <c r="I2" i="34"/>
  <c r="Z2" i="34"/>
  <c r="Y2" i="35"/>
  <c r="L1" i="36"/>
  <c r="M1" i="36" s="1"/>
  <c r="N1" i="36" s="1"/>
  <c r="Y2" i="36"/>
  <c r="I6" i="36"/>
  <c r="I7" i="36" s="1"/>
  <c r="E8" i="36"/>
  <c r="L1" i="37"/>
  <c r="M1" i="37" s="1"/>
  <c r="N1" i="37" s="1"/>
  <c r="Y2" i="37"/>
  <c r="M5" i="37"/>
  <c r="W2" i="38"/>
  <c r="K4" i="38"/>
  <c r="F4" i="40"/>
  <c r="G4" i="40"/>
  <c r="V2" i="41"/>
  <c r="H2" i="42"/>
  <c r="Z2" i="42"/>
  <c r="H2" i="43"/>
  <c r="W2" i="44"/>
  <c r="S5" i="44"/>
  <c r="P4" i="45"/>
  <c r="X4" i="48"/>
  <c r="L1" i="49"/>
  <c r="M1" i="49" s="1"/>
  <c r="N1" i="49" s="1"/>
  <c r="H2" i="49"/>
  <c r="K2" i="50"/>
  <c r="E4" i="50"/>
  <c r="Y2" i="52"/>
  <c r="X1" i="53"/>
  <c r="Y1" i="53" s="1"/>
  <c r="Z1" i="53" s="1"/>
  <c r="T4" i="53"/>
  <c r="H4" i="53"/>
  <c r="R4" i="53"/>
  <c r="F4" i="53"/>
  <c r="P4" i="53"/>
  <c r="O4" i="53"/>
  <c r="K4" i="53"/>
  <c r="Y4" i="53"/>
  <c r="I4" i="53"/>
  <c r="Z4" i="53"/>
  <c r="J4" i="53"/>
  <c r="D4" i="53"/>
  <c r="X4" i="53"/>
  <c r="C4" i="53"/>
  <c r="U4" i="53"/>
  <c r="T6" i="54"/>
  <c r="T7" i="54" s="1"/>
  <c r="K2" i="58"/>
  <c r="Z4" i="62"/>
  <c r="N4" i="62"/>
  <c r="P4" i="62"/>
  <c r="C4" i="62"/>
  <c r="M4" i="62"/>
  <c r="V4" i="62"/>
  <c r="G4" i="62"/>
  <c r="T4" i="62"/>
  <c r="E4" i="62"/>
  <c r="Y4" i="62"/>
  <c r="H4" i="62"/>
  <c r="X4" i="62"/>
  <c r="F4" i="62"/>
  <c r="Q4" i="62"/>
  <c r="L4" i="62"/>
  <c r="O4" i="62"/>
  <c r="S4" i="62"/>
  <c r="R4" i="62"/>
  <c r="W4" i="62"/>
  <c r="J6" i="67"/>
  <c r="J7" i="67" s="1"/>
  <c r="J5" i="67"/>
  <c r="V6" i="67"/>
  <c r="V7" i="67" s="1"/>
  <c r="V5" i="67"/>
  <c r="J5" i="68"/>
  <c r="X2" i="69"/>
  <c r="G6" i="72"/>
  <c r="G7" i="72" s="1"/>
  <c r="J4" i="74"/>
  <c r="V4" i="74"/>
  <c r="J5" i="78"/>
  <c r="J6" i="78"/>
  <c r="J7" i="78" s="1"/>
  <c r="V6" i="78"/>
  <c r="V7" i="78" s="1"/>
  <c r="V5" i="78"/>
  <c r="P5" i="82"/>
  <c r="P6" i="82"/>
  <c r="P7" i="82" s="1"/>
  <c r="D6" i="82"/>
  <c r="D7" i="82" s="1"/>
  <c r="K6" i="84"/>
  <c r="K7" i="84" s="1"/>
  <c r="L5" i="85"/>
  <c r="L6" i="85"/>
  <c r="L7" i="85" s="1"/>
  <c r="X5" i="85"/>
  <c r="X6" i="85"/>
  <c r="X7" i="85" s="1"/>
  <c r="T6" i="99"/>
  <c r="T7" i="99" s="1"/>
  <c r="T5" i="99"/>
  <c r="G5" i="45"/>
  <c r="G6" i="45"/>
  <c r="G7" i="45" s="1"/>
  <c r="U6" i="46"/>
  <c r="U7" i="46" s="1"/>
  <c r="R4" i="51"/>
  <c r="F4" i="51"/>
  <c r="W4" i="51"/>
  <c r="J4" i="51"/>
  <c r="V4" i="51"/>
  <c r="I4" i="51"/>
  <c r="U4" i="51"/>
  <c r="E4" i="51"/>
  <c r="S4" i="51"/>
  <c r="C4" i="51"/>
  <c r="T4" i="51"/>
  <c r="D4" i="51"/>
  <c r="M4" i="51"/>
  <c r="L4" i="51"/>
  <c r="Q4" i="51"/>
  <c r="N4" i="51"/>
  <c r="P6" i="54"/>
  <c r="P7" i="54" s="1"/>
  <c r="P5" i="54"/>
  <c r="Y6" i="55"/>
  <c r="Y7" i="55" s="1"/>
  <c r="Y5" i="55"/>
  <c r="K5" i="62"/>
  <c r="K6" i="62"/>
  <c r="K7" i="62" s="1"/>
  <c r="K6" i="64"/>
  <c r="K7" i="64" s="1"/>
  <c r="K5" i="64"/>
  <c r="V5" i="68"/>
  <c r="V6" i="68"/>
  <c r="V7" i="68" s="1"/>
  <c r="N6" i="68"/>
  <c r="N7" i="68" s="1"/>
  <c r="N5" i="68"/>
  <c r="D4" i="74"/>
  <c r="P6" i="78"/>
  <c r="P7" i="78" s="1"/>
  <c r="P5" i="78"/>
  <c r="C5" i="78"/>
  <c r="C6" i="78"/>
  <c r="C7" i="78" s="1"/>
  <c r="S5" i="81"/>
  <c r="S6" i="81"/>
  <c r="S7" i="81" s="1"/>
  <c r="H6" i="86"/>
  <c r="H7" i="86" s="1"/>
  <c r="H5" i="86"/>
  <c r="O6" i="89"/>
  <c r="O7" i="89" s="1"/>
  <c r="O5" i="89"/>
  <c r="S6" i="91"/>
  <c r="S7" i="91" s="1"/>
  <c r="S5" i="91"/>
  <c r="M5" i="96"/>
  <c r="M6" i="96" s="1"/>
  <c r="M7" i="96" s="1"/>
  <c r="U1" i="23"/>
  <c r="V1" i="23" s="1"/>
  <c r="W1" i="23" s="1"/>
  <c r="U1" i="21"/>
  <c r="V1" i="21" s="1"/>
  <c r="W1" i="21" s="1"/>
  <c r="U1" i="19"/>
  <c r="V1" i="19" s="1"/>
  <c r="W1" i="19" s="1"/>
  <c r="U1" i="17"/>
  <c r="V1" i="17" s="1"/>
  <c r="W1" i="17" s="1"/>
  <c r="U1" i="16"/>
  <c r="V1" i="16" s="1"/>
  <c r="W1" i="16" s="1"/>
  <c r="U1" i="14"/>
  <c r="V1" i="14" s="1"/>
  <c r="W1" i="14" s="1"/>
  <c r="U1" i="12"/>
  <c r="V1" i="12" s="1"/>
  <c r="W1" i="12" s="1"/>
  <c r="U1" i="10"/>
  <c r="V1" i="10" s="1"/>
  <c r="W1" i="10" s="1"/>
  <c r="U1" i="8"/>
  <c r="V1" i="8" s="1"/>
  <c r="W1" i="8" s="1"/>
  <c r="U1" i="6"/>
  <c r="V1" i="6" s="1"/>
  <c r="W1" i="6" s="1"/>
  <c r="Y2" i="15"/>
  <c r="Y2" i="13"/>
  <c r="Y2" i="11"/>
  <c r="Y2" i="9"/>
  <c r="Y2" i="7"/>
  <c r="F1" i="103"/>
  <c r="G1" i="103" s="1"/>
  <c r="H1" i="103" s="1"/>
  <c r="F1" i="104"/>
  <c r="G1" i="104" s="1"/>
  <c r="H1" i="104" s="1"/>
  <c r="F1" i="100"/>
  <c r="G1" i="100" s="1"/>
  <c r="H1" i="100" s="1"/>
  <c r="F1" i="98"/>
  <c r="G1" i="98" s="1"/>
  <c r="H1" i="98" s="1"/>
  <c r="F1" i="99"/>
  <c r="G1" i="99" s="1"/>
  <c r="H1" i="99" s="1"/>
  <c r="F1" i="102"/>
  <c r="G1" i="102" s="1"/>
  <c r="H1" i="102" s="1"/>
  <c r="F1" i="96"/>
  <c r="G1" i="96" s="1"/>
  <c r="H1" i="96" s="1"/>
  <c r="F1" i="97"/>
  <c r="G1" i="97" s="1"/>
  <c r="H1" i="97" s="1"/>
  <c r="F1" i="91"/>
  <c r="G1" i="91" s="1"/>
  <c r="H1" i="91" s="1"/>
  <c r="F1" i="92"/>
  <c r="G1" i="92" s="1"/>
  <c r="H1" i="92" s="1"/>
  <c r="F1" i="94"/>
  <c r="G1" i="94" s="1"/>
  <c r="H1" i="94" s="1"/>
  <c r="F1" i="87"/>
  <c r="G1" i="87" s="1"/>
  <c r="H1" i="87" s="1"/>
  <c r="F1" i="101"/>
  <c r="G1" i="101" s="1"/>
  <c r="H1" i="101" s="1"/>
  <c r="F1" i="88"/>
  <c r="G1" i="88" s="1"/>
  <c r="H1" i="88" s="1"/>
  <c r="F1" i="80"/>
  <c r="G1" i="80" s="1"/>
  <c r="H1" i="80" s="1"/>
  <c r="F1" i="93"/>
  <c r="G1" i="93" s="1"/>
  <c r="H1" i="93" s="1"/>
  <c r="F1" i="82"/>
  <c r="G1" i="82" s="1"/>
  <c r="H1" i="82" s="1"/>
  <c r="F1" i="79"/>
  <c r="G1" i="79" s="1"/>
  <c r="H1" i="79" s="1"/>
  <c r="F1" i="70"/>
  <c r="G1" i="70" s="1"/>
  <c r="H1" i="70" s="1"/>
  <c r="F1" i="68"/>
  <c r="G1" i="68" s="1"/>
  <c r="H1" i="68" s="1"/>
  <c r="F1" i="73"/>
  <c r="G1" i="73" s="1"/>
  <c r="H1" i="73" s="1"/>
  <c r="F1" i="77"/>
  <c r="G1" i="77" s="1"/>
  <c r="H1" i="77" s="1"/>
  <c r="F1" i="76"/>
  <c r="G1" i="76" s="1"/>
  <c r="H1" i="76" s="1"/>
  <c r="F1" i="75"/>
  <c r="G1" i="75" s="1"/>
  <c r="H1" i="75" s="1"/>
  <c r="F1" i="66"/>
  <c r="G1" i="66" s="1"/>
  <c r="H1" i="66" s="1"/>
  <c r="F1" i="59"/>
  <c r="G1" i="59" s="1"/>
  <c r="H1" i="59" s="1"/>
  <c r="F1" i="57"/>
  <c r="G1" i="57" s="1"/>
  <c r="H1" i="57" s="1"/>
  <c r="F1" i="83"/>
  <c r="G1" i="83" s="1"/>
  <c r="H1" i="83" s="1"/>
  <c r="F1" i="56"/>
  <c r="G1" i="56" s="1"/>
  <c r="H1" i="56" s="1"/>
  <c r="F1" i="54"/>
  <c r="G1" i="54" s="1"/>
  <c r="H1" i="54" s="1"/>
  <c r="F1" i="52"/>
  <c r="G1" i="52" s="1"/>
  <c r="H1" i="52" s="1"/>
  <c r="F1" i="86"/>
  <c r="G1" i="86" s="1"/>
  <c r="H1" i="86" s="1"/>
  <c r="F1" i="61"/>
  <c r="G1" i="61" s="1"/>
  <c r="H1" i="61" s="1"/>
  <c r="F1" i="62"/>
  <c r="G1" i="62" s="1"/>
  <c r="H1" i="62" s="1"/>
  <c r="F1" i="25"/>
  <c r="G1" i="25" s="1"/>
  <c r="H1" i="25" s="1"/>
  <c r="F1" i="74"/>
  <c r="G1" i="74" s="1"/>
  <c r="H1" i="74" s="1"/>
  <c r="F1" i="46"/>
  <c r="G1" i="46" s="1"/>
  <c r="H1" i="46" s="1"/>
  <c r="F1" i="38"/>
  <c r="G1" i="38" s="1"/>
  <c r="H1" i="38" s="1"/>
  <c r="F1" i="30"/>
  <c r="G1" i="30" s="1"/>
  <c r="H1" i="30" s="1"/>
  <c r="F1" i="95"/>
  <c r="G1" i="95" s="1"/>
  <c r="H1" i="95" s="1"/>
  <c r="F1" i="71"/>
  <c r="G1" i="71" s="1"/>
  <c r="H1" i="71" s="1"/>
  <c r="F1" i="45"/>
  <c r="G1" i="45" s="1"/>
  <c r="H1" i="45" s="1"/>
  <c r="F1" i="37"/>
  <c r="G1" i="37" s="1"/>
  <c r="H1" i="37" s="1"/>
  <c r="F1" i="58"/>
  <c r="G1" i="58" s="1"/>
  <c r="H1" i="58" s="1"/>
  <c r="F1" i="47"/>
  <c r="G1" i="47" s="1"/>
  <c r="H1" i="47" s="1"/>
  <c r="F1" i="89"/>
  <c r="G1" i="89" s="1"/>
  <c r="H1" i="89" s="1"/>
  <c r="F1" i="49"/>
  <c r="G1" i="49" s="1"/>
  <c r="H1" i="49" s="1"/>
  <c r="F1" i="90"/>
  <c r="G1" i="90" s="1"/>
  <c r="H1" i="90" s="1"/>
  <c r="F1" i="78"/>
  <c r="G1" i="78" s="1"/>
  <c r="H1" i="78" s="1"/>
  <c r="F1" i="51"/>
  <c r="G1" i="51" s="1"/>
  <c r="H1" i="51" s="1"/>
  <c r="F1" i="42"/>
  <c r="G1" i="42" s="1"/>
  <c r="H1" i="42" s="1"/>
  <c r="H2" i="104"/>
  <c r="H2" i="100"/>
  <c r="H2" i="98"/>
  <c r="H2" i="103"/>
  <c r="H2" i="102"/>
  <c r="H2" i="101"/>
  <c r="H2" i="95"/>
  <c r="H2" i="94"/>
  <c r="H2" i="92"/>
  <c r="H2" i="90"/>
  <c r="H2" i="88"/>
  <c r="H2" i="93"/>
  <c r="H2" i="91"/>
  <c r="H2" i="89"/>
  <c r="H2" i="87"/>
  <c r="H2" i="86"/>
  <c r="H2" i="97"/>
  <c r="H2" i="96"/>
  <c r="H2" i="83"/>
  <c r="H2" i="81"/>
  <c r="H2" i="79"/>
  <c r="H2" i="80"/>
  <c r="H2" i="72"/>
  <c r="H2" i="84"/>
  <c r="H2" i="70"/>
  <c r="H2" i="63"/>
  <c r="H2" i="61"/>
  <c r="H2" i="85"/>
  <c r="H2" i="69"/>
  <c r="H2" i="59"/>
  <c r="H2" i="57"/>
  <c r="H2" i="71"/>
  <c r="H2" i="66"/>
  <c r="H2" i="67"/>
  <c r="H2" i="56"/>
  <c r="H2" i="54"/>
  <c r="H2" i="52"/>
  <c r="H2" i="77"/>
  <c r="H2" i="47"/>
  <c r="H2" i="39"/>
  <c r="H2" i="25"/>
  <c r="H2" i="30"/>
  <c r="H2" i="74"/>
  <c r="H2" i="58"/>
  <c r="H2" i="55"/>
  <c r="H2" i="48"/>
  <c r="H2" i="40"/>
  <c r="H2" i="65"/>
  <c r="H2" i="60"/>
  <c r="H2" i="99"/>
  <c r="H2" i="64"/>
  <c r="T2" i="100"/>
  <c r="T2" i="98"/>
  <c r="T2" i="104"/>
  <c r="T2" i="102"/>
  <c r="T2" i="101"/>
  <c r="T2" i="94"/>
  <c r="T2" i="92"/>
  <c r="T2" i="90"/>
  <c r="T2" i="88"/>
  <c r="T2" i="86"/>
  <c r="T2" i="96"/>
  <c r="T2" i="91"/>
  <c r="T2" i="93"/>
  <c r="T2" i="99"/>
  <c r="T2" i="83"/>
  <c r="T2" i="81"/>
  <c r="T2" i="79"/>
  <c r="T2" i="87"/>
  <c r="T2" i="103"/>
  <c r="T2" i="89"/>
  <c r="T2" i="75"/>
  <c r="T2" i="73"/>
  <c r="T2" i="77"/>
  <c r="T2" i="76"/>
  <c r="T2" i="60"/>
  <c r="T2" i="58"/>
  <c r="T2" i="61"/>
  <c r="T2" i="74"/>
  <c r="T2" i="80"/>
  <c r="T2" i="69"/>
  <c r="T2" i="68"/>
  <c r="T2" i="67"/>
  <c r="T2" i="63"/>
  <c r="T2" i="59"/>
  <c r="T2" i="49"/>
  <c r="T2" i="41"/>
  <c r="T2" i="33"/>
  <c r="T2" i="29"/>
  <c r="T2" i="95"/>
  <c r="T2" i="84"/>
  <c r="T2" i="53"/>
  <c r="T2" i="25"/>
  <c r="T2" i="64"/>
  <c r="T2" i="52"/>
  <c r="T2" i="50"/>
  <c r="T2" i="42"/>
  <c r="T2" i="34"/>
  <c r="T2" i="24"/>
  <c r="T2" i="82"/>
  <c r="T2" i="71"/>
  <c r="T2" i="54"/>
  <c r="T2" i="97"/>
  <c r="T2" i="70"/>
  <c r="G4" i="24"/>
  <c r="P4" i="26"/>
  <c r="F1" i="33"/>
  <c r="G1" i="33" s="1"/>
  <c r="H1" i="33" s="1"/>
  <c r="G4" i="34"/>
  <c r="T2" i="36"/>
  <c r="Z6" i="37"/>
  <c r="Z7" i="37" s="1"/>
  <c r="Z5" i="37"/>
  <c r="X4" i="40"/>
  <c r="G4" i="42"/>
  <c r="X6" i="43"/>
  <c r="X7" i="43" s="1"/>
  <c r="G6" i="44"/>
  <c r="G7" i="44" s="1"/>
  <c r="G5" i="44"/>
  <c r="H5" i="45"/>
  <c r="H6" i="45"/>
  <c r="H7" i="45" s="1"/>
  <c r="K5" i="45"/>
  <c r="K6" i="45"/>
  <c r="K7" i="45" s="1"/>
  <c r="T2" i="46"/>
  <c r="K5" i="52"/>
  <c r="K6" i="52"/>
  <c r="K7" i="52" s="1"/>
  <c r="Z6" i="55"/>
  <c r="Z7" i="55" s="1"/>
  <c r="Z5" i="55"/>
  <c r="T4" i="57"/>
  <c r="H4" i="57"/>
  <c r="R4" i="57"/>
  <c r="F4" i="57"/>
  <c r="M4" i="57"/>
  <c r="Y4" i="57"/>
  <c r="K4" i="57"/>
  <c r="U4" i="57"/>
  <c r="C4" i="57"/>
  <c r="S4" i="57"/>
  <c r="G4" i="57"/>
  <c r="X4" i="57"/>
  <c r="D4" i="57"/>
  <c r="Z4" i="57"/>
  <c r="E4" i="57"/>
  <c r="N4" i="57"/>
  <c r="L4" i="57"/>
  <c r="V4" i="57"/>
  <c r="O4" i="57"/>
  <c r="V6" i="60"/>
  <c r="V7" i="60" s="1"/>
  <c r="H2" i="62"/>
  <c r="U6" i="62"/>
  <c r="U7" i="62" s="1"/>
  <c r="S5" i="63"/>
  <c r="S6" i="63"/>
  <c r="S7" i="63" s="1"/>
  <c r="F1" i="64"/>
  <c r="G1" i="64" s="1"/>
  <c r="H1" i="64" s="1"/>
  <c r="G8" i="64"/>
  <c r="F1" i="65"/>
  <c r="G1" i="65" s="1"/>
  <c r="H1" i="65" s="1"/>
  <c r="T2" i="65"/>
  <c r="Z5" i="66"/>
  <c r="Z6" i="66"/>
  <c r="Z7" i="66" s="1"/>
  <c r="F8" i="67"/>
  <c r="L5" i="69"/>
  <c r="L6" i="69"/>
  <c r="L7" i="69" s="1"/>
  <c r="J6" i="72"/>
  <c r="J7" i="72" s="1"/>
  <c r="J5" i="72"/>
  <c r="V6" i="72"/>
  <c r="V7" i="72" s="1"/>
  <c r="V5" i="72"/>
  <c r="G5" i="73"/>
  <c r="G6" i="73"/>
  <c r="G7" i="73" s="1"/>
  <c r="H2" i="75"/>
  <c r="E8" i="75"/>
  <c r="R4" i="77"/>
  <c r="F4" i="77"/>
  <c r="Q4" i="77"/>
  <c r="D4" i="77"/>
  <c r="P4" i="77"/>
  <c r="C4" i="77"/>
  <c r="V4" i="77"/>
  <c r="G4" i="77"/>
  <c r="T4" i="77"/>
  <c r="J4" i="77"/>
  <c r="Y4" i="77"/>
  <c r="H4" i="77"/>
  <c r="S4" i="77"/>
  <c r="O4" i="77"/>
  <c r="E4" i="77"/>
  <c r="I4" i="77"/>
  <c r="Z4" i="77"/>
  <c r="N4" i="77"/>
  <c r="U4" i="77"/>
  <c r="H5" i="78"/>
  <c r="H6" i="78"/>
  <c r="H7" i="78" s="1"/>
  <c r="U6" i="81"/>
  <c r="U7" i="81" s="1"/>
  <c r="U5" i="81"/>
  <c r="F1" i="84"/>
  <c r="G1" i="84" s="1"/>
  <c r="H1" i="84" s="1"/>
  <c r="E5" i="84"/>
  <c r="E6" i="84"/>
  <c r="E7" i="84" s="1"/>
  <c r="F6" i="84"/>
  <c r="F7" i="84" s="1"/>
  <c r="F5" i="84"/>
  <c r="L5" i="86"/>
  <c r="L6" i="86" s="1"/>
  <c r="L7" i="86" s="1"/>
  <c r="L5" i="88"/>
  <c r="L6" i="88" s="1"/>
  <c r="L7" i="88" s="1"/>
  <c r="C6" i="89"/>
  <c r="C7" i="89" s="1"/>
  <c r="N6" i="96"/>
  <c r="N7" i="96" s="1"/>
  <c r="N5" i="96"/>
  <c r="Z2" i="23"/>
  <c r="Z2" i="21"/>
  <c r="Z2" i="19"/>
  <c r="Z2" i="17"/>
  <c r="Z2" i="22"/>
  <c r="Z2" i="20"/>
  <c r="Z2" i="18"/>
  <c r="I1" i="104"/>
  <c r="J1" i="104" s="1"/>
  <c r="K1" i="104" s="1"/>
  <c r="I1" i="102"/>
  <c r="J1" i="102" s="1"/>
  <c r="K1" i="102" s="1"/>
  <c r="I1" i="93"/>
  <c r="J1" i="93" s="1"/>
  <c r="K1" i="93" s="1"/>
  <c r="I1" i="91"/>
  <c r="J1" i="91" s="1"/>
  <c r="K1" i="91" s="1"/>
  <c r="I1" i="89"/>
  <c r="J1" i="89" s="1"/>
  <c r="K1" i="89" s="1"/>
  <c r="I1" i="87"/>
  <c r="J1" i="87" s="1"/>
  <c r="K1" i="87" s="1"/>
  <c r="I1" i="100"/>
  <c r="J1" i="100" s="1"/>
  <c r="K1" i="100" s="1"/>
  <c r="I1" i="98"/>
  <c r="J1" i="98" s="1"/>
  <c r="K1" i="98" s="1"/>
  <c r="I1" i="95"/>
  <c r="J1" i="95" s="1"/>
  <c r="K1" i="95" s="1"/>
  <c r="I1" i="97"/>
  <c r="J1" i="97" s="1"/>
  <c r="K1" i="97" s="1"/>
  <c r="I1" i="85"/>
  <c r="J1" i="85" s="1"/>
  <c r="K1" i="85" s="1"/>
  <c r="I1" i="103"/>
  <c r="J1" i="103" s="1"/>
  <c r="K1" i="103" s="1"/>
  <c r="I1" i="84"/>
  <c r="J1" i="84" s="1"/>
  <c r="K1" i="84" s="1"/>
  <c r="I1" i="99"/>
  <c r="J1" i="99" s="1"/>
  <c r="K1" i="99" s="1"/>
  <c r="I1" i="86"/>
  <c r="J1" i="86" s="1"/>
  <c r="K1" i="86" s="1"/>
  <c r="I1" i="81"/>
  <c r="J1" i="81" s="1"/>
  <c r="K1" i="81" s="1"/>
  <c r="I1" i="90"/>
  <c r="J1" i="90" s="1"/>
  <c r="K1" i="90" s="1"/>
  <c r="I1" i="92"/>
  <c r="J1" i="92" s="1"/>
  <c r="K1" i="92" s="1"/>
  <c r="I1" i="67"/>
  <c r="J1" i="67" s="1"/>
  <c r="K1" i="67" s="1"/>
  <c r="I1" i="77"/>
  <c r="J1" i="77" s="1"/>
  <c r="K1" i="77" s="1"/>
  <c r="I1" i="96"/>
  <c r="J1" i="96" s="1"/>
  <c r="K1" i="96" s="1"/>
  <c r="I1" i="83"/>
  <c r="J1" i="83" s="1"/>
  <c r="K1" i="83" s="1"/>
  <c r="I1" i="65"/>
  <c r="J1" i="65" s="1"/>
  <c r="K1" i="65" s="1"/>
  <c r="I1" i="63"/>
  <c r="J1" i="63" s="1"/>
  <c r="K1" i="63" s="1"/>
  <c r="I1" i="62"/>
  <c r="J1" i="62" s="1"/>
  <c r="K1" i="62" s="1"/>
  <c r="I1" i="58"/>
  <c r="J1" i="58" s="1"/>
  <c r="K1" i="58" s="1"/>
  <c r="I1" i="101"/>
  <c r="J1" i="101" s="1"/>
  <c r="K1" i="101" s="1"/>
  <c r="I1" i="94"/>
  <c r="J1" i="94" s="1"/>
  <c r="K1" i="94" s="1"/>
  <c r="I1" i="78"/>
  <c r="J1" i="78" s="1"/>
  <c r="K1" i="78" s="1"/>
  <c r="I1" i="70"/>
  <c r="J1" i="70" s="1"/>
  <c r="K1" i="70" s="1"/>
  <c r="I1" i="69"/>
  <c r="J1" i="69" s="1"/>
  <c r="K1" i="69" s="1"/>
  <c r="I1" i="59"/>
  <c r="J1" i="59" s="1"/>
  <c r="K1" i="59" s="1"/>
  <c r="I1" i="51"/>
  <c r="J1" i="51" s="1"/>
  <c r="K1" i="51" s="1"/>
  <c r="I1" i="49"/>
  <c r="J1" i="49" s="1"/>
  <c r="K1" i="49" s="1"/>
  <c r="I1" i="47"/>
  <c r="J1" i="47" s="1"/>
  <c r="K1" i="47" s="1"/>
  <c r="I1" i="45"/>
  <c r="J1" i="45" s="1"/>
  <c r="K1" i="45" s="1"/>
  <c r="I1" i="43"/>
  <c r="J1" i="43" s="1"/>
  <c r="K1" i="43" s="1"/>
  <c r="I1" i="41"/>
  <c r="J1" i="41" s="1"/>
  <c r="K1" i="41" s="1"/>
  <c r="I1" i="39"/>
  <c r="J1" i="39" s="1"/>
  <c r="K1" i="39" s="1"/>
  <c r="I1" i="37"/>
  <c r="J1" i="37" s="1"/>
  <c r="K1" i="37" s="1"/>
  <c r="I1" i="35"/>
  <c r="J1" i="35" s="1"/>
  <c r="K1" i="35" s="1"/>
  <c r="I1" i="74"/>
  <c r="J1" i="74" s="1"/>
  <c r="K1" i="74" s="1"/>
  <c r="I1" i="66"/>
  <c r="J1" i="66" s="1"/>
  <c r="K1" i="66" s="1"/>
  <c r="I1" i="31"/>
  <c r="J1" i="31" s="1"/>
  <c r="K1" i="31" s="1"/>
  <c r="I1" i="88"/>
  <c r="J1" i="88" s="1"/>
  <c r="K1" i="88" s="1"/>
  <c r="I1" i="44"/>
  <c r="J1" i="44" s="1"/>
  <c r="K1" i="44" s="1"/>
  <c r="I1" i="36"/>
  <c r="J1" i="36" s="1"/>
  <c r="K1" i="36" s="1"/>
  <c r="I1" i="27"/>
  <c r="J1" i="27" s="1"/>
  <c r="K1" i="27" s="1"/>
  <c r="I1" i="79"/>
  <c r="J1" i="79" s="1"/>
  <c r="K1" i="79" s="1"/>
  <c r="I1" i="72"/>
  <c r="J1" i="72" s="1"/>
  <c r="K1" i="72" s="1"/>
  <c r="I1" i="26"/>
  <c r="J1" i="26" s="1"/>
  <c r="K1" i="26" s="1"/>
  <c r="I1" i="48"/>
  <c r="J1" i="48" s="1"/>
  <c r="K1" i="48" s="1"/>
  <c r="I1" i="46"/>
  <c r="J1" i="46" s="1"/>
  <c r="K1" i="46" s="1"/>
  <c r="I1" i="60"/>
  <c r="J1" i="60" s="1"/>
  <c r="K1" i="60" s="1"/>
  <c r="I1" i="50"/>
  <c r="J1" i="50" s="1"/>
  <c r="K1" i="50" s="1"/>
  <c r="I1" i="64"/>
  <c r="J1" i="64" s="1"/>
  <c r="K1" i="64" s="1"/>
  <c r="I1" i="73"/>
  <c r="J1" i="73" s="1"/>
  <c r="K1" i="73" s="1"/>
  <c r="I1" i="82"/>
  <c r="J1" i="82" s="1"/>
  <c r="K1" i="82" s="1"/>
  <c r="U2" i="104"/>
  <c r="U2" i="99"/>
  <c r="U2" i="102"/>
  <c r="U2" i="95"/>
  <c r="U2" i="93"/>
  <c r="U2" i="91"/>
  <c r="U2" i="89"/>
  <c r="U2" i="87"/>
  <c r="U2" i="97"/>
  <c r="U2" i="96"/>
  <c r="U2" i="90"/>
  <c r="U2" i="85"/>
  <c r="U2" i="83"/>
  <c r="U2" i="92"/>
  <c r="U2" i="77"/>
  <c r="U2" i="75"/>
  <c r="U2" i="73"/>
  <c r="U2" i="71"/>
  <c r="U2" i="69"/>
  <c r="U2" i="67"/>
  <c r="U2" i="65"/>
  <c r="U2" i="98"/>
  <c r="U2" i="79"/>
  <c r="U2" i="86"/>
  <c r="U2" i="82"/>
  <c r="U2" i="74"/>
  <c r="U2" i="66"/>
  <c r="U2" i="94"/>
  <c r="U2" i="72"/>
  <c r="U2" i="63"/>
  <c r="U2" i="61"/>
  <c r="U2" i="59"/>
  <c r="U2" i="57"/>
  <c r="U2" i="100"/>
  <c r="U2" i="62"/>
  <c r="U2" i="80"/>
  <c r="U2" i="55"/>
  <c r="U2" i="53"/>
  <c r="U2" i="51"/>
  <c r="U2" i="49"/>
  <c r="U2" i="47"/>
  <c r="U2" i="45"/>
  <c r="U2" i="43"/>
  <c r="U2" i="41"/>
  <c r="U2" i="39"/>
  <c r="U2" i="37"/>
  <c r="U2" i="35"/>
  <c r="U2" i="33"/>
  <c r="U2" i="31"/>
  <c r="U2" i="29"/>
  <c r="U2" i="27"/>
  <c r="U2" i="25"/>
  <c r="U2" i="60"/>
  <c r="U2" i="101"/>
  <c r="U2" i="64"/>
  <c r="U2" i="52"/>
  <c r="U2" i="50"/>
  <c r="U2" i="42"/>
  <c r="U2" i="34"/>
  <c r="U2" i="24"/>
  <c r="U2" i="88"/>
  <c r="U2" i="81"/>
  <c r="U2" i="76"/>
  <c r="U2" i="70"/>
  <c r="U2" i="84"/>
  <c r="U2" i="103"/>
  <c r="U2" i="54"/>
  <c r="U2" i="48"/>
  <c r="U2" i="44"/>
  <c r="I1" i="5"/>
  <c r="J1" i="5" s="1"/>
  <c r="K1" i="5" s="1"/>
  <c r="Z2" i="7"/>
  <c r="Z2" i="11"/>
  <c r="Z2" i="13"/>
  <c r="Z2" i="15"/>
  <c r="X1" i="17"/>
  <c r="Y1" i="17" s="1"/>
  <c r="Z1" i="17" s="1"/>
  <c r="U1" i="18"/>
  <c r="V1" i="18" s="1"/>
  <c r="W1" i="18" s="1"/>
  <c r="Y2" i="18"/>
  <c r="E8" i="22"/>
  <c r="T4" i="24"/>
  <c r="F1" i="27"/>
  <c r="G1" i="27" s="1"/>
  <c r="H1" i="27" s="1"/>
  <c r="E4" i="28"/>
  <c r="E8" i="28"/>
  <c r="X4" i="30"/>
  <c r="R5" i="30"/>
  <c r="R6" i="30"/>
  <c r="R7" i="30" s="1"/>
  <c r="F8" i="31"/>
  <c r="T2" i="32"/>
  <c r="I1" i="34"/>
  <c r="J1" i="34" s="1"/>
  <c r="K1" i="34" s="1"/>
  <c r="T4" i="34"/>
  <c r="U2" i="36"/>
  <c r="Y6" i="40"/>
  <c r="Y7" i="40" s="1"/>
  <c r="Y5" i="40"/>
  <c r="Z4" i="40"/>
  <c r="U4" i="40"/>
  <c r="H4" i="42"/>
  <c r="T4" i="42"/>
  <c r="R4" i="43"/>
  <c r="F4" i="43"/>
  <c r="W4" i="43"/>
  <c r="J4" i="43"/>
  <c r="V4" i="43"/>
  <c r="I4" i="43"/>
  <c r="U4" i="43"/>
  <c r="E4" i="43"/>
  <c r="S4" i="43"/>
  <c r="C4" i="43"/>
  <c r="T4" i="43"/>
  <c r="D4" i="43"/>
  <c r="O4" i="43"/>
  <c r="K4" i="43"/>
  <c r="Z4" i="43"/>
  <c r="Y6" i="43"/>
  <c r="Y7" i="43" s="1"/>
  <c r="H5" i="44"/>
  <c r="H6" i="44"/>
  <c r="H7" i="44" s="1"/>
  <c r="U2" i="46"/>
  <c r="E8" i="46"/>
  <c r="I6" i="48"/>
  <c r="I7" i="48" s="1"/>
  <c r="I5" i="48"/>
  <c r="S6" i="48"/>
  <c r="S7" i="48" s="1"/>
  <c r="S5" i="48"/>
  <c r="F1" i="50"/>
  <c r="G1" i="50" s="1"/>
  <c r="H1" i="50" s="1"/>
  <c r="X4" i="50"/>
  <c r="K6" i="50"/>
  <c r="K7" i="50" s="1"/>
  <c r="M5" i="52"/>
  <c r="M6" i="52"/>
  <c r="M7" i="52" s="1"/>
  <c r="I1" i="53"/>
  <c r="J1" i="53" s="1"/>
  <c r="K1" i="53" s="1"/>
  <c r="W5" i="56"/>
  <c r="T4" i="59"/>
  <c r="H4" i="59"/>
  <c r="R4" i="59"/>
  <c r="F4" i="59"/>
  <c r="M4" i="59"/>
  <c r="Y4" i="59"/>
  <c r="K4" i="59"/>
  <c r="Z4" i="59"/>
  <c r="I4" i="59"/>
  <c r="X4" i="59"/>
  <c r="G4" i="59"/>
  <c r="O4" i="59"/>
  <c r="L4" i="59"/>
  <c r="N4" i="59"/>
  <c r="Q4" i="59"/>
  <c r="P4" i="59"/>
  <c r="V4" i="59"/>
  <c r="J4" i="59"/>
  <c r="W6" i="60"/>
  <c r="W7" i="60" s="1"/>
  <c r="I2" i="62"/>
  <c r="F1" i="63"/>
  <c r="G1" i="63" s="1"/>
  <c r="H1" i="63" s="1"/>
  <c r="I2" i="63"/>
  <c r="R5" i="64"/>
  <c r="R6" i="64"/>
  <c r="R7" i="64" s="1"/>
  <c r="K5" i="67"/>
  <c r="K6" i="67"/>
  <c r="K7" i="67" s="1"/>
  <c r="N5" i="69"/>
  <c r="N6" i="69"/>
  <c r="N7" i="69" s="1"/>
  <c r="S5" i="70"/>
  <c r="S6" i="70"/>
  <c r="S7" i="70" s="1"/>
  <c r="T5" i="71"/>
  <c r="T6" i="71"/>
  <c r="T7" i="71" s="1"/>
  <c r="T2" i="72"/>
  <c r="S4" i="76"/>
  <c r="K4" i="76"/>
  <c r="G4" i="76"/>
  <c r="Q4" i="76"/>
  <c r="T4" i="76"/>
  <c r="Y4" i="76"/>
  <c r="E4" i="76"/>
  <c r="M4" i="76"/>
  <c r="Z4" i="76"/>
  <c r="R5" i="78"/>
  <c r="R6" i="78"/>
  <c r="R7" i="78" s="1"/>
  <c r="O6" i="78"/>
  <c r="O7" i="78" s="1"/>
  <c r="O5" i="78"/>
  <c r="M6" i="81"/>
  <c r="M7" i="81" s="1"/>
  <c r="F8" i="87"/>
  <c r="T5" i="102"/>
  <c r="T6" i="102"/>
  <c r="T7" i="102" s="1"/>
  <c r="M6" i="102"/>
  <c r="M7" i="102" s="1"/>
  <c r="M5" i="102"/>
  <c r="L1" i="103"/>
  <c r="M1" i="103" s="1"/>
  <c r="N1" i="103" s="1"/>
  <c r="L1" i="104"/>
  <c r="M1" i="104" s="1"/>
  <c r="N1" i="104" s="1"/>
  <c r="L1" i="100"/>
  <c r="M1" i="100" s="1"/>
  <c r="N1" i="100" s="1"/>
  <c r="L1" i="101"/>
  <c r="M1" i="101" s="1"/>
  <c r="N1" i="101" s="1"/>
  <c r="L1" i="95"/>
  <c r="M1" i="95" s="1"/>
  <c r="N1" i="95" s="1"/>
  <c r="L1" i="96"/>
  <c r="M1" i="96" s="1"/>
  <c r="N1" i="96" s="1"/>
  <c r="L1" i="94"/>
  <c r="M1" i="94" s="1"/>
  <c r="N1" i="94" s="1"/>
  <c r="L1" i="102"/>
  <c r="M1" i="102" s="1"/>
  <c r="N1" i="102" s="1"/>
  <c r="L1" i="88"/>
  <c r="M1" i="88" s="1"/>
  <c r="N1" i="88" s="1"/>
  <c r="L1" i="99"/>
  <c r="M1" i="99" s="1"/>
  <c r="N1" i="99" s="1"/>
  <c r="L1" i="92"/>
  <c r="M1" i="92" s="1"/>
  <c r="N1" i="92" s="1"/>
  <c r="L1" i="87"/>
  <c r="M1" i="87" s="1"/>
  <c r="N1" i="87" s="1"/>
  <c r="L1" i="81"/>
  <c r="M1" i="81" s="1"/>
  <c r="N1" i="81" s="1"/>
  <c r="L1" i="79"/>
  <c r="M1" i="79" s="1"/>
  <c r="N1" i="79" s="1"/>
  <c r="L1" i="98"/>
  <c r="M1" i="98" s="1"/>
  <c r="N1" i="98" s="1"/>
  <c r="L1" i="78"/>
  <c r="M1" i="78" s="1"/>
  <c r="N1" i="78" s="1"/>
  <c r="L1" i="76"/>
  <c r="M1" i="76" s="1"/>
  <c r="N1" i="76" s="1"/>
  <c r="L1" i="74"/>
  <c r="M1" i="74" s="1"/>
  <c r="N1" i="74" s="1"/>
  <c r="L1" i="72"/>
  <c r="M1" i="72" s="1"/>
  <c r="N1" i="72" s="1"/>
  <c r="L1" i="70"/>
  <c r="M1" i="70" s="1"/>
  <c r="N1" i="70" s="1"/>
  <c r="L1" i="68"/>
  <c r="M1" i="68" s="1"/>
  <c r="N1" i="68" s="1"/>
  <c r="L1" i="66"/>
  <c r="M1" i="66" s="1"/>
  <c r="N1" i="66" s="1"/>
  <c r="L1" i="97"/>
  <c r="M1" i="97" s="1"/>
  <c r="N1" i="97" s="1"/>
  <c r="L1" i="91"/>
  <c r="M1" i="91" s="1"/>
  <c r="N1" i="91" s="1"/>
  <c r="L1" i="77"/>
  <c r="M1" i="77" s="1"/>
  <c r="N1" i="77" s="1"/>
  <c r="L1" i="89"/>
  <c r="M1" i="89" s="1"/>
  <c r="N1" i="89" s="1"/>
  <c r="L1" i="75"/>
  <c r="M1" i="75" s="1"/>
  <c r="N1" i="75" s="1"/>
  <c r="L1" i="90"/>
  <c r="M1" i="90" s="1"/>
  <c r="N1" i="90" s="1"/>
  <c r="L1" i="80"/>
  <c r="M1" i="80" s="1"/>
  <c r="N1" i="80" s="1"/>
  <c r="L1" i="63"/>
  <c r="M1" i="63" s="1"/>
  <c r="N1" i="63" s="1"/>
  <c r="L1" i="85"/>
  <c r="M1" i="85" s="1"/>
  <c r="N1" i="85" s="1"/>
  <c r="L1" i="93"/>
  <c r="M1" i="93" s="1"/>
  <c r="N1" i="93" s="1"/>
  <c r="L1" i="71"/>
  <c r="M1" i="71" s="1"/>
  <c r="N1" i="71" s="1"/>
  <c r="L1" i="55"/>
  <c r="M1" i="55" s="1"/>
  <c r="N1" i="55" s="1"/>
  <c r="L1" i="53"/>
  <c r="M1" i="53" s="1"/>
  <c r="N1" i="53" s="1"/>
  <c r="L1" i="60"/>
  <c r="M1" i="60" s="1"/>
  <c r="N1" i="60" s="1"/>
  <c r="L1" i="67"/>
  <c r="M1" i="67" s="1"/>
  <c r="N1" i="67" s="1"/>
  <c r="L1" i="58"/>
  <c r="M1" i="58" s="1"/>
  <c r="N1" i="58" s="1"/>
  <c r="L1" i="50"/>
  <c r="M1" i="50" s="1"/>
  <c r="N1" i="50" s="1"/>
  <c r="L1" i="42"/>
  <c r="M1" i="42" s="1"/>
  <c r="N1" i="42" s="1"/>
  <c r="L1" i="34"/>
  <c r="M1" i="34" s="1"/>
  <c r="N1" i="34" s="1"/>
  <c r="L1" i="52"/>
  <c r="M1" i="52" s="1"/>
  <c r="N1" i="52" s="1"/>
  <c r="L1" i="51"/>
  <c r="M1" i="51" s="1"/>
  <c r="N1" i="51" s="1"/>
  <c r="L1" i="43"/>
  <c r="M1" i="43" s="1"/>
  <c r="N1" i="43" s="1"/>
  <c r="L1" i="35"/>
  <c r="M1" i="35" s="1"/>
  <c r="N1" i="35" s="1"/>
  <c r="L1" i="32"/>
  <c r="M1" i="32" s="1"/>
  <c r="N1" i="32" s="1"/>
  <c r="L1" i="27"/>
  <c r="M1" i="27" s="1"/>
  <c r="N1" i="27" s="1"/>
  <c r="L1" i="65"/>
  <c r="M1" i="65" s="1"/>
  <c r="N1" i="65" s="1"/>
  <c r="L1" i="61"/>
  <c r="M1" i="61" s="1"/>
  <c r="N1" i="61" s="1"/>
  <c r="L1" i="57"/>
  <c r="M1" i="57" s="1"/>
  <c r="N1" i="57" s="1"/>
  <c r="L1" i="73"/>
  <c r="M1" i="73" s="1"/>
  <c r="N1" i="73" s="1"/>
  <c r="L1" i="62"/>
  <c r="M1" i="62" s="1"/>
  <c r="N1" i="62" s="1"/>
  <c r="L1" i="46"/>
  <c r="M1" i="46" s="1"/>
  <c r="N1" i="46" s="1"/>
  <c r="L1" i="84"/>
  <c r="M1" i="84" s="1"/>
  <c r="N1" i="84" s="1"/>
  <c r="L1" i="69"/>
  <c r="M1" i="69" s="1"/>
  <c r="N1" i="69" s="1"/>
  <c r="L1" i="59"/>
  <c r="M1" i="59" s="1"/>
  <c r="N1" i="59" s="1"/>
  <c r="L1" i="47"/>
  <c r="M1" i="47" s="1"/>
  <c r="N1" i="47" s="1"/>
  <c r="J2" i="102"/>
  <c r="J2" i="103"/>
  <c r="J2" i="101"/>
  <c r="J2" i="95"/>
  <c r="J2" i="99"/>
  <c r="J2" i="96"/>
  <c r="J2" i="93"/>
  <c r="J2" i="100"/>
  <c r="J2" i="90"/>
  <c r="J2" i="89"/>
  <c r="J2" i="85"/>
  <c r="J2" i="98"/>
  <c r="J2" i="92"/>
  <c r="J2" i="94"/>
  <c r="J2" i="104"/>
  <c r="J2" i="84"/>
  <c r="J2" i="71"/>
  <c r="J2" i="70"/>
  <c r="J2" i="63"/>
  <c r="J2" i="61"/>
  <c r="J2" i="81"/>
  <c r="J2" i="69"/>
  <c r="J2" i="68"/>
  <c r="J2" i="79"/>
  <c r="J2" i="72"/>
  <c r="J2" i="67"/>
  <c r="J2" i="64"/>
  <c r="J2" i="51"/>
  <c r="J2" i="49"/>
  <c r="J2" i="47"/>
  <c r="J2" i="45"/>
  <c r="J2" i="43"/>
  <c r="J2" i="41"/>
  <c r="J2" i="39"/>
  <c r="J2" i="37"/>
  <c r="J2" i="35"/>
  <c r="J2" i="33"/>
  <c r="J2" i="55"/>
  <c r="J2" i="54"/>
  <c r="J2" i="30"/>
  <c r="J2" i="91"/>
  <c r="J2" i="78"/>
  <c r="J2" i="57"/>
  <c r="J2" i="46"/>
  <c r="J2" i="38"/>
  <c r="J2" i="31"/>
  <c r="J2" i="26"/>
  <c r="J2" i="87"/>
  <c r="J2" i="86"/>
  <c r="J2" i="65"/>
  <c r="J2" i="53"/>
  <c r="J2" i="76"/>
  <c r="J2" i="56"/>
  <c r="J2" i="77"/>
  <c r="J2" i="50"/>
  <c r="V2" i="104"/>
  <c r="V2" i="103"/>
  <c r="V2" i="102"/>
  <c r="V2" i="101"/>
  <c r="V2" i="95"/>
  <c r="V2" i="97"/>
  <c r="V2" i="91"/>
  <c r="V2" i="92"/>
  <c r="V2" i="99"/>
  <c r="V2" i="98"/>
  <c r="V2" i="87"/>
  <c r="V2" i="89"/>
  <c r="V2" i="100"/>
  <c r="V2" i="86"/>
  <c r="V2" i="82"/>
  <c r="V2" i="80"/>
  <c r="V2" i="94"/>
  <c r="V2" i="84"/>
  <c r="V2" i="90"/>
  <c r="V2" i="79"/>
  <c r="V2" i="60"/>
  <c r="V2" i="96"/>
  <c r="V2" i="76"/>
  <c r="V2" i="75"/>
  <c r="V2" i="56"/>
  <c r="V2" i="54"/>
  <c r="V2" i="52"/>
  <c r="V2" i="83"/>
  <c r="V2" i="61"/>
  <c r="V2" i="62"/>
  <c r="V2" i="48"/>
  <c r="V2" i="47"/>
  <c r="V2" i="40"/>
  <c r="V2" i="39"/>
  <c r="V2" i="30"/>
  <c r="V2" i="88"/>
  <c r="V2" i="81"/>
  <c r="V2" i="70"/>
  <c r="V2" i="53"/>
  <c r="V2" i="25"/>
  <c r="V2" i="46"/>
  <c r="V2" i="45"/>
  <c r="V2" i="43"/>
  <c r="V2" i="78"/>
  <c r="V2" i="63"/>
  <c r="V2" i="50"/>
  <c r="V2" i="49"/>
  <c r="V2" i="72"/>
  <c r="V2" i="69"/>
  <c r="V2" i="66"/>
  <c r="V2" i="67"/>
  <c r="V2" i="58"/>
  <c r="V2" i="51"/>
  <c r="V2" i="73"/>
  <c r="V2" i="55"/>
  <c r="V4" i="5"/>
  <c r="J4" i="5"/>
  <c r="U4" i="5"/>
  <c r="I4" i="5"/>
  <c r="X1" i="7"/>
  <c r="Y1" i="7" s="1"/>
  <c r="Z1" i="7" s="1"/>
  <c r="X1" i="11"/>
  <c r="Y1" i="11" s="1"/>
  <c r="Z1" i="11" s="1"/>
  <c r="X1" i="13"/>
  <c r="Y1" i="13" s="1"/>
  <c r="Z1" i="13" s="1"/>
  <c r="X1" i="15"/>
  <c r="Y1" i="15" s="1"/>
  <c r="Z1" i="15" s="1"/>
  <c r="Y2" i="19"/>
  <c r="E8" i="23"/>
  <c r="Q4" i="25"/>
  <c r="F8" i="26"/>
  <c r="Y5" i="27"/>
  <c r="Y6" i="27"/>
  <c r="Y7" i="27" s="1"/>
  <c r="F8" i="27"/>
  <c r="I1" i="28"/>
  <c r="J1" i="28" s="1"/>
  <c r="K1" i="28" s="1"/>
  <c r="T2" i="28"/>
  <c r="R4" i="28"/>
  <c r="I1" i="29"/>
  <c r="J1" i="29" s="1"/>
  <c r="K1" i="29" s="1"/>
  <c r="V2" i="29"/>
  <c r="Y4" i="30"/>
  <c r="V4" i="30"/>
  <c r="I1" i="32"/>
  <c r="J1" i="32" s="1"/>
  <c r="K1" i="32" s="1"/>
  <c r="U2" i="32"/>
  <c r="Q5" i="32"/>
  <c r="U4" i="34"/>
  <c r="F1" i="36"/>
  <c r="G1" i="36" s="1"/>
  <c r="H1" i="36" s="1"/>
  <c r="V2" i="36"/>
  <c r="T2" i="38"/>
  <c r="L1" i="40"/>
  <c r="M1" i="40" s="1"/>
  <c r="N1" i="40" s="1"/>
  <c r="J2" i="40"/>
  <c r="C4" i="40"/>
  <c r="O4" i="40"/>
  <c r="V4" i="40"/>
  <c r="E8" i="41"/>
  <c r="U4" i="42"/>
  <c r="D4" i="47"/>
  <c r="T2" i="48"/>
  <c r="R4" i="49"/>
  <c r="F4" i="49"/>
  <c r="W4" i="49"/>
  <c r="J4" i="49"/>
  <c r="V4" i="49"/>
  <c r="I4" i="49"/>
  <c r="Z4" i="49"/>
  <c r="K4" i="49"/>
  <c r="X4" i="49"/>
  <c r="G4" i="49"/>
  <c r="Y4" i="49"/>
  <c r="H4" i="49"/>
  <c r="P4" i="49"/>
  <c r="O4" i="49"/>
  <c r="S4" i="49"/>
  <c r="M4" i="50"/>
  <c r="I4" i="50"/>
  <c r="H2" i="51"/>
  <c r="G4" i="51"/>
  <c r="Z6" i="60"/>
  <c r="Z7" i="60" s="1"/>
  <c r="Z5" i="60"/>
  <c r="J2" i="62"/>
  <c r="L1" i="64"/>
  <c r="M1" i="64" s="1"/>
  <c r="N1" i="64" s="1"/>
  <c r="V2" i="64"/>
  <c r="R4" i="65"/>
  <c r="F4" i="65"/>
  <c r="Q4" i="65"/>
  <c r="D4" i="65"/>
  <c r="T4" i="65"/>
  <c r="E4" i="65"/>
  <c r="P4" i="65"/>
  <c r="W4" i="65"/>
  <c r="G4" i="65"/>
  <c r="U4" i="65"/>
  <c r="I4" i="65"/>
  <c r="Z4" i="65"/>
  <c r="H4" i="65"/>
  <c r="S4" i="65"/>
  <c r="N4" i="65"/>
  <c r="O4" i="65"/>
  <c r="L4" i="65"/>
  <c r="K4" i="65"/>
  <c r="J4" i="65"/>
  <c r="C6" i="66"/>
  <c r="C7" i="66" s="1"/>
  <c r="C5" i="66"/>
  <c r="I1" i="68"/>
  <c r="J1" i="68" s="1"/>
  <c r="K1" i="68" s="1"/>
  <c r="Y5" i="68"/>
  <c r="Y6" i="68"/>
  <c r="Y7" i="68" s="1"/>
  <c r="F8" i="72"/>
  <c r="O4" i="76"/>
  <c r="T5" i="78"/>
  <c r="T6" i="78"/>
  <c r="T7" i="78" s="1"/>
  <c r="F1" i="81"/>
  <c r="G1" i="81" s="1"/>
  <c r="H1" i="81" s="1"/>
  <c r="S6" i="86"/>
  <c r="S7" i="86" s="1"/>
  <c r="S5" i="86"/>
  <c r="Q4" i="90"/>
  <c r="E4" i="90"/>
  <c r="N4" i="90"/>
  <c r="U4" i="90"/>
  <c r="G4" i="90"/>
  <c r="T4" i="90"/>
  <c r="F4" i="90"/>
  <c r="O4" i="90"/>
  <c r="M4" i="90"/>
  <c r="X4" i="90"/>
  <c r="C4" i="90"/>
  <c r="W4" i="90"/>
  <c r="J4" i="90"/>
  <c r="I4" i="90"/>
  <c r="H4" i="90"/>
  <c r="Z4" i="90"/>
  <c r="V4" i="90"/>
  <c r="S4" i="90"/>
  <c r="P4" i="90"/>
  <c r="R4" i="90"/>
  <c r="Y4" i="90"/>
  <c r="L4" i="90"/>
  <c r="K4" i="90"/>
  <c r="F6" i="92"/>
  <c r="F7" i="92" s="1"/>
  <c r="F5" i="92"/>
  <c r="F6" i="94"/>
  <c r="F7" i="94" s="1"/>
  <c r="F5" i="94"/>
  <c r="D5" i="98"/>
  <c r="D6" i="98"/>
  <c r="D7" i="98" s="1"/>
  <c r="O1" i="103"/>
  <c r="P1" i="103" s="1"/>
  <c r="Q1" i="103" s="1"/>
  <c r="O1" i="102"/>
  <c r="P1" i="102" s="1"/>
  <c r="Q1" i="102" s="1"/>
  <c r="O1" i="101"/>
  <c r="P1" i="101" s="1"/>
  <c r="Q1" i="101" s="1"/>
  <c r="O1" i="94"/>
  <c r="P1" i="94" s="1"/>
  <c r="Q1" i="94" s="1"/>
  <c r="O1" i="92"/>
  <c r="P1" i="92" s="1"/>
  <c r="Q1" i="92" s="1"/>
  <c r="O1" i="90"/>
  <c r="P1" i="90" s="1"/>
  <c r="Q1" i="90" s="1"/>
  <c r="O1" i="88"/>
  <c r="P1" i="88" s="1"/>
  <c r="Q1" i="88" s="1"/>
  <c r="O1" i="97"/>
  <c r="P1" i="97" s="1"/>
  <c r="Q1" i="97" s="1"/>
  <c r="O1" i="86"/>
  <c r="P1" i="86" s="1"/>
  <c r="Q1" i="86" s="1"/>
  <c r="O1" i="96"/>
  <c r="P1" i="96" s="1"/>
  <c r="Q1" i="96" s="1"/>
  <c r="O1" i="91"/>
  <c r="P1" i="91" s="1"/>
  <c r="Q1" i="91" s="1"/>
  <c r="O1" i="95"/>
  <c r="P1" i="95" s="1"/>
  <c r="Q1" i="95" s="1"/>
  <c r="O1" i="98"/>
  <c r="P1" i="98" s="1"/>
  <c r="Q1" i="98" s="1"/>
  <c r="O1" i="104"/>
  <c r="P1" i="104" s="1"/>
  <c r="Q1" i="104" s="1"/>
  <c r="O1" i="89"/>
  <c r="P1" i="89" s="1"/>
  <c r="Q1" i="89" s="1"/>
  <c r="O1" i="93"/>
  <c r="P1" i="93" s="1"/>
  <c r="Q1" i="93" s="1"/>
  <c r="O1" i="100"/>
  <c r="P1" i="100" s="1"/>
  <c r="Q1" i="100" s="1"/>
  <c r="O1" i="84"/>
  <c r="P1" i="84" s="1"/>
  <c r="Q1" i="84" s="1"/>
  <c r="O1" i="65"/>
  <c r="P1" i="65" s="1"/>
  <c r="Q1" i="65" s="1"/>
  <c r="O1" i="64"/>
  <c r="P1" i="64" s="1"/>
  <c r="Q1" i="64" s="1"/>
  <c r="O1" i="62"/>
  <c r="P1" i="62" s="1"/>
  <c r="Q1" i="62" s="1"/>
  <c r="O1" i="87"/>
  <c r="P1" i="87" s="1"/>
  <c r="Q1" i="87" s="1"/>
  <c r="O1" i="79"/>
  <c r="P1" i="79" s="1"/>
  <c r="Q1" i="79" s="1"/>
  <c r="O1" i="71"/>
  <c r="P1" i="71" s="1"/>
  <c r="Q1" i="71" s="1"/>
  <c r="O1" i="69"/>
  <c r="P1" i="69" s="1"/>
  <c r="Q1" i="69" s="1"/>
  <c r="O1" i="73"/>
  <c r="P1" i="73" s="1"/>
  <c r="Q1" i="73" s="1"/>
  <c r="O1" i="58"/>
  <c r="P1" i="58" s="1"/>
  <c r="Q1" i="58" s="1"/>
  <c r="O1" i="28"/>
  <c r="P1" i="28" s="1"/>
  <c r="Q1" i="28" s="1"/>
  <c r="O1" i="5"/>
  <c r="P1" i="5" s="1"/>
  <c r="Q1" i="5" s="1"/>
  <c r="O1" i="75"/>
  <c r="P1" i="75" s="1"/>
  <c r="Q1" i="75" s="1"/>
  <c r="O1" i="68"/>
  <c r="P1" i="68" s="1"/>
  <c r="Q1" i="68" s="1"/>
  <c r="O1" i="53"/>
  <c r="P1" i="53" s="1"/>
  <c r="Q1" i="53" s="1"/>
  <c r="O1" i="48"/>
  <c r="P1" i="48" s="1"/>
  <c r="Q1" i="48" s="1"/>
  <c r="O1" i="40"/>
  <c r="P1" i="40" s="1"/>
  <c r="Q1" i="40" s="1"/>
  <c r="O1" i="24"/>
  <c r="P1" i="24" s="1"/>
  <c r="Q1" i="24" s="1"/>
  <c r="O1" i="80"/>
  <c r="P1" i="80" s="1"/>
  <c r="Q1" i="80" s="1"/>
  <c r="O1" i="67"/>
  <c r="P1" i="67" s="1"/>
  <c r="Q1" i="67" s="1"/>
  <c r="O1" i="54"/>
  <c r="P1" i="54" s="1"/>
  <c r="Q1" i="54" s="1"/>
  <c r="O1" i="49"/>
  <c r="P1" i="49" s="1"/>
  <c r="Q1" i="49" s="1"/>
  <c r="O1" i="41"/>
  <c r="P1" i="41" s="1"/>
  <c r="Q1" i="41" s="1"/>
  <c r="O1" i="33"/>
  <c r="P1" i="33" s="1"/>
  <c r="Q1" i="33" s="1"/>
  <c r="O1" i="83"/>
  <c r="P1" i="83" s="1"/>
  <c r="Q1" i="83" s="1"/>
  <c r="O1" i="85"/>
  <c r="P1" i="85" s="1"/>
  <c r="Q1" i="85" s="1"/>
  <c r="O1" i="82"/>
  <c r="P1" i="82" s="1"/>
  <c r="Q1" i="82" s="1"/>
  <c r="O1" i="56"/>
  <c r="P1" i="56" s="1"/>
  <c r="Q1" i="56" s="1"/>
  <c r="O1" i="55"/>
  <c r="P1" i="55" s="1"/>
  <c r="Q1" i="55" s="1"/>
  <c r="O1" i="78"/>
  <c r="P1" i="78" s="1"/>
  <c r="Q1" i="78" s="1"/>
  <c r="O1" i="81"/>
  <c r="P1" i="81" s="1"/>
  <c r="Q1" i="81" s="1"/>
  <c r="O1" i="72"/>
  <c r="P1" i="72" s="1"/>
  <c r="Q1" i="72" s="1"/>
  <c r="O1" i="66"/>
  <c r="P1" i="66" s="1"/>
  <c r="Q1" i="66" s="1"/>
  <c r="O1" i="77"/>
  <c r="P1" i="77" s="1"/>
  <c r="Q1" i="77" s="1"/>
  <c r="O1" i="63"/>
  <c r="P1" i="63" s="1"/>
  <c r="Q1" i="63" s="1"/>
  <c r="O1" i="47"/>
  <c r="P1" i="47" s="1"/>
  <c r="Q1" i="47" s="1"/>
  <c r="W2" i="102"/>
  <c r="W2" i="101"/>
  <c r="W2" i="96"/>
  <c r="W2" i="104"/>
  <c r="W2" i="98"/>
  <c r="W2" i="92"/>
  <c r="W2" i="93"/>
  <c r="W2" i="87"/>
  <c r="W2" i="85"/>
  <c r="W2" i="89"/>
  <c r="W2" i="103"/>
  <c r="W2" i="95"/>
  <c r="W2" i="80"/>
  <c r="W2" i="63"/>
  <c r="W2" i="61"/>
  <c r="W2" i="94"/>
  <c r="W2" i="97"/>
  <c r="W2" i="86"/>
  <c r="W2" i="73"/>
  <c r="W2" i="72"/>
  <c r="W2" i="59"/>
  <c r="W2" i="57"/>
  <c r="W2" i="71"/>
  <c r="W2" i="70"/>
  <c r="W2" i="90"/>
  <c r="W2" i="55"/>
  <c r="W2" i="53"/>
  <c r="W2" i="100"/>
  <c r="W2" i="76"/>
  <c r="W2" i="75"/>
  <c r="W2" i="56"/>
  <c r="W2" i="54"/>
  <c r="W2" i="52"/>
  <c r="W2" i="99"/>
  <c r="W2" i="82"/>
  <c r="W2" i="78"/>
  <c r="W2" i="51"/>
  <c r="W2" i="49"/>
  <c r="W2" i="47"/>
  <c r="W2" i="45"/>
  <c r="W2" i="43"/>
  <c r="W2" i="41"/>
  <c r="W2" i="39"/>
  <c r="W2" i="37"/>
  <c r="W2" i="35"/>
  <c r="W2" i="33"/>
  <c r="W2" i="91"/>
  <c r="W2" i="88"/>
  <c r="W2" i="84"/>
  <c r="W2" i="81"/>
  <c r="W2" i="25"/>
  <c r="W2" i="65"/>
  <c r="W2" i="62"/>
  <c r="W2" i="48"/>
  <c r="W2" i="40"/>
  <c r="W2" i="30"/>
  <c r="W2" i="50"/>
  <c r="W2" i="60"/>
  <c r="W2" i="46"/>
  <c r="O4" i="5"/>
  <c r="N2" i="7"/>
  <c r="N2" i="9"/>
  <c r="N2" i="11"/>
  <c r="N2" i="13"/>
  <c r="N2" i="15"/>
  <c r="X1" i="18"/>
  <c r="Y1" i="18" s="1"/>
  <c r="Z1" i="18" s="1"/>
  <c r="L1" i="24"/>
  <c r="M1" i="24" s="1"/>
  <c r="N1" i="24" s="1"/>
  <c r="H2" i="24"/>
  <c r="J2" i="25"/>
  <c r="S4" i="25"/>
  <c r="T2" i="27"/>
  <c r="U2" i="28"/>
  <c r="L1" i="29"/>
  <c r="M1" i="29" s="1"/>
  <c r="N1" i="29" s="1"/>
  <c r="W2" i="29"/>
  <c r="C4" i="30"/>
  <c r="I1" i="33"/>
  <c r="J1" i="33" s="1"/>
  <c r="K1" i="33" s="1"/>
  <c r="N5" i="33"/>
  <c r="E8" i="33"/>
  <c r="V4" i="34"/>
  <c r="F1" i="35"/>
  <c r="G1" i="35" s="1"/>
  <c r="H1" i="35" s="1"/>
  <c r="T2" i="35"/>
  <c r="W2" i="36"/>
  <c r="G5" i="36"/>
  <c r="Z6" i="36"/>
  <c r="Z7" i="36" s="1"/>
  <c r="T2" i="37"/>
  <c r="U2" i="38"/>
  <c r="K2" i="40"/>
  <c r="P4" i="40"/>
  <c r="D4" i="40"/>
  <c r="I1" i="42"/>
  <c r="J1" i="42" s="1"/>
  <c r="K1" i="42" s="1"/>
  <c r="V4" i="42"/>
  <c r="T2" i="44"/>
  <c r="R6" i="44"/>
  <c r="R7" i="44" s="1"/>
  <c r="T2" i="45"/>
  <c r="H2" i="50"/>
  <c r="H4" i="51"/>
  <c r="X6" i="54"/>
  <c r="X7" i="54" s="1"/>
  <c r="X5" i="54"/>
  <c r="I4" i="57"/>
  <c r="G5" i="58"/>
  <c r="G6" i="58"/>
  <c r="G7" i="58" s="1"/>
  <c r="C4" i="60"/>
  <c r="Y4" i="60"/>
  <c r="H4" i="60"/>
  <c r="F4" i="60"/>
  <c r="D4" i="60"/>
  <c r="G4" i="60"/>
  <c r="R4" i="60"/>
  <c r="M4" i="60"/>
  <c r="T2" i="62"/>
  <c r="W2" i="64"/>
  <c r="E8" i="65"/>
  <c r="H6" i="67"/>
  <c r="H7" i="67" s="1"/>
  <c r="H5" i="67"/>
  <c r="W6" i="68"/>
  <c r="W7" i="68" s="1"/>
  <c r="I1" i="71"/>
  <c r="J1" i="71" s="1"/>
  <c r="K1" i="71" s="1"/>
  <c r="O5" i="73"/>
  <c r="O6" i="73"/>
  <c r="O7" i="73" s="1"/>
  <c r="D4" i="76"/>
  <c r="P4" i="76"/>
  <c r="K4" i="77"/>
  <c r="H5" i="84"/>
  <c r="H6" i="84"/>
  <c r="H7" i="84" s="1"/>
  <c r="T6" i="84"/>
  <c r="T7" i="84" s="1"/>
  <c r="T5" i="84"/>
  <c r="T2" i="85"/>
  <c r="V2" i="93"/>
  <c r="J2" i="97"/>
  <c r="R1" i="104"/>
  <c r="S1" i="104" s="1"/>
  <c r="T1" i="104" s="1"/>
  <c r="R1" i="102"/>
  <c r="S1" i="102" s="1"/>
  <c r="T1" i="102" s="1"/>
  <c r="R1" i="101"/>
  <c r="S1" i="101" s="1"/>
  <c r="T1" i="101" s="1"/>
  <c r="R1" i="103"/>
  <c r="S1" i="103" s="1"/>
  <c r="T1" i="103" s="1"/>
  <c r="R1" i="97"/>
  <c r="S1" i="97" s="1"/>
  <c r="T1" i="97" s="1"/>
  <c r="R1" i="89"/>
  <c r="S1" i="89" s="1"/>
  <c r="T1" i="89" s="1"/>
  <c r="R1" i="98"/>
  <c r="S1" i="98" s="1"/>
  <c r="T1" i="98" s="1"/>
  <c r="R1" i="90"/>
  <c r="S1" i="90" s="1"/>
  <c r="T1" i="90" s="1"/>
  <c r="R1" i="84"/>
  <c r="S1" i="84" s="1"/>
  <c r="T1" i="84" s="1"/>
  <c r="R1" i="96"/>
  <c r="S1" i="96" s="1"/>
  <c r="T1" i="96" s="1"/>
  <c r="R1" i="100"/>
  <c r="S1" i="100" s="1"/>
  <c r="T1" i="100" s="1"/>
  <c r="R1" i="87"/>
  <c r="S1" i="87" s="1"/>
  <c r="T1" i="87" s="1"/>
  <c r="R1" i="79"/>
  <c r="S1" i="79" s="1"/>
  <c r="T1" i="79" s="1"/>
  <c r="R1" i="77"/>
  <c r="S1" i="77" s="1"/>
  <c r="T1" i="77" s="1"/>
  <c r="R1" i="75"/>
  <c r="S1" i="75" s="1"/>
  <c r="T1" i="75" s="1"/>
  <c r="R1" i="73"/>
  <c r="S1" i="73" s="1"/>
  <c r="T1" i="73" s="1"/>
  <c r="R1" i="71"/>
  <c r="S1" i="71" s="1"/>
  <c r="T1" i="71" s="1"/>
  <c r="R1" i="69"/>
  <c r="S1" i="69" s="1"/>
  <c r="T1" i="69" s="1"/>
  <c r="R1" i="67"/>
  <c r="S1" i="67" s="1"/>
  <c r="T1" i="67" s="1"/>
  <c r="R1" i="65"/>
  <c r="S1" i="65" s="1"/>
  <c r="T1" i="65" s="1"/>
  <c r="R1" i="92"/>
  <c r="S1" i="92" s="1"/>
  <c r="T1" i="92" s="1"/>
  <c r="R1" i="88"/>
  <c r="S1" i="88" s="1"/>
  <c r="T1" i="88" s="1"/>
  <c r="R1" i="82"/>
  <c r="S1" i="82" s="1"/>
  <c r="T1" i="82" s="1"/>
  <c r="R1" i="91"/>
  <c r="S1" i="91" s="1"/>
  <c r="T1" i="91" s="1"/>
  <c r="R1" i="93"/>
  <c r="S1" i="93" s="1"/>
  <c r="T1" i="93" s="1"/>
  <c r="R1" i="61"/>
  <c r="S1" i="61" s="1"/>
  <c r="T1" i="61" s="1"/>
  <c r="R1" i="81"/>
  <c r="S1" i="81" s="1"/>
  <c r="T1" i="81" s="1"/>
  <c r="R1" i="68"/>
  <c r="S1" i="68" s="1"/>
  <c r="T1" i="68" s="1"/>
  <c r="R1" i="50"/>
  <c r="S1" i="50" s="1"/>
  <c r="T1" i="50" s="1"/>
  <c r="R1" i="48"/>
  <c r="S1" i="48" s="1"/>
  <c r="T1" i="48" s="1"/>
  <c r="R1" i="46"/>
  <c r="S1" i="46" s="1"/>
  <c r="T1" i="46" s="1"/>
  <c r="R1" i="44"/>
  <c r="S1" i="44" s="1"/>
  <c r="T1" i="44" s="1"/>
  <c r="R1" i="42"/>
  <c r="S1" i="42" s="1"/>
  <c r="T1" i="42" s="1"/>
  <c r="R1" i="40"/>
  <c r="S1" i="40" s="1"/>
  <c r="T1" i="40" s="1"/>
  <c r="R1" i="38"/>
  <c r="S1" i="38" s="1"/>
  <c r="T1" i="38" s="1"/>
  <c r="R1" i="36"/>
  <c r="S1" i="36" s="1"/>
  <c r="T1" i="36" s="1"/>
  <c r="R1" i="34"/>
  <c r="S1" i="34" s="1"/>
  <c r="T1" i="34" s="1"/>
  <c r="R1" i="32"/>
  <c r="S1" i="32" s="1"/>
  <c r="T1" i="32" s="1"/>
  <c r="R1" i="30"/>
  <c r="S1" i="30" s="1"/>
  <c r="T1" i="30" s="1"/>
  <c r="R1" i="28"/>
  <c r="S1" i="28" s="1"/>
  <c r="T1" i="28" s="1"/>
  <c r="R1" i="26"/>
  <c r="S1" i="26" s="1"/>
  <c r="T1" i="26" s="1"/>
  <c r="R1" i="24"/>
  <c r="S1" i="24" s="1"/>
  <c r="T1" i="24" s="1"/>
  <c r="R1" i="94"/>
  <c r="S1" i="94" s="1"/>
  <c r="T1" i="94" s="1"/>
  <c r="R1" i="57"/>
  <c r="S1" i="57" s="1"/>
  <c r="T1" i="57" s="1"/>
  <c r="R1" i="29"/>
  <c r="S1" i="29" s="1"/>
  <c r="T1" i="29" s="1"/>
  <c r="R1" i="85"/>
  <c r="S1" i="85" s="1"/>
  <c r="T1" i="85" s="1"/>
  <c r="R1" i="56"/>
  <c r="S1" i="56" s="1"/>
  <c r="T1" i="56" s="1"/>
  <c r="R1" i="55"/>
  <c r="S1" i="55" s="1"/>
  <c r="T1" i="55" s="1"/>
  <c r="R1" i="25"/>
  <c r="S1" i="25" s="1"/>
  <c r="T1" i="25" s="1"/>
  <c r="R1" i="83"/>
  <c r="S1" i="83" s="1"/>
  <c r="T1" i="83" s="1"/>
  <c r="R1" i="78"/>
  <c r="S1" i="78" s="1"/>
  <c r="T1" i="78" s="1"/>
  <c r="R1" i="47"/>
  <c r="S1" i="47" s="1"/>
  <c r="T1" i="47" s="1"/>
  <c r="R1" i="39"/>
  <c r="S1" i="39" s="1"/>
  <c r="T1" i="39" s="1"/>
  <c r="R1" i="99"/>
  <c r="S1" i="99" s="1"/>
  <c r="T1" i="99" s="1"/>
  <c r="R1" i="95"/>
  <c r="S1" i="95" s="1"/>
  <c r="T1" i="95" s="1"/>
  <c r="R1" i="53"/>
  <c r="S1" i="53" s="1"/>
  <c r="T1" i="53" s="1"/>
  <c r="R1" i="63"/>
  <c r="S1" i="63" s="1"/>
  <c r="T1" i="63" s="1"/>
  <c r="R1" i="59"/>
  <c r="S1" i="59" s="1"/>
  <c r="T1" i="59" s="1"/>
  <c r="R1" i="80"/>
  <c r="S1" i="80" s="1"/>
  <c r="T1" i="80" s="1"/>
  <c r="R1" i="76"/>
  <c r="S1" i="76" s="1"/>
  <c r="T1" i="76" s="1"/>
  <c r="R1" i="72"/>
  <c r="S1" i="72" s="1"/>
  <c r="T1" i="72" s="1"/>
  <c r="R1" i="74"/>
  <c r="S1" i="74" s="1"/>
  <c r="T1" i="74" s="1"/>
  <c r="R1" i="60"/>
  <c r="S1" i="60" s="1"/>
  <c r="T1" i="60" s="1"/>
  <c r="R1" i="62"/>
  <c r="S1" i="62" s="1"/>
  <c r="T1" i="62" s="1"/>
  <c r="R1" i="58"/>
  <c r="S1" i="58" s="1"/>
  <c r="T1" i="58" s="1"/>
  <c r="L2" i="103"/>
  <c r="L2" i="102"/>
  <c r="L2" i="99"/>
  <c r="L2" i="96"/>
  <c r="L2" i="98"/>
  <c r="L2" i="94"/>
  <c r="L2" i="90"/>
  <c r="L2" i="101"/>
  <c r="L2" i="97"/>
  <c r="L2" i="85"/>
  <c r="L2" i="82"/>
  <c r="L2" i="81"/>
  <c r="L2" i="79"/>
  <c r="L2" i="88"/>
  <c r="L2" i="78"/>
  <c r="L2" i="76"/>
  <c r="L2" i="74"/>
  <c r="L2" i="72"/>
  <c r="L2" i="70"/>
  <c r="L2" i="68"/>
  <c r="L2" i="66"/>
  <c r="L2" i="91"/>
  <c r="L2" i="89"/>
  <c r="L2" i="87"/>
  <c r="L2" i="69"/>
  <c r="L2" i="92"/>
  <c r="L2" i="67"/>
  <c r="L2" i="59"/>
  <c r="L2" i="57"/>
  <c r="L2" i="64"/>
  <c r="L2" i="73"/>
  <c r="L2" i="46"/>
  <c r="L2" i="38"/>
  <c r="L2" i="26"/>
  <c r="L2" i="5"/>
  <c r="L2" i="80"/>
  <c r="L2" i="75"/>
  <c r="L2" i="45"/>
  <c r="L2" i="37"/>
  <c r="L2" i="60"/>
  <c r="L2" i="56"/>
  <c r="L2" i="31"/>
  <c r="L2" i="104"/>
  <c r="L2" i="86"/>
  <c r="L2" i="61"/>
  <c r="L2" i="53"/>
  <c r="L2" i="62"/>
  <c r="L2" i="93"/>
  <c r="L2" i="52"/>
  <c r="L2" i="47"/>
  <c r="L2" i="44"/>
  <c r="L1" i="5"/>
  <c r="M1" i="5" s="1"/>
  <c r="N1" i="5" s="1"/>
  <c r="E8" i="16"/>
  <c r="E8" i="17"/>
  <c r="X1" i="19"/>
  <c r="Y1" i="19" s="1"/>
  <c r="Z1" i="19" s="1"/>
  <c r="U1" i="20"/>
  <c r="V1" i="20" s="1"/>
  <c r="W1" i="20" s="1"/>
  <c r="Y2" i="20"/>
  <c r="I2" i="24"/>
  <c r="T4" i="25"/>
  <c r="F1" i="26"/>
  <c r="G1" i="26" s="1"/>
  <c r="H1" i="26" s="1"/>
  <c r="V2" i="27"/>
  <c r="V2" i="28"/>
  <c r="P4" i="30"/>
  <c r="D4" i="30"/>
  <c r="U4" i="30"/>
  <c r="E8" i="30"/>
  <c r="F1" i="31"/>
  <c r="G1" i="31" s="1"/>
  <c r="H1" i="31" s="1"/>
  <c r="W2" i="32"/>
  <c r="W5" i="32"/>
  <c r="L1" i="33"/>
  <c r="M1" i="33" s="1"/>
  <c r="N1" i="33" s="1"/>
  <c r="R4" i="33"/>
  <c r="F4" i="33"/>
  <c r="W4" i="33"/>
  <c r="J4" i="33"/>
  <c r="V4" i="33"/>
  <c r="I4" i="33"/>
  <c r="Z4" i="33"/>
  <c r="K4" i="33"/>
  <c r="X4" i="33"/>
  <c r="G4" i="33"/>
  <c r="Y4" i="33"/>
  <c r="H4" i="33"/>
  <c r="S4" i="33"/>
  <c r="O6" i="33"/>
  <c r="O7" i="33" s="1"/>
  <c r="O1" i="34"/>
  <c r="P1" i="34" s="1"/>
  <c r="Q1" i="34" s="1"/>
  <c r="X2" i="36"/>
  <c r="H6" i="36"/>
  <c r="H7" i="36" s="1"/>
  <c r="V2" i="37"/>
  <c r="G6" i="37"/>
  <c r="G7" i="37" s="1"/>
  <c r="I1" i="38"/>
  <c r="J1" i="38" s="1"/>
  <c r="K1" i="38" s="1"/>
  <c r="V2" i="38"/>
  <c r="F1" i="39"/>
  <c r="G1" i="39" s="1"/>
  <c r="H1" i="39" s="1"/>
  <c r="L2" i="40"/>
  <c r="O1" i="43"/>
  <c r="P1" i="43" s="1"/>
  <c r="Q1" i="43" s="1"/>
  <c r="G4" i="43"/>
  <c r="V2" i="44"/>
  <c r="I5" i="44"/>
  <c r="I6" i="44"/>
  <c r="I7" i="44" s="1"/>
  <c r="F8" i="45"/>
  <c r="G4" i="47"/>
  <c r="I2" i="50"/>
  <c r="P4" i="50"/>
  <c r="D4" i="50"/>
  <c r="K4" i="51"/>
  <c r="E6" i="52"/>
  <c r="E7" i="52" s="1"/>
  <c r="W5" i="53"/>
  <c r="W6" i="53"/>
  <c r="W7" i="53" s="1"/>
  <c r="U4" i="54"/>
  <c r="O4" i="54"/>
  <c r="K4" i="54"/>
  <c r="M4" i="54"/>
  <c r="I4" i="54"/>
  <c r="N4" i="54"/>
  <c r="Z4" i="54"/>
  <c r="V5" i="55"/>
  <c r="V6" i="55"/>
  <c r="V7" i="55" s="1"/>
  <c r="J4" i="57"/>
  <c r="J2" i="58"/>
  <c r="C4" i="59"/>
  <c r="X2" i="64"/>
  <c r="I5" i="64"/>
  <c r="W2" i="69"/>
  <c r="Y5" i="70"/>
  <c r="Y6" i="70"/>
  <c r="Y7" i="70" s="1"/>
  <c r="F1" i="72"/>
  <c r="G1" i="72" s="1"/>
  <c r="H1" i="72" s="1"/>
  <c r="J2" i="74"/>
  <c r="R4" i="75"/>
  <c r="F4" i="75"/>
  <c r="Q4" i="75"/>
  <c r="D4" i="75"/>
  <c r="P4" i="75"/>
  <c r="C4" i="75"/>
  <c r="X4" i="75"/>
  <c r="I4" i="75"/>
  <c r="V4" i="75"/>
  <c r="G4" i="75"/>
  <c r="K4" i="75"/>
  <c r="Z4" i="75"/>
  <c r="H4" i="75"/>
  <c r="O4" i="75"/>
  <c r="N4" i="75"/>
  <c r="T4" i="75"/>
  <c r="M4" i="75"/>
  <c r="S4" i="75"/>
  <c r="L4" i="75"/>
  <c r="J4" i="75"/>
  <c r="H4" i="76"/>
  <c r="L4" i="77"/>
  <c r="D5" i="78"/>
  <c r="V2" i="85"/>
  <c r="G8" i="91"/>
  <c r="H5" i="94"/>
  <c r="H6" i="94"/>
  <c r="H7" i="94" s="1"/>
  <c r="T6" i="94"/>
  <c r="T7" i="94" s="1"/>
  <c r="T5" i="94"/>
  <c r="M2" i="1"/>
  <c r="Y2" i="1"/>
  <c r="B1" i="15"/>
  <c r="B1" i="13"/>
  <c r="B1" i="11"/>
  <c r="B1" i="9"/>
  <c r="B1" i="7"/>
  <c r="F2" i="16"/>
  <c r="F2" i="14"/>
  <c r="F2" i="10"/>
  <c r="F2" i="8"/>
  <c r="F2" i="6"/>
  <c r="F2" i="23"/>
  <c r="F2" i="21"/>
  <c r="F2" i="19"/>
  <c r="F2" i="17"/>
  <c r="F2" i="12"/>
  <c r="R2" i="14"/>
  <c r="R2" i="12"/>
  <c r="R2" i="10"/>
  <c r="R2" i="23"/>
  <c r="R2" i="16"/>
  <c r="R2" i="8"/>
  <c r="R2" i="6"/>
  <c r="U1" i="104"/>
  <c r="V1" i="104" s="1"/>
  <c r="W1" i="104" s="1"/>
  <c r="U1" i="103"/>
  <c r="V1" i="103" s="1"/>
  <c r="W1" i="103" s="1"/>
  <c r="U1" i="102"/>
  <c r="V1" i="102" s="1"/>
  <c r="W1" i="102" s="1"/>
  <c r="U1" i="96"/>
  <c r="V1" i="96" s="1"/>
  <c r="W1" i="96" s="1"/>
  <c r="U1" i="95"/>
  <c r="V1" i="95" s="1"/>
  <c r="W1" i="95" s="1"/>
  <c r="U1" i="92"/>
  <c r="V1" i="92" s="1"/>
  <c r="W1" i="92" s="1"/>
  <c r="U1" i="101"/>
  <c r="V1" i="101" s="1"/>
  <c r="W1" i="101" s="1"/>
  <c r="U1" i="93"/>
  <c r="V1" i="93" s="1"/>
  <c r="W1" i="93" s="1"/>
  <c r="U1" i="89"/>
  <c r="V1" i="89" s="1"/>
  <c r="W1" i="89" s="1"/>
  <c r="U1" i="87"/>
  <c r="V1" i="87" s="1"/>
  <c r="W1" i="87" s="1"/>
  <c r="U1" i="91"/>
  <c r="V1" i="91" s="1"/>
  <c r="W1" i="91" s="1"/>
  <c r="U1" i="90"/>
  <c r="V1" i="90" s="1"/>
  <c r="W1" i="90" s="1"/>
  <c r="U1" i="88"/>
  <c r="V1" i="88" s="1"/>
  <c r="W1" i="88" s="1"/>
  <c r="U1" i="97"/>
  <c r="V1" i="97" s="1"/>
  <c r="W1" i="97" s="1"/>
  <c r="U1" i="85"/>
  <c r="V1" i="85" s="1"/>
  <c r="W1" i="85" s="1"/>
  <c r="U1" i="80"/>
  <c r="V1" i="80" s="1"/>
  <c r="W1" i="80" s="1"/>
  <c r="U1" i="94"/>
  <c r="V1" i="94" s="1"/>
  <c r="W1" i="94" s="1"/>
  <c r="U1" i="83"/>
  <c r="V1" i="83" s="1"/>
  <c r="W1" i="83" s="1"/>
  <c r="U1" i="81"/>
  <c r="V1" i="81" s="1"/>
  <c r="W1" i="81" s="1"/>
  <c r="U1" i="70"/>
  <c r="V1" i="70" s="1"/>
  <c r="W1" i="70" s="1"/>
  <c r="U1" i="82"/>
  <c r="V1" i="82" s="1"/>
  <c r="W1" i="82" s="1"/>
  <c r="U1" i="68"/>
  <c r="V1" i="68" s="1"/>
  <c r="W1" i="68" s="1"/>
  <c r="U1" i="63"/>
  <c r="V1" i="63" s="1"/>
  <c r="W1" i="63" s="1"/>
  <c r="U1" i="61"/>
  <c r="V1" i="61" s="1"/>
  <c r="W1" i="61" s="1"/>
  <c r="U1" i="71"/>
  <c r="V1" i="71" s="1"/>
  <c r="W1" i="71" s="1"/>
  <c r="U1" i="67"/>
  <c r="V1" i="67" s="1"/>
  <c r="W1" i="67" s="1"/>
  <c r="U1" i="73"/>
  <c r="V1" i="73" s="1"/>
  <c r="W1" i="73" s="1"/>
  <c r="U1" i="74"/>
  <c r="V1" i="74" s="1"/>
  <c r="W1" i="74" s="1"/>
  <c r="U1" i="64"/>
  <c r="V1" i="64" s="1"/>
  <c r="W1" i="64" s="1"/>
  <c r="U1" i="57"/>
  <c r="V1" i="57" s="1"/>
  <c r="W1" i="57" s="1"/>
  <c r="U1" i="56"/>
  <c r="V1" i="56" s="1"/>
  <c r="W1" i="56" s="1"/>
  <c r="U1" i="54"/>
  <c r="V1" i="54" s="1"/>
  <c r="W1" i="54" s="1"/>
  <c r="U1" i="52"/>
  <c r="V1" i="52" s="1"/>
  <c r="W1" i="52" s="1"/>
  <c r="U1" i="79"/>
  <c r="V1" i="79" s="1"/>
  <c r="W1" i="79" s="1"/>
  <c r="U1" i="65"/>
  <c r="V1" i="65" s="1"/>
  <c r="W1" i="65" s="1"/>
  <c r="U1" i="69"/>
  <c r="V1" i="69" s="1"/>
  <c r="W1" i="69" s="1"/>
  <c r="U1" i="99"/>
  <c r="V1" i="99" s="1"/>
  <c r="W1" i="99" s="1"/>
  <c r="U1" i="86"/>
  <c r="V1" i="86" s="1"/>
  <c r="W1" i="86" s="1"/>
  <c r="U1" i="60"/>
  <c r="V1" i="60" s="1"/>
  <c r="W1" i="60" s="1"/>
  <c r="U1" i="46"/>
  <c r="V1" i="46" s="1"/>
  <c r="W1" i="46" s="1"/>
  <c r="U1" i="38"/>
  <c r="V1" i="38" s="1"/>
  <c r="W1" i="38" s="1"/>
  <c r="U1" i="31"/>
  <c r="V1" i="31" s="1"/>
  <c r="W1" i="31" s="1"/>
  <c r="U1" i="45"/>
  <c r="V1" i="45" s="1"/>
  <c r="W1" i="45" s="1"/>
  <c r="U1" i="37"/>
  <c r="V1" i="37" s="1"/>
  <c r="W1" i="37" s="1"/>
  <c r="U1" i="30"/>
  <c r="V1" i="30" s="1"/>
  <c r="W1" i="30" s="1"/>
  <c r="U1" i="84"/>
  <c r="V1" i="84" s="1"/>
  <c r="W1" i="84" s="1"/>
  <c r="U1" i="62"/>
  <c r="V1" i="62" s="1"/>
  <c r="W1" i="62" s="1"/>
  <c r="U1" i="76"/>
  <c r="V1" i="76" s="1"/>
  <c r="W1" i="76" s="1"/>
  <c r="U1" i="100"/>
  <c r="V1" i="100" s="1"/>
  <c r="W1" i="100" s="1"/>
  <c r="U1" i="75"/>
  <c r="V1" i="75" s="1"/>
  <c r="W1" i="75" s="1"/>
  <c r="U1" i="41"/>
  <c r="V1" i="41" s="1"/>
  <c r="W1" i="41" s="1"/>
  <c r="U1" i="51"/>
  <c r="V1" i="51" s="1"/>
  <c r="W1" i="51" s="1"/>
  <c r="M2" i="103"/>
  <c r="M2" i="100"/>
  <c r="M2" i="104"/>
  <c r="M2" i="97"/>
  <c r="M2" i="102"/>
  <c r="M2" i="96"/>
  <c r="M2" i="94"/>
  <c r="M2" i="101"/>
  <c r="M2" i="88"/>
  <c r="M2" i="84"/>
  <c r="M2" i="86"/>
  <c r="M2" i="91"/>
  <c r="M2" i="90"/>
  <c r="M2" i="89"/>
  <c r="M2" i="87"/>
  <c r="M2" i="81"/>
  <c r="M2" i="93"/>
  <c r="M2" i="83"/>
  <c r="M2" i="80"/>
  <c r="M2" i="99"/>
  <c r="M2" i="98"/>
  <c r="M2" i="71"/>
  <c r="M2" i="69"/>
  <c r="M2" i="64"/>
  <c r="M2" i="73"/>
  <c r="M2" i="72"/>
  <c r="M2" i="66"/>
  <c r="M2" i="65"/>
  <c r="M2" i="63"/>
  <c r="M2" i="58"/>
  <c r="M2" i="57"/>
  <c r="M2" i="60"/>
  <c r="M2" i="56"/>
  <c r="M2" i="31"/>
  <c r="M2" i="5"/>
  <c r="M2" i="44"/>
  <c r="M2" i="36"/>
  <c r="M2" i="32"/>
  <c r="M2" i="27"/>
  <c r="M2" i="79"/>
  <c r="M2" i="78"/>
  <c r="M2" i="75"/>
  <c r="M2" i="45"/>
  <c r="M2" i="37"/>
  <c r="M2" i="85"/>
  <c r="M2" i="62"/>
  <c r="M2" i="74"/>
  <c r="M2" i="59"/>
  <c r="M2" i="82"/>
  <c r="M2" i="70"/>
  <c r="M2" i="50"/>
  <c r="M2" i="43"/>
  <c r="M2" i="54"/>
  <c r="Y2" i="103"/>
  <c r="Y2" i="104"/>
  <c r="Y2" i="99"/>
  <c r="Y2" i="101"/>
  <c r="Y2" i="96"/>
  <c r="Y2" i="100"/>
  <c r="Y2" i="102"/>
  <c r="Y2" i="91"/>
  <c r="Y2" i="90"/>
  <c r="Y2" i="81"/>
  <c r="Y2" i="79"/>
  <c r="Y2" i="85"/>
  <c r="Y2" i="95"/>
  <c r="Y2" i="94"/>
  <c r="Y2" i="78"/>
  <c r="Y2" i="76"/>
  <c r="Y2" i="74"/>
  <c r="Y2" i="72"/>
  <c r="Y2" i="70"/>
  <c r="Y2" i="68"/>
  <c r="Y2" i="66"/>
  <c r="Y2" i="71"/>
  <c r="Y2" i="98"/>
  <c r="Y2" i="88"/>
  <c r="Y2" i="69"/>
  <c r="Y2" i="97"/>
  <c r="Y2" i="80"/>
  <c r="Y2" i="61"/>
  <c r="Y2" i="93"/>
  <c r="Y2" i="83"/>
  <c r="Y2" i="82"/>
  <c r="Y2" i="77"/>
  <c r="Y2" i="84"/>
  <c r="Y2" i="65"/>
  <c r="Y2" i="5"/>
  <c r="Y2" i="58"/>
  <c r="Y2" i="55"/>
  <c r="Y2" i="46"/>
  <c r="Y2" i="38"/>
  <c r="Y2" i="31"/>
  <c r="Y2" i="92"/>
  <c r="Y2" i="89"/>
  <c r="Y2" i="87"/>
  <c r="Y2" i="73"/>
  <c r="Y2" i="54"/>
  <c r="Y2" i="47"/>
  <c r="Y2" i="39"/>
  <c r="Y2" i="26"/>
  <c r="Y2" i="63"/>
  <c r="Y2" i="49"/>
  <c r="Y2" i="86"/>
  <c r="Y2" i="67"/>
  <c r="Y2" i="45"/>
  <c r="Y2" i="75"/>
  <c r="Y2" i="53"/>
  <c r="C4" i="5"/>
  <c r="Q4" i="5"/>
  <c r="N2" i="1"/>
  <c r="Z2" i="1"/>
  <c r="C1" i="15"/>
  <c r="D1" i="15" s="1"/>
  <c r="E1" i="15" s="1"/>
  <c r="C1" i="13"/>
  <c r="D1" i="13" s="1"/>
  <c r="E1" i="13" s="1"/>
  <c r="C1" i="11"/>
  <c r="D1" i="11" s="1"/>
  <c r="E1" i="11" s="1"/>
  <c r="C1" i="9"/>
  <c r="D1" i="9" s="1"/>
  <c r="E1" i="9" s="1"/>
  <c r="C1" i="7"/>
  <c r="D1" i="7" s="1"/>
  <c r="E1" i="7" s="1"/>
  <c r="G2" i="23"/>
  <c r="G2" i="21"/>
  <c r="G2" i="19"/>
  <c r="G2" i="17"/>
  <c r="G2" i="16"/>
  <c r="G2" i="14"/>
  <c r="G2" i="12"/>
  <c r="G2" i="10"/>
  <c r="G2" i="8"/>
  <c r="G2" i="6"/>
  <c r="S2" i="16"/>
  <c r="S2" i="14"/>
  <c r="S2" i="12"/>
  <c r="S2" i="10"/>
  <c r="S2" i="8"/>
  <c r="S2" i="6"/>
  <c r="S2" i="23"/>
  <c r="S2" i="21"/>
  <c r="S2" i="19"/>
  <c r="S2" i="17"/>
  <c r="X1" i="104"/>
  <c r="Y1" i="104" s="1"/>
  <c r="Z1" i="104" s="1"/>
  <c r="X1" i="100"/>
  <c r="Y1" i="100" s="1"/>
  <c r="Z1" i="100" s="1"/>
  <c r="X1" i="96"/>
  <c r="Y1" i="96" s="1"/>
  <c r="Z1" i="96" s="1"/>
  <c r="X1" i="95"/>
  <c r="Y1" i="95" s="1"/>
  <c r="Z1" i="95" s="1"/>
  <c r="X1" i="101"/>
  <c r="Y1" i="101" s="1"/>
  <c r="Z1" i="101" s="1"/>
  <c r="X1" i="103"/>
  <c r="Y1" i="103" s="1"/>
  <c r="Z1" i="103" s="1"/>
  <c r="X1" i="97"/>
  <c r="Y1" i="97" s="1"/>
  <c r="Z1" i="97" s="1"/>
  <c r="X1" i="94"/>
  <c r="Y1" i="94" s="1"/>
  <c r="Z1" i="94" s="1"/>
  <c r="X1" i="85"/>
  <c r="Y1" i="85" s="1"/>
  <c r="Z1" i="85" s="1"/>
  <c r="X1" i="99"/>
  <c r="Y1" i="99" s="1"/>
  <c r="Z1" i="99" s="1"/>
  <c r="X1" i="98"/>
  <c r="Y1" i="98" s="1"/>
  <c r="Z1" i="98" s="1"/>
  <c r="X1" i="88"/>
  <c r="Y1" i="88" s="1"/>
  <c r="Z1" i="88" s="1"/>
  <c r="X1" i="84"/>
  <c r="Y1" i="84" s="1"/>
  <c r="Z1" i="84" s="1"/>
  <c r="X1" i="81"/>
  <c r="Y1" i="81" s="1"/>
  <c r="Z1" i="81" s="1"/>
  <c r="X1" i="78"/>
  <c r="Y1" i="78" s="1"/>
  <c r="Z1" i="78" s="1"/>
  <c r="X1" i="76"/>
  <c r="Y1" i="76" s="1"/>
  <c r="Z1" i="76" s="1"/>
  <c r="X1" i="74"/>
  <c r="Y1" i="74" s="1"/>
  <c r="Z1" i="74" s="1"/>
  <c r="X1" i="72"/>
  <c r="Y1" i="72" s="1"/>
  <c r="Z1" i="72" s="1"/>
  <c r="X1" i="70"/>
  <c r="Y1" i="70" s="1"/>
  <c r="Z1" i="70" s="1"/>
  <c r="X1" i="68"/>
  <c r="Y1" i="68" s="1"/>
  <c r="Z1" i="68" s="1"/>
  <c r="X1" i="80"/>
  <c r="Y1" i="80" s="1"/>
  <c r="Z1" i="80" s="1"/>
  <c r="X1" i="90"/>
  <c r="Y1" i="90" s="1"/>
  <c r="Z1" i="90" s="1"/>
  <c r="X1" i="87"/>
  <c r="Y1" i="87" s="1"/>
  <c r="Z1" i="87" s="1"/>
  <c r="X1" i="86"/>
  <c r="Y1" i="86" s="1"/>
  <c r="Z1" i="86" s="1"/>
  <c r="X1" i="73"/>
  <c r="Y1" i="73" s="1"/>
  <c r="Z1" i="73" s="1"/>
  <c r="X1" i="66"/>
  <c r="Y1" i="66" s="1"/>
  <c r="Z1" i="66" s="1"/>
  <c r="X1" i="77"/>
  <c r="Y1" i="77" s="1"/>
  <c r="Z1" i="77" s="1"/>
  <c r="X1" i="75"/>
  <c r="Y1" i="75" s="1"/>
  <c r="Z1" i="75" s="1"/>
  <c r="X1" i="65"/>
  <c r="Y1" i="65" s="1"/>
  <c r="Z1" i="65" s="1"/>
  <c r="X1" i="79"/>
  <c r="Y1" i="79" s="1"/>
  <c r="Z1" i="79" s="1"/>
  <c r="X1" i="51"/>
  <c r="Y1" i="51" s="1"/>
  <c r="Z1" i="51" s="1"/>
  <c r="X1" i="49"/>
  <c r="Y1" i="49" s="1"/>
  <c r="Z1" i="49" s="1"/>
  <c r="X1" i="47"/>
  <c r="Y1" i="47" s="1"/>
  <c r="Z1" i="47" s="1"/>
  <c r="X1" i="45"/>
  <c r="Y1" i="45" s="1"/>
  <c r="Z1" i="45" s="1"/>
  <c r="X1" i="43"/>
  <c r="Y1" i="43" s="1"/>
  <c r="Z1" i="43" s="1"/>
  <c r="X1" i="41"/>
  <c r="Y1" i="41" s="1"/>
  <c r="Z1" i="41" s="1"/>
  <c r="X1" i="39"/>
  <c r="Y1" i="39" s="1"/>
  <c r="Z1" i="39" s="1"/>
  <c r="X1" i="37"/>
  <c r="Y1" i="37" s="1"/>
  <c r="Z1" i="37" s="1"/>
  <c r="X1" i="35"/>
  <c r="Y1" i="35" s="1"/>
  <c r="Z1" i="35" s="1"/>
  <c r="X1" i="33"/>
  <c r="Y1" i="33" s="1"/>
  <c r="Z1" i="33" s="1"/>
  <c r="X1" i="31"/>
  <c r="Y1" i="31" s="1"/>
  <c r="Z1" i="31" s="1"/>
  <c r="X1" i="29"/>
  <c r="Y1" i="29" s="1"/>
  <c r="Z1" i="29" s="1"/>
  <c r="X1" i="27"/>
  <c r="Y1" i="27" s="1"/>
  <c r="Z1" i="27" s="1"/>
  <c r="X1" i="25"/>
  <c r="Y1" i="25" s="1"/>
  <c r="Z1" i="25" s="1"/>
  <c r="X1" i="58"/>
  <c r="Y1" i="58" s="1"/>
  <c r="Z1" i="58" s="1"/>
  <c r="X1" i="26"/>
  <c r="Y1" i="26" s="1"/>
  <c r="Z1" i="26" s="1"/>
  <c r="X1" i="82"/>
  <c r="Y1" i="82" s="1"/>
  <c r="Z1" i="82" s="1"/>
  <c r="X1" i="62"/>
  <c r="Y1" i="62" s="1"/>
  <c r="Z1" i="62" s="1"/>
  <c r="X1" i="44"/>
  <c r="Y1" i="44" s="1"/>
  <c r="Z1" i="44" s="1"/>
  <c r="X1" i="36"/>
  <c r="Y1" i="36" s="1"/>
  <c r="Z1" i="36" s="1"/>
  <c r="X1" i="64"/>
  <c r="Y1" i="64" s="1"/>
  <c r="Z1" i="64" s="1"/>
  <c r="X1" i="63"/>
  <c r="Y1" i="63" s="1"/>
  <c r="Z1" i="63" s="1"/>
  <c r="X1" i="61"/>
  <c r="Y1" i="61" s="1"/>
  <c r="Z1" i="61" s="1"/>
  <c r="X1" i="91"/>
  <c r="Y1" i="91" s="1"/>
  <c r="Z1" i="91" s="1"/>
  <c r="X1" i="92"/>
  <c r="Y1" i="92" s="1"/>
  <c r="Z1" i="92" s="1"/>
  <c r="X1" i="83"/>
  <c r="Y1" i="83" s="1"/>
  <c r="Z1" i="83" s="1"/>
  <c r="X1" i="69"/>
  <c r="Y1" i="69" s="1"/>
  <c r="Z1" i="69" s="1"/>
  <c r="X1" i="102"/>
  <c r="Y1" i="102" s="1"/>
  <c r="Z1" i="102" s="1"/>
  <c r="X1" i="42"/>
  <c r="Y1" i="42" s="1"/>
  <c r="Z1" i="42" s="1"/>
  <c r="N2" i="104"/>
  <c r="N2" i="99"/>
  <c r="N2" i="103"/>
  <c r="N2" i="100"/>
  <c r="N2" i="93"/>
  <c r="N2" i="91"/>
  <c r="N2" i="89"/>
  <c r="N2" i="87"/>
  <c r="N2" i="94"/>
  <c r="N2" i="95"/>
  <c r="N2" i="88"/>
  <c r="N2" i="86"/>
  <c r="N2" i="82"/>
  <c r="N2" i="80"/>
  <c r="N2" i="97"/>
  <c r="N2" i="102"/>
  <c r="N2" i="96"/>
  <c r="N2" i="92"/>
  <c r="N2" i="79"/>
  <c r="N2" i="68"/>
  <c r="N2" i="67"/>
  <c r="N2" i="85"/>
  <c r="N2" i="78"/>
  <c r="N2" i="77"/>
  <c r="N2" i="101"/>
  <c r="N2" i="70"/>
  <c r="N2" i="75"/>
  <c r="N2" i="73"/>
  <c r="N2" i="63"/>
  <c r="N2" i="58"/>
  <c r="N2" i="57"/>
  <c r="N2" i="65"/>
  <c r="N2" i="62"/>
  <c r="N2" i="55"/>
  <c r="N2" i="53"/>
  <c r="N2" i="98"/>
  <c r="N2" i="45"/>
  <c r="N2" i="37"/>
  <c r="N2" i="72"/>
  <c r="N2" i="44"/>
  <c r="N2" i="36"/>
  <c r="N2" i="32"/>
  <c r="N2" i="27"/>
  <c r="N2" i="90"/>
  <c r="N2" i="83"/>
  <c r="N2" i="74"/>
  <c r="N2" i="66"/>
  <c r="N2" i="59"/>
  <c r="N2" i="56"/>
  <c r="N2" i="71"/>
  <c r="N2" i="69"/>
  <c r="N2" i="81"/>
  <c r="N2" i="48"/>
  <c r="N2" i="42"/>
  <c r="N2" i="40"/>
  <c r="N2" i="60"/>
  <c r="Z2" i="103"/>
  <c r="Z2" i="99"/>
  <c r="Z2" i="104"/>
  <c r="Z2" i="102"/>
  <c r="Z2" i="93"/>
  <c r="Z2" i="91"/>
  <c r="Z2" i="89"/>
  <c r="Z2" i="87"/>
  <c r="Z2" i="100"/>
  <c r="Z2" i="101"/>
  <c r="Z2" i="90"/>
  <c r="Z2" i="97"/>
  <c r="Z2" i="82"/>
  <c r="Z2" i="80"/>
  <c r="Z2" i="98"/>
  <c r="Z2" i="94"/>
  <c r="Z2" i="92"/>
  <c r="Z2" i="81"/>
  <c r="Z2" i="96"/>
  <c r="Z2" i="84"/>
  <c r="Z2" i="86"/>
  <c r="Z2" i="59"/>
  <c r="Z2" i="57"/>
  <c r="Z2" i="64"/>
  <c r="Z2" i="78"/>
  <c r="Z2" i="69"/>
  <c r="Z2" i="66"/>
  <c r="Z2" i="95"/>
  <c r="Z2" i="73"/>
  <c r="Z2" i="70"/>
  <c r="Z2" i="54"/>
  <c r="Z2" i="47"/>
  <c r="Z2" i="39"/>
  <c r="Z2" i="26"/>
  <c r="Z2" i="76"/>
  <c r="Z2" i="58"/>
  <c r="Z2" i="55"/>
  <c r="Z2" i="46"/>
  <c r="Z2" i="38"/>
  <c r="Z2" i="31"/>
  <c r="Z2" i="83"/>
  <c r="Z2" i="79"/>
  <c r="Z2" i="77"/>
  <c r="Z2" i="65"/>
  <c r="Z2" i="71"/>
  <c r="Z2" i="62"/>
  <c r="D4" i="5"/>
  <c r="R4" i="5"/>
  <c r="Y2" i="6"/>
  <c r="Q2" i="7"/>
  <c r="Y2" i="8"/>
  <c r="Q2" i="9"/>
  <c r="Y2" i="10"/>
  <c r="Q2" i="11"/>
  <c r="Y2" i="12"/>
  <c r="Q2" i="13"/>
  <c r="Y2" i="14"/>
  <c r="Q2" i="15"/>
  <c r="Y2" i="16"/>
  <c r="R2" i="17"/>
  <c r="K2" i="24"/>
  <c r="X4" i="24"/>
  <c r="N2" i="25"/>
  <c r="D4" i="25"/>
  <c r="Z4" i="25"/>
  <c r="E8" i="25"/>
  <c r="U2" i="26"/>
  <c r="J4" i="26"/>
  <c r="Y2" i="27"/>
  <c r="X2" i="28"/>
  <c r="O1" i="29"/>
  <c r="P1" i="29" s="1"/>
  <c r="Q1" i="29" s="1"/>
  <c r="J2" i="29"/>
  <c r="R4" i="29"/>
  <c r="F4" i="29"/>
  <c r="W4" i="29"/>
  <c r="J4" i="29"/>
  <c r="V4" i="29"/>
  <c r="H4" i="29"/>
  <c r="T4" i="29"/>
  <c r="E4" i="29"/>
  <c r="U4" i="29"/>
  <c r="G4" i="29"/>
  <c r="Q4" i="29"/>
  <c r="X1" i="30"/>
  <c r="Y1" i="30" s="1"/>
  <c r="Z1" i="30" s="1"/>
  <c r="V2" i="31"/>
  <c r="H2" i="32"/>
  <c r="Y2" i="32"/>
  <c r="Z5" i="32"/>
  <c r="L2" i="33"/>
  <c r="U4" i="33"/>
  <c r="J2" i="34"/>
  <c r="X4" i="34"/>
  <c r="O1" i="35"/>
  <c r="P1" i="35" s="1"/>
  <c r="Q1" i="35" s="1"/>
  <c r="Z2" i="35"/>
  <c r="H2" i="36"/>
  <c r="Z2" i="36"/>
  <c r="J6" i="36"/>
  <c r="J7" i="36" s="1"/>
  <c r="Z2" i="37"/>
  <c r="N5" i="37"/>
  <c r="F8" i="37"/>
  <c r="X2" i="38"/>
  <c r="E8" i="38"/>
  <c r="T2" i="39"/>
  <c r="E8" i="39"/>
  <c r="E8" i="40"/>
  <c r="Y2" i="41"/>
  <c r="O1" i="42"/>
  <c r="P1" i="42" s="1"/>
  <c r="Q1" i="42" s="1"/>
  <c r="I2" i="42"/>
  <c r="X4" i="42"/>
  <c r="L2" i="43"/>
  <c r="L4" i="43"/>
  <c r="Y2" i="44"/>
  <c r="T5" i="44"/>
  <c r="H2" i="46"/>
  <c r="Y4" i="48"/>
  <c r="M4" i="48"/>
  <c r="D4" i="48"/>
  <c r="N4" i="48"/>
  <c r="Z4" i="48"/>
  <c r="G5" i="48"/>
  <c r="L2" i="49"/>
  <c r="D4" i="49"/>
  <c r="Q6" i="49"/>
  <c r="Q7" i="49" s="1"/>
  <c r="L2" i="50"/>
  <c r="P4" i="51"/>
  <c r="Z2" i="52"/>
  <c r="Q6" i="53"/>
  <c r="Q7" i="53" s="1"/>
  <c r="C4" i="54"/>
  <c r="X2" i="55"/>
  <c r="I1" i="56"/>
  <c r="J1" i="56" s="1"/>
  <c r="K1" i="56" s="1"/>
  <c r="O5" i="56"/>
  <c r="Q4" i="57"/>
  <c r="L2" i="58"/>
  <c r="K6" i="58"/>
  <c r="K7" i="58" s="1"/>
  <c r="K5" i="58"/>
  <c r="E4" i="59"/>
  <c r="I1" i="61"/>
  <c r="J1" i="61" s="1"/>
  <c r="K1" i="61" s="1"/>
  <c r="Z2" i="61"/>
  <c r="R1" i="64"/>
  <c r="S1" i="64" s="1"/>
  <c r="T1" i="64" s="1"/>
  <c r="O5" i="64"/>
  <c r="M4" i="65"/>
  <c r="K5" i="66"/>
  <c r="K6" i="66"/>
  <c r="K7" i="66" s="1"/>
  <c r="F1" i="67"/>
  <c r="G1" i="67" s="1"/>
  <c r="H1" i="67" s="1"/>
  <c r="X2" i="67"/>
  <c r="Q6" i="70"/>
  <c r="Q7" i="70" s="1"/>
  <c r="G8" i="71"/>
  <c r="U1" i="72"/>
  <c r="V1" i="72" s="1"/>
  <c r="W1" i="72" s="1"/>
  <c r="H2" i="73"/>
  <c r="W2" i="74"/>
  <c r="W4" i="74"/>
  <c r="R4" i="76"/>
  <c r="W4" i="77"/>
  <c r="T2" i="78"/>
  <c r="W6" i="79"/>
  <c r="W7" i="79" s="1"/>
  <c r="W5" i="79"/>
  <c r="E5" i="82"/>
  <c r="E6" i="82"/>
  <c r="E7" i="82" s="1"/>
  <c r="L1" i="83"/>
  <c r="M1" i="83" s="1"/>
  <c r="N1" i="83" s="1"/>
  <c r="L2" i="84"/>
  <c r="N6" i="89"/>
  <c r="N7" i="89" s="1"/>
  <c r="N5" i="89"/>
  <c r="U5" i="99"/>
  <c r="U6" i="99"/>
  <c r="U7" i="99" s="1"/>
  <c r="E5" i="101"/>
  <c r="E6" i="101"/>
  <c r="E7" i="101" s="1"/>
  <c r="I6" i="101"/>
  <c r="I7" i="101" s="1"/>
  <c r="I5" i="101"/>
  <c r="Q5" i="44"/>
  <c r="Q6" i="44"/>
  <c r="Q7" i="44" s="1"/>
  <c r="K4" i="46"/>
  <c r="R4" i="47"/>
  <c r="F4" i="47"/>
  <c r="W4" i="47"/>
  <c r="J4" i="47"/>
  <c r="V4" i="47"/>
  <c r="I4" i="47"/>
  <c r="N4" i="47"/>
  <c r="L4" i="47"/>
  <c r="M4" i="47"/>
  <c r="O4" i="47"/>
  <c r="T4" i="47"/>
  <c r="P4" i="48"/>
  <c r="C4" i="50"/>
  <c r="O4" i="50"/>
  <c r="U4" i="52"/>
  <c r="Y4" i="52"/>
  <c r="I4" i="52"/>
  <c r="O4" i="52"/>
  <c r="N4" i="52"/>
  <c r="Z4" i="52"/>
  <c r="H4" i="54"/>
  <c r="Z5" i="68"/>
  <c r="Z6" i="68"/>
  <c r="Z7" i="68" s="1"/>
  <c r="Q4" i="79"/>
  <c r="E4" i="79"/>
  <c r="X4" i="79"/>
  <c r="K4" i="79"/>
  <c r="V4" i="79"/>
  <c r="H4" i="79"/>
  <c r="U4" i="79"/>
  <c r="G4" i="79"/>
  <c r="T4" i="79"/>
  <c r="C4" i="79"/>
  <c r="R4" i="79"/>
  <c r="F4" i="79"/>
  <c r="Y4" i="79"/>
  <c r="N4" i="79"/>
  <c r="M4" i="79"/>
  <c r="O4" i="79"/>
  <c r="J4" i="79"/>
  <c r="L4" i="79"/>
  <c r="P4" i="79"/>
  <c r="D4" i="79"/>
  <c r="V4" i="87"/>
  <c r="J4" i="87"/>
  <c r="S4" i="87"/>
  <c r="D4" i="87"/>
  <c r="R4" i="87"/>
  <c r="Z4" i="87"/>
  <c r="E8" i="88"/>
  <c r="E4" i="42"/>
  <c r="N4" i="46"/>
  <c r="C4" i="47"/>
  <c r="Y4" i="47"/>
  <c r="E8" i="49"/>
  <c r="F4" i="50"/>
  <c r="F8" i="54"/>
  <c r="E5" i="56"/>
  <c r="M5" i="58"/>
  <c r="M6" i="58"/>
  <c r="M7" i="58" s="1"/>
  <c r="I4" i="60"/>
  <c r="E5" i="64"/>
  <c r="E6" i="64"/>
  <c r="E7" i="64" s="1"/>
  <c r="I6" i="67"/>
  <c r="I7" i="67" s="1"/>
  <c r="I5" i="67"/>
  <c r="U6" i="67"/>
  <c r="U7" i="67" s="1"/>
  <c r="U5" i="67"/>
  <c r="Q6" i="68"/>
  <c r="Q7" i="68" s="1"/>
  <c r="Q5" i="68"/>
  <c r="H6" i="69"/>
  <c r="H7" i="69" s="1"/>
  <c r="H5" i="69"/>
  <c r="Q5" i="72"/>
  <c r="Q6" i="72"/>
  <c r="Q7" i="72" s="1"/>
  <c r="R6" i="82"/>
  <c r="R7" i="82" s="1"/>
  <c r="Q6" i="93"/>
  <c r="Q7" i="93" s="1"/>
  <c r="Q5" i="93"/>
  <c r="D5" i="93"/>
  <c r="D6" i="93"/>
  <c r="D7" i="93" s="1"/>
  <c r="T6" i="98"/>
  <c r="T7" i="98" s="1"/>
  <c r="T5" i="98"/>
  <c r="U6" i="103"/>
  <c r="U7" i="103" s="1"/>
  <c r="U5" i="103"/>
  <c r="T4" i="63"/>
  <c r="H4" i="63"/>
  <c r="W4" i="63"/>
  <c r="J4" i="63"/>
  <c r="U4" i="63"/>
  <c r="G4" i="63"/>
  <c r="V4" i="63"/>
  <c r="E4" i="63"/>
  <c r="R4" i="63"/>
  <c r="C4" i="63"/>
  <c r="Z4" i="63"/>
  <c r="F4" i="63"/>
  <c r="Y4" i="63"/>
  <c r="D4" i="63"/>
  <c r="O4" i="63"/>
  <c r="M4" i="63"/>
  <c r="N4" i="63"/>
  <c r="X4" i="63"/>
  <c r="H8" i="63"/>
  <c r="V6" i="66"/>
  <c r="V7" i="66" s="1"/>
  <c r="V5" i="66"/>
  <c r="N6" i="66"/>
  <c r="N7" i="66" s="1"/>
  <c r="N5" i="66"/>
  <c r="S5" i="67"/>
  <c r="S6" i="67"/>
  <c r="S7" i="67" s="1"/>
  <c r="Z5" i="70"/>
  <c r="Z6" i="70"/>
  <c r="Z7" i="70" s="1"/>
  <c r="X4" i="72"/>
  <c r="C4" i="74"/>
  <c r="O4" i="74"/>
  <c r="Q4" i="78"/>
  <c r="Y4" i="78"/>
  <c r="E4" i="78"/>
  <c r="K4" i="78"/>
  <c r="M4" i="78"/>
  <c r="U4" i="78"/>
  <c r="N4" i="78"/>
  <c r="Y6" i="91"/>
  <c r="Y7" i="91" s="1"/>
  <c r="Y5" i="91"/>
  <c r="I5" i="94"/>
  <c r="I6" i="94"/>
  <c r="I7" i="94" s="1"/>
  <c r="I6" i="84"/>
  <c r="I7" i="84" s="1"/>
  <c r="I5" i="84"/>
  <c r="G6" i="94"/>
  <c r="G7" i="94" s="1"/>
  <c r="G5" i="94"/>
  <c r="V6" i="69"/>
  <c r="V7" i="69" s="1"/>
  <c r="V5" i="69"/>
  <c r="R6" i="70"/>
  <c r="R7" i="70" s="1"/>
  <c r="R5" i="70"/>
  <c r="H6" i="71"/>
  <c r="H7" i="71" s="1"/>
  <c r="H5" i="71"/>
  <c r="I4" i="76"/>
  <c r="U4" i="76"/>
  <c r="E8" i="77"/>
  <c r="V6" i="82"/>
  <c r="V7" i="82" s="1"/>
  <c r="V5" i="82"/>
  <c r="O5" i="82"/>
  <c r="O6" i="82"/>
  <c r="O7" i="82" s="1"/>
  <c r="Q6" i="85"/>
  <c r="Q7" i="85" s="1"/>
  <c r="Q5" i="85"/>
  <c r="R6" i="91"/>
  <c r="R7" i="91" s="1"/>
  <c r="R5" i="91"/>
  <c r="S6" i="94"/>
  <c r="S7" i="94" s="1"/>
  <c r="S5" i="94"/>
  <c r="S5" i="103"/>
  <c r="S6" i="103"/>
  <c r="S7" i="103" s="1"/>
  <c r="H5" i="88"/>
  <c r="H6" i="88"/>
  <c r="H7" i="88" s="1"/>
  <c r="U5" i="94"/>
  <c r="U6" i="94"/>
  <c r="U7" i="94" s="1"/>
  <c r="T4" i="50"/>
  <c r="C4" i="58"/>
  <c r="D4" i="58"/>
  <c r="R4" i="58"/>
  <c r="O4" i="58"/>
  <c r="P4" i="58"/>
  <c r="Z4" i="64"/>
  <c r="N4" i="64"/>
  <c r="P4" i="64"/>
  <c r="C4" i="64"/>
  <c r="M4" i="64"/>
  <c r="Q4" i="64"/>
  <c r="L4" i="64"/>
  <c r="T4" i="64"/>
  <c r="S4" i="64"/>
  <c r="H4" i="64"/>
  <c r="Y4" i="64"/>
  <c r="F4" i="64"/>
  <c r="G4" i="64"/>
  <c r="W4" i="64"/>
  <c r="H5" i="68"/>
  <c r="H6" i="68"/>
  <c r="H7" i="68" s="1"/>
  <c r="U5" i="70"/>
  <c r="U6" i="70"/>
  <c r="U7" i="70" s="1"/>
  <c r="M4" i="72"/>
  <c r="Y4" i="72"/>
  <c r="F4" i="72"/>
  <c r="D4" i="72"/>
  <c r="K4" i="72"/>
  <c r="N4" i="72"/>
  <c r="Z4" i="72"/>
  <c r="R4" i="73"/>
  <c r="F4" i="73"/>
  <c r="Q4" i="73"/>
  <c r="D4" i="73"/>
  <c r="P4" i="73"/>
  <c r="C4" i="73"/>
  <c r="Z4" i="73"/>
  <c r="K4" i="73"/>
  <c r="X4" i="73"/>
  <c r="I4" i="73"/>
  <c r="H4" i="73"/>
  <c r="W4" i="73"/>
  <c r="E4" i="73"/>
  <c r="L4" i="73"/>
  <c r="J4" i="73"/>
  <c r="Y4" i="73"/>
  <c r="U4" i="73"/>
  <c r="V4" i="73"/>
  <c r="F8" i="78"/>
  <c r="O5" i="83"/>
  <c r="O6" i="83"/>
  <c r="O7" i="83" s="1"/>
  <c r="U6" i="85"/>
  <c r="U7" i="85" s="1"/>
  <c r="U5" i="85"/>
  <c r="Y6" i="86"/>
  <c r="Y7" i="86" s="1"/>
  <c r="Y5" i="86"/>
  <c r="M6" i="88"/>
  <c r="M7" i="88" s="1"/>
  <c r="M5" i="88"/>
  <c r="Z6" i="91"/>
  <c r="Z7" i="91" s="1"/>
  <c r="Z5" i="91"/>
  <c r="E8" i="94"/>
  <c r="V5" i="98"/>
  <c r="V6" i="98"/>
  <c r="V7" i="98" s="1"/>
  <c r="R6" i="100"/>
  <c r="R7" i="100" s="1"/>
  <c r="R5" i="100"/>
  <c r="J4" i="48"/>
  <c r="U4" i="50"/>
  <c r="J4" i="52"/>
  <c r="V4" i="52"/>
  <c r="U6" i="55"/>
  <c r="U7" i="55" s="1"/>
  <c r="C5" i="56"/>
  <c r="Y6" i="56"/>
  <c r="Y7" i="56" s="1"/>
  <c r="E8" i="56"/>
  <c r="X4" i="64"/>
  <c r="H5" i="66"/>
  <c r="M4" i="69"/>
  <c r="S4" i="69"/>
  <c r="K4" i="69"/>
  <c r="I4" i="69"/>
  <c r="X6" i="69"/>
  <c r="X7" i="69" s="1"/>
  <c r="N6" i="71"/>
  <c r="N7" i="71" s="1"/>
  <c r="N5" i="71"/>
  <c r="O6" i="72"/>
  <c r="O7" i="72" s="1"/>
  <c r="O5" i="72"/>
  <c r="X4" i="78"/>
  <c r="E8" i="80"/>
  <c r="D6" i="83"/>
  <c r="D7" i="83" s="1"/>
  <c r="D5" i="83"/>
  <c r="Z6" i="85"/>
  <c r="Z7" i="85" s="1"/>
  <c r="Z5" i="85"/>
  <c r="Z6" i="86"/>
  <c r="Z7" i="86" s="1"/>
  <c r="Z5" i="86"/>
  <c r="E8" i="86"/>
  <c r="F5" i="95"/>
  <c r="F6" i="95"/>
  <c r="F7" i="95" s="1"/>
  <c r="R5" i="95"/>
  <c r="R6" i="95"/>
  <c r="R7" i="95" s="1"/>
  <c r="L5" i="95"/>
  <c r="L6" i="95" s="1"/>
  <c r="L7" i="95" s="1"/>
  <c r="D5" i="96"/>
  <c r="D6" i="96"/>
  <c r="D7" i="96" s="1"/>
  <c r="M5" i="82"/>
  <c r="M6" i="82"/>
  <c r="M7" i="82" s="1"/>
  <c r="E8" i="83"/>
  <c r="W6" i="86"/>
  <c r="W7" i="86" s="1"/>
  <c r="K6" i="95"/>
  <c r="K7" i="95" s="1"/>
  <c r="K5" i="95"/>
  <c r="F5" i="96"/>
  <c r="F6" i="96" s="1"/>
  <c r="F7" i="96" s="1"/>
  <c r="I6" i="100"/>
  <c r="I7" i="100" s="1"/>
  <c r="I5" i="100"/>
  <c r="X5" i="101"/>
  <c r="X6" i="101"/>
  <c r="X7" i="101" s="1"/>
  <c r="F8" i="81"/>
  <c r="T6" i="85"/>
  <c r="T7" i="85" s="1"/>
  <c r="P5" i="88"/>
  <c r="P6" i="88"/>
  <c r="P7" i="88" s="1"/>
  <c r="U5" i="92"/>
  <c r="U6" i="92"/>
  <c r="U7" i="92" s="1"/>
  <c r="P5" i="93"/>
  <c r="P6" i="93"/>
  <c r="P7" i="93" s="1"/>
  <c r="C6" i="93"/>
  <c r="C7" i="93" s="1"/>
  <c r="B1" i="24"/>
  <c r="G2" i="25"/>
  <c r="P4" i="28"/>
  <c r="C1" i="29"/>
  <c r="D1" i="29" s="1"/>
  <c r="E1" i="29" s="1"/>
  <c r="S2" i="29"/>
  <c r="S2" i="33"/>
  <c r="C4" i="36"/>
  <c r="O4" i="36"/>
  <c r="C1" i="39"/>
  <c r="D1" i="39" s="1"/>
  <c r="E1" i="39" s="1"/>
  <c r="G2" i="39"/>
  <c r="S2" i="41"/>
  <c r="C4" i="44"/>
  <c r="O4" i="44"/>
  <c r="C1" i="47"/>
  <c r="D1" i="47" s="1"/>
  <c r="E1" i="47" s="1"/>
  <c r="G2" i="47"/>
  <c r="S2" i="49"/>
  <c r="H4" i="52"/>
  <c r="G2" i="54"/>
  <c r="B1" i="56"/>
  <c r="N4" i="56"/>
  <c r="Z4" i="56"/>
  <c r="E8" i="58"/>
  <c r="S2" i="59"/>
  <c r="B1" i="61"/>
  <c r="S2" i="61"/>
  <c r="S2" i="63"/>
  <c r="R4" i="66"/>
  <c r="Q4" i="66"/>
  <c r="S2" i="67"/>
  <c r="S2" i="68"/>
  <c r="S2" i="69"/>
  <c r="T4" i="69"/>
  <c r="V5" i="70"/>
  <c r="E4" i="74"/>
  <c r="V6" i="81"/>
  <c r="V7" i="81" s="1"/>
  <c r="V5" i="81"/>
  <c r="Y4" i="82"/>
  <c r="H4" i="82"/>
  <c r="U4" i="82"/>
  <c r="T4" i="82"/>
  <c r="Q4" i="82"/>
  <c r="N4" i="82"/>
  <c r="R5" i="89"/>
  <c r="R6" i="89"/>
  <c r="R7" i="89" s="1"/>
  <c r="O5" i="97"/>
  <c r="O6" i="97"/>
  <c r="O7" i="97" s="1"/>
  <c r="K5" i="100"/>
  <c r="K6" i="100"/>
  <c r="K7" i="100" s="1"/>
  <c r="R4" i="27"/>
  <c r="F4" i="27"/>
  <c r="W4" i="27"/>
  <c r="J4" i="27"/>
  <c r="N4" i="27"/>
  <c r="C4" i="28"/>
  <c r="X4" i="32"/>
  <c r="R4" i="37"/>
  <c r="F4" i="37"/>
  <c r="W4" i="37"/>
  <c r="J4" i="37"/>
  <c r="V4" i="37"/>
  <c r="I4" i="37"/>
  <c r="O4" i="37"/>
  <c r="R4" i="45"/>
  <c r="F4" i="45"/>
  <c r="W4" i="45"/>
  <c r="J4" i="45"/>
  <c r="V4" i="45"/>
  <c r="I4" i="45"/>
  <c r="O4" i="45"/>
  <c r="G4" i="52"/>
  <c r="V4" i="54"/>
  <c r="X4" i="56"/>
  <c r="F8" i="61"/>
  <c r="G6" i="67"/>
  <c r="G7" i="67" s="1"/>
  <c r="R6" i="68"/>
  <c r="R7" i="68" s="1"/>
  <c r="R5" i="68"/>
  <c r="N6" i="70"/>
  <c r="N7" i="70" s="1"/>
  <c r="N5" i="70"/>
  <c r="R4" i="71"/>
  <c r="F4" i="71"/>
  <c r="Q4" i="71"/>
  <c r="D4" i="71"/>
  <c r="P4" i="71"/>
  <c r="C4" i="71"/>
  <c r="M4" i="71"/>
  <c r="Z4" i="71"/>
  <c r="K4" i="71"/>
  <c r="W4" i="71"/>
  <c r="E4" i="71"/>
  <c r="U4" i="71"/>
  <c r="Y4" i="71"/>
  <c r="X4" i="71"/>
  <c r="V4" i="71"/>
  <c r="F8" i="73"/>
  <c r="E8" i="76"/>
  <c r="G4" i="78"/>
  <c r="V5" i="84"/>
  <c r="V6" i="84"/>
  <c r="V7" i="84" s="1"/>
  <c r="M4" i="85"/>
  <c r="Y4" i="85"/>
  <c r="H4" i="85"/>
  <c r="K4" i="85"/>
  <c r="G4" i="85"/>
  <c r="N4" i="85"/>
  <c r="Q4" i="86"/>
  <c r="E4" i="86"/>
  <c r="N4" i="86"/>
  <c r="P4" i="86"/>
  <c r="O4" i="86"/>
  <c r="V4" i="86"/>
  <c r="F4" i="86"/>
  <c r="U4" i="86"/>
  <c r="C4" i="86"/>
  <c r="J4" i="86"/>
  <c r="I4" i="86"/>
  <c r="M4" i="86"/>
  <c r="K4" i="86"/>
  <c r="X4" i="86"/>
  <c r="T4" i="86"/>
  <c r="G4" i="86"/>
  <c r="D4" i="86"/>
  <c r="X6" i="92"/>
  <c r="X7" i="92" s="1"/>
  <c r="X5" i="92"/>
  <c r="L5" i="97"/>
  <c r="L6" i="97" s="1"/>
  <c r="L7" i="97" s="1"/>
  <c r="D5" i="102"/>
  <c r="D6" i="102"/>
  <c r="D7" i="102" s="1"/>
  <c r="C6" i="102"/>
  <c r="C7" i="102" s="1"/>
  <c r="C5" i="102"/>
  <c r="B1" i="103"/>
  <c r="B1" i="102"/>
  <c r="B1" i="104"/>
  <c r="B1" i="98"/>
  <c r="B1" i="101"/>
  <c r="B1" i="100"/>
  <c r="B1" i="94"/>
  <c r="B1" i="92"/>
  <c r="B1" i="90"/>
  <c r="B1" i="88"/>
  <c r="B1" i="89"/>
  <c r="B1" i="86"/>
  <c r="B1" i="95"/>
  <c r="B1" i="87"/>
  <c r="B1" i="96"/>
  <c r="B1" i="82"/>
  <c r="B1" i="93"/>
  <c r="B1" i="80"/>
  <c r="B1" i="79"/>
  <c r="B1" i="66"/>
  <c r="B1" i="64"/>
  <c r="B1" i="62"/>
  <c r="B1" i="81"/>
  <c r="B1" i="68"/>
  <c r="B1" i="67"/>
  <c r="B1" i="60"/>
  <c r="B1" i="58"/>
  <c r="B1" i="99"/>
  <c r="B1" i="73"/>
  <c r="B1" i="97"/>
  <c r="B1" i="85"/>
  <c r="B1" i="75"/>
  <c r="B1" i="65"/>
  <c r="F2" i="104"/>
  <c r="F2" i="101"/>
  <c r="F2" i="100"/>
  <c r="F2" i="98"/>
  <c r="F2" i="97"/>
  <c r="F2" i="102"/>
  <c r="F2" i="90"/>
  <c r="F2" i="91"/>
  <c r="F2" i="99"/>
  <c r="F2" i="95"/>
  <c r="F2" i="92"/>
  <c r="F2" i="85"/>
  <c r="F2" i="79"/>
  <c r="F2" i="103"/>
  <c r="F2" i="96"/>
  <c r="F2" i="82"/>
  <c r="F2" i="74"/>
  <c r="F2" i="72"/>
  <c r="F2" i="83"/>
  <c r="F2" i="62"/>
  <c r="F2" i="60"/>
  <c r="F2" i="58"/>
  <c r="F2" i="87"/>
  <c r="F2" i="86"/>
  <c r="F2" i="81"/>
  <c r="F2" i="70"/>
  <c r="F2" i="69"/>
  <c r="F2" i="71"/>
  <c r="F2" i="68"/>
  <c r="F2" i="66"/>
  <c r="R2" i="101"/>
  <c r="R2" i="103"/>
  <c r="R2" i="98"/>
  <c r="R2" i="102"/>
  <c r="R2" i="104"/>
  <c r="R2" i="99"/>
  <c r="R2" i="89"/>
  <c r="R2" i="84"/>
  <c r="R2" i="96"/>
  <c r="R2" i="93"/>
  <c r="R2" i="91"/>
  <c r="R2" i="88"/>
  <c r="R2" i="80"/>
  <c r="R2" i="87"/>
  <c r="R2" i="83"/>
  <c r="R2" i="77"/>
  <c r="R2" i="75"/>
  <c r="R2" i="73"/>
  <c r="R2" i="71"/>
  <c r="R2" i="69"/>
  <c r="R2" i="67"/>
  <c r="R2" i="65"/>
  <c r="R2" i="85"/>
  <c r="R2" i="64"/>
  <c r="R2" i="62"/>
  <c r="R2" i="97"/>
  <c r="R2" i="81"/>
  <c r="R2" i="74"/>
  <c r="R2" i="94"/>
  <c r="R2" i="90"/>
  <c r="R2" i="60"/>
  <c r="R2" i="58"/>
  <c r="R2" i="61"/>
  <c r="R2" i="59"/>
  <c r="R2" i="50"/>
  <c r="R2" i="48"/>
  <c r="R2" i="46"/>
  <c r="R2" i="44"/>
  <c r="R2" i="42"/>
  <c r="R2" i="40"/>
  <c r="R2" i="38"/>
  <c r="R2" i="36"/>
  <c r="R2" i="34"/>
  <c r="R2" i="32"/>
  <c r="R2" i="30"/>
  <c r="R2" i="28"/>
  <c r="R2" i="26"/>
  <c r="R2" i="24"/>
  <c r="R2" i="100"/>
  <c r="R2" i="79"/>
  <c r="B1" i="5"/>
  <c r="C1" i="103"/>
  <c r="D1" i="103" s="1"/>
  <c r="E1" i="103" s="1"/>
  <c r="C1" i="104"/>
  <c r="D1" i="104" s="1"/>
  <c r="E1" i="104" s="1"/>
  <c r="C1" i="101"/>
  <c r="D1" i="101" s="1"/>
  <c r="E1" i="101" s="1"/>
  <c r="C1" i="102"/>
  <c r="D1" i="102" s="1"/>
  <c r="E1" i="102" s="1"/>
  <c r="C1" i="89"/>
  <c r="D1" i="89" s="1"/>
  <c r="E1" i="89" s="1"/>
  <c r="C1" i="100"/>
  <c r="D1" i="100" s="1"/>
  <c r="E1" i="100" s="1"/>
  <c r="C1" i="99"/>
  <c r="D1" i="99" s="1"/>
  <c r="E1" i="99" s="1"/>
  <c r="C1" i="98"/>
  <c r="D1" i="98" s="1"/>
  <c r="E1" i="98" s="1"/>
  <c r="C1" i="84"/>
  <c r="D1" i="84" s="1"/>
  <c r="E1" i="84" s="1"/>
  <c r="C1" i="93"/>
  <c r="D1" i="93" s="1"/>
  <c r="E1" i="93" s="1"/>
  <c r="C1" i="91"/>
  <c r="D1" i="91" s="1"/>
  <c r="E1" i="91" s="1"/>
  <c r="C1" i="83"/>
  <c r="D1" i="83" s="1"/>
  <c r="E1" i="83" s="1"/>
  <c r="C1" i="94"/>
  <c r="D1" i="94" s="1"/>
  <c r="E1" i="94" s="1"/>
  <c r="C1" i="85"/>
  <c r="D1" i="85" s="1"/>
  <c r="E1" i="85" s="1"/>
  <c r="C1" i="79"/>
  <c r="D1" i="79" s="1"/>
  <c r="E1" i="79" s="1"/>
  <c r="C1" i="88"/>
  <c r="D1" i="88" s="1"/>
  <c r="E1" i="88" s="1"/>
  <c r="C1" i="72"/>
  <c r="D1" i="72" s="1"/>
  <c r="E1" i="72" s="1"/>
  <c r="C1" i="71"/>
  <c r="D1" i="71" s="1"/>
  <c r="E1" i="71" s="1"/>
  <c r="C1" i="96"/>
  <c r="D1" i="96" s="1"/>
  <c r="E1" i="96" s="1"/>
  <c r="C1" i="86"/>
  <c r="D1" i="86" s="1"/>
  <c r="E1" i="86" s="1"/>
  <c r="C1" i="81"/>
  <c r="D1" i="81" s="1"/>
  <c r="E1" i="81" s="1"/>
  <c r="C1" i="70"/>
  <c r="D1" i="70" s="1"/>
  <c r="E1" i="70" s="1"/>
  <c r="C1" i="69"/>
  <c r="D1" i="69" s="1"/>
  <c r="E1" i="69" s="1"/>
  <c r="C1" i="61"/>
  <c r="D1" i="61" s="1"/>
  <c r="E1" i="61" s="1"/>
  <c r="C1" i="90"/>
  <c r="D1" i="90" s="1"/>
  <c r="E1" i="90" s="1"/>
  <c r="C1" i="65"/>
  <c r="D1" i="65" s="1"/>
  <c r="E1" i="65" s="1"/>
  <c r="C1" i="63"/>
  <c r="D1" i="63" s="1"/>
  <c r="E1" i="63" s="1"/>
  <c r="C1" i="57"/>
  <c r="D1" i="57" s="1"/>
  <c r="E1" i="57" s="1"/>
  <c r="C1" i="50"/>
  <c r="D1" i="50" s="1"/>
  <c r="E1" i="50" s="1"/>
  <c r="C1" i="48"/>
  <c r="D1" i="48" s="1"/>
  <c r="E1" i="48" s="1"/>
  <c r="C1" i="46"/>
  <c r="D1" i="46" s="1"/>
  <c r="E1" i="46" s="1"/>
  <c r="C1" i="44"/>
  <c r="D1" i="44" s="1"/>
  <c r="E1" i="44" s="1"/>
  <c r="C1" i="42"/>
  <c r="D1" i="42" s="1"/>
  <c r="E1" i="42" s="1"/>
  <c r="C1" i="40"/>
  <c r="D1" i="40" s="1"/>
  <c r="E1" i="40" s="1"/>
  <c r="C1" i="38"/>
  <c r="D1" i="38" s="1"/>
  <c r="E1" i="38" s="1"/>
  <c r="C1" i="36"/>
  <c r="D1" i="36" s="1"/>
  <c r="E1" i="36" s="1"/>
  <c r="C1" i="34"/>
  <c r="D1" i="34" s="1"/>
  <c r="E1" i="34" s="1"/>
  <c r="G2" i="104"/>
  <c r="G2" i="103"/>
  <c r="G2" i="102"/>
  <c r="G2" i="101"/>
  <c r="G2" i="99"/>
  <c r="G2" i="98"/>
  <c r="G2" i="97"/>
  <c r="G2" i="100"/>
  <c r="G2" i="91"/>
  <c r="G2" i="92"/>
  <c r="G2" i="96"/>
  <c r="G2" i="87"/>
  <c r="G2" i="95"/>
  <c r="G2" i="82"/>
  <c r="G2" i="90"/>
  <c r="G2" i="73"/>
  <c r="G2" i="66"/>
  <c r="G2" i="71"/>
  <c r="G2" i="61"/>
  <c r="G2" i="89"/>
  <c r="G2" i="68"/>
  <c r="S2" i="104"/>
  <c r="S2" i="103"/>
  <c r="S2" i="100"/>
  <c r="S2" i="98"/>
  <c r="S2" i="97"/>
  <c r="S2" i="99"/>
  <c r="S2" i="89"/>
  <c r="S2" i="102"/>
  <c r="S2" i="90"/>
  <c r="S2" i="93"/>
  <c r="S2" i="86"/>
  <c r="S2" i="83"/>
  <c r="S2" i="92"/>
  <c r="S2" i="88"/>
  <c r="S2" i="84"/>
  <c r="S2" i="79"/>
  <c r="S2" i="76"/>
  <c r="S2" i="96"/>
  <c r="S2" i="91"/>
  <c r="S2" i="74"/>
  <c r="S2" i="66"/>
  <c r="S2" i="78"/>
  <c r="S2" i="75"/>
  <c r="S2" i="87"/>
  <c r="S2" i="62"/>
  <c r="S2" i="65"/>
  <c r="C1" i="5"/>
  <c r="D1" i="5" s="1"/>
  <c r="E1" i="5" s="1"/>
  <c r="E8" i="6"/>
  <c r="E8" i="8"/>
  <c r="E8" i="10"/>
  <c r="E8" i="12"/>
  <c r="E8" i="14"/>
  <c r="C1" i="24"/>
  <c r="D1" i="24" s="1"/>
  <c r="E1" i="24" s="1"/>
  <c r="G2" i="24"/>
  <c r="P4" i="27"/>
  <c r="S2" i="28"/>
  <c r="F2" i="29"/>
  <c r="R4" i="31"/>
  <c r="F4" i="31"/>
  <c r="W4" i="31"/>
  <c r="J4" i="31"/>
  <c r="N4" i="31"/>
  <c r="C4" i="32"/>
  <c r="B1" i="33"/>
  <c r="F2" i="34"/>
  <c r="F8" i="35"/>
  <c r="P4" i="36"/>
  <c r="Q4" i="37"/>
  <c r="X4" i="38"/>
  <c r="B1" i="40"/>
  <c r="F2" i="42"/>
  <c r="F8" i="43"/>
  <c r="P4" i="44"/>
  <c r="Q4" i="45"/>
  <c r="X4" i="46"/>
  <c r="B1" i="48"/>
  <c r="F2" i="50"/>
  <c r="F8" i="51"/>
  <c r="F2" i="53"/>
  <c r="T4" i="55"/>
  <c r="H4" i="55"/>
  <c r="R4" i="55"/>
  <c r="F4" i="55"/>
  <c r="P4" i="55"/>
  <c r="O4" i="55"/>
  <c r="N4" i="55"/>
  <c r="F8" i="55"/>
  <c r="C1" i="56"/>
  <c r="D1" i="56" s="1"/>
  <c r="E1" i="56" s="1"/>
  <c r="Z4" i="58"/>
  <c r="C1" i="60"/>
  <c r="D1" i="60" s="1"/>
  <c r="E1" i="60" s="1"/>
  <c r="E4" i="60"/>
  <c r="Q4" i="60"/>
  <c r="B1" i="63"/>
  <c r="C1" i="64"/>
  <c r="D1" i="64" s="1"/>
  <c r="E1" i="64" s="1"/>
  <c r="Y5" i="66"/>
  <c r="G5" i="68"/>
  <c r="U4" i="69"/>
  <c r="F8" i="70"/>
  <c r="C1" i="76"/>
  <c r="D1" i="76" s="1"/>
  <c r="E1" i="76" s="1"/>
  <c r="X4" i="76"/>
  <c r="R2" i="78"/>
  <c r="I4" i="78"/>
  <c r="F8" i="79"/>
  <c r="W5" i="84"/>
  <c r="W6" i="84"/>
  <c r="W7" i="84" s="1"/>
  <c r="D4" i="85"/>
  <c r="P4" i="85"/>
  <c r="C4" i="85"/>
  <c r="V5" i="89"/>
  <c r="V6" i="89"/>
  <c r="V7" i="89" s="1"/>
  <c r="C1" i="92"/>
  <c r="D1" i="92" s="1"/>
  <c r="E1" i="92" s="1"/>
  <c r="Z5" i="92"/>
  <c r="Z6" i="92"/>
  <c r="Z7" i="92" s="1"/>
  <c r="F2" i="93"/>
  <c r="V5" i="93"/>
  <c r="V6" i="93"/>
  <c r="V7" i="93" s="1"/>
  <c r="Y6" i="94"/>
  <c r="Y7" i="94" s="1"/>
  <c r="Y5" i="94"/>
  <c r="H6" i="97"/>
  <c r="H7" i="97" s="1"/>
  <c r="H5" i="97"/>
  <c r="P6" i="97"/>
  <c r="P7" i="97" s="1"/>
  <c r="P5" i="97"/>
  <c r="H5" i="100"/>
  <c r="H6" i="100"/>
  <c r="H7" i="100" s="1"/>
  <c r="T5" i="100"/>
  <c r="T6" i="100"/>
  <c r="T7" i="100" s="1"/>
  <c r="S4" i="60"/>
  <c r="P6" i="68"/>
  <c r="P7" i="68" s="1"/>
  <c r="J4" i="76"/>
  <c r="V4" i="76"/>
  <c r="W4" i="78"/>
  <c r="R5" i="81"/>
  <c r="R6" i="81"/>
  <c r="R7" i="81" s="1"/>
  <c r="E8" i="82"/>
  <c r="P6" i="83"/>
  <c r="P7" i="83" s="1"/>
  <c r="P5" i="83"/>
  <c r="E4" i="85"/>
  <c r="Y6" i="89"/>
  <c r="Y7" i="89" s="1"/>
  <c r="Y5" i="89"/>
  <c r="O5" i="92"/>
  <c r="O6" i="92"/>
  <c r="O7" i="92" s="1"/>
  <c r="C6" i="97"/>
  <c r="C7" i="97" s="1"/>
  <c r="M5" i="98"/>
  <c r="M6" i="98"/>
  <c r="M7" i="98" s="1"/>
  <c r="G5" i="102"/>
  <c r="G6" i="102"/>
  <c r="G7" i="102" s="1"/>
  <c r="F8" i="62"/>
  <c r="X4" i="66"/>
  <c r="E4" i="72"/>
  <c r="W4" i="76"/>
  <c r="C5" i="81"/>
  <c r="C6" i="81"/>
  <c r="C7" i="81" s="1"/>
  <c r="X6" i="84"/>
  <c r="X7" i="84" s="1"/>
  <c r="X5" i="84"/>
  <c r="F8" i="84"/>
  <c r="D6" i="89"/>
  <c r="D7" i="89" s="1"/>
  <c r="D5" i="89"/>
  <c r="Z5" i="89"/>
  <c r="Z6" i="89"/>
  <c r="Z7" i="89" s="1"/>
  <c r="P5" i="92"/>
  <c r="P6" i="92"/>
  <c r="P7" i="92" s="1"/>
  <c r="C5" i="92"/>
  <c r="C6" i="92"/>
  <c r="C7" i="92" s="1"/>
  <c r="X5" i="94"/>
  <c r="X6" i="94"/>
  <c r="X7" i="94" s="1"/>
  <c r="W4" i="99"/>
  <c r="K4" i="99"/>
  <c r="Y4" i="99"/>
  <c r="L4" i="99"/>
  <c r="Z4" i="99"/>
  <c r="V4" i="99"/>
  <c r="H4" i="99"/>
  <c r="S4" i="99"/>
  <c r="D4" i="99"/>
  <c r="R4" i="99"/>
  <c r="Q4" i="99"/>
  <c r="I4" i="99"/>
  <c r="G4" i="99"/>
  <c r="O4" i="99"/>
  <c r="N4" i="99"/>
  <c r="E4" i="99"/>
  <c r="C4" i="99"/>
  <c r="J4" i="99"/>
  <c r="P4" i="99"/>
  <c r="M4" i="99"/>
  <c r="F4" i="99"/>
  <c r="L4" i="24"/>
  <c r="L4" i="26"/>
  <c r="L4" i="28"/>
  <c r="L4" i="30"/>
  <c r="L4" i="32"/>
  <c r="L4" i="34"/>
  <c r="L4" i="36"/>
  <c r="L4" i="38"/>
  <c r="L4" i="40"/>
  <c r="L4" i="42"/>
  <c r="L4" i="44"/>
  <c r="L4" i="46"/>
  <c r="L4" i="48"/>
  <c r="L4" i="50"/>
  <c r="L4" i="52"/>
  <c r="L4" i="54"/>
  <c r="L4" i="56"/>
  <c r="O6" i="68"/>
  <c r="O7" i="68" s="1"/>
  <c r="M5" i="70"/>
  <c r="M6" i="70"/>
  <c r="M7" i="70" s="1"/>
  <c r="F4" i="74"/>
  <c r="E8" i="74"/>
  <c r="F4" i="76"/>
  <c r="K5" i="94"/>
  <c r="K6" i="94"/>
  <c r="K7" i="94" s="1"/>
  <c r="J5" i="97"/>
  <c r="J6" i="97"/>
  <c r="J7" i="97" s="1"/>
  <c r="V6" i="97"/>
  <c r="V7" i="97" s="1"/>
  <c r="V5" i="97"/>
  <c r="U6" i="97"/>
  <c r="U7" i="97" s="1"/>
  <c r="U5" i="97"/>
  <c r="U5" i="100"/>
  <c r="U6" i="100"/>
  <c r="U7" i="100" s="1"/>
  <c r="U6" i="104"/>
  <c r="U7" i="104" s="1"/>
  <c r="U5" i="104"/>
  <c r="N5" i="104"/>
  <c r="N6" i="104"/>
  <c r="N7" i="104" s="1"/>
  <c r="E4" i="66"/>
  <c r="H4" i="74"/>
  <c r="S4" i="78"/>
  <c r="R4" i="83"/>
  <c r="F4" i="83"/>
  <c r="Q4" i="83"/>
  <c r="E4" i="83"/>
  <c r="V4" i="83"/>
  <c r="H4" i="83"/>
  <c r="X4" i="83"/>
  <c r="I4" i="83"/>
  <c r="W4" i="83"/>
  <c r="G4" i="83"/>
  <c r="Y4" i="83"/>
  <c r="C4" i="83"/>
  <c r="T4" i="83"/>
  <c r="U4" i="83"/>
  <c r="M5" i="84"/>
  <c r="M6" i="84"/>
  <c r="M7" i="84" s="1"/>
  <c r="X4" i="93"/>
  <c r="H4" i="93"/>
  <c r="L4" i="58"/>
  <c r="X4" i="58"/>
  <c r="L4" i="60"/>
  <c r="X4" i="60"/>
  <c r="R4" i="67"/>
  <c r="F4" i="67"/>
  <c r="Q4" i="67"/>
  <c r="D4" i="67"/>
  <c r="P4" i="67"/>
  <c r="C4" i="67"/>
  <c r="O4" i="67"/>
  <c r="X4" i="68"/>
  <c r="W4" i="70"/>
  <c r="I4" i="72"/>
  <c r="W4" i="87"/>
  <c r="K4" i="87"/>
  <c r="T4" i="87"/>
  <c r="G4" i="87"/>
  <c r="Q4" i="87"/>
  <c r="C4" i="87"/>
  <c r="M4" i="87"/>
  <c r="L4" i="87"/>
  <c r="O4" i="87"/>
  <c r="N4" i="87"/>
  <c r="P4" i="87"/>
  <c r="I4" i="87"/>
  <c r="H4" i="87"/>
  <c r="Y4" i="87"/>
  <c r="J5" i="89"/>
  <c r="J6" i="89"/>
  <c r="J7" i="89" s="1"/>
  <c r="F8" i="95"/>
  <c r="J6" i="96"/>
  <c r="J7" i="96" s="1"/>
  <c r="J5" i="96"/>
  <c r="R6" i="96"/>
  <c r="R7" i="96" s="1"/>
  <c r="R5" i="96"/>
  <c r="R5" i="97"/>
  <c r="R6" i="97"/>
  <c r="R7" i="97" s="1"/>
  <c r="N4" i="58"/>
  <c r="N4" i="60"/>
  <c r="T4" i="67"/>
  <c r="R4" i="69"/>
  <c r="F4" i="69"/>
  <c r="Q4" i="69"/>
  <c r="D4" i="69"/>
  <c r="P4" i="69"/>
  <c r="C4" i="69"/>
  <c r="O4" i="69"/>
  <c r="X4" i="70"/>
  <c r="W4" i="72"/>
  <c r="I4" i="74"/>
  <c r="Q4" i="88"/>
  <c r="E4" i="88"/>
  <c r="N4" i="88"/>
  <c r="R4" i="88"/>
  <c r="C4" i="88"/>
  <c r="T4" i="88"/>
  <c r="D4" i="88"/>
  <c r="S4" i="88"/>
  <c r="X4" i="88"/>
  <c r="G4" i="88"/>
  <c r="W4" i="88"/>
  <c r="F4" i="88"/>
  <c r="J4" i="88"/>
  <c r="K4" i="88"/>
  <c r="I4" i="88"/>
  <c r="F8" i="89"/>
  <c r="W4" i="91"/>
  <c r="K4" i="91"/>
  <c r="T4" i="91"/>
  <c r="G4" i="91"/>
  <c r="X4" i="91"/>
  <c r="I4" i="91"/>
  <c r="V4" i="91"/>
  <c r="H4" i="91"/>
  <c r="O4" i="91"/>
  <c r="N4" i="91"/>
  <c r="M4" i="91"/>
  <c r="L4" i="91"/>
  <c r="Q4" i="91"/>
  <c r="P4" i="91"/>
  <c r="J4" i="91"/>
  <c r="R5" i="98"/>
  <c r="R6" i="98"/>
  <c r="R7" i="98" s="1"/>
  <c r="N4" i="98"/>
  <c r="S6" i="102"/>
  <c r="S7" i="102" s="1"/>
  <c r="S5" i="102"/>
  <c r="R5" i="103"/>
  <c r="R6" i="103"/>
  <c r="R7" i="103" s="1"/>
  <c r="H5" i="89"/>
  <c r="H6" i="89"/>
  <c r="H7" i="89" s="1"/>
  <c r="M5" i="92"/>
  <c r="M6" i="92"/>
  <c r="M7" i="92" s="1"/>
  <c r="O5" i="94"/>
  <c r="O6" i="94"/>
  <c r="O7" i="94" s="1"/>
  <c r="Q4" i="81"/>
  <c r="E4" i="81"/>
  <c r="X4" i="81"/>
  <c r="K4" i="81"/>
  <c r="N4" i="81"/>
  <c r="F8" i="85"/>
  <c r="E8" i="92"/>
  <c r="S6" i="96"/>
  <c r="S7" i="96" s="1"/>
  <c r="S5" i="96"/>
  <c r="E8" i="96"/>
  <c r="U6" i="101"/>
  <c r="U7" i="101" s="1"/>
  <c r="U5" i="101"/>
  <c r="R6" i="92"/>
  <c r="R7" i="92" s="1"/>
  <c r="R5" i="92"/>
  <c r="Q4" i="98"/>
  <c r="E4" i="98"/>
  <c r="S4" i="98"/>
  <c r="F4" i="98"/>
  <c r="U4" i="98"/>
  <c r="G4" i="98"/>
  <c r="Z4" i="98"/>
  <c r="K4" i="98"/>
  <c r="Y4" i="98"/>
  <c r="I4" i="98"/>
  <c r="X4" i="98"/>
  <c r="H4" i="98"/>
  <c r="C4" i="98"/>
  <c r="W4" i="98"/>
  <c r="P4" i="98"/>
  <c r="O4" i="98"/>
  <c r="L4" i="98"/>
  <c r="J4" i="98"/>
  <c r="F5" i="101"/>
  <c r="F6" i="101"/>
  <c r="F7" i="101" s="1"/>
  <c r="K6" i="104"/>
  <c r="K7" i="104" s="1"/>
  <c r="K5" i="104"/>
  <c r="W4" i="93"/>
  <c r="K4" i="93"/>
  <c r="T4" i="93"/>
  <c r="G4" i="93"/>
  <c r="Z4" i="93"/>
  <c r="L4" i="93"/>
  <c r="Y4" i="93"/>
  <c r="J4" i="93"/>
  <c r="M4" i="93"/>
  <c r="I4" i="93"/>
  <c r="O4" i="93"/>
  <c r="N4" i="93"/>
  <c r="U4" i="93"/>
  <c r="E8" i="99"/>
  <c r="G6" i="101"/>
  <c r="G7" i="101" s="1"/>
  <c r="G5" i="101"/>
  <c r="O5" i="102"/>
  <c r="O6" i="102"/>
  <c r="O7" i="102" s="1"/>
  <c r="Y4" i="97"/>
  <c r="E4" i="97"/>
  <c r="T4" i="97"/>
  <c r="S4" i="97"/>
  <c r="F8" i="98"/>
  <c r="F5" i="104"/>
  <c r="F6" i="104"/>
  <c r="F7" i="104" s="1"/>
  <c r="L4" i="66"/>
  <c r="L4" i="68"/>
  <c r="L4" i="70"/>
  <c r="L4" i="72"/>
  <c r="L4" i="74"/>
  <c r="L4" i="76"/>
  <c r="L4" i="78"/>
  <c r="X4" i="82"/>
  <c r="R4" i="85"/>
  <c r="F4" i="85"/>
  <c r="W4" i="85"/>
  <c r="J4" i="85"/>
  <c r="V4" i="85"/>
  <c r="I4" i="85"/>
  <c r="O4" i="85"/>
  <c r="L5" i="89"/>
  <c r="L6" i="89" s="1"/>
  <c r="L7" i="89" s="1"/>
  <c r="Q4" i="92"/>
  <c r="E4" i="92"/>
  <c r="N4" i="92"/>
  <c r="W4" i="92"/>
  <c r="I4" i="92"/>
  <c r="V4" i="92"/>
  <c r="H4" i="92"/>
  <c r="L4" i="92"/>
  <c r="K4" i="92"/>
  <c r="S4" i="92"/>
  <c r="S4" i="95"/>
  <c r="G4" i="95"/>
  <c r="U4" i="95"/>
  <c r="H4" i="95"/>
  <c r="Q4" i="95"/>
  <c r="C4" i="95"/>
  <c r="P4" i="95"/>
  <c r="W4" i="95"/>
  <c r="E4" i="95"/>
  <c r="V4" i="95"/>
  <c r="D4" i="95"/>
  <c r="Y4" i="95"/>
  <c r="X4" i="95"/>
  <c r="T4" i="95"/>
  <c r="F4" i="97"/>
  <c r="E8" i="100"/>
  <c r="P6" i="94"/>
  <c r="P7" i="94" s="1"/>
  <c r="Z5" i="95"/>
  <c r="G4" i="97"/>
  <c r="H6" i="101"/>
  <c r="H7" i="101" s="1"/>
  <c r="H5" i="101"/>
  <c r="K4" i="82"/>
  <c r="W4" i="82"/>
  <c r="W4" i="89"/>
  <c r="K4" i="89"/>
  <c r="T4" i="89"/>
  <c r="G4" i="89"/>
  <c r="U4" i="89"/>
  <c r="F4" i="89"/>
  <c r="S4" i="89"/>
  <c r="E4" i="89"/>
  <c r="P4" i="89"/>
  <c r="F8" i="93"/>
  <c r="X4" i="97"/>
  <c r="Z5" i="100"/>
  <c r="Z6" i="100"/>
  <c r="Z7" i="100" s="1"/>
  <c r="L4" i="82"/>
  <c r="F8" i="90"/>
  <c r="V6" i="96"/>
  <c r="V7" i="96" s="1"/>
  <c r="Q6" i="103"/>
  <c r="Q7" i="103" s="1"/>
  <c r="Q5" i="103"/>
  <c r="L4" i="84"/>
  <c r="X6" i="100"/>
  <c r="X7" i="100" s="1"/>
  <c r="X5" i="100"/>
  <c r="X5" i="102"/>
  <c r="X6" i="102"/>
  <c r="X7" i="102" s="1"/>
  <c r="F8" i="103"/>
  <c r="G6" i="104"/>
  <c r="G7" i="104" s="1"/>
  <c r="G5" i="104"/>
  <c r="G8" i="97"/>
  <c r="O6" i="100"/>
  <c r="O7" i="100" s="1"/>
  <c r="O5" i="100"/>
  <c r="N5" i="103"/>
  <c r="N6" i="103"/>
  <c r="N7" i="103" s="1"/>
  <c r="Q4" i="94"/>
  <c r="E4" i="94"/>
  <c r="M4" i="94"/>
  <c r="Z4" i="94"/>
  <c r="T4" i="96"/>
  <c r="H4" i="96"/>
  <c r="X4" i="96"/>
  <c r="K4" i="96"/>
  <c r="Z4" i="96"/>
  <c r="L4" i="96"/>
  <c r="O4" i="96"/>
  <c r="M5" i="100"/>
  <c r="L4" i="101"/>
  <c r="F8" i="101"/>
  <c r="Q5" i="102"/>
  <c r="Q6" i="102"/>
  <c r="Q7" i="102" s="1"/>
  <c r="N4" i="94"/>
  <c r="P4" i="96"/>
  <c r="N4" i="101"/>
  <c r="P4" i="103"/>
  <c r="D4" i="103"/>
  <c r="Y4" i="103"/>
  <c r="L4" i="103"/>
  <c r="X4" i="103"/>
  <c r="K4" i="103"/>
  <c r="J4" i="103"/>
  <c r="W4" i="103"/>
  <c r="G4" i="103"/>
  <c r="V4" i="103"/>
  <c r="F4" i="103"/>
  <c r="T4" i="103"/>
  <c r="C4" i="103"/>
  <c r="Z4" i="103"/>
  <c r="H4" i="103"/>
  <c r="O4" i="103"/>
  <c r="M4" i="103"/>
  <c r="I4" i="103"/>
  <c r="Z4" i="97"/>
  <c r="N4" i="97"/>
  <c r="Q4" i="97"/>
  <c r="D4" i="97"/>
  <c r="M4" i="97"/>
  <c r="N5" i="102"/>
  <c r="O4" i="101"/>
  <c r="C4" i="101"/>
  <c r="Q4" i="101"/>
  <c r="D4" i="101"/>
  <c r="P4" i="101"/>
  <c r="Y4" i="101"/>
  <c r="J4" i="101"/>
  <c r="K4" i="101"/>
  <c r="S4" i="101"/>
  <c r="Q4" i="100"/>
  <c r="E4" i="100"/>
  <c r="S4" i="100"/>
  <c r="F4" i="100"/>
  <c r="N4" i="100"/>
  <c r="P4" i="104"/>
  <c r="D4" i="104"/>
  <c r="Y4" i="104"/>
  <c r="L4" i="104"/>
  <c r="Q4" i="104"/>
  <c r="C4" i="104"/>
  <c r="X4" i="104"/>
  <c r="I4" i="104"/>
  <c r="W4" i="104"/>
  <c r="H4" i="104"/>
  <c r="V4" i="104"/>
  <c r="E4" i="104"/>
  <c r="R4" i="104"/>
  <c r="O4" i="104"/>
  <c r="S4" i="104"/>
  <c r="U4" i="102"/>
  <c r="I4" i="102"/>
  <c r="W4" i="102"/>
  <c r="J4" i="102"/>
  <c r="V4" i="102"/>
  <c r="H4" i="102"/>
  <c r="Z4" i="102"/>
  <c r="K4" i="102"/>
  <c r="P4" i="102"/>
  <c r="G8" i="102"/>
  <c r="E8" i="104"/>
  <c r="V6" i="51" l="1"/>
  <c r="V7" i="51" s="1"/>
  <c r="V5" i="51"/>
  <c r="O6" i="62"/>
  <c r="O7" i="62" s="1"/>
  <c r="O5" i="62"/>
  <c r="C6" i="25"/>
  <c r="C7" i="25" s="1"/>
  <c r="C5" i="25"/>
  <c r="U6" i="35"/>
  <c r="U7" i="35" s="1"/>
  <c r="U5" i="35"/>
  <c r="N6" i="61"/>
  <c r="N7" i="61" s="1"/>
  <c r="N5" i="61"/>
  <c r="W5" i="61"/>
  <c r="W6" i="61"/>
  <c r="W7" i="61" s="1"/>
  <c r="G6" i="41"/>
  <c r="G7" i="41" s="1"/>
  <c r="G5" i="41"/>
  <c r="K6" i="80"/>
  <c r="K7" i="80" s="1"/>
  <c r="K5" i="80"/>
  <c r="I6" i="29"/>
  <c r="I7" i="29" s="1"/>
  <c r="I5" i="29"/>
  <c r="S6" i="24"/>
  <c r="S7" i="24" s="1"/>
  <c r="S5" i="24"/>
  <c r="X5" i="39"/>
  <c r="X6" i="39"/>
  <c r="X7" i="39" s="1"/>
  <c r="Y4" i="3"/>
  <c r="Y7" i="5"/>
  <c r="Y5" i="3" s="1"/>
  <c r="P5" i="7"/>
  <c r="P6" i="7"/>
  <c r="P7" i="7" s="1"/>
  <c r="J6" i="7"/>
  <c r="J7" i="7" s="1"/>
  <c r="J5" i="7"/>
  <c r="F6" i="26"/>
  <c r="F7" i="26" s="1"/>
  <c r="F5" i="26"/>
  <c r="U6" i="31"/>
  <c r="U7" i="31" s="1"/>
  <c r="U5" i="31"/>
  <c r="S6" i="34"/>
  <c r="S7" i="34" s="1"/>
  <c r="S5" i="34"/>
  <c r="Q5" i="42"/>
  <c r="Q6" i="42"/>
  <c r="Q7" i="42" s="1"/>
  <c r="T6" i="26"/>
  <c r="T7" i="26" s="1"/>
  <c r="T5" i="26"/>
  <c r="Z6" i="42"/>
  <c r="Z7" i="42" s="1"/>
  <c r="Z5" i="42"/>
  <c r="H6" i="102"/>
  <c r="H7" i="102" s="1"/>
  <c r="E9" i="102" s="1"/>
  <c r="H5" i="102"/>
  <c r="S5" i="100"/>
  <c r="S6" i="100"/>
  <c r="S7" i="100" s="1"/>
  <c r="H5" i="103"/>
  <c r="H6" i="103"/>
  <c r="H7" i="103" s="1"/>
  <c r="Q6" i="95"/>
  <c r="Q7" i="95" s="1"/>
  <c r="Q5" i="95"/>
  <c r="X6" i="82"/>
  <c r="X7" i="82" s="1"/>
  <c r="X5" i="82"/>
  <c r="H5" i="98"/>
  <c r="H6" i="98"/>
  <c r="H7" i="98" s="1"/>
  <c r="G5" i="91"/>
  <c r="G6" i="91"/>
  <c r="G7" i="91" s="1"/>
  <c r="P6" i="87"/>
  <c r="P7" i="87" s="1"/>
  <c r="P5" i="87"/>
  <c r="X6" i="58"/>
  <c r="X7" i="58" s="1"/>
  <c r="X5" i="58"/>
  <c r="E6" i="66"/>
  <c r="E7" i="66" s="1"/>
  <c r="E5" i="66"/>
  <c r="E6" i="99"/>
  <c r="E7" i="99" s="1"/>
  <c r="E5" i="99"/>
  <c r="G8" i="62"/>
  <c r="R6" i="71"/>
  <c r="R7" i="71" s="1"/>
  <c r="R5" i="71"/>
  <c r="I5" i="37"/>
  <c r="I6" i="37"/>
  <c r="I7" i="37" s="1"/>
  <c r="R6" i="66"/>
  <c r="R7" i="66" s="1"/>
  <c r="R5" i="66"/>
  <c r="G8" i="81"/>
  <c r="J6" i="52"/>
  <c r="J7" i="52" s="1"/>
  <c r="J5" i="52"/>
  <c r="Y5" i="73"/>
  <c r="Y6" i="73"/>
  <c r="Y7" i="73" s="1"/>
  <c r="M5" i="64"/>
  <c r="M6" i="64"/>
  <c r="M7" i="64" s="1"/>
  <c r="I6" i="76"/>
  <c r="I7" i="76" s="1"/>
  <c r="I5" i="76"/>
  <c r="O6" i="74"/>
  <c r="O7" i="74" s="1"/>
  <c r="O5" i="74"/>
  <c r="E6" i="63"/>
  <c r="E7" i="63" s="1"/>
  <c r="E5" i="63"/>
  <c r="X6" i="79"/>
  <c r="X7" i="79" s="1"/>
  <c r="X5" i="79"/>
  <c r="F6" i="47"/>
  <c r="F7" i="47" s="1"/>
  <c r="F5" i="47"/>
  <c r="N6" i="48"/>
  <c r="N7" i="48" s="1"/>
  <c r="N5" i="48"/>
  <c r="G8" i="37"/>
  <c r="M5" i="75"/>
  <c r="M6" i="75"/>
  <c r="M7" i="75" s="1"/>
  <c r="P5" i="75"/>
  <c r="P6" i="75"/>
  <c r="P7" i="75" s="1"/>
  <c r="F8" i="30"/>
  <c r="H6" i="60"/>
  <c r="H7" i="60" s="1"/>
  <c r="H5" i="60"/>
  <c r="P5" i="49"/>
  <c r="P6" i="49"/>
  <c r="P7" i="49" s="1"/>
  <c r="R6" i="49"/>
  <c r="R7" i="49" s="1"/>
  <c r="R5" i="49"/>
  <c r="R5" i="28"/>
  <c r="R6" i="28"/>
  <c r="R7" i="28" s="1"/>
  <c r="N5" i="59"/>
  <c r="N6" i="59"/>
  <c r="N7" i="59" s="1"/>
  <c r="S6" i="43"/>
  <c r="S7" i="43" s="1"/>
  <c r="S5" i="43"/>
  <c r="Z6" i="40"/>
  <c r="Z7" i="40" s="1"/>
  <c r="Z5" i="40"/>
  <c r="U6" i="77"/>
  <c r="U7" i="77" s="1"/>
  <c r="U5" i="77"/>
  <c r="M5" i="57"/>
  <c r="M6" i="57"/>
  <c r="M7" i="57" s="1"/>
  <c r="N6" i="51"/>
  <c r="N7" i="51" s="1"/>
  <c r="N5" i="51"/>
  <c r="P5" i="62"/>
  <c r="P6" i="62"/>
  <c r="P7" i="62" s="1"/>
  <c r="G6" i="40"/>
  <c r="G7" i="40" s="1"/>
  <c r="G5" i="40"/>
  <c r="P5" i="35"/>
  <c r="P6" i="35"/>
  <c r="P7" i="35" s="1"/>
  <c r="H6" i="61"/>
  <c r="H7" i="61" s="1"/>
  <c r="H5" i="61"/>
  <c r="X5" i="41"/>
  <c r="X6" i="41"/>
  <c r="X7" i="41" s="1"/>
  <c r="O6" i="29"/>
  <c r="O7" i="29" s="1"/>
  <c r="O5" i="29"/>
  <c r="N5" i="80"/>
  <c r="N6" i="80"/>
  <c r="N7" i="80" s="1"/>
  <c r="K5" i="29"/>
  <c r="K6" i="29"/>
  <c r="K7" i="29" s="1"/>
  <c r="Q6" i="28"/>
  <c r="Q7" i="28" s="1"/>
  <c r="Q5" i="28"/>
  <c r="U6" i="74"/>
  <c r="U7" i="74" s="1"/>
  <c r="U5" i="74"/>
  <c r="X5" i="7"/>
  <c r="X6" i="7"/>
  <c r="X7" i="7" s="1"/>
  <c r="V6" i="7"/>
  <c r="V7" i="7" s="1"/>
  <c r="V5" i="7"/>
  <c r="K5" i="31"/>
  <c r="K6" i="31"/>
  <c r="K7" i="31" s="1"/>
  <c r="N5" i="34"/>
  <c r="N6" i="34"/>
  <c r="N7" i="34" s="1"/>
  <c r="S6" i="26"/>
  <c r="S7" i="26" s="1"/>
  <c r="S5" i="26"/>
  <c r="R5" i="42"/>
  <c r="R6" i="42"/>
  <c r="R7" i="42" s="1"/>
  <c r="D5" i="26"/>
  <c r="D6" i="26"/>
  <c r="D7" i="26" s="1"/>
  <c r="V6" i="102"/>
  <c r="V7" i="102" s="1"/>
  <c r="V5" i="102"/>
  <c r="E6" i="100"/>
  <c r="E7" i="100" s="1"/>
  <c r="E5" i="100"/>
  <c r="Z5" i="103"/>
  <c r="Z6" i="103"/>
  <c r="Z7" i="103" s="1"/>
  <c r="O6" i="96"/>
  <c r="O7" i="96" s="1"/>
  <c r="O5" i="96"/>
  <c r="X6" i="97"/>
  <c r="X7" i="97" s="1"/>
  <c r="X5" i="97"/>
  <c r="E6" i="92"/>
  <c r="E7" i="92" s="1"/>
  <c r="E5" i="92"/>
  <c r="S5" i="97"/>
  <c r="S6" i="97"/>
  <c r="S7" i="97" s="1"/>
  <c r="X6" i="98"/>
  <c r="X7" i="98" s="1"/>
  <c r="X5" i="98"/>
  <c r="J5" i="91"/>
  <c r="J6" i="91"/>
  <c r="J7" i="91" s="1"/>
  <c r="X6" i="88"/>
  <c r="X7" i="88" s="1"/>
  <c r="X5" i="88"/>
  <c r="L5" i="58"/>
  <c r="L6" i="58" s="1"/>
  <c r="L7" i="58" s="1"/>
  <c r="X5" i="83"/>
  <c r="X6" i="83"/>
  <c r="X7" i="83" s="1"/>
  <c r="N5" i="99"/>
  <c r="N6" i="99"/>
  <c r="N7" i="99" s="1"/>
  <c r="S5" i="60"/>
  <c r="S6" i="60"/>
  <c r="S7" i="60" s="1"/>
  <c r="X6" i="46"/>
  <c r="X7" i="46" s="1"/>
  <c r="X5" i="46"/>
  <c r="V6" i="86"/>
  <c r="V7" i="86" s="1"/>
  <c r="V5" i="86"/>
  <c r="V5" i="37"/>
  <c r="V6" i="37"/>
  <c r="V7" i="37" s="1"/>
  <c r="X6" i="78"/>
  <c r="X7" i="78" s="1"/>
  <c r="X5" i="78"/>
  <c r="Q5" i="73"/>
  <c r="Q6" i="73"/>
  <c r="Q7" i="73" s="1"/>
  <c r="C5" i="74"/>
  <c r="C6" i="74"/>
  <c r="C7" i="74" s="1"/>
  <c r="V5" i="63"/>
  <c r="V6" i="63"/>
  <c r="V7" i="63" s="1"/>
  <c r="F6" i="50"/>
  <c r="F7" i="50" s="1"/>
  <c r="F5" i="50"/>
  <c r="N6" i="79"/>
  <c r="N7" i="79" s="1"/>
  <c r="N5" i="79"/>
  <c r="E6" i="79"/>
  <c r="E7" i="79" s="1"/>
  <c r="E5" i="79"/>
  <c r="R6" i="47"/>
  <c r="R7" i="47" s="1"/>
  <c r="R5" i="47"/>
  <c r="D5" i="48"/>
  <c r="D6" i="48"/>
  <c r="D7" i="48" s="1"/>
  <c r="D9" i="48" s="1"/>
  <c r="T6" i="29"/>
  <c r="T7" i="29" s="1"/>
  <c r="T5" i="29"/>
  <c r="T5" i="75"/>
  <c r="T6" i="75"/>
  <c r="T7" i="75" s="1"/>
  <c r="C5" i="59"/>
  <c r="C6" i="59"/>
  <c r="C7" i="59" s="1"/>
  <c r="F8" i="17"/>
  <c r="V6" i="42"/>
  <c r="V7" i="42" s="1"/>
  <c r="V5" i="42"/>
  <c r="V6" i="34"/>
  <c r="V7" i="34" s="1"/>
  <c r="V5" i="34"/>
  <c r="K5" i="90"/>
  <c r="K6" i="90"/>
  <c r="K7" i="90" s="1"/>
  <c r="H6" i="49"/>
  <c r="H7" i="49" s="1"/>
  <c r="H5" i="49"/>
  <c r="Q5" i="76"/>
  <c r="Q6" i="76"/>
  <c r="Q7" i="76" s="1"/>
  <c r="L5" i="59"/>
  <c r="L6" i="59" s="1"/>
  <c r="L7" i="59" s="1"/>
  <c r="F8" i="46"/>
  <c r="N6" i="77"/>
  <c r="N7" i="77" s="1"/>
  <c r="N5" i="77"/>
  <c r="N5" i="57"/>
  <c r="N6" i="57"/>
  <c r="N7" i="57" s="1"/>
  <c r="F6" i="57"/>
  <c r="F7" i="57" s="1"/>
  <c r="G9" i="57" s="1"/>
  <c r="F5" i="57"/>
  <c r="Q5" i="51"/>
  <c r="Q6" i="51"/>
  <c r="Q7" i="51" s="1"/>
  <c r="W6" i="51"/>
  <c r="W7" i="51" s="1"/>
  <c r="W5" i="51"/>
  <c r="Q6" i="62"/>
  <c r="Q7" i="62" s="1"/>
  <c r="Q5" i="62"/>
  <c r="K6" i="53"/>
  <c r="K7" i="53" s="1"/>
  <c r="K5" i="53"/>
  <c r="F6" i="40"/>
  <c r="F7" i="40" s="1"/>
  <c r="F5" i="40"/>
  <c r="R6" i="25"/>
  <c r="R7" i="25" s="1"/>
  <c r="R5" i="25"/>
  <c r="V5" i="35"/>
  <c r="V6" i="35"/>
  <c r="V7" i="35" s="1"/>
  <c r="O6" i="61"/>
  <c r="O7" i="61" s="1"/>
  <c r="O5" i="61"/>
  <c r="K5" i="41"/>
  <c r="K6" i="41"/>
  <c r="K7" i="41" s="1"/>
  <c r="V6" i="80"/>
  <c r="V7" i="80" s="1"/>
  <c r="V5" i="80"/>
  <c r="V6" i="6"/>
  <c r="V7" i="6" s="1"/>
  <c r="V5" i="6"/>
  <c r="C9" i="38"/>
  <c r="H8" i="7"/>
  <c r="Y5" i="39"/>
  <c r="Y6" i="39"/>
  <c r="Y7" i="39" s="1"/>
  <c r="I6" i="39"/>
  <c r="I7" i="39" s="1"/>
  <c r="I5" i="39"/>
  <c r="G8" i="13"/>
  <c r="V6" i="31"/>
  <c r="V7" i="31" s="1"/>
  <c r="V5" i="31"/>
  <c r="D5" i="34"/>
  <c r="D6" i="34"/>
  <c r="D7" i="34" s="1"/>
  <c r="V6" i="26"/>
  <c r="V7" i="26" s="1"/>
  <c r="V5" i="26"/>
  <c r="J6" i="102"/>
  <c r="J7" i="102" s="1"/>
  <c r="J5" i="102"/>
  <c r="Q6" i="100"/>
  <c r="Q7" i="100" s="1"/>
  <c r="Q5" i="100"/>
  <c r="C6" i="103"/>
  <c r="C7" i="103" s="1"/>
  <c r="C5" i="103"/>
  <c r="P6" i="103"/>
  <c r="P7" i="103" s="1"/>
  <c r="P5" i="103"/>
  <c r="L5" i="96"/>
  <c r="L6" i="96" s="1"/>
  <c r="L7" i="96" s="1"/>
  <c r="C9" i="96" s="1"/>
  <c r="G8" i="93"/>
  <c r="W6" i="82"/>
  <c r="W7" i="82" s="1"/>
  <c r="W5" i="82"/>
  <c r="U5" i="95"/>
  <c r="U6" i="95"/>
  <c r="U7" i="95" s="1"/>
  <c r="L5" i="76"/>
  <c r="L6" i="76" s="1"/>
  <c r="L7" i="76" s="1"/>
  <c r="N6" i="93"/>
  <c r="N7" i="93" s="1"/>
  <c r="N5" i="93"/>
  <c r="I6" i="98"/>
  <c r="I7" i="98" s="1"/>
  <c r="I5" i="98"/>
  <c r="K5" i="81"/>
  <c r="K6" i="81"/>
  <c r="K7" i="81" s="1"/>
  <c r="F9" i="81" s="1"/>
  <c r="P6" i="91"/>
  <c r="P7" i="91" s="1"/>
  <c r="P5" i="91"/>
  <c r="S6" i="88"/>
  <c r="S7" i="88" s="1"/>
  <c r="S5" i="88"/>
  <c r="O6" i="87"/>
  <c r="O7" i="87" s="1"/>
  <c r="O5" i="87"/>
  <c r="H6" i="93"/>
  <c r="H7" i="93" s="1"/>
  <c r="H5" i="93"/>
  <c r="O5" i="99"/>
  <c r="O6" i="99"/>
  <c r="O7" i="99" s="1"/>
  <c r="G8" i="79"/>
  <c r="D5" i="86"/>
  <c r="D6" i="86"/>
  <c r="D7" i="86" s="1"/>
  <c r="O6" i="44"/>
  <c r="O7" i="44" s="1"/>
  <c r="O5" i="44"/>
  <c r="F8" i="86"/>
  <c r="L5" i="73"/>
  <c r="L6" i="73"/>
  <c r="L7" i="73" s="1"/>
  <c r="X6" i="72"/>
  <c r="X7" i="72" s="1"/>
  <c r="X5" i="72"/>
  <c r="X6" i="63"/>
  <c r="X7" i="63" s="1"/>
  <c r="X5" i="63"/>
  <c r="Q6" i="79"/>
  <c r="Q7" i="79" s="1"/>
  <c r="Q5" i="79"/>
  <c r="K6" i="46"/>
  <c r="K7" i="46" s="1"/>
  <c r="K5" i="46"/>
  <c r="C5" i="5"/>
  <c r="C6" i="5"/>
  <c r="Q6" i="75"/>
  <c r="Q7" i="75" s="1"/>
  <c r="Q5" i="75"/>
  <c r="D6" i="30"/>
  <c r="D7" i="30" s="1"/>
  <c r="D5" i="30"/>
  <c r="F8" i="16"/>
  <c r="O5" i="5"/>
  <c r="O6" i="5" s="1"/>
  <c r="L5" i="90"/>
  <c r="L6" i="90"/>
  <c r="L7" i="90" s="1"/>
  <c r="I6" i="65"/>
  <c r="I7" i="65" s="1"/>
  <c r="I5" i="65"/>
  <c r="Y5" i="49"/>
  <c r="Y6" i="49"/>
  <c r="Y7" i="49" s="1"/>
  <c r="G5" i="76"/>
  <c r="G6" i="76"/>
  <c r="G7" i="76" s="1"/>
  <c r="E6" i="57"/>
  <c r="E7" i="57" s="1"/>
  <c r="E5" i="57"/>
  <c r="P5" i="26"/>
  <c r="P6" i="26"/>
  <c r="P7" i="26" s="1"/>
  <c r="L5" i="51"/>
  <c r="L6" i="51"/>
  <c r="L7" i="51" s="1"/>
  <c r="Z6" i="62"/>
  <c r="Z7" i="62" s="1"/>
  <c r="Z5" i="62"/>
  <c r="X6" i="48"/>
  <c r="X7" i="48" s="1"/>
  <c r="X5" i="48"/>
  <c r="J5" i="35"/>
  <c r="J6" i="35"/>
  <c r="J7" i="35" s="1"/>
  <c r="Q5" i="61"/>
  <c r="Q6" i="61"/>
  <c r="Q7" i="61" s="1"/>
  <c r="Z6" i="80"/>
  <c r="Z7" i="80" s="1"/>
  <c r="Z5" i="80"/>
  <c r="R6" i="80"/>
  <c r="R7" i="80" s="1"/>
  <c r="R5" i="80"/>
  <c r="M5" i="29"/>
  <c r="M6" i="29"/>
  <c r="M7" i="29" s="1"/>
  <c r="G8" i="18"/>
  <c r="N6" i="74"/>
  <c r="N7" i="74" s="1"/>
  <c r="N5" i="74"/>
  <c r="V6" i="39"/>
  <c r="V7" i="39" s="1"/>
  <c r="V5" i="39"/>
  <c r="K6" i="7"/>
  <c r="K7" i="7" s="1"/>
  <c r="K5" i="7"/>
  <c r="M6" i="7"/>
  <c r="M7" i="7" s="1"/>
  <c r="M5" i="7"/>
  <c r="G8" i="9"/>
  <c r="X6" i="31"/>
  <c r="X7" i="31" s="1"/>
  <c r="X5" i="31"/>
  <c r="W5" i="34"/>
  <c r="W6" i="34"/>
  <c r="W7" i="34" s="1"/>
  <c r="Q5" i="6"/>
  <c r="Q6" i="6"/>
  <c r="Q7" i="6" s="1"/>
  <c r="H6" i="26"/>
  <c r="H7" i="26" s="1"/>
  <c r="H5" i="26"/>
  <c r="C6" i="104"/>
  <c r="C7" i="104" s="1"/>
  <c r="C5" i="104"/>
  <c r="T5" i="103"/>
  <c r="T6" i="103"/>
  <c r="T7" i="103" s="1"/>
  <c r="Z5" i="96"/>
  <c r="Z6" i="96"/>
  <c r="Z7" i="96" s="1"/>
  <c r="T5" i="95"/>
  <c r="T6" i="95"/>
  <c r="T7" i="95" s="1"/>
  <c r="E6" i="97"/>
  <c r="E7" i="97" s="1"/>
  <c r="E5" i="97"/>
  <c r="W6" i="91"/>
  <c r="W7" i="91" s="1"/>
  <c r="W5" i="91"/>
  <c r="P6" i="69"/>
  <c r="P7" i="69" s="1"/>
  <c r="P5" i="69"/>
  <c r="L6" i="87"/>
  <c r="L7" i="87" s="1"/>
  <c r="L5" i="87"/>
  <c r="V6" i="83"/>
  <c r="V7" i="83" s="1"/>
  <c r="V5" i="83"/>
  <c r="L5" i="54"/>
  <c r="L6" i="54" s="1"/>
  <c r="L7" i="54" s="1"/>
  <c r="W6" i="99"/>
  <c r="W7" i="99" s="1"/>
  <c r="W5" i="99"/>
  <c r="G8" i="84"/>
  <c r="F9" i="84"/>
  <c r="P6" i="44"/>
  <c r="P7" i="44" s="1"/>
  <c r="P5" i="44"/>
  <c r="C5" i="32"/>
  <c r="C6" i="32"/>
  <c r="C7" i="32" s="1"/>
  <c r="G5" i="86"/>
  <c r="G6" i="86"/>
  <c r="G7" i="86" s="1"/>
  <c r="G6" i="78"/>
  <c r="G7" i="78" s="1"/>
  <c r="G5" i="78"/>
  <c r="W6" i="71"/>
  <c r="W7" i="71" s="1"/>
  <c r="W5" i="71"/>
  <c r="G6" i="52"/>
  <c r="G7" i="52" s="1"/>
  <c r="D9" i="52" s="1"/>
  <c r="G5" i="52"/>
  <c r="C6" i="44"/>
  <c r="C7" i="44" s="1"/>
  <c r="C5" i="44"/>
  <c r="X6" i="64"/>
  <c r="X7" i="64" s="1"/>
  <c r="X5" i="64"/>
  <c r="R6" i="73"/>
  <c r="R7" i="73" s="1"/>
  <c r="R5" i="73"/>
  <c r="W5" i="64"/>
  <c r="W6" i="64"/>
  <c r="W7" i="64" s="1"/>
  <c r="U6" i="63"/>
  <c r="U7" i="63" s="1"/>
  <c r="U5" i="63"/>
  <c r="F6" i="79"/>
  <c r="F7" i="79" s="1"/>
  <c r="F5" i="79"/>
  <c r="T5" i="47"/>
  <c r="T6" i="47"/>
  <c r="T7" i="47" s="1"/>
  <c r="P5" i="51"/>
  <c r="P6" i="51"/>
  <c r="P7" i="51" s="1"/>
  <c r="R5" i="5"/>
  <c r="R6" i="5"/>
  <c r="F6" i="75"/>
  <c r="F7" i="75" s="1"/>
  <c r="F5" i="75"/>
  <c r="J6" i="57"/>
  <c r="J7" i="57" s="1"/>
  <c r="J5" i="57"/>
  <c r="J6" i="33"/>
  <c r="J7" i="33" s="1"/>
  <c r="J5" i="33"/>
  <c r="Y5" i="90"/>
  <c r="Y6" i="90"/>
  <c r="Y7" i="90" s="1"/>
  <c r="G6" i="49"/>
  <c r="G7" i="49" s="1"/>
  <c r="G5" i="49"/>
  <c r="E5" i="28"/>
  <c r="E6" i="28"/>
  <c r="E7" i="28" s="1"/>
  <c r="D6" i="77"/>
  <c r="D7" i="77" s="1"/>
  <c r="D5" i="77"/>
  <c r="H8" i="64"/>
  <c r="G6" i="24"/>
  <c r="G7" i="24" s="1"/>
  <c r="D9" i="24" s="1"/>
  <c r="G5" i="24"/>
  <c r="M6" i="51"/>
  <c r="M7" i="51" s="1"/>
  <c r="M5" i="51"/>
  <c r="K6" i="38"/>
  <c r="K7" i="38" s="1"/>
  <c r="K5" i="38"/>
  <c r="H8" i="32"/>
  <c r="C6" i="41"/>
  <c r="C7" i="41" s="1"/>
  <c r="E9" i="41" s="1"/>
  <c r="C5" i="41"/>
  <c r="M6" i="35"/>
  <c r="M7" i="35" s="1"/>
  <c r="M5" i="35"/>
  <c r="W5" i="35"/>
  <c r="W6" i="35"/>
  <c r="W7" i="35" s="1"/>
  <c r="E6" i="41"/>
  <c r="E7" i="41" s="1"/>
  <c r="E5" i="41"/>
  <c r="I6" i="41"/>
  <c r="I7" i="41" s="1"/>
  <c r="I5" i="41"/>
  <c r="I8" i="34"/>
  <c r="X6" i="26"/>
  <c r="X7" i="26" s="1"/>
  <c r="X5" i="26"/>
  <c r="O6" i="28"/>
  <c r="O7" i="28" s="1"/>
  <c r="O5" i="28"/>
  <c r="I6" i="31"/>
  <c r="I7" i="31" s="1"/>
  <c r="I5" i="31"/>
  <c r="X5" i="6"/>
  <c r="X6" i="6"/>
  <c r="X7" i="6" s="1"/>
  <c r="I8" i="44"/>
  <c r="M5" i="74"/>
  <c r="M6" i="74"/>
  <c r="M7" i="74" s="1"/>
  <c r="J6" i="39"/>
  <c r="J7" i="39" s="1"/>
  <c r="J5" i="39"/>
  <c r="N6" i="7"/>
  <c r="N7" i="7" s="1"/>
  <c r="N5" i="7"/>
  <c r="P4" i="3"/>
  <c r="P7" i="5"/>
  <c r="P5" i="3" s="1"/>
  <c r="G6" i="31"/>
  <c r="G7" i="31" s="1"/>
  <c r="G5" i="31"/>
  <c r="N5" i="42"/>
  <c r="N6" i="42"/>
  <c r="N7" i="42" s="1"/>
  <c r="H6" i="34"/>
  <c r="H7" i="34" s="1"/>
  <c r="H9" i="34" s="1"/>
  <c r="H5" i="34"/>
  <c r="R5" i="6"/>
  <c r="R6" i="6"/>
  <c r="R7" i="6" s="1"/>
  <c r="K4" i="3"/>
  <c r="K7" i="5"/>
  <c r="K5" i="3" s="1"/>
  <c r="U6" i="26"/>
  <c r="U7" i="26" s="1"/>
  <c r="U5" i="26"/>
  <c r="Q6" i="104"/>
  <c r="Q7" i="104" s="1"/>
  <c r="Q5" i="104"/>
  <c r="M5" i="97"/>
  <c r="M6" i="97"/>
  <c r="M7" i="97" s="1"/>
  <c r="F5" i="103"/>
  <c r="F6" i="103"/>
  <c r="F7" i="103" s="1"/>
  <c r="H8" i="97"/>
  <c r="L6" i="84"/>
  <c r="L7" i="84" s="1"/>
  <c r="D9" i="84" s="1"/>
  <c r="L5" i="84"/>
  <c r="S6" i="95"/>
  <c r="S7" i="95" s="1"/>
  <c r="S5" i="95"/>
  <c r="L6" i="72"/>
  <c r="L7" i="72" s="1"/>
  <c r="L5" i="72"/>
  <c r="Y6" i="97"/>
  <c r="Y7" i="97" s="1"/>
  <c r="Y5" i="97"/>
  <c r="F8" i="96"/>
  <c r="T5" i="88"/>
  <c r="T6" i="88"/>
  <c r="T7" i="88" s="1"/>
  <c r="C5" i="67"/>
  <c r="C6" i="67"/>
  <c r="C7" i="67" s="1"/>
  <c r="L5" i="28"/>
  <c r="L6" i="28" s="1"/>
  <c r="L7" i="28" s="1"/>
  <c r="I6" i="99"/>
  <c r="I7" i="99" s="1"/>
  <c r="I5" i="99"/>
  <c r="I5" i="78"/>
  <c r="I6" i="78"/>
  <c r="I7" i="78" s="1"/>
  <c r="N6" i="31"/>
  <c r="N7" i="31" s="1"/>
  <c r="N5" i="31"/>
  <c r="T5" i="86"/>
  <c r="T6" i="86"/>
  <c r="T7" i="86" s="1"/>
  <c r="N5" i="86"/>
  <c r="N6" i="86"/>
  <c r="N7" i="86" s="1"/>
  <c r="E5" i="74"/>
  <c r="E6" i="74"/>
  <c r="E7" i="74" s="1"/>
  <c r="W5" i="73"/>
  <c r="W6" i="73"/>
  <c r="W7" i="73" s="1"/>
  <c r="Z6" i="64"/>
  <c r="Z7" i="64" s="1"/>
  <c r="Z5" i="64"/>
  <c r="M6" i="63"/>
  <c r="M7" i="63" s="1"/>
  <c r="M5" i="63"/>
  <c r="F8" i="49"/>
  <c r="R6" i="79"/>
  <c r="R7" i="79" s="1"/>
  <c r="R5" i="79"/>
  <c r="O5" i="47"/>
  <c r="O6" i="47"/>
  <c r="O7" i="47" s="1"/>
  <c r="E9" i="47" s="1"/>
  <c r="F8" i="40"/>
  <c r="F8" i="25"/>
  <c r="R6" i="75"/>
  <c r="R7" i="75" s="1"/>
  <c r="R5" i="75"/>
  <c r="K5" i="51"/>
  <c r="K6" i="51"/>
  <c r="K7" i="51" s="1"/>
  <c r="F8" i="65"/>
  <c r="P5" i="40"/>
  <c r="P6" i="40"/>
  <c r="P7" i="40" s="1"/>
  <c r="R6" i="90"/>
  <c r="R7" i="90" s="1"/>
  <c r="R5" i="90"/>
  <c r="X5" i="49"/>
  <c r="X6" i="49"/>
  <c r="X7" i="49" s="1"/>
  <c r="T6" i="34"/>
  <c r="T7" i="34" s="1"/>
  <c r="T5" i="34"/>
  <c r="E5" i="77"/>
  <c r="E6" i="77"/>
  <c r="E7" i="77" s="1"/>
  <c r="Q6" i="77"/>
  <c r="Q7" i="77" s="1"/>
  <c r="Q5" i="77"/>
  <c r="D6" i="57"/>
  <c r="D7" i="57" s="1"/>
  <c r="D5" i="57"/>
  <c r="H5" i="62"/>
  <c r="H6" i="62"/>
  <c r="H7" i="62" s="1"/>
  <c r="F6" i="53"/>
  <c r="F7" i="53" s="1"/>
  <c r="F5" i="53"/>
  <c r="N6" i="35"/>
  <c r="N7" i="35" s="1"/>
  <c r="N5" i="35"/>
  <c r="F6" i="35"/>
  <c r="F7" i="35" s="1"/>
  <c r="F5" i="35"/>
  <c r="L5" i="61"/>
  <c r="L6" i="61"/>
  <c r="L7" i="61" s="1"/>
  <c r="V6" i="41"/>
  <c r="V7" i="41" s="1"/>
  <c r="V5" i="41"/>
  <c r="T6" i="80"/>
  <c r="T7" i="80" s="1"/>
  <c r="T5" i="80"/>
  <c r="Y5" i="6"/>
  <c r="Y6" i="6"/>
  <c r="Y7" i="6" s="1"/>
  <c r="W6" i="39"/>
  <c r="W7" i="39" s="1"/>
  <c r="W5" i="39"/>
  <c r="O5" i="7"/>
  <c r="O6" i="7"/>
  <c r="O7" i="7" s="1"/>
  <c r="Y5" i="31"/>
  <c r="Y6" i="31"/>
  <c r="Y7" i="31" s="1"/>
  <c r="Q5" i="26"/>
  <c r="Q6" i="26"/>
  <c r="Q7" i="26" s="1"/>
  <c r="Y6" i="34"/>
  <c r="Y7" i="34" s="1"/>
  <c r="Y5" i="34"/>
  <c r="E6" i="6"/>
  <c r="E7" i="6" s="1"/>
  <c r="E5" i="6"/>
  <c r="X4" i="3"/>
  <c r="X7" i="5"/>
  <c r="X5" i="3" s="1"/>
  <c r="D5" i="42"/>
  <c r="D6" i="42"/>
  <c r="D7" i="42" s="1"/>
  <c r="W6" i="26"/>
  <c r="W7" i="26" s="1"/>
  <c r="W5" i="26"/>
  <c r="U6" i="102"/>
  <c r="U7" i="102" s="1"/>
  <c r="U5" i="102"/>
  <c r="J6" i="101"/>
  <c r="J7" i="101" s="1"/>
  <c r="J5" i="101"/>
  <c r="N6" i="94"/>
  <c r="N7" i="94" s="1"/>
  <c r="N5" i="94"/>
  <c r="X5" i="96"/>
  <c r="X6" i="96"/>
  <c r="X7" i="96" s="1"/>
  <c r="S6" i="92"/>
  <c r="S7" i="92" s="1"/>
  <c r="S5" i="92"/>
  <c r="L5" i="70"/>
  <c r="L6" i="70" s="1"/>
  <c r="L7" i="70" s="1"/>
  <c r="M5" i="91"/>
  <c r="M6" i="91"/>
  <c r="M7" i="91" s="1"/>
  <c r="Q6" i="69"/>
  <c r="Q7" i="69" s="1"/>
  <c r="Q5" i="69"/>
  <c r="L5" i="26"/>
  <c r="L6" i="26" s="1"/>
  <c r="L7" i="26" s="1"/>
  <c r="E6" i="86"/>
  <c r="E7" i="86" s="1"/>
  <c r="E5" i="86"/>
  <c r="Z6" i="71"/>
  <c r="Z7" i="71" s="1"/>
  <c r="Z5" i="71"/>
  <c r="R6" i="37"/>
  <c r="R7" i="37" s="1"/>
  <c r="R5" i="37"/>
  <c r="F8" i="58"/>
  <c r="N6" i="72"/>
  <c r="N7" i="72" s="1"/>
  <c r="N5" i="72"/>
  <c r="P5" i="58"/>
  <c r="P6" i="58"/>
  <c r="P7" i="58" s="1"/>
  <c r="W5" i="63"/>
  <c r="W6" i="63"/>
  <c r="W7" i="63" s="1"/>
  <c r="Y5" i="47"/>
  <c r="Y6" i="47"/>
  <c r="Y7" i="47" s="1"/>
  <c r="C5" i="79"/>
  <c r="C6" i="79" s="1"/>
  <c r="C7" i="79" s="1"/>
  <c r="H6" i="54"/>
  <c r="H7" i="54" s="1"/>
  <c r="H5" i="54"/>
  <c r="Z6" i="25"/>
  <c r="Z7" i="25" s="1"/>
  <c r="Z5" i="25"/>
  <c r="Z6" i="75"/>
  <c r="Z7" i="75" s="1"/>
  <c r="Z5" i="75"/>
  <c r="D5" i="50"/>
  <c r="D6" i="50"/>
  <c r="D7" i="50" s="1"/>
  <c r="F6" i="33"/>
  <c r="F7" i="33" s="1"/>
  <c r="F5" i="33"/>
  <c r="F8" i="33"/>
  <c r="P5" i="90"/>
  <c r="P6" i="90"/>
  <c r="P7" i="90" s="1"/>
  <c r="O6" i="76"/>
  <c r="O7" i="76" s="1"/>
  <c r="O5" i="76"/>
  <c r="W6" i="65"/>
  <c r="W7" i="65" s="1"/>
  <c r="W5" i="65"/>
  <c r="K5" i="49"/>
  <c r="K6" i="49"/>
  <c r="K7" i="49" s="1"/>
  <c r="J5" i="5"/>
  <c r="J6" i="5" s="1"/>
  <c r="N6" i="5"/>
  <c r="N5" i="5"/>
  <c r="V5" i="61"/>
  <c r="V6" i="61"/>
  <c r="V7" i="61" s="1"/>
  <c r="N6" i="41"/>
  <c r="N7" i="41" s="1"/>
  <c r="N5" i="41"/>
  <c r="N6" i="24"/>
  <c r="N7" i="24" s="1"/>
  <c r="N5" i="24"/>
  <c r="F6" i="6"/>
  <c r="F7" i="6" s="1"/>
  <c r="F5" i="6"/>
  <c r="G6" i="28"/>
  <c r="G7" i="28" s="1"/>
  <c r="G5" i="28"/>
  <c r="Y5" i="74"/>
  <c r="Y6" i="74"/>
  <c r="Y7" i="74" s="1"/>
  <c r="P5" i="34"/>
  <c r="P6" i="34"/>
  <c r="P7" i="34" s="1"/>
  <c r="G8" i="1"/>
  <c r="H7" i="5"/>
  <c r="H5" i="3" s="1"/>
  <c r="H4" i="3"/>
  <c r="M6" i="31"/>
  <c r="M7" i="31" s="1"/>
  <c r="M5" i="31"/>
  <c r="I5" i="34"/>
  <c r="I6" i="34"/>
  <c r="I7" i="34" s="1"/>
  <c r="I5" i="42"/>
  <c r="I6" i="42"/>
  <c r="I7" i="42" s="1"/>
  <c r="Y5" i="26"/>
  <c r="Y6" i="26"/>
  <c r="Y7" i="26" s="1"/>
  <c r="G8" i="11"/>
  <c r="F8" i="104"/>
  <c r="Y5" i="104"/>
  <c r="Y6" i="104"/>
  <c r="Y7" i="104" s="1"/>
  <c r="G6" i="103"/>
  <c r="G7" i="103" s="1"/>
  <c r="G5" i="103"/>
  <c r="E6" i="89"/>
  <c r="E7" i="89" s="1"/>
  <c r="E5" i="89"/>
  <c r="D5" i="95"/>
  <c r="D6" i="95"/>
  <c r="D7" i="95" s="1"/>
  <c r="I6" i="85"/>
  <c r="I7" i="85" s="1"/>
  <c r="I5" i="85"/>
  <c r="J6" i="93"/>
  <c r="J7" i="93" s="1"/>
  <c r="J5" i="93"/>
  <c r="R6" i="88"/>
  <c r="R7" i="88" s="1"/>
  <c r="R5" i="88"/>
  <c r="F6" i="69"/>
  <c r="F7" i="69" s="1"/>
  <c r="F5" i="69"/>
  <c r="Q5" i="87"/>
  <c r="Q6" i="87"/>
  <c r="Q7" i="87" s="1"/>
  <c r="D5" i="67"/>
  <c r="D6" i="67"/>
  <c r="D7" i="67" s="1"/>
  <c r="L6" i="48"/>
  <c r="L7" i="48" s="1"/>
  <c r="L5" i="48"/>
  <c r="R6" i="99"/>
  <c r="R7" i="99" s="1"/>
  <c r="R5" i="99"/>
  <c r="E6" i="60"/>
  <c r="E7" i="60" s="1"/>
  <c r="E5" i="60"/>
  <c r="H6" i="55"/>
  <c r="H7" i="55" s="1"/>
  <c r="H5" i="55"/>
  <c r="Q6" i="86"/>
  <c r="Q7" i="86" s="1"/>
  <c r="Q5" i="86"/>
  <c r="M6" i="71"/>
  <c r="M7" i="71" s="1"/>
  <c r="M5" i="71"/>
  <c r="V5" i="45"/>
  <c r="V6" i="45"/>
  <c r="V7" i="45" s="1"/>
  <c r="X6" i="32"/>
  <c r="X7" i="32" s="1"/>
  <c r="X5" i="32"/>
  <c r="K5" i="72"/>
  <c r="K6" i="72"/>
  <c r="K7" i="72" s="1"/>
  <c r="O6" i="58"/>
  <c r="O7" i="58" s="1"/>
  <c r="O5" i="58"/>
  <c r="C5" i="47"/>
  <c r="C6" i="47"/>
  <c r="C7" i="47" s="1"/>
  <c r="V5" i="87"/>
  <c r="V6" i="87"/>
  <c r="V7" i="87" s="1"/>
  <c r="L5" i="47"/>
  <c r="L6" i="47"/>
  <c r="L7" i="47" s="1"/>
  <c r="F8" i="39"/>
  <c r="P6" i="50"/>
  <c r="P7" i="50" s="1"/>
  <c r="P5" i="50"/>
  <c r="R6" i="33"/>
  <c r="R7" i="33" s="1"/>
  <c r="R5" i="33"/>
  <c r="S6" i="90"/>
  <c r="S7" i="90" s="1"/>
  <c r="S5" i="90"/>
  <c r="T6" i="90"/>
  <c r="T7" i="90" s="1"/>
  <c r="T5" i="90"/>
  <c r="J5" i="65"/>
  <c r="J6" i="65"/>
  <c r="J7" i="65" s="1"/>
  <c r="Z6" i="49"/>
  <c r="Z7" i="49" s="1"/>
  <c r="Z5" i="49"/>
  <c r="Z6" i="59"/>
  <c r="Z7" i="59" s="1"/>
  <c r="Z5" i="59"/>
  <c r="Z6" i="43"/>
  <c r="Z7" i="43" s="1"/>
  <c r="Z5" i="43"/>
  <c r="S5" i="77"/>
  <c r="S6" i="77"/>
  <c r="S7" i="77" s="1"/>
  <c r="C5" i="51"/>
  <c r="C6" i="51" s="1"/>
  <c r="C7" i="51" s="1"/>
  <c r="E5" i="62"/>
  <c r="E6" i="62"/>
  <c r="E7" i="62" s="1"/>
  <c r="C5" i="53"/>
  <c r="C6" i="53"/>
  <c r="C7" i="53" s="1"/>
  <c r="Z6" i="38"/>
  <c r="Z7" i="38" s="1"/>
  <c r="Z5" i="38"/>
  <c r="F6" i="34"/>
  <c r="F7" i="34" s="1"/>
  <c r="F5" i="34"/>
  <c r="Z5" i="61"/>
  <c r="Z6" i="61"/>
  <c r="Z7" i="61" s="1"/>
  <c r="O5" i="41"/>
  <c r="O6" i="41"/>
  <c r="O7" i="41" s="1"/>
  <c r="O5" i="34"/>
  <c r="O6" i="34"/>
  <c r="O7" i="34" s="1"/>
  <c r="G6" i="80"/>
  <c r="G7" i="80" s="1"/>
  <c r="G5" i="80"/>
  <c r="G6" i="6"/>
  <c r="G7" i="6" s="1"/>
  <c r="E9" i="6" s="1"/>
  <c r="G5" i="6"/>
  <c r="J5" i="28"/>
  <c r="J6" i="28"/>
  <c r="J7" i="28" s="1"/>
  <c r="H5" i="39"/>
  <c r="H6" i="39"/>
  <c r="H7" i="39" s="1"/>
  <c r="D5" i="31"/>
  <c r="D6" i="31"/>
  <c r="D7" i="31" s="1"/>
  <c r="G6" i="26"/>
  <c r="G7" i="26" s="1"/>
  <c r="G5" i="26"/>
  <c r="Z5" i="31"/>
  <c r="Z6" i="31"/>
  <c r="Z7" i="31" s="1"/>
  <c r="L5" i="31"/>
  <c r="L6" i="31"/>
  <c r="L7" i="31" s="1"/>
  <c r="Q5" i="34"/>
  <c r="Q6" i="34"/>
  <c r="Q7" i="34" s="1"/>
  <c r="E4" i="3"/>
  <c r="E7" i="5"/>
  <c r="E5" i="3" s="1"/>
  <c r="Y6" i="42"/>
  <c r="Y7" i="42" s="1"/>
  <c r="Y5" i="42"/>
  <c r="M6" i="26"/>
  <c r="M7" i="26" s="1"/>
  <c r="M5" i="26"/>
  <c r="F4" i="3"/>
  <c r="F7" i="5"/>
  <c r="F5" i="3" s="1"/>
  <c r="D6" i="104"/>
  <c r="D7" i="104" s="1"/>
  <c r="D5" i="104"/>
  <c r="N6" i="97"/>
  <c r="N7" i="97" s="1"/>
  <c r="N5" i="97"/>
  <c r="T6" i="96"/>
  <c r="T7" i="96" s="1"/>
  <c r="T5" i="96"/>
  <c r="L5" i="92"/>
  <c r="L6" i="92"/>
  <c r="L7" i="92" s="1"/>
  <c r="L6" i="66"/>
  <c r="L7" i="66" s="1"/>
  <c r="L5" i="66"/>
  <c r="L6" i="98"/>
  <c r="L7" i="98" s="1"/>
  <c r="L5" i="98"/>
  <c r="R6" i="69"/>
  <c r="R7" i="69" s="1"/>
  <c r="R5" i="69"/>
  <c r="Q6" i="67"/>
  <c r="Q7" i="67" s="1"/>
  <c r="Q5" i="67"/>
  <c r="L6" i="46"/>
  <c r="L7" i="46" s="1"/>
  <c r="C9" i="46" s="1"/>
  <c r="L5" i="46"/>
  <c r="D6" i="99"/>
  <c r="D7" i="99" s="1"/>
  <c r="D5" i="99"/>
  <c r="T6" i="55"/>
  <c r="T7" i="55" s="1"/>
  <c r="T5" i="55"/>
  <c r="M5" i="86"/>
  <c r="M6" i="86"/>
  <c r="M7" i="86" s="1"/>
  <c r="C6" i="71"/>
  <c r="C7" i="71" s="1"/>
  <c r="C5" i="71"/>
  <c r="C5" i="28"/>
  <c r="C6" i="28"/>
  <c r="C7" i="28" s="1"/>
  <c r="N6" i="56"/>
  <c r="N7" i="56" s="1"/>
  <c r="N5" i="56"/>
  <c r="O6" i="36"/>
  <c r="O7" i="36" s="1"/>
  <c r="O5" i="36"/>
  <c r="F8" i="56"/>
  <c r="H5" i="64"/>
  <c r="H6" i="64"/>
  <c r="H7" i="64" s="1"/>
  <c r="M5" i="78"/>
  <c r="M6" i="78"/>
  <c r="M7" i="78" s="1"/>
  <c r="Y5" i="63"/>
  <c r="Y6" i="63"/>
  <c r="Y7" i="63" s="1"/>
  <c r="T6" i="63"/>
  <c r="T7" i="63" s="1"/>
  <c r="T5" i="63"/>
  <c r="N6" i="46"/>
  <c r="N7" i="46" s="1"/>
  <c r="N5" i="46"/>
  <c r="N6" i="52"/>
  <c r="N7" i="52" s="1"/>
  <c r="N5" i="52"/>
  <c r="Q5" i="57"/>
  <c r="Q6" i="57"/>
  <c r="Q7" i="57" s="1"/>
  <c r="G5" i="75"/>
  <c r="G6" i="75"/>
  <c r="G7" i="75" s="1"/>
  <c r="M6" i="60"/>
  <c r="M7" i="60" s="1"/>
  <c r="M5" i="60"/>
  <c r="G5" i="90"/>
  <c r="G6" i="90"/>
  <c r="G7" i="90" s="1"/>
  <c r="E6" i="65"/>
  <c r="E7" i="65" s="1"/>
  <c r="E9" i="65" s="1"/>
  <c r="E5" i="65"/>
  <c r="I6" i="49"/>
  <c r="I7" i="49" s="1"/>
  <c r="I5" i="49"/>
  <c r="V6" i="40"/>
  <c r="V7" i="40" s="1"/>
  <c r="V5" i="40"/>
  <c r="G8" i="26"/>
  <c r="K5" i="43"/>
  <c r="K6" i="43"/>
  <c r="K7" i="43" s="1"/>
  <c r="T6" i="24"/>
  <c r="T7" i="24" s="1"/>
  <c r="T5" i="24"/>
  <c r="T6" i="62"/>
  <c r="T7" i="62" s="1"/>
  <c r="T5" i="62"/>
  <c r="H6" i="43"/>
  <c r="H7" i="43" s="1"/>
  <c r="H5" i="43"/>
  <c r="N6" i="38"/>
  <c r="N7" i="38" s="1"/>
  <c r="N5" i="38"/>
  <c r="Y5" i="61"/>
  <c r="Y6" i="61"/>
  <c r="Y7" i="61" s="1"/>
  <c r="M5" i="61"/>
  <c r="M6" i="61"/>
  <c r="M7" i="61" s="1"/>
  <c r="Q5" i="41"/>
  <c r="Q6" i="41"/>
  <c r="Q7" i="41" s="1"/>
  <c r="C6" i="34"/>
  <c r="C7" i="34" s="1"/>
  <c r="C5" i="34"/>
  <c r="M5" i="80"/>
  <c r="M6" i="80"/>
  <c r="M7" i="80" s="1"/>
  <c r="J5" i="24"/>
  <c r="J6" i="24"/>
  <c r="J7" i="24" s="1"/>
  <c r="W6" i="6"/>
  <c r="W7" i="6" s="1"/>
  <c r="W5" i="6"/>
  <c r="O6" i="6"/>
  <c r="O7" i="6" s="1"/>
  <c r="O5" i="6"/>
  <c r="G8" i="53"/>
  <c r="Y5" i="28"/>
  <c r="Y6" i="28"/>
  <c r="Y7" i="28" s="1"/>
  <c r="C5" i="26"/>
  <c r="C6" i="26"/>
  <c r="C7" i="26" s="1"/>
  <c r="P6" i="74"/>
  <c r="P7" i="74" s="1"/>
  <c r="P5" i="74"/>
  <c r="K5" i="39"/>
  <c r="K6" i="39"/>
  <c r="K7" i="39" s="1"/>
  <c r="D9" i="39" s="1"/>
  <c r="H6" i="31"/>
  <c r="H7" i="31" s="1"/>
  <c r="H5" i="31"/>
  <c r="D5" i="7"/>
  <c r="D6" i="7"/>
  <c r="D7" i="7" s="1"/>
  <c r="F8" i="60"/>
  <c r="C5" i="31"/>
  <c r="C6" i="31"/>
  <c r="C7" i="31" s="1"/>
  <c r="E5" i="26"/>
  <c r="E6" i="26"/>
  <c r="E7" i="26" s="1"/>
  <c r="R5" i="34"/>
  <c r="R6" i="34"/>
  <c r="R7" i="34" s="1"/>
  <c r="J5" i="42"/>
  <c r="J6" i="42"/>
  <c r="J7" i="42" s="1"/>
  <c r="K5" i="102"/>
  <c r="K6" i="102"/>
  <c r="K7" i="102" s="1"/>
  <c r="C6" i="101"/>
  <c r="C7" i="101" s="1"/>
  <c r="C5" i="101"/>
  <c r="M5" i="103"/>
  <c r="M6" i="103"/>
  <c r="M7" i="103" s="1"/>
  <c r="G6" i="89"/>
  <c r="G7" i="89" s="1"/>
  <c r="E9" i="89" s="1"/>
  <c r="G5" i="89"/>
  <c r="I5" i="92"/>
  <c r="I6" i="92"/>
  <c r="I7" i="92" s="1"/>
  <c r="F8" i="99"/>
  <c r="W6" i="98"/>
  <c r="W7" i="98" s="1"/>
  <c r="W5" i="98"/>
  <c r="F6" i="88"/>
  <c r="F7" i="88" s="1"/>
  <c r="F5" i="88"/>
  <c r="N6" i="58"/>
  <c r="N7" i="58" s="1"/>
  <c r="N5" i="58"/>
  <c r="W6" i="87"/>
  <c r="W7" i="87" s="1"/>
  <c r="W5" i="87"/>
  <c r="G6" i="83"/>
  <c r="G7" i="83" s="1"/>
  <c r="G5" i="83"/>
  <c r="J5" i="99"/>
  <c r="J6" i="99"/>
  <c r="J7" i="99" s="1"/>
  <c r="E5" i="72"/>
  <c r="E6" i="72"/>
  <c r="E7" i="72" s="1"/>
  <c r="P6" i="36"/>
  <c r="P7" i="36" s="1"/>
  <c r="P5" i="36"/>
  <c r="C5" i="86"/>
  <c r="C6" i="86"/>
  <c r="C7" i="86" s="1"/>
  <c r="E9" i="86" s="1"/>
  <c r="Q5" i="71"/>
  <c r="Q6" i="71"/>
  <c r="Q7" i="71" s="1"/>
  <c r="R6" i="45"/>
  <c r="R7" i="45" s="1"/>
  <c r="R5" i="45"/>
  <c r="U6" i="82"/>
  <c r="U7" i="82" s="1"/>
  <c r="U5" i="82"/>
  <c r="H5" i="52"/>
  <c r="H6" i="52"/>
  <c r="H7" i="52" s="1"/>
  <c r="K6" i="69"/>
  <c r="K7" i="69" s="1"/>
  <c r="K5" i="69"/>
  <c r="V6" i="73"/>
  <c r="V7" i="73" s="1"/>
  <c r="V5" i="73"/>
  <c r="M5" i="72"/>
  <c r="M6" i="72"/>
  <c r="M7" i="72" s="1"/>
  <c r="F8" i="77"/>
  <c r="G8" i="54"/>
  <c r="J5" i="79"/>
  <c r="J6" i="79"/>
  <c r="J7" i="79" s="1"/>
  <c r="Y5" i="52"/>
  <c r="Y6" i="52"/>
  <c r="Y7" i="52" s="1"/>
  <c r="M5" i="65"/>
  <c r="M6" i="65"/>
  <c r="M7" i="65" s="1"/>
  <c r="L5" i="43"/>
  <c r="L6" i="43"/>
  <c r="L7" i="43" s="1"/>
  <c r="X6" i="34"/>
  <c r="X7" i="34" s="1"/>
  <c r="X5" i="34"/>
  <c r="X6" i="75"/>
  <c r="X7" i="75" s="1"/>
  <c r="X5" i="75"/>
  <c r="K5" i="54"/>
  <c r="K6" i="54"/>
  <c r="K7" i="54" s="1"/>
  <c r="X5" i="33"/>
  <c r="X6" i="33"/>
  <c r="X7" i="33" s="1"/>
  <c r="E6" i="90"/>
  <c r="E7" i="90" s="1"/>
  <c r="E5" i="90"/>
  <c r="N6" i="65"/>
  <c r="N7" i="65" s="1"/>
  <c r="N5" i="65"/>
  <c r="S5" i="49"/>
  <c r="S6" i="49"/>
  <c r="S7" i="49" s="1"/>
  <c r="E5" i="76"/>
  <c r="E6" i="76"/>
  <c r="E7" i="76" s="1"/>
  <c r="P5" i="59"/>
  <c r="P6" i="59"/>
  <c r="P7" i="59" s="1"/>
  <c r="H5" i="42"/>
  <c r="H6" i="42"/>
  <c r="H7" i="42" s="1"/>
  <c r="T5" i="77"/>
  <c r="T6" i="77"/>
  <c r="T7" i="77" s="1"/>
  <c r="K5" i="57"/>
  <c r="K6" i="57"/>
  <c r="K7" i="57" s="1"/>
  <c r="D6" i="74"/>
  <c r="D7" i="74" s="1"/>
  <c r="D5" i="74"/>
  <c r="I5" i="51"/>
  <c r="I6" i="51"/>
  <c r="I7" i="51" s="1"/>
  <c r="J6" i="74"/>
  <c r="J7" i="74" s="1"/>
  <c r="J5" i="74"/>
  <c r="M5" i="62"/>
  <c r="M6" i="62"/>
  <c r="M7" i="62" s="1"/>
  <c r="E5" i="50"/>
  <c r="E6" i="50"/>
  <c r="E7" i="50" s="1"/>
  <c r="J6" i="25"/>
  <c r="J7" i="25" s="1"/>
  <c r="J5" i="25"/>
  <c r="E6" i="35"/>
  <c r="E7" i="35" s="1"/>
  <c r="E5" i="35"/>
  <c r="J5" i="61"/>
  <c r="J6" i="61"/>
  <c r="J7" i="61" s="1"/>
  <c r="Q6" i="80"/>
  <c r="Q7" i="80" s="1"/>
  <c r="Q5" i="80"/>
  <c r="G8" i="42"/>
  <c r="R5" i="24"/>
  <c r="R6" i="24"/>
  <c r="R7" i="24" s="1"/>
  <c r="P6" i="6"/>
  <c r="P7" i="6" s="1"/>
  <c r="P5" i="6"/>
  <c r="M6" i="28"/>
  <c r="M7" i="28" s="1"/>
  <c r="M5" i="28"/>
  <c r="G5" i="74"/>
  <c r="G6" i="74"/>
  <c r="G7" i="74" s="1"/>
  <c r="U5" i="39"/>
  <c r="U6" i="39"/>
  <c r="U7" i="39" s="1"/>
  <c r="H5" i="7"/>
  <c r="H6" i="7"/>
  <c r="H7" i="7" s="1"/>
  <c r="G9" i="7" s="1"/>
  <c r="S5" i="7"/>
  <c r="S6" i="7"/>
  <c r="S7" i="7" s="1"/>
  <c r="U6" i="7"/>
  <c r="U7" i="7" s="1"/>
  <c r="U5" i="7"/>
  <c r="S5" i="31"/>
  <c r="S6" i="31"/>
  <c r="S7" i="31" s="1"/>
  <c r="M5" i="34"/>
  <c r="M6" i="34"/>
  <c r="M7" i="34" s="1"/>
  <c r="H6" i="104"/>
  <c r="H7" i="104" s="1"/>
  <c r="H5" i="104"/>
  <c r="O6" i="101"/>
  <c r="O7" i="101" s="1"/>
  <c r="O5" i="101"/>
  <c r="L6" i="103"/>
  <c r="L7" i="103" s="1"/>
  <c r="L5" i="103"/>
  <c r="Q6" i="94"/>
  <c r="Q7" i="94" s="1"/>
  <c r="Q5" i="94"/>
  <c r="T6" i="89"/>
  <c r="T7" i="89" s="1"/>
  <c r="T5" i="89"/>
  <c r="C5" i="95"/>
  <c r="C6" i="95"/>
  <c r="C7" i="95" s="1"/>
  <c r="W6" i="92"/>
  <c r="W7" i="92" s="1"/>
  <c r="W5" i="92"/>
  <c r="G8" i="98"/>
  <c r="T5" i="93"/>
  <c r="T6" i="93"/>
  <c r="T7" i="93" s="1"/>
  <c r="Q6" i="98"/>
  <c r="Q7" i="98" s="1"/>
  <c r="Q5" i="98"/>
  <c r="W5" i="88"/>
  <c r="W6" i="88"/>
  <c r="W7" i="88" s="1"/>
  <c r="W6" i="83"/>
  <c r="W7" i="83" s="1"/>
  <c r="W5" i="83"/>
  <c r="C6" i="99"/>
  <c r="C7" i="99" s="1"/>
  <c r="C5" i="99"/>
  <c r="X6" i="66"/>
  <c r="X7" i="66" s="1"/>
  <c r="X5" i="66"/>
  <c r="G8" i="35"/>
  <c r="Y5" i="85"/>
  <c r="Y6" i="85"/>
  <c r="Y7" i="85" s="1"/>
  <c r="F6" i="71"/>
  <c r="F7" i="71" s="1"/>
  <c r="F5" i="71"/>
  <c r="O6" i="37"/>
  <c r="O7" i="37" s="1"/>
  <c r="F9" i="37" s="1"/>
  <c r="O5" i="37"/>
  <c r="H6" i="82"/>
  <c r="H7" i="82" s="1"/>
  <c r="C9" i="82" s="1"/>
  <c r="H5" i="82"/>
  <c r="V5" i="52"/>
  <c r="V6" i="52"/>
  <c r="V7" i="52" s="1"/>
  <c r="U6" i="73"/>
  <c r="U7" i="73" s="1"/>
  <c r="U5" i="73"/>
  <c r="T6" i="50"/>
  <c r="T7" i="50" s="1"/>
  <c r="T5" i="50"/>
  <c r="U6" i="76"/>
  <c r="U7" i="76" s="1"/>
  <c r="U5" i="76"/>
  <c r="U5" i="52"/>
  <c r="U6" i="52"/>
  <c r="U7" i="52" s="1"/>
  <c r="C6" i="54"/>
  <c r="C7" i="54" s="1"/>
  <c r="C5" i="54"/>
  <c r="U6" i="29"/>
  <c r="U7" i="29" s="1"/>
  <c r="U5" i="29"/>
  <c r="C6" i="75"/>
  <c r="C7" i="75" s="1"/>
  <c r="C5" i="75"/>
  <c r="O5" i="54"/>
  <c r="O6" i="54" s="1"/>
  <c r="O7" i="54" s="1"/>
  <c r="K5" i="33"/>
  <c r="K6" i="33"/>
  <c r="K7" i="33" s="1"/>
  <c r="F5" i="60"/>
  <c r="F6" i="60"/>
  <c r="F7" i="60" s="1"/>
  <c r="Q6" i="90"/>
  <c r="Q7" i="90" s="1"/>
  <c r="Q5" i="90"/>
  <c r="S6" i="65"/>
  <c r="S7" i="65" s="1"/>
  <c r="S5" i="65"/>
  <c r="O5" i="49"/>
  <c r="O6" i="49" s="1"/>
  <c r="O7" i="49" s="1"/>
  <c r="Y5" i="76"/>
  <c r="Y6" i="76"/>
  <c r="Y7" i="76" s="1"/>
  <c r="Q5" i="59"/>
  <c r="Q6" i="59"/>
  <c r="Q7" i="59" s="1"/>
  <c r="Y6" i="57"/>
  <c r="Y7" i="57" s="1"/>
  <c r="Y5" i="57"/>
  <c r="C5" i="62"/>
  <c r="C6" i="62" s="1"/>
  <c r="C7" i="62" s="1"/>
  <c r="W6" i="25"/>
  <c r="W7" i="25" s="1"/>
  <c r="W5" i="25"/>
  <c r="O5" i="35"/>
  <c r="O6" i="35" s="1"/>
  <c r="O7" i="35" s="1"/>
  <c r="F8" i="20"/>
  <c r="G8" i="15"/>
  <c r="L5" i="39"/>
  <c r="L6" i="39"/>
  <c r="L7" i="39" s="1"/>
  <c r="Y6" i="103"/>
  <c r="Y7" i="103" s="1"/>
  <c r="Y5" i="103"/>
  <c r="F8" i="100"/>
  <c r="E9" i="100"/>
  <c r="X6" i="70"/>
  <c r="X7" i="70" s="1"/>
  <c r="X5" i="70"/>
  <c r="I5" i="83"/>
  <c r="I6" i="83"/>
  <c r="I7" i="83" s="1"/>
  <c r="L5" i="36"/>
  <c r="L6" i="36" s="1"/>
  <c r="L7" i="36" s="1"/>
  <c r="M6" i="85"/>
  <c r="M7" i="85" s="1"/>
  <c r="M5" i="85"/>
  <c r="R6" i="27"/>
  <c r="R7" i="27" s="1"/>
  <c r="R5" i="27"/>
  <c r="F8" i="83"/>
  <c r="I8" i="63"/>
  <c r="M5" i="79"/>
  <c r="M6" i="79"/>
  <c r="M7" i="79" s="1"/>
  <c r="U5" i="33"/>
  <c r="U6" i="33"/>
  <c r="U7" i="33" s="1"/>
  <c r="Z6" i="33"/>
  <c r="Z7" i="33" s="1"/>
  <c r="Z5" i="33"/>
  <c r="W5" i="90"/>
  <c r="W6" i="90"/>
  <c r="W7" i="90" s="1"/>
  <c r="R6" i="65"/>
  <c r="R7" i="65" s="1"/>
  <c r="R5" i="65"/>
  <c r="H6" i="59"/>
  <c r="H7" i="59" s="1"/>
  <c r="H5" i="59"/>
  <c r="V6" i="77"/>
  <c r="V7" i="77" s="1"/>
  <c r="V5" i="77"/>
  <c r="L5" i="62"/>
  <c r="L6" i="62" s="1"/>
  <c r="L7" i="62" s="1"/>
  <c r="I6" i="35"/>
  <c r="I7" i="35" s="1"/>
  <c r="I5" i="35"/>
  <c r="F6" i="42"/>
  <c r="F7" i="42" s="1"/>
  <c r="F5" i="42"/>
  <c r="H6" i="6"/>
  <c r="H7" i="6" s="1"/>
  <c r="H5" i="6"/>
  <c r="H8" i="66"/>
  <c r="T5" i="39"/>
  <c r="T6" i="39"/>
  <c r="T7" i="39" s="1"/>
  <c r="D6" i="103"/>
  <c r="D7" i="103" s="1"/>
  <c r="D5" i="103"/>
  <c r="H5" i="95"/>
  <c r="H6" i="95"/>
  <c r="H7" i="95" s="1"/>
  <c r="U5" i="93"/>
  <c r="U6" i="93"/>
  <c r="U7" i="93" s="1"/>
  <c r="N6" i="81"/>
  <c r="N7" i="81" s="1"/>
  <c r="N5" i="81"/>
  <c r="T6" i="91"/>
  <c r="T7" i="91" s="1"/>
  <c r="T5" i="91"/>
  <c r="N6" i="87"/>
  <c r="N7" i="87" s="1"/>
  <c r="N5" i="87"/>
  <c r="L5" i="34"/>
  <c r="L6" i="34" s="1"/>
  <c r="L7" i="34" s="1"/>
  <c r="N5" i="55"/>
  <c r="N6" i="55"/>
  <c r="N7" i="55" s="1"/>
  <c r="U6" i="71"/>
  <c r="U7" i="71" s="1"/>
  <c r="U5" i="71"/>
  <c r="U6" i="50"/>
  <c r="U7" i="50" s="1"/>
  <c r="U5" i="50"/>
  <c r="C5" i="64"/>
  <c r="C6" i="64"/>
  <c r="C7" i="64" s="1"/>
  <c r="Z6" i="87"/>
  <c r="Z7" i="87" s="1"/>
  <c r="Z5" i="87"/>
  <c r="I6" i="33"/>
  <c r="I7" i="33" s="1"/>
  <c r="I5" i="33"/>
  <c r="C5" i="90"/>
  <c r="C6" i="90"/>
  <c r="C7" i="90" s="1"/>
  <c r="Z6" i="65"/>
  <c r="Z7" i="65" s="1"/>
  <c r="Z5" i="65"/>
  <c r="T6" i="59"/>
  <c r="T7" i="59" s="1"/>
  <c r="T5" i="59"/>
  <c r="N6" i="62"/>
  <c r="N7" i="62" s="1"/>
  <c r="N5" i="62"/>
  <c r="P5" i="41"/>
  <c r="P6" i="41"/>
  <c r="P7" i="41" s="1"/>
  <c r="P5" i="80"/>
  <c r="P6" i="80"/>
  <c r="P7" i="80" s="1"/>
  <c r="Z5" i="74"/>
  <c r="Z6" i="74"/>
  <c r="Z7" i="74" s="1"/>
  <c r="Z6" i="7"/>
  <c r="Z7" i="7" s="1"/>
  <c r="Z5" i="7"/>
  <c r="X6" i="104"/>
  <c r="X7" i="104" s="1"/>
  <c r="X5" i="104"/>
  <c r="Q6" i="92"/>
  <c r="Q7" i="92" s="1"/>
  <c r="Q5" i="92"/>
  <c r="C5" i="69"/>
  <c r="C6" i="69"/>
  <c r="C7" i="69" s="1"/>
  <c r="X6" i="68"/>
  <c r="X7" i="68" s="1"/>
  <c r="X5" i="68"/>
  <c r="L5" i="32"/>
  <c r="L6" i="32" s="1"/>
  <c r="L7" i="32" s="1"/>
  <c r="G9" i="32" s="1"/>
  <c r="Q6" i="45"/>
  <c r="Q7" i="45" s="1"/>
  <c r="Q5" i="45"/>
  <c r="F8" i="14"/>
  <c r="O5" i="86"/>
  <c r="O6" i="86"/>
  <c r="O7" i="86" s="1"/>
  <c r="V5" i="54"/>
  <c r="V6" i="54"/>
  <c r="V7" i="54" s="1"/>
  <c r="J6" i="48"/>
  <c r="J7" i="48" s="1"/>
  <c r="E9" i="48" s="1"/>
  <c r="J5" i="48"/>
  <c r="F6" i="73"/>
  <c r="F7" i="73" s="1"/>
  <c r="F5" i="73"/>
  <c r="P5" i="64"/>
  <c r="P6" i="64"/>
  <c r="P7" i="64" s="1"/>
  <c r="G5" i="63"/>
  <c r="G6" i="63"/>
  <c r="G7" i="63" s="1"/>
  <c r="Y5" i="79"/>
  <c r="Y6" i="79"/>
  <c r="Y7" i="79" s="1"/>
  <c r="P5" i="48"/>
  <c r="P6" i="48"/>
  <c r="P7" i="48" s="1"/>
  <c r="J5" i="26"/>
  <c r="J6" i="26"/>
  <c r="J7" i="26" s="1"/>
  <c r="N5" i="75"/>
  <c r="N6" i="75"/>
  <c r="N7" i="75" s="1"/>
  <c r="D5" i="47"/>
  <c r="D6" i="47"/>
  <c r="D7" i="47" s="1"/>
  <c r="U6" i="43"/>
  <c r="U7" i="43" s="1"/>
  <c r="U5" i="43"/>
  <c r="F8" i="28"/>
  <c r="P6" i="77"/>
  <c r="P7" i="77" s="1"/>
  <c r="P5" i="77"/>
  <c r="R6" i="57"/>
  <c r="R7" i="57" s="1"/>
  <c r="R5" i="57"/>
  <c r="F6" i="51"/>
  <c r="F7" i="51" s="1"/>
  <c r="F5" i="51"/>
  <c r="O6" i="53"/>
  <c r="O7" i="53" s="1"/>
  <c r="O5" i="53"/>
  <c r="D6" i="41"/>
  <c r="D7" i="41" s="1"/>
  <c r="D5" i="41"/>
  <c r="Z6" i="28"/>
  <c r="Z7" i="28" s="1"/>
  <c r="Z5" i="28"/>
  <c r="P5" i="39"/>
  <c r="P6" i="39"/>
  <c r="P7" i="39" s="1"/>
  <c r="S4" i="3"/>
  <c r="S7" i="5"/>
  <c r="S5" i="3" s="1"/>
  <c r="W6" i="102"/>
  <c r="W7" i="102" s="1"/>
  <c r="W5" i="102"/>
  <c r="K6" i="82"/>
  <c r="K7" i="82" s="1"/>
  <c r="K5" i="82"/>
  <c r="O5" i="93"/>
  <c r="O6" i="93"/>
  <c r="O7" i="93" s="1"/>
  <c r="X6" i="81"/>
  <c r="X7" i="81" s="1"/>
  <c r="X5" i="81"/>
  <c r="D6" i="88"/>
  <c r="D7" i="88" s="1"/>
  <c r="E9" i="88" s="1"/>
  <c r="D5" i="88"/>
  <c r="X6" i="93"/>
  <c r="X7" i="93" s="1"/>
  <c r="X5" i="93"/>
  <c r="L6" i="30"/>
  <c r="L7" i="30" s="1"/>
  <c r="L5" i="30"/>
  <c r="P6" i="55"/>
  <c r="P7" i="55" s="1"/>
  <c r="P5" i="55"/>
  <c r="F8" i="12"/>
  <c r="E5" i="73"/>
  <c r="E6" i="73"/>
  <c r="E7" i="73" s="1"/>
  <c r="N6" i="63"/>
  <c r="N7" i="63" s="1"/>
  <c r="N5" i="63"/>
  <c r="D5" i="87"/>
  <c r="D6" i="87"/>
  <c r="D7" i="87" s="1"/>
  <c r="H8" i="71"/>
  <c r="Y6" i="48"/>
  <c r="Y7" i="48" s="1"/>
  <c r="C9" i="48" s="1"/>
  <c r="Y5" i="48"/>
  <c r="M6" i="90"/>
  <c r="M7" i="90" s="1"/>
  <c r="M5" i="90"/>
  <c r="U6" i="42"/>
  <c r="U7" i="42" s="1"/>
  <c r="U5" i="42"/>
  <c r="G8" i="27"/>
  <c r="K5" i="76"/>
  <c r="K6" i="76"/>
  <c r="K7" i="76" s="1"/>
  <c r="I5" i="43"/>
  <c r="I6" i="43"/>
  <c r="I7" i="43" s="1"/>
  <c r="I6" i="77"/>
  <c r="I7" i="77" s="1"/>
  <c r="I5" i="77"/>
  <c r="Z5" i="57"/>
  <c r="Z6" i="57"/>
  <c r="Z7" i="57" s="1"/>
  <c r="R6" i="51"/>
  <c r="R7" i="51" s="1"/>
  <c r="R5" i="51"/>
  <c r="X5" i="62"/>
  <c r="X6" i="62"/>
  <c r="X7" i="62" s="1"/>
  <c r="P6" i="45"/>
  <c r="P7" i="45" s="1"/>
  <c r="P5" i="45"/>
  <c r="I6" i="61"/>
  <c r="I7" i="61" s="1"/>
  <c r="I5" i="61"/>
  <c r="E6" i="80"/>
  <c r="E7" i="80" s="1"/>
  <c r="E5" i="80"/>
  <c r="I6" i="102"/>
  <c r="I7" i="102" s="1"/>
  <c r="I5" i="102"/>
  <c r="P5" i="96"/>
  <c r="P6" i="96"/>
  <c r="P7" i="96" s="1"/>
  <c r="K5" i="98"/>
  <c r="K6" i="98"/>
  <c r="K7" i="98" s="1"/>
  <c r="L5" i="91"/>
  <c r="L6" i="91" s="1"/>
  <c r="L7" i="91" s="1"/>
  <c r="M6" i="87"/>
  <c r="M7" i="87" s="1"/>
  <c r="F9" i="87" s="1"/>
  <c r="M5" i="87"/>
  <c r="E6" i="83"/>
  <c r="E7" i="83" s="1"/>
  <c r="E5" i="83"/>
  <c r="L6" i="52"/>
  <c r="L7" i="52" s="1"/>
  <c r="L5" i="52"/>
  <c r="E9" i="84"/>
  <c r="G8" i="43"/>
  <c r="K6" i="71"/>
  <c r="K7" i="71" s="1"/>
  <c r="G9" i="71" s="1"/>
  <c r="K5" i="71"/>
  <c r="O6" i="45"/>
  <c r="O7" i="45" s="1"/>
  <c r="O5" i="45"/>
  <c r="Z5" i="72"/>
  <c r="Z6" i="72"/>
  <c r="Z7" i="72" s="1"/>
  <c r="J5" i="63"/>
  <c r="J6" i="63"/>
  <c r="J7" i="63" s="1"/>
  <c r="J5" i="29"/>
  <c r="J6" i="29"/>
  <c r="J7" i="29" s="1"/>
  <c r="W6" i="33"/>
  <c r="W7" i="33" s="1"/>
  <c r="W5" i="33"/>
  <c r="G5" i="65"/>
  <c r="G6" i="65"/>
  <c r="G7" i="65" s="1"/>
  <c r="S6" i="76"/>
  <c r="S7" i="76" s="1"/>
  <c r="S5" i="76"/>
  <c r="T6" i="57"/>
  <c r="T7" i="57" s="1"/>
  <c r="T5" i="57"/>
  <c r="D5" i="51"/>
  <c r="D6" i="51" s="1"/>
  <c r="D7" i="51" s="1"/>
  <c r="I6" i="25"/>
  <c r="I7" i="25" s="1"/>
  <c r="I5" i="25"/>
  <c r="S5" i="61"/>
  <c r="S6" i="61"/>
  <c r="S7" i="61" s="1"/>
  <c r="H8" i="59"/>
  <c r="F5" i="28"/>
  <c r="F6" i="28"/>
  <c r="F7" i="28" s="1"/>
  <c r="G8" i="69"/>
  <c r="F9" i="69"/>
  <c r="Z6" i="39"/>
  <c r="Z7" i="39" s="1"/>
  <c r="Z5" i="39"/>
  <c r="L5" i="104"/>
  <c r="L6" i="104"/>
  <c r="L7" i="104" s="1"/>
  <c r="D5" i="97"/>
  <c r="D6" i="97"/>
  <c r="D7" i="97" s="1"/>
  <c r="E9" i="97" s="1"/>
  <c r="Y6" i="95"/>
  <c r="Y7" i="95" s="1"/>
  <c r="Y5" i="95"/>
  <c r="M6" i="93"/>
  <c r="M7" i="93" s="1"/>
  <c r="M5" i="93"/>
  <c r="Q6" i="81"/>
  <c r="Q7" i="81" s="1"/>
  <c r="Q5" i="81"/>
  <c r="C5" i="88"/>
  <c r="C6" i="88"/>
  <c r="C7" i="88" s="1"/>
  <c r="P5" i="67"/>
  <c r="P6" i="67"/>
  <c r="P7" i="67" s="1"/>
  <c r="L6" i="50"/>
  <c r="L7" i="50" s="1"/>
  <c r="L5" i="50"/>
  <c r="R6" i="55"/>
  <c r="R7" i="55" s="1"/>
  <c r="R5" i="55"/>
  <c r="F8" i="8"/>
  <c r="F5" i="64"/>
  <c r="F6" i="64"/>
  <c r="F7" i="64" s="1"/>
  <c r="O6" i="63"/>
  <c r="O7" i="63" s="1"/>
  <c r="O5" i="63"/>
  <c r="J6" i="87"/>
  <c r="J7" i="87" s="1"/>
  <c r="J5" i="87"/>
  <c r="W6" i="29"/>
  <c r="W7" i="29" s="1"/>
  <c r="W5" i="29"/>
  <c r="I6" i="57"/>
  <c r="I7" i="57" s="1"/>
  <c r="I5" i="57"/>
  <c r="F6" i="90"/>
  <c r="F7" i="90" s="1"/>
  <c r="F5" i="90"/>
  <c r="D9" i="65"/>
  <c r="I6" i="59"/>
  <c r="I7" i="59" s="1"/>
  <c r="I5" i="59"/>
  <c r="J5" i="43"/>
  <c r="J6" i="43"/>
  <c r="J7" i="43" s="1"/>
  <c r="F6" i="77"/>
  <c r="F7" i="77" s="1"/>
  <c r="F5" i="77"/>
  <c r="X6" i="57"/>
  <c r="X7" i="57" s="1"/>
  <c r="X5" i="57"/>
  <c r="T6" i="51"/>
  <c r="T7" i="51" s="1"/>
  <c r="T5" i="51"/>
  <c r="R6" i="53"/>
  <c r="R7" i="53" s="1"/>
  <c r="R5" i="53"/>
  <c r="X6" i="25"/>
  <c r="X7" i="25" s="1"/>
  <c r="X5" i="25"/>
  <c r="Q5" i="35"/>
  <c r="Q6" i="35"/>
  <c r="Q7" i="35" s="1"/>
  <c r="K6" i="61"/>
  <c r="K7" i="61" s="1"/>
  <c r="K5" i="61"/>
  <c r="J5" i="41"/>
  <c r="J6" i="41"/>
  <c r="J7" i="41" s="1"/>
  <c r="H6" i="80"/>
  <c r="H7" i="80" s="1"/>
  <c r="H5" i="80"/>
  <c r="L5" i="6"/>
  <c r="L6" i="6"/>
  <c r="L7" i="6" s="1"/>
  <c r="F6" i="39"/>
  <c r="F7" i="39" s="1"/>
  <c r="F5" i="39"/>
  <c r="Z4" i="3"/>
  <c r="Z7" i="5"/>
  <c r="Z5" i="3" s="1"/>
  <c r="S5" i="104"/>
  <c r="S6" i="104"/>
  <c r="S7" i="104" s="1"/>
  <c r="Q6" i="97"/>
  <c r="Q7" i="97" s="1"/>
  <c r="Q5" i="97"/>
  <c r="K6" i="92"/>
  <c r="K7" i="92" s="1"/>
  <c r="K5" i="92"/>
  <c r="G5" i="98"/>
  <c r="G6" i="98"/>
  <c r="G7" i="98" s="1"/>
  <c r="F9" i="98" s="1"/>
  <c r="N5" i="91"/>
  <c r="N6" i="91"/>
  <c r="N7" i="91" s="1"/>
  <c r="G8" i="95"/>
  <c r="F6" i="83"/>
  <c r="F7" i="83" s="1"/>
  <c r="F5" i="83"/>
  <c r="L5" i="24"/>
  <c r="L6" i="24" s="1"/>
  <c r="L7" i="24" s="1"/>
  <c r="X6" i="76"/>
  <c r="X7" i="76" s="1"/>
  <c r="X5" i="76"/>
  <c r="W6" i="31"/>
  <c r="W7" i="31" s="1"/>
  <c r="W5" i="31"/>
  <c r="K6" i="86"/>
  <c r="K7" i="86" s="1"/>
  <c r="K5" i="86"/>
  <c r="I6" i="73"/>
  <c r="I7" i="73" s="1"/>
  <c r="I5" i="73"/>
  <c r="U6" i="78"/>
  <c r="U7" i="78" s="1"/>
  <c r="U5" i="78"/>
  <c r="D6" i="63"/>
  <c r="D7" i="63" s="1"/>
  <c r="D5" i="63"/>
  <c r="Z6" i="52"/>
  <c r="Z7" i="52" s="1"/>
  <c r="Z5" i="52"/>
  <c r="F6" i="29"/>
  <c r="F7" i="29" s="1"/>
  <c r="F5" i="29"/>
  <c r="G6" i="51"/>
  <c r="G7" i="51" s="1"/>
  <c r="G5" i="51"/>
  <c r="F8" i="41"/>
  <c r="V5" i="5"/>
  <c r="V6" i="5" s="1"/>
  <c r="R6" i="77"/>
  <c r="R7" i="77" s="1"/>
  <c r="R5" i="77"/>
  <c r="G6" i="57"/>
  <c r="G7" i="57" s="1"/>
  <c r="G5" i="57"/>
  <c r="W6" i="41"/>
  <c r="W7" i="41" s="1"/>
  <c r="W5" i="41"/>
  <c r="X5" i="80"/>
  <c r="X6" i="80"/>
  <c r="X7" i="80" s="1"/>
  <c r="Q5" i="24"/>
  <c r="Q6" i="24"/>
  <c r="Q7" i="24" s="1"/>
  <c r="F8" i="29"/>
  <c r="O5" i="26"/>
  <c r="O6" i="26"/>
  <c r="O7" i="26" s="1"/>
  <c r="Q5" i="7"/>
  <c r="Q6" i="7"/>
  <c r="Q7" i="7" s="1"/>
  <c r="O5" i="104"/>
  <c r="O6" i="104"/>
  <c r="O7" i="104" s="1"/>
  <c r="W5" i="103"/>
  <c r="W6" i="103"/>
  <c r="W7" i="103" s="1"/>
  <c r="V5" i="95"/>
  <c r="V6" i="95"/>
  <c r="V7" i="95" s="1"/>
  <c r="V5" i="85"/>
  <c r="V6" i="85"/>
  <c r="V7" i="85" s="1"/>
  <c r="U5" i="98"/>
  <c r="U6" i="98"/>
  <c r="U7" i="98" s="1"/>
  <c r="I5" i="88"/>
  <c r="I6" i="88"/>
  <c r="I7" i="88" s="1"/>
  <c r="T5" i="83"/>
  <c r="T6" i="83"/>
  <c r="T7" i="83" s="1"/>
  <c r="E9" i="83" s="1"/>
  <c r="N6" i="82"/>
  <c r="N7" i="82" s="1"/>
  <c r="N5" i="82"/>
  <c r="F8" i="94"/>
  <c r="D5" i="72"/>
  <c r="D6" i="72"/>
  <c r="D7" i="72" s="1"/>
  <c r="D6" i="79"/>
  <c r="D7" i="79" s="1"/>
  <c r="D5" i="79"/>
  <c r="N6" i="47"/>
  <c r="N7" i="47" s="1"/>
  <c r="N5" i="47"/>
  <c r="K5" i="77"/>
  <c r="K6" i="77"/>
  <c r="K7" i="77" s="1"/>
  <c r="V6" i="90"/>
  <c r="V7" i="90" s="1"/>
  <c r="V5" i="90"/>
  <c r="K5" i="65"/>
  <c r="K6" i="65"/>
  <c r="K7" i="65" s="1"/>
  <c r="X6" i="50"/>
  <c r="X7" i="50" s="1"/>
  <c r="X5" i="50"/>
  <c r="H6" i="77"/>
  <c r="H7" i="77" s="1"/>
  <c r="H5" i="77"/>
  <c r="G6" i="42"/>
  <c r="G7" i="42" s="1"/>
  <c r="G5" i="42"/>
  <c r="X6" i="53"/>
  <c r="X7" i="53" s="1"/>
  <c r="X5" i="53"/>
  <c r="V6" i="25"/>
  <c r="V7" i="25" s="1"/>
  <c r="V5" i="25"/>
  <c r="F6" i="41"/>
  <c r="F7" i="41" s="1"/>
  <c r="F5" i="41"/>
  <c r="J5" i="80"/>
  <c r="J6" i="80"/>
  <c r="J7" i="80" s="1"/>
  <c r="H8" i="102"/>
  <c r="R5" i="104"/>
  <c r="R6" i="104"/>
  <c r="R7" i="104" s="1"/>
  <c r="P6" i="104"/>
  <c r="P7" i="104" s="1"/>
  <c r="P5" i="104"/>
  <c r="D5" i="101"/>
  <c r="D6" i="101"/>
  <c r="D7" i="101" s="1"/>
  <c r="Z6" i="97"/>
  <c r="Z7" i="97" s="1"/>
  <c r="Z5" i="97"/>
  <c r="J6" i="103"/>
  <c r="J7" i="103" s="1"/>
  <c r="J5" i="103"/>
  <c r="G8" i="101"/>
  <c r="Z5" i="94"/>
  <c r="Z6" i="94"/>
  <c r="Z7" i="94" s="1"/>
  <c r="G8" i="90"/>
  <c r="F6" i="89"/>
  <c r="F7" i="89" s="1"/>
  <c r="F9" i="89" s="1"/>
  <c r="F5" i="89"/>
  <c r="G5" i="97"/>
  <c r="G6" i="97"/>
  <c r="G7" i="97" s="1"/>
  <c r="E5" i="95"/>
  <c r="E6" i="95"/>
  <c r="E7" i="95" s="1"/>
  <c r="H5" i="92"/>
  <c r="H6" i="92"/>
  <c r="H7" i="92" s="1"/>
  <c r="J5" i="85"/>
  <c r="J6" i="85"/>
  <c r="J7" i="85" s="1"/>
  <c r="L5" i="93"/>
  <c r="L6" i="93" s="1"/>
  <c r="L7" i="93" s="1"/>
  <c r="O6" i="98"/>
  <c r="O7" i="98" s="1"/>
  <c r="O5" i="98"/>
  <c r="F5" i="98"/>
  <c r="F6" i="98"/>
  <c r="F7" i="98" s="1"/>
  <c r="H5" i="91"/>
  <c r="H6" i="91"/>
  <c r="H7" i="91" s="1"/>
  <c r="D9" i="91" s="1"/>
  <c r="K5" i="88"/>
  <c r="K6" i="88"/>
  <c r="K7" i="88" s="1"/>
  <c r="E6" i="88"/>
  <c r="E7" i="88" s="1"/>
  <c r="E5" i="88"/>
  <c r="T5" i="67"/>
  <c r="T6" i="67"/>
  <c r="T7" i="67" s="1"/>
  <c r="T6" i="87"/>
  <c r="T7" i="87" s="1"/>
  <c r="T5" i="87"/>
  <c r="F6" i="67"/>
  <c r="F7" i="67" s="1"/>
  <c r="F5" i="67"/>
  <c r="C6" i="83"/>
  <c r="C7" i="83" s="1"/>
  <c r="C5" i="83"/>
  <c r="S6" i="78"/>
  <c r="S7" i="78" s="1"/>
  <c r="S5" i="78"/>
  <c r="F6" i="74"/>
  <c r="F7" i="74" s="1"/>
  <c r="F5" i="74"/>
  <c r="L6" i="44"/>
  <c r="L7" i="44" s="1"/>
  <c r="L5" i="44"/>
  <c r="M5" i="99"/>
  <c r="M6" i="99"/>
  <c r="M7" i="99" s="1"/>
  <c r="S5" i="99"/>
  <c r="S6" i="99"/>
  <c r="S7" i="99" s="1"/>
  <c r="W5" i="78"/>
  <c r="W6" i="78"/>
  <c r="W7" i="78" s="1"/>
  <c r="C6" i="85"/>
  <c r="C7" i="85" s="1"/>
  <c r="C5" i="85"/>
  <c r="X6" i="38"/>
  <c r="X7" i="38" s="1"/>
  <c r="X5" i="38"/>
  <c r="R6" i="31"/>
  <c r="R7" i="31" s="1"/>
  <c r="R5" i="31"/>
  <c r="I5" i="86"/>
  <c r="I6" i="86"/>
  <c r="I7" i="86" s="1"/>
  <c r="G5" i="85"/>
  <c r="G6" i="85"/>
  <c r="G7" i="85" s="1"/>
  <c r="G8" i="73"/>
  <c r="F9" i="73"/>
  <c r="P5" i="71"/>
  <c r="P6" i="71"/>
  <c r="P7" i="71" s="1"/>
  <c r="W5" i="45"/>
  <c r="W6" i="45"/>
  <c r="W7" i="45" s="1"/>
  <c r="N6" i="27"/>
  <c r="N7" i="27" s="1"/>
  <c r="N5" i="27"/>
  <c r="Q6" i="82"/>
  <c r="Q7" i="82" s="1"/>
  <c r="Q5" i="82"/>
  <c r="C6" i="36"/>
  <c r="C7" i="36" s="1"/>
  <c r="C5" i="36"/>
  <c r="K6" i="73"/>
  <c r="K7" i="73" s="1"/>
  <c r="K5" i="73"/>
  <c r="F5" i="72"/>
  <c r="F6" i="72"/>
  <c r="F7" i="72" s="1"/>
  <c r="S6" i="64"/>
  <c r="S7" i="64" s="1"/>
  <c r="S5" i="64"/>
  <c r="D5" i="58"/>
  <c r="D6" i="58"/>
  <c r="D7" i="58" s="1"/>
  <c r="K5" i="78"/>
  <c r="K6" i="78"/>
  <c r="K7" i="78" s="1"/>
  <c r="F6" i="63"/>
  <c r="F7" i="63" s="1"/>
  <c r="F5" i="63"/>
  <c r="E5" i="42"/>
  <c r="E6" i="42"/>
  <c r="E7" i="42" s="1"/>
  <c r="P6" i="79"/>
  <c r="P7" i="79" s="1"/>
  <c r="P5" i="79"/>
  <c r="U5" i="79"/>
  <c r="U6" i="79"/>
  <c r="U7" i="79" s="1"/>
  <c r="O5" i="52"/>
  <c r="O6" i="52" s="1"/>
  <c r="O7" i="52" s="1"/>
  <c r="I5" i="47"/>
  <c r="I6" i="47"/>
  <c r="I7" i="47" s="1"/>
  <c r="W5" i="77"/>
  <c r="W6" i="77"/>
  <c r="W7" i="77" s="1"/>
  <c r="D5" i="49"/>
  <c r="D6" i="49"/>
  <c r="D7" i="49" s="1"/>
  <c r="E9" i="49" s="1"/>
  <c r="F8" i="38"/>
  <c r="X6" i="24"/>
  <c r="X7" i="24" s="1"/>
  <c r="X5" i="24"/>
  <c r="H6" i="76"/>
  <c r="H7" i="76" s="1"/>
  <c r="H5" i="76"/>
  <c r="V6" i="75"/>
  <c r="V7" i="75" s="1"/>
  <c r="V5" i="75"/>
  <c r="I5" i="54"/>
  <c r="I6" i="54"/>
  <c r="I7" i="54" s="1"/>
  <c r="G6" i="47"/>
  <c r="G7" i="47" s="1"/>
  <c r="G5" i="47"/>
  <c r="Y5" i="33"/>
  <c r="Y6" i="33"/>
  <c r="Y7" i="33" s="1"/>
  <c r="T6" i="25"/>
  <c r="T7" i="25" s="1"/>
  <c r="T5" i="25"/>
  <c r="P6" i="76"/>
  <c r="P7" i="76" s="1"/>
  <c r="P5" i="76"/>
  <c r="R5" i="60"/>
  <c r="R6" i="60"/>
  <c r="R7" i="60" s="1"/>
  <c r="H6" i="51"/>
  <c r="H7" i="51" s="1"/>
  <c r="H5" i="51"/>
  <c r="Z5" i="90"/>
  <c r="Z6" i="90"/>
  <c r="Z7" i="90" s="1"/>
  <c r="U6" i="90"/>
  <c r="U7" i="90" s="1"/>
  <c r="U5" i="90"/>
  <c r="L6" i="65"/>
  <c r="L7" i="65" s="1"/>
  <c r="L5" i="65"/>
  <c r="T5" i="65"/>
  <c r="T6" i="65"/>
  <c r="T7" i="65" s="1"/>
  <c r="I6" i="50"/>
  <c r="I7" i="50" s="1"/>
  <c r="I5" i="50"/>
  <c r="V6" i="49"/>
  <c r="V7" i="49" s="1"/>
  <c r="V5" i="49"/>
  <c r="O5" i="40"/>
  <c r="O6" i="40"/>
  <c r="O7" i="40" s="1"/>
  <c r="V5" i="30"/>
  <c r="V6" i="30"/>
  <c r="V7" i="30" s="1"/>
  <c r="Q6" i="25"/>
  <c r="Q7" i="25" s="1"/>
  <c r="Q5" i="25"/>
  <c r="Z5" i="76"/>
  <c r="Z6" i="76"/>
  <c r="Z7" i="76" s="1"/>
  <c r="J5" i="59"/>
  <c r="J6" i="59"/>
  <c r="J7" i="59" s="1"/>
  <c r="Y6" i="59"/>
  <c r="Y7" i="59" s="1"/>
  <c r="Y5" i="59"/>
  <c r="O5" i="43"/>
  <c r="O6" i="43"/>
  <c r="O7" i="43" s="1"/>
  <c r="R6" i="43"/>
  <c r="R7" i="43" s="1"/>
  <c r="R5" i="43"/>
  <c r="G8" i="31"/>
  <c r="Y6" i="77"/>
  <c r="Y7" i="77" s="1"/>
  <c r="Y5" i="77"/>
  <c r="G8" i="67"/>
  <c r="C5" i="57"/>
  <c r="C6" i="57"/>
  <c r="C7" i="57" s="1"/>
  <c r="X6" i="40"/>
  <c r="X7" i="40" s="1"/>
  <c r="X5" i="40"/>
  <c r="E6" i="51"/>
  <c r="E7" i="51" s="1"/>
  <c r="E5" i="51"/>
  <c r="W5" i="62"/>
  <c r="W6" i="62"/>
  <c r="W7" i="62" s="1"/>
  <c r="G6" i="62"/>
  <c r="G7" i="62" s="1"/>
  <c r="G5" i="62"/>
  <c r="D5" i="53"/>
  <c r="D6" i="53"/>
  <c r="D7" i="53" s="1"/>
  <c r="F8" i="36"/>
  <c r="S6" i="28"/>
  <c r="S7" i="28" s="1"/>
  <c r="S5" i="28"/>
  <c r="K5" i="25"/>
  <c r="K6" i="25"/>
  <c r="K7" i="25" s="1"/>
  <c r="Y6" i="38"/>
  <c r="Y7" i="38" s="1"/>
  <c r="Y5" i="38"/>
  <c r="C6" i="35"/>
  <c r="C7" i="35" s="1"/>
  <c r="C5" i="35"/>
  <c r="R6" i="61"/>
  <c r="R7" i="61" s="1"/>
  <c r="R5" i="61"/>
  <c r="G6" i="61"/>
  <c r="G7" i="61" s="1"/>
  <c r="G5" i="61"/>
  <c r="L5" i="41"/>
  <c r="L6" i="41"/>
  <c r="L7" i="41" s="1"/>
  <c r="R6" i="41"/>
  <c r="R7" i="41" s="1"/>
  <c r="R5" i="41"/>
  <c r="L5" i="80"/>
  <c r="L6" i="80" s="1"/>
  <c r="L7" i="80" s="1"/>
  <c r="Y6" i="80"/>
  <c r="Y7" i="80" s="1"/>
  <c r="Y5" i="80"/>
  <c r="O6" i="24"/>
  <c r="O7" i="24" s="1"/>
  <c r="O5" i="24"/>
  <c r="K5" i="24"/>
  <c r="K6" i="24"/>
  <c r="K7" i="24" s="1"/>
  <c r="J5" i="6"/>
  <c r="J6" i="6"/>
  <c r="J7" i="6" s="1"/>
  <c r="C6" i="6"/>
  <c r="C7" i="6" s="1"/>
  <c r="C5" i="6"/>
  <c r="H5" i="28"/>
  <c r="H6" i="28"/>
  <c r="H7" i="28" s="1"/>
  <c r="W6" i="42"/>
  <c r="W7" i="42" s="1"/>
  <c r="W5" i="42"/>
  <c r="S5" i="74"/>
  <c r="S6" i="74"/>
  <c r="S7" i="74" s="1"/>
  <c r="P5" i="42"/>
  <c r="P6" i="42"/>
  <c r="P7" i="42" s="1"/>
  <c r="O5" i="39"/>
  <c r="O6" i="39"/>
  <c r="O7" i="39" s="1"/>
  <c r="E5" i="31"/>
  <c r="E6" i="31"/>
  <c r="E7" i="31" s="1"/>
  <c r="R5" i="7"/>
  <c r="R6" i="7"/>
  <c r="R7" i="7" s="1"/>
  <c r="Q5" i="31"/>
  <c r="Q6" i="31"/>
  <c r="Q7" i="31" s="1"/>
  <c r="H8" i="57"/>
  <c r="J6" i="34"/>
  <c r="J7" i="34" s="1"/>
  <c r="J5" i="34"/>
  <c r="S6" i="42"/>
  <c r="S7" i="42" s="1"/>
  <c r="S5" i="42"/>
  <c r="W4" i="3"/>
  <c r="W7" i="5"/>
  <c r="W5" i="3" s="1"/>
  <c r="N6" i="26"/>
  <c r="N7" i="26" s="1"/>
  <c r="N5" i="26"/>
  <c r="V6" i="104"/>
  <c r="V7" i="104" s="1"/>
  <c r="V5" i="104"/>
  <c r="N5" i="100"/>
  <c r="N6" i="100"/>
  <c r="N7" i="100" s="1"/>
  <c r="X5" i="103"/>
  <c r="X6" i="103"/>
  <c r="X7" i="103" s="1"/>
  <c r="E6" i="94"/>
  <c r="E7" i="94" s="1"/>
  <c r="E5" i="94"/>
  <c r="L5" i="82"/>
  <c r="L6" i="82" s="1"/>
  <c r="L7" i="82" s="1"/>
  <c r="P6" i="95"/>
  <c r="P7" i="95" s="1"/>
  <c r="P5" i="95"/>
  <c r="F6" i="85"/>
  <c r="F7" i="85" s="1"/>
  <c r="F5" i="85"/>
  <c r="G6" i="93"/>
  <c r="G7" i="93" s="1"/>
  <c r="D9" i="93" s="1"/>
  <c r="G5" i="93"/>
  <c r="E6" i="98"/>
  <c r="E7" i="98" s="1"/>
  <c r="E5" i="98"/>
  <c r="I5" i="91"/>
  <c r="I6" i="91"/>
  <c r="I7" i="91" s="1"/>
  <c r="I6" i="74"/>
  <c r="I7" i="74" s="1"/>
  <c r="I5" i="74"/>
  <c r="H5" i="87"/>
  <c r="H6" i="87"/>
  <c r="H7" i="87" s="1"/>
  <c r="X6" i="60"/>
  <c r="X7" i="60" s="1"/>
  <c r="X5" i="60"/>
  <c r="L6" i="40"/>
  <c r="L7" i="40" s="1"/>
  <c r="L5" i="40"/>
  <c r="V6" i="99"/>
  <c r="V7" i="99" s="1"/>
  <c r="V5" i="99"/>
  <c r="J5" i="76"/>
  <c r="J6" i="76"/>
  <c r="J7" i="76" s="1"/>
  <c r="D5" i="85"/>
  <c r="D6" i="85"/>
  <c r="D7" i="85" s="1"/>
  <c r="F9" i="85" s="1"/>
  <c r="U6" i="69"/>
  <c r="U7" i="69" s="1"/>
  <c r="U5" i="69"/>
  <c r="H6" i="85"/>
  <c r="H7" i="85" s="1"/>
  <c r="H5" i="85"/>
  <c r="V6" i="71"/>
  <c r="V7" i="71" s="1"/>
  <c r="V5" i="71"/>
  <c r="X6" i="56"/>
  <c r="X7" i="56" s="1"/>
  <c r="X5" i="56"/>
  <c r="W6" i="27"/>
  <c r="W7" i="27" s="1"/>
  <c r="W5" i="27"/>
  <c r="F8" i="80"/>
  <c r="C5" i="73"/>
  <c r="C6" i="73"/>
  <c r="C7" i="73" s="1"/>
  <c r="L6" i="64"/>
  <c r="L7" i="64" s="1"/>
  <c r="L5" i="64"/>
  <c r="Y5" i="78"/>
  <c r="Y6" i="78"/>
  <c r="Y7" i="78" s="1"/>
  <c r="C5" i="63"/>
  <c r="C6" i="63" s="1"/>
  <c r="C7" i="63" s="1"/>
  <c r="V6" i="79"/>
  <c r="V7" i="79" s="1"/>
  <c r="V5" i="79"/>
  <c r="J6" i="47"/>
  <c r="J7" i="47" s="1"/>
  <c r="J5" i="47"/>
  <c r="W6" i="74"/>
  <c r="W7" i="74" s="1"/>
  <c r="W5" i="74"/>
  <c r="G6" i="29"/>
  <c r="G7" i="29" s="1"/>
  <c r="G5" i="29"/>
  <c r="L6" i="75"/>
  <c r="L7" i="75" s="1"/>
  <c r="L5" i="75"/>
  <c r="D5" i="60"/>
  <c r="D6" i="60"/>
  <c r="D7" i="60" s="1"/>
  <c r="I5" i="90"/>
  <c r="I6" i="90"/>
  <c r="I7" i="90" s="1"/>
  <c r="F9" i="90" s="1"/>
  <c r="Q6" i="65"/>
  <c r="Q7" i="65" s="1"/>
  <c r="Q5" i="65"/>
  <c r="W6" i="49"/>
  <c r="W7" i="49" s="1"/>
  <c r="W5" i="49"/>
  <c r="F6" i="59"/>
  <c r="F7" i="59" s="1"/>
  <c r="F5" i="59"/>
  <c r="T6" i="43"/>
  <c r="T7" i="43" s="1"/>
  <c r="T5" i="43"/>
  <c r="O5" i="57"/>
  <c r="O6" i="57"/>
  <c r="O7" i="57" s="1"/>
  <c r="S6" i="62"/>
  <c r="S7" i="62" s="1"/>
  <c r="S5" i="62"/>
  <c r="Z6" i="53"/>
  <c r="Z7" i="53" s="1"/>
  <c r="Z5" i="53"/>
  <c r="U6" i="25"/>
  <c r="U7" i="25" s="1"/>
  <c r="U5" i="25"/>
  <c r="F5" i="61"/>
  <c r="F6" i="61"/>
  <c r="F7" i="61" s="1"/>
  <c r="Y5" i="41"/>
  <c r="Y6" i="41"/>
  <c r="Y7" i="41" s="1"/>
  <c r="S5" i="80"/>
  <c r="S6" i="80"/>
  <c r="S7" i="80" s="1"/>
  <c r="F8" i="21"/>
  <c r="N6" i="29"/>
  <c r="N7" i="29" s="1"/>
  <c r="N5" i="29"/>
  <c r="T6" i="6"/>
  <c r="T7" i="6" s="1"/>
  <c r="T5" i="6"/>
  <c r="F8" i="47"/>
  <c r="F8" i="68"/>
  <c r="E5" i="34"/>
  <c r="E6" i="34"/>
  <c r="E7" i="34" s="1"/>
  <c r="M6" i="39"/>
  <c r="M7" i="39" s="1"/>
  <c r="M5" i="39"/>
  <c r="G8" i="19"/>
  <c r="Z5" i="26"/>
  <c r="Z6" i="26"/>
  <c r="Z7" i="26" s="1"/>
  <c r="M5" i="42"/>
  <c r="M6" i="42"/>
  <c r="M7" i="42" s="1"/>
  <c r="Z6" i="102"/>
  <c r="Z7" i="102" s="1"/>
  <c r="Z5" i="102"/>
  <c r="F6" i="100"/>
  <c r="F7" i="100" s="1"/>
  <c r="F5" i="100"/>
  <c r="O6" i="103"/>
  <c r="O7" i="103" s="1"/>
  <c r="O5" i="103"/>
  <c r="L5" i="101"/>
  <c r="L6" i="101"/>
  <c r="L7" i="101" s="1"/>
  <c r="F9" i="101" s="1"/>
  <c r="G8" i="103"/>
  <c r="R6" i="85"/>
  <c r="R7" i="85" s="1"/>
  <c r="R5" i="85"/>
  <c r="C5" i="98"/>
  <c r="C6" i="98"/>
  <c r="C7" i="98" s="1"/>
  <c r="G8" i="85"/>
  <c r="X5" i="91"/>
  <c r="X6" i="91"/>
  <c r="X7" i="91" s="1"/>
  <c r="W6" i="72"/>
  <c r="W7" i="72" s="1"/>
  <c r="W5" i="72"/>
  <c r="I5" i="87"/>
  <c r="I6" i="87"/>
  <c r="I7" i="87" s="1"/>
  <c r="L5" i="60"/>
  <c r="L6" i="60" s="1"/>
  <c r="L7" i="60" s="1"/>
  <c r="L6" i="38"/>
  <c r="L7" i="38" s="1"/>
  <c r="D9" i="38" s="1"/>
  <c r="L5" i="38"/>
  <c r="Z6" i="99"/>
  <c r="Z7" i="99" s="1"/>
  <c r="Z5" i="99"/>
  <c r="G8" i="55"/>
  <c r="P6" i="27"/>
  <c r="P7" i="27" s="1"/>
  <c r="P5" i="27"/>
  <c r="U5" i="86"/>
  <c r="U6" i="86"/>
  <c r="U7" i="86" s="1"/>
  <c r="X5" i="71"/>
  <c r="X6" i="71"/>
  <c r="X7" i="71" s="1"/>
  <c r="F6" i="27"/>
  <c r="F7" i="27" s="1"/>
  <c r="D9" i="27" s="1"/>
  <c r="F5" i="27"/>
  <c r="Q6" i="66"/>
  <c r="Q7" i="66" s="1"/>
  <c r="Q5" i="66"/>
  <c r="S5" i="69"/>
  <c r="S6" i="69"/>
  <c r="S7" i="69" s="1"/>
  <c r="P6" i="73"/>
  <c r="P7" i="73" s="1"/>
  <c r="P5" i="73"/>
  <c r="Q5" i="64"/>
  <c r="Q6" i="64"/>
  <c r="Q7" i="64" s="1"/>
  <c r="Q6" i="78"/>
  <c r="Q7" i="78" s="1"/>
  <c r="Q5" i="78"/>
  <c r="R6" i="63"/>
  <c r="R7" i="63" s="1"/>
  <c r="R5" i="63"/>
  <c r="O6" i="79"/>
  <c r="O7" i="79" s="1"/>
  <c r="O5" i="79"/>
  <c r="K5" i="79"/>
  <c r="K6" i="79"/>
  <c r="K7" i="79" s="1"/>
  <c r="W5" i="47"/>
  <c r="W6" i="47"/>
  <c r="W7" i="47" s="1"/>
  <c r="Z6" i="48"/>
  <c r="Z7" i="48" s="1"/>
  <c r="Z5" i="48"/>
  <c r="H8" i="91"/>
  <c r="S5" i="75"/>
  <c r="S6" i="75"/>
  <c r="S7" i="75" s="1"/>
  <c r="G8" i="45"/>
  <c r="J5" i="90"/>
  <c r="J6" i="90"/>
  <c r="J7" i="90" s="1"/>
  <c r="F6" i="65"/>
  <c r="F7" i="65" s="1"/>
  <c r="F5" i="65"/>
  <c r="F6" i="49"/>
  <c r="F7" i="49" s="1"/>
  <c r="F5" i="49"/>
  <c r="G8" i="87"/>
  <c r="R6" i="59"/>
  <c r="R7" i="59" s="1"/>
  <c r="R5" i="59"/>
  <c r="C6" i="43"/>
  <c r="C7" i="43" s="1"/>
  <c r="C5" i="43"/>
  <c r="U6" i="40"/>
  <c r="U7" i="40" s="1"/>
  <c r="U5" i="40"/>
  <c r="G5" i="77"/>
  <c r="G6" i="77"/>
  <c r="G7" i="77" s="1"/>
  <c r="V5" i="57"/>
  <c r="V6" i="57"/>
  <c r="V7" i="57" s="1"/>
  <c r="I5" i="53"/>
  <c r="I6" i="53"/>
  <c r="I7" i="53" s="1"/>
  <c r="O5" i="31"/>
  <c r="O6" i="31" s="1"/>
  <c r="O7" i="31" s="1"/>
  <c r="U6" i="80"/>
  <c r="U7" i="80" s="1"/>
  <c r="U5" i="80"/>
  <c r="F8" i="48"/>
  <c r="U6" i="6"/>
  <c r="U7" i="6" s="1"/>
  <c r="U5" i="6"/>
  <c r="D6" i="28"/>
  <c r="D7" i="28" s="1"/>
  <c r="D5" i="28"/>
  <c r="K5" i="74"/>
  <c r="K6" i="74"/>
  <c r="K7" i="74" s="1"/>
  <c r="W6" i="104"/>
  <c r="W7" i="104" s="1"/>
  <c r="W5" i="104"/>
  <c r="K6" i="89"/>
  <c r="K7" i="89" s="1"/>
  <c r="K5" i="89"/>
  <c r="N6" i="92"/>
  <c r="N7" i="92" s="1"/>
  <c r="N5" i="92"/>
  <c r="K6" i="93"/>
  <c r="K7" i="93" s="1"/>
  <c r="K5" i="93"/>
  <c r="G5" i="88"/>
  <c r="G6" i="88"/>
  <c r="G7" i="88" s="1"/>
  <c r="I6" i="72"/>
  <c r="I7" i="72" s="1"/>
  <c r="I5" i="72"/>
  <c r="L5" i="99"/>
  <c r="L6" i="99"/>
  <c r="L7" i="99" s="1"/>
  <c r="E5" i="85"/>
  <c r="E6" i="85"/>
  <c r="E7" i="85" s="1"/>
  <c r="F6" i="86"/>
  <c r="F7" i="86" s="1"/>
  <c r="F5" i="86"/>
  <c r="Y5" i="71"/>
  <c r="Y6" i="71"/>
  <c r="Y7" i="71" s="1"/>
  <c r="Y6" i="82"/>
  <c r="Y7" i="82" s="1"/>
  <c r="Y5" i="82"/>
  <c r="P6" i="28"/>
  <c r="P7" i="28" s="1"/>
  <c r="P5" i="28"/>
  <c r="M6" i="69"/>
  <c r="M7" i="69" s="1"/>
  <c r="M5" i="69"/>
  <c r="D6" i="73"/>
  <c r="D7" i="73" s="1"/>
  <c r="D5" i="73"/>
  <c r="O5" i="50"/>
  <c r="O6" i="50"/>
  <c r="O7" i="50" s="1"/>
  <c r="X6" i="42"/>
  <c r="X7" i="42" s="1"/>
  <c r="X5" i="42"/>
  <c r="E6" i="29"/>
  <c r="E7" i="29" s="1"/>
  <c r="C9" i="29" s="1"/>
  <c r="E5" i="29"/>
  <c r="U5" i="54"/>
  <c r="U6" i="54"/>
  <c r="U7" i="54" s="1"/>
  <c r="H5" i="65"/>
  <c r="H6" i="65"/>
  <c r="H7" i="65" s="1"/>
  <c r="T5" i="76"/>
  <c r="T6" i="76"/>
  <c r="T7" i="76" s="1"/>
  <c r="X6" i="30"/>
  <c r="X7" i="30" s="1"/>
  <c r="X5" i="30"/>
  <c r="L5" i="57"/>
  <c r="L6" i="57"/>
  <c r="L7" i="57" s="1"/>
  <c r="G6" i="34"/>
  <c r="G7" i="34" s="1"/>
  <c r="G5" i="34"/>
  <c r="J5" i="51"/>
  <c r="J6" i="51"/>
  <c r="J7" i="51" s="1"/>
  <c r="Y6" i="53"/>
  <c r="Y7" i="53" s="1"/>
  <c r="Y5" i="53"/>
  <c r="F6" i="25"/>
  <c r="F7" i="25" s="1"/>
  <c r="F5" i="25"/>
  <c r="P5" i="61"/>
  <c r="P6" i="61"/>
  <c r="P7" i="61" s="1"/>
  <c r="W6" i="80"/>
  <c r="W7" i="80" s="1"/>
  <c r="W5" i="80"/>
  <c r="N6" i="39"/>
  <c r="N7" i="39" s="1"/>
  <c r="N5" i="39"/>
  <c r="O6" i="42"/>
  <c r="O7" i="42" s="1"/>
  <c r="O5" i="42"/>
  <c r="L6" i="7"/>
  <c r="L7" i="7" s="1"/>
  <c r="L5" i="7"/>
  <c r="I6" i="104"/>
  <c r="I7" i="104" s="1"/>
  <c r="I5" i="104"/>
  <c r="W6" i="89"/>
  <c r="W7" i="89" s="1"/>
  <c r="W5" i="89"/>
  <c r="L5" i="78"/>
  <c r="L6" i="78" s="1"/>
  <c r="L7" i="78" s="1"/>
  <c r="F9" i="78" s="1"/>
  <c r="W6" i="93"/>
  <c r="W7" i="93" s="1"/>
  <c r="W5" i="93"/>
  <c r="O6" i="69"/>
  <c r="O7" i="69" s="1"/>
  <c r="O5" i="69"/>
  <c r="W6" i="70"/>
  <c r="W7" i="70" s="1"/>
  <c r="W5" i="70"/>
  <c r="Y6" i="99"/>
  <c r="Y7" i="99" s="1"/>
  <c r="Y5" i="99"/>
  <c r="J5" i="73"/>
  <c r="J6" i="73"/>
  <c r="J7" i="73" s="1"/>
  <c r="C5" i="50"/>
  <c r="C6" i="50" s="1"/>
  <c r="C7" i="50" s="1"/>
  <c r="Q5" i="5"/>
  <c r="Q6" i="5"/>
  <c r="D6" i="75"/>
  <c r="D7" i="75" s="1"/>
  <c r="D5" i="75"/>
  <c r="U5" i="30"/>
  <c r="U6" i="30"/>
  <c r="U7" i="30" s="1"/>
  <c r="Y5" i="60"/>
  <c r="Y6" i="60"/>
  <c r="Y7" i="60" s="1"/>
  <c r="E6" i="43"/>
  <c r="E7" i="43" s="1"/>
  <c r="E5" i="43"/>
  <c r="C5" i="77"/>
  <c r="C6" i="77"/>
  <c r="C7" i="77" s="1"/>
  <c r="K5" i="35"/>
  <c r="K6" i="35"/>
  <c r="K7" i="35" s="1"/>
  <c r="T6" i="61"/>
  <c r="T7" i="61" s="1"/>
  <c r="T5" i="61"/>
  <c r="L5" i="29"/>
  <c r="L6" i="29"/>
  <c r="L7" i="29" s="1"/>
  <c r="G4" i="3"/>
  <c r="G7" i="5"/>
  <c r="G5" i="3" s="1"/>
  <c r="C6" i="42"/>
  <c r="C7" i="42" s="1"/>
  <c r="C5" i="42"/>
  <c r="F5" i="97"/>
  <c r="F6" i="97"/>
  <c r="F7" i="97" s="1"/>
  <c r="D9" i="97" s="1"/>
  <c r="T6" i="97"/>
  <c r="T7" i="97" s="1"/>
  <c r="T5" i="97"/>
  <c r="K6" i="91"/>
  <c r="K7" i="91" s="1"/>
  <c r="K5" i="91"/>
  <c r="H6" i="83"/>
  <c r="H7" i="83" s="1"/>
  <c r="H5" i="83"/>
  <c r="L5" i="56"/>
  <c r="L6" i="56" s="1"/>
  <c r="L7" i="56" s="1"/>
  <c r="K6" i="99"/>
  <c r="K7" i="99" s="1"/>
  <c r="K5" i="99"/>
  <c r="O6" i="55"/>
  <c r="O7" i="55" s="1"/>
  <c r="O5" i="55"/>
  <c r="E5" i="71"/>
  <c r="E6" i="71"/>
  <c r="E7" i="71" s="1"/>
  <c r="J5" i="37"/>
  <c r="J6" i="37"/>
  <c r="J7" i="37" s="1"/>
  <c r="D9" i="37" s="1"/>
  <c r="R5" i="87"/>
  <c r="R6" i="87"/>
  <c r="R7" i="87" s="1"/>
  <c r="M6" i="48"/>
  <c r="M7" i="48" s="1"/>
  <c r="M5" i="48"/>
  <c r="H5" i="29"/>
  <c r="H6" i="29"/>
  <c r="H7" i="29" s="1"/>
  <c r="E9" i="29" s="1"/>
  <c r="V6" i="33"/>
  <c r="V7" i="33" s="1"/>
  <c r="V5" i="33"/>
  <c r="C5" i="60"/>
  <c r="C6" i="60"/>
  <c r="C7" i="60" s="1"/>
  <c r="S6" i="25"/>
  <c r="S7" i="25" s="1"/>
  <c r="S5" i="25"/>
  <c r="X5" i="90"/>
  <c r="X6" i="90"/>
  <c r="X7" i="90" s="1"/>
  <c r="O5" i="59"/>
  <c r="O6" i="59"/>
  <c r="O7" i="59" s="1"/>
  <c r="Z5" i="77"/>
  <c r="Z6" i="77"/>
  <c r="Z7" i="77" s="1"/>
  <c r="F6" i="62"/>
  <c r="F7" i="62" s="1"/>
  <c r="F5" i="62"/>
  <c r="U6" i="24"/>
  <c r="U7" i="24" s="1"/>
  <c r="U5" i="24"/>
  <c r="L5" i="35"/>
  <c r="L6" i="35" s="1"/>
  <c r="L7" i="35" s="1"/>
  <c r="Z6" i="41"/>
  <c r="Z7" i="41" s="1"/>
  <c r="Z5" i="41"/>
  <c r="I6" i="6"/>
  <c r="I7" i="6" s="1"/>
  <c r="I5" i="6"/>
  <c r="Y6" i="7"/>
  <c r="Y7" i="7" s="1"/>
  <c r="Y5" i="7"/>
  <c r="S5" i="101"/>
  <c r="S6" i="101"/>
  <c r="S7" i="101" s="1"/>
  <c r="N6" i="101"/>
  <c r="N7" i="101" s="1"/>
  <c r="N5" i="101"/>
  <c r="G6" i="95"/>
  <c r="G7" i="95" s="1"/>
  <c r="G5" i="95"/>
  <c r="L5" i="74"/>
  <c r="L6" i="74" s="1"/>
  <c r="L7" i="74" s="1"/>
  <c r="E9" i="74" s="1"/>
  <c r="Y5" i="98"/>
  <c r="Y6" i="98"/>
  <c r="Y7" i="98" s="1"/>
  <c r="Q6" i="91"/>
  <c r="Q7" i="91" s="1"/>
  <c r="Q5" i="91"/>
  <c r="O6" i="67"/>
  <c r="O7" i="67" s="1"/>
  <c r="O5" i="67"/>
  <c r="G6" i="99"/>
  <c r="G7" i="99" s="1"/>
  <c r="G5" i="99"/>
  <c r="P5" i="86"/>
  <c r="P6" i="86"/>
  <c r="P7" i="86" s="1"/>
  <c r="W5" i="37"/>
  <c r="W6" i="37"/>
  <c r="W7" i="37" s="1"/>
  <c r="N6" i="64"/>
  <c r="N7" i="64" s="1"/>
  <c r="G9" i="64" s="1"/>
  <c r="N5" i="64"/>
  <c r="E6" i="59"/>
  <c r="E7" i="59" s="1"/>
  <c r="E5" i="59"/>
  <c r="V6" i="29"/>
  <c r="V7" i="29" s="1"/>
  <c r="V5" i="29"/>
  <c r="O5" i="75"/>
  <c r="O6" i="75"/>
  <c r="O7" i="75" s="1"/>
  <c r="P5" i="30"/>
  <c r="P6" i="30" s="1"/>
  <c r="P7" i="30" s="1"/>
  <c r="D5" i="40"/>
  <c r="D6" i="40"/>
  <c r="D7" i="40" s="1"/>
  <c r="U6" i="65"/>
  <c r="U7" i="65" s="1"/>
  <c r="U5" i="65"/>
  <c r="U6" i="34"/>
  <c r="U7" i="34" s="1"/>
  <c r="U5" i="34"/>
  <c r="I6" i="5"/>
  <c r="I5" i="5"/>
  <c r="G6" i="59"/>
  <c r="G7" i="59" s="1"/>
  <c r="G5" i="59"/>
  <c r="H6" i="57"/>
  <c r="H7" i="57" s="1"/>
  <c r="H5" i="57"/>
  <c r="P5" i="53"/>
  <c r="P6" i="53"/>
  <c r="P7" i="53" s="1"/>
  <c r="E5" i="61"/>
  <c r="E6" i="61"/>
  <c r="E7" i="61" s="1"/>
  <c r="E9" i="61" s="1"/>
  <c r="C5" i="80"/>
  <c r="C6" i="80" s="1"/>
  <c r="C7" i="80" s="1"/>
  <c r="T6" i="28"/>
  <c r="T7" i="28" s="1"/>
  <c r="T5" i="28"/>
  <c r="E5" i="39"/>
  <c r="E6" i="39"/>
  <c r="E7" i="39" s="1"/>
  <c r="C9" i="39" s="1"/>
  <c r="M5" i="6"/>
  <c r="M6" i="6"/>
  <c r="M7" i="6" s="1"/>
  <c r="K6" i="101"/>
  <c r="K7" i="101" s="1"/>
  <c r="K5" i="101"/>
  <c r="K5" i="96"/>
  <c r="K6" i="96"/>
  <c r="K7" i="96" s="1"/>
  <c r="X6" i="95"/>
  <c r="X7" i="95" s="1"/>
  <c r="X5" i="95"/>
  <c r="I5" i="93"/>
  <c r="I6" i="93"/>
  <c r="I7" i="93" s="1"/>
  <c r="E6" i="81"/>
  <c r="E7" i="81" s="1"/>
  <c r="E5" i="81"/>
  <c r="D5" i="69"/>
  <c r="D6" i="69"/>
  <c r="D7" i="69" s="1"/>
  <c r="F6" i="76"/>
  <c r="F7" i="76" s="1"/>
  <c r="F5" i="76"/>
  <c r="F6" i="55"/>
  <c r="F7" i="55" s="1"/>
  <c r="F9" i="55" s="1"/>
  <c r="F5" i="55"/>
  <c r="F8" i="10"/>
  <c r="F6" i="37"/>
  <c r="F7" i="37" s="1"/>
  <c r="C9" i="37" s="1"/>
  <c r="F5" i="37"/>
  <c r="G6" i="64"/>
  <c r="G7" i="64" s="1"/>
  <c r="G5" i="64"/>
  <c r="S5" i="87"/>
  <c r="S6" i="87"/>
  <c r="S7" i="87" s="1"/>
  <c r="D5" i="5"/>
  <c r="D6" i="5"/>
  <c r="H6" i="75"/>
  <c r="H7" i="75" s="1"/>
  <c r="E9" i="75" s="1"/>
  <c r="H5" i="75"/>
  <c r="G5" i="43"/>
  <c r="G6" i="43"/>
  <c r="G7" i="43" s="1"/>
  <c r="O6" i="90"/>
  <c r="O7" i="90" s="1"/>
  <c r="O5" i="90"/>
  <c r="U6" i="5"/>
  <c r="U5" i="5"/>
  <c r="X5" i="59"/>
  <c r="X6" i="59"/>
  <c r="X7" i="59" s="1"/>
  <c r="V5" i="43"/>
  <c r="V6" i="43"/>
  <c r="V7" i="43" s="1"/>
  <c r="M6" i="41"/>
  <c r="M7" i="41" s="1"/>
  <c r="M5" i="41"/>
  <c r="F5" i="80"/>
  <c r="F6" i="80"/>
  <c r="F7" i="80" s="1"/>
  <c r="K5" i="26"/>
  <c r="K6" i="26"/>
  <c r="K7" i="26" s="1"/>
  <c r="R6" i="74"/>
  <c r="R7" i="74" s="1"/>
  <c r="R5" i="74"/>
  <c r="H8" i="5"/>
  <c r="V6" i="103"/>
  <c r="V7" i="103" s="1"/>
  <c r="V5" i="103"/>
  <c r="P6" i="89"/>
  <c r="P7" i="89" s="1"/>
  <c r="P5" i="89"/>
  <c r="O6" i="85"/>
  <c r="O7" i="85" s="1"/>
  <c r="O5" i="85"/>
  <c r="Z5" i="98"/>
  <c r="Z6" i="98"/>
  <c r="Z7" i="98" s="1"/>
  <c r="C5" i="87"/>
  <c r="C6" i="87"/>
  <c r="C7" i="87" s="1"/>
  <c r="Q6" i="83"/>
  <c r="Q7" i="83" s="1"/>
  <c r="Q5" i="83"/>
  <c r="F8" i="74"/>
  <c r="Q6" i="99"/>
  <c r="Q7" i="99" s="1"/>
  <c r="Q5" i="99"/>
  <c r="F8" i="82"/>
  <c r="Q5" i="60"/>
  <c r="Q6" i="60"/>
  <c r="Q7" i="60" s="1"/>
  <c r="J5" i="31"/>
  <c r="J6" i="31"/>
  <c r="J7" i="31" s="1"/>
  <c r="X6" i="86"/>
  <c r="X7" i="86" s="1"/>
  <c r="X5" i="86"/>
  <c r="F8" i="76"/>
  <c r="I5" i="45"/>
  <c r="I6" i="45"/>
  <c r="I7" i="45" s="1"/>
  <c r="H6" i="73"/>
  <c r="H7" i="73" s="1"/>
  <c r="H5" i="73"/>
  <c r="N6" i="78"/>
  <c r="N7" i="78" s="1"/>
  <c r="N5" i="78"/>
  <c r="I5" i="60"/>
  <c r="I6" i="60"/>
  <c r="I7" i="60" s="1"/>
  <c r="M6" i="47"/>
  <c r="M7" i="47" s="1"/>
  <c r="M5" i="47"/>
  <c r="O6" i="77"/>
  <c r="O7" i="77" s="1"/>
  <c r="O5" i="77"/>
  <c r="Y6" i="62"/>
  <c r="Y7" i="62" s="1"/>
  <c r="Y5" i="62"/>
  <c r="U5" i="53"/>
  <c r="U6" i="53"/>
  <c r="U7" i="53" s="1"/>
  <c r="R6" i="35"/>
  <c r="R7" i="35" s="1"/>
  <c r="R5" i="35"/>
  <c r="I6" i="80"/>
  <c r="I7" i="80" s="1"/>
  <c r="I5" i="80"/>
  <c r="G6" i="39"/>
  <c r="G7" i="39" s="1"/>
  <c r="G5" i="39"/>
  <c r="C5" i="7"/>
  <c r="C6" i="7"/>
  <c r="C7" i="7" s="1"/>
  <c r="Y6" i="101"/>
  <c r="Y7" i="101" s="1"/>
  <c r="Y5" i="101"/>
  <c r="H6" i="96"/>
  <c r="H7" i="96" s="1"/>
  <c r="D9" i="96" s="1"/>
  <c r="H5" i="96"/>
  <c r="L5" i="68"/>
  <c r="L6" i="68" s="1"/>
  <c r="L7" i="68" s="1"/>
  <c r="J6" i="98"/>
  <c r="J7" i="98" s="1"/>
  <c r="J5" i="98"/>
  <c r="G8" i="89"/>
  <c r="U5" i="83"/>
  <c r="U6" i="83"/>
  <c r="U7" i="83" s="1"/>
  <c r="F8" i="6"/>
  <c r="Z6" i="56"/>
  <c r="Z7" i="56" s="1"/>
  <c r="Z5" i="56"/>
  <c r="Y6" i="64"/>
  <c r="Y7" i="64" s="1"/>
  <c r="Y5" i="64"/>
  <c r="H6" i="63"/>
  <c r="H7" i="63" s="1"/>
  <c r="H5" i="63"/>
  <c r="T6" i="79"/>
  <c r="T7" i="79" s="1"/>
  <c r="T5" i="79"/>
  <c r="D6" i="25"/>
  <c r="D7" i="25" s="1"/>
  <c r="D5" i="25"/>
  <c r="K5" i="75"/>
  <c r="K6" i="75"/>
  <c r="K7" i="75" s="1"/>
  <c r="Z6" i="54"/>
  <c r="Z7" i="54" s="1"/>
  <c r="Z5" i="54"/>
  <c r="S5" i="33"/>
  <c r="S6" i="33"/>
  <c r="S7" i="33" s="1"/>
  <c r="P6" i="65"/>
  <c r="P7" i="65" s="1"/>
  <c r="P5" i="65"/>
  <c r="W5" i="43"/>
  <c r="W6" i="43"/>
  <c r="W7" i="43" s="1"/>
  <c r="H6" i="53"/>
  <c r="H7" i="53" s="1"/>
  <c r="H5" i="53"/>
  <c r="A3" i="8"/>
  <c r="A6" i="2"/>
  <c r="H6" i="25"/>
  <c r="H7" i="25" s="1"/>
  <c r="H5" i="25"/>
  <c r="D6" i="35"/>
  <c r="D7" i="35" s="1"/>
  <c r="D5" i="35"/>
  <c r="X6" i="61"/>
  <c r="X7" i="61" s="1"/>
  <c r="X5" i="61"/>
  <c r="X6" i="44"/>
  <c r="X7" i="44" s="1"/>
  <c r="X5" i="44"/>
  <c r="Z5" i="6"/>
  <c r="Z6" i="6"/>
  <c r="Z7" i="6" s="1"/>
  <c r="Q5" i="74"/>
  <c r="Q6" i="74"/>
  <c r="Q7" i="74" s="1"/>
  <c r="R6" i="39"/>
  <c r="R7" i="39" s="1"/>
  <c r="R5" i="39"/>
  <c r="P6" i="101"/>
  <c r="P7" i="101" s="1"/>
  <c r="P5" i="101"/>
  <c r="S6" i="89"/>
  <c r="S7" i="89" s="1"/>
  <c r="S5" i="89"/>
  <c r="Y6" i="93"/>
  <c r="Y7" i="93" s="1"/>
  <c r="Y5" i="93"/>
  <c r="F8" i="92"/>
  <c r="E9" i="92"/>
  <c r="O6" i="91"/>
  <c r="O7" i="91" s="1"/>
  <c r="O5" i="91"/>
  <c r="N6" i="88"/>
  <c r="N7" i="88" s="1"/>
  <c r="N5" i="88"/>
  <c r="G5" i="87"/>
  <c r="G6" i="87"/>
  <c r="G7" i="87" s="1"/>
  <c r="R6" i="83"/>
  <c r="R7" i="83" s="1"/>
  <c r="R5" i="83"/>
  <c r="F6" i="99"/>
  <c r="F7" i="99" s="1"/>
  <c r="F5" i="99"/>
  <c r="C9" i="81"/>
  <c r="F6" i="31"/>
  <c r="F7" i="31" s="1"/>
  <c r="F5" i="31"/>
  <c r="N6" i="85"/>
  <c r="N7" i="85" s="1"/>
  <c r="N5" i="85"/>
  <c r="J5" i="45"/>
  <c r="J6" i="45"/>
  <c r="J7" i="45" s="1"/>
  <c r="T5" i="69"/>
  <c r="T6" i="69"/>
  <c r="T7" i="69" s="1"/>
  <c r="X6" i="73"/>
  <c r="X7" i="73" s="1"/>
  <c r="X5" i="73"/>
  <c r="R5" i="58"/>
  <c r="R6" i="58"/>
  <c r="R7" i="58" s="1"/>
  <c r="G6" i="79"/>
  <c r="G7" i="79" s="1"/>
  <c r="G5" i="79"/>
  <c r="R6" i="29"/>
  <c r="R7" i="29" s="1"/>
  <c r="R5" i="29"/>
  <c r="L5" i="77"/>
  <c r="L6" i="77" s="1"/>
  <c r="L7" i="77" s="1"/>
  <c r="N6" i="54"/>
  <c r="N7" i="54" s="1"/>
  <c r="N5" i="54"/>
  <c r="H6" i="33"/>
  <c r="H7" i="33" s="1"/>
  <c r="H5" i="33"/>
  <c r="K5" i="59"/>
  <c r="K6" i="59"/>
  <c r="K7" i="59" s="1"/>
  <c r="F6" i="43"/>
  <c r="F7" i="43" s="1"/>
  <c r="F5" i="43"/>
  <c r="S6" i="57"/>
  <c r="S7" i="57" s="1"/>
  <c r="S5" i="57"/>
  <c r="S6" i="51"/>
  <c r="S7" i="51" s="1"/>
  <c r="S5" i="51"/>
  <c r="T6" i="53"/>
  <c r="T7" i="53" s="1"/>
  <c r="T5" i="53"/>
  <c r="T6" i="35"/>
  <c r="T7" i="35" s="1"/>
  <c r="T5" i="35"/>
  <c r="U5" i="28"/>
  <c r="U6" i="28"/>
  <c r="U7" i="28" s="1"/>
  <c r="P5" i="102"/>
  <c r="P6" i="102"/>
  <c r="P7" i="102" s="1"/>
  <c r="E6" i="104"/>
  <c r="E7" i="104" s="1"/>
  <c r="E5" i="104"/>
  <c r="Q5" i="101"/>
  <c r="Q6" i="101"/>
  <c r="Q7" i="101" s="1"/>
  <c r="I6" i="103"/>
  <c r="I7" i="103" s="1"/>
  <c r="I5" i="103"/>
  <c r="K6" i="103"/>
  <c r="K7" i="103" s="1"/>
  <c r="K5" i="103"/>
  <c r="M6" i="94"/>
  <c r="M7" i="94" s="1"/>
  <c r="M5" i="94"/>
  <c r="U6" i="89"/>
  <c r="U7" i="89" s="1"/>
  <c r="U5" i="89"/>
  <c r="W5" i="95"/>
  <c r="W6" i="95"/>
  <c r="W7" i="95" s="1"/>
  <c r="V5" i="92"/>
  <c r="V6" i="92"/>
  <c r="V7" i="92" s="1"/>
  <c r="W5" i="85"/>
  <c r="W6" i="85"/>
  <c r="W7" i="85" s="1"/>
  <c r="Z6" i="93"/>
  <c r="Z7" i="93" s="1"/>
  <c r="Z5" i="93"/>
  <c r="P5" i="98"/>
  <c r="P6" i="98"/>
  <c r="P7" i="98" s="1"/>
  <c r="S5" i="98"/>
  <c r="S6" i="98"/>
  <c r="S7" i="98" s="1"/>
  <c r="N5" i="98"/>
  <c r="N6" i="98"/>
  <c r="N7" i="98" s="1"/>
  <c r="V5" i="91"/>
  <c r="V6" i="91"/>
  <c r="V7" i="91" s="1"/>
  <c r="J5" i="88"/>
  <c r="J6" i="88"/>
  <c r="J7" i="88" s="1"/>
  <c r="Q6" i="88"/>
  <c r="Q7" i="88" s="1"/>
  <c r="Q5" i="88"/>
  <c r="N6" i="60"/>
  <c r="N7" i="60" s="1"/>
  <c r="N5" i="60"/>
  <c r="Y6" i="87"/>
  <c r="Y7" i="87" s="1"/>
  <c r="Y5" i="87"/>
  <c r="K6" i="87"/>
  <c r="K7" i="87" s="1"/>
  <c r="K5" i="87"/>
  <c r="R6" i="67"/>
  <c r="R7" i="67" s="1"/>
  <c r="R5" i="67"/>
  <c r="Y5" i="83"/>
  <c r="Y6" i="83"/>
  <c r="Y7" i="83" s="1"/>
  <c r="H6" i="74"/>
  <c r="H7" i="74" s="1"/>
  <c r="H5" i="74"/>
  <c r="L6" i="42"/>
  <c r="L7" i="42" s="1"/>
  <c r="L5" i="42"/>
  <c r="P6" i="99"/>
  <c r="P7" i="99" s="1"/>
  <c r="P5" i="99"/>
  <c r="H6" i="99"/>
  <c r="H7" i="99" s="1"/>
  <c r="H5" i="99"/>
  <c r="W5" i="76"/>
  <c r="W6" i="76"/>
  <c r="W7" i="76" s="1"/>
  <c r="V5" i="76"/>
  <c r="V6" i="76"/>
  <c r="V7" i="76" s="1"/>
  <c r="P5" i="85"/>
  <c r="P6" i="85"/>
  <c r="P7" i="85" s="1"/>
  <c r="G8" i="70"/>
  <c r="Z6" i="58"/>
  <c r="Z7" i="58" s="1"/>
  <c r="Z5" i="58"/>
  <c r="G8" i="51"/>
  <c r="Q6" i="37"/>
  <c r="Q7" i="37" s="1"/>
  <c r="Q5" i="37"/>
  <c r="J6" i="86"/>
  <c r="J7" i="86" s="1"/>
  <c r="J5" i="86"/>
  <c r="K5" i="85"/>
  <c r="K6" i="85"/>
  <c r="K7" i="85" s="1"/>
  <c r="D5" i="71"/>
  <c r="D6" i="71"/>
  <c r="D7" i="71" s="1"/>
  <c r="G8" i="61"/>
  <c r="F6" i="45"/>
  <c r="F7" i="45" s="1"/>
  <c r="F5" i="45"/>
  <c r="J6" i="27"/>
  <c r="J7" i="27" s="1"/>
  <c r="J5" i="27"/>
  <c r="T5" i="82"/>
  <c r="T6" i="82"/>
  <c r="T7" i="82" s="1"/>
  <c r="I6" i="69"/>
  <c r="I7" i="69" s="1"/>
  <c r="I5" i="69"/>
  <c r="G8" i="78"/>
  <c r="Z6" i="73"/>
  <c r="Z7" i="73" s="1"/>
  <c r="Z5" i="73"/>
  <c r="Y5" i="72"/>
  <c r="Y6" i="72"/>
  <c r="Y7" i="72" s="1"/>
  <c r="T6" i="64"/>
  <c r="T7" i="64" s="1"/>
  <c r="T5" i="64"/>
  <c r="C5" i="58"/>
  <c r="C6" i="58"/>
  <c r="C7" i="58" s="1"/>
  <c r="E5" i="78"/>
  <c r="E6" i="78"/>
  <c r="E7" i="78" s="1"/>
  <c r="Z6" i="63"/>
  <c r="Z7" i="63" s="1"/>
  <c r="Z5" i="63"/>
  <c r="F8" i="88"/>
  <c r="L5" i="79"/>
  <c r="L6" i="79" s="1"/>
  <c r="L7" i="79" s="1"/>
  <c r="H6" i="79"/>
  <c r="H7" i="79" s="1"/>
  <c r="H5" i="79"/>
  <c r="I6" i="52"/>
  <c r="I7" i="52" s="1"/>
  <c r="I5" i="52"/>
  <c r="V6" i="47"/>
  <c r="V7" i="47" s="1"/>
  <c r="V5" i="47"/>
  <c r="R6" i="76"/>
  <c r="R7" i="76" s="1"/>
  <c r="R5" i="76"/>
  <c r="Q6" i="29"/>
  <c r="Q7" i="29" s="1"/>
  <c r="Q5" i="29"/>
  <c r="J6" i="75"/>
  <c r="J7" i="75" s="1"/>
  <c r="J5" i="75"/>
  <c r="I6" i="75"/>
  <c r="I7" i="75" s="1"/>
  <c r="I5" i="75"/>
  <c r="M5" i="54"/>
  <c r="M6" i="54"/>
  <c r="M7" i="54" s="1"/>
  <c r="G6" i="33"/>
  <c r="G7" i="33" s="1"/>
  <c r="E9" i="33" s="1"/>
  <c r="G5" i="33"/>
  <c r="D6" i="76"/>
  <c r="D7" i="76" s="1"/>
  <c r="D5" i="76"/>
  <c r="G5" i="60"/>
  <c r="G6" i="60"/>
  <c r="G7" i="60" s="1"/>
  <c r="C6" i="30"/>
  <c r="C7" i="30" s="1"/>
  <c r="E9" i="30" s="1"/>
  <c r="C5" i="30"/>
  <c r="H5" i="90"/>
  <c r="H6" i="90"/>
  <c r="H7" i="90" s="1"/>
  <c r="N6" i="90"/>
  <c r="N7" i="90" s="1"/>
  <c r="N5" i="90"/>
  <c r="G8" i="72"/>
  <c r="F9" i="72"/>
  <c r="O5" i="65"/>
  <c r="O6" i="65"/>
  <c r="O7" i="65" s="1"/>
  <c r="D6" i="65"/>
  <c r="D7" i="65" s="1"/>
  <c r="C9" i="65" s="1"/>
  <c r="D5" i="65"/>
  <c r="M5" i="50"/>
  <c r="M6" i="50"/>
  <c r="M7" i="50" s="1"/>
  <c r="J6" i="49"/>
  <c r="J7" i="49" s="1"/>
  <c r="J5" i="49"/>
  <c r="C6" i="40"/>
  <c r="C7" i="40" s="1"/>
  <c r="C5" i="40"/>
  <c r="Y5" i="30"/>
  <c r="Y6" i="30"/>
  <c r="Y7" i="30" s="1"/>
  <c r="F8" i="23"/>
  <c r="M5" i="76"/>
  <c r="M6" i="76"/>
  <c r="M7" i="76" s="1"/>
  <c r="V6" i="59"/>
  <c r="V7" i="59" s="1"/>
  <c r="V5" i="59"/>
  <c r="M6" i="59"/>
  <c r="M7" i="59" s="1"/>
  <c r="M5" i="59"/>
  <c r="D6" i="43"/>
  <c r="D7" i="43" s="1"/>
  <c r="F9" i="43" s="1"/>
  <c r="D5" i="43"/>
  <c r="T6" i="42"/>
  <c r="T7" i="42" s="1"/>
  <c r="T5" i="42"/>
  <c r="F8" i="22"/>
  <c r="J6" i="77"/>
  <c r="J7" i="77" s="1"/>
  <c r="J5" i="77"/>
  <c r="F8" i="75"/>
  <c r="U6" i="57"/>
  <c r="U7" i="57" s="1"/>
  <c r="U5" i="57"/>
  <c r="U6" i="51"/>
  <c r="U7" i="51" s="1"/>
  <c r="U5" i="51"/>
  <c r="V5" i="74"/>
  <c r="V6" i="74"/>
  <c r="V7" i="74" s="1"/>
  <c r="R5" i="62"/>
  <c r="R6" i="62"/>
  <c r="R7" i="62" s="1"/>
  <c r="V6" i="62"/>
  <c r="V7" i="62" s="1"/>
  <c r="V5" i="62"/>
  <c r="J6" i="53"/>
  <c r="J7" i="53" s="1"/>
  <c r="J5" i="53"/>
  <c r="Y5" i="25"/>
  <c r="Y6" i="25"/>
  <c r="Y7" i="25" s="1"/>
  <c r="M6" i="38"/>
  <c r="M7" i="38" s="1"/>
  <c r="M5" i="38"/>
  <c r="S6" i="35"/>
  <c r="S7" i="35" s="1"/>
  <c r="S5" i="35"/>
  <c r="D5" i="61"/>
  <c r="D6" i="61"/>
  <c r="D7" i="61" s="1"/>
  <c r="F9" i="61" s="1"/>
  <c r="U5" i="61"/>
  <c r="U6" i="61"/>
  <c r="U7" i="61" s="1"/>
  <c r="H6" i="41"/>
  <c r="H7" i="41" s="1"/>
  <c r="H5" i="41"/>
  <c r="O5" i="80"/>
  <c r="O6" i="80"/>
  <c r="O7" i="80" s="1"/>
  <c r="D6" i="80"/>
  <c r="D7" i="80" s="1"/>
  <c r="D5" i="80"/>
  <c r="M5" i="24"/>
  <c r="M6" i="24"/>
  <c r="M7" i="24" s="1"/>
  <c r="I8" i="50"/>
  <c r="K5" i="6"/>
  <c r="K6" i="6"/>
  <c r="K7" i="6" s="1"/>
  <c r="D6" i="6"/>
  <c r="D7" i="6" s="1"/>
  <c r="D5" i="6"/>
  <c r="F8" i="52"/>
  <c r="I5" i="28"/>
  <c r="I6" i="28"/>
  <c r="I7" i="28" s="1"/>
  <c r="T5" i="74"/>
  <c r="T6" i="74"/>
  <c r="T7" i="74" s="1"/>
  <c r="S5" i="39"/>
  <c r="S6" i="39"/>
  <c r="S7" i="39" s="1"/>
  <c r="Q5" i="39"/>
  <c r="Q6" i="39"/>
  <c r="Q7" i="39" s="1"/>
  <c r="I6" i="26"/>
  <c r="I7" i="26" s="1"/>
  <c r="I5" i="26"/>
  <c r="F8" i="24"/>
  <c r="I6" i="7"/>
  <c r="I7" i="7" s="1"/>
  <c r="I5" i="7"/>
  <c r="T5" i="31"/>
  <c r="T6" i="31"/>
  <c r="T7" i="31" s="1"/>
  <c r="K5" i="34"/>
  <c r="K6" i="34"/>
  <c r="K7" i="34" s="1"/>
  <c r="P5" i="31"/>
  <c r="P6" i="31"/>
  <c r="P7" i="31" s="1"/>
  <c r="K5" i="42"/>
  <c r="K6" i="42"/>
  <c r="K7" i="42" s="1"/>
  <c r="T4" i="3"/>
  <c r="T7" i="5"/>
  <c r="T5" i="3" s="1"/>
  <c r="D10" i="93" l="1"/>
  <c r="D11" i="93"/>
  <c r="E10" i="49"/>
  <c r="E11" i="49"/>
  <c r="E10" i="83"/>
  <c r="E11" i="83"/>
  <c r="C10" i="48"/>
  <c r="C11" i="48"/>
  <c r="C12" i="48"/>
  <c r="G11" i="57"/>
  <c r="G10" i="57"/>
  <c r="D10" i="48"/>
  <c r="D11" i="48" s="1"/>
  <c r="E9" i="78"/>
  <c r="C11" i="39"/>
  <c r="C10" i="39"/>
  <c r="C12" i="39"/>
  <c r="F13" i="39" s="1"/>
  <c r="E10" i="29"/>
  <c r="E11" i="29"/>
  <c r="E9" i="28"/>
  <c r="E10" i="48"/>
  <c r="E11" i="48" s="1"/>
  <c r="E11" i="6"/>
  <c r="E10" i="6"/>
  <c r="C9" i="79"/>
  <c r="D9" i="79"/>
  <c r="E9" i="79"/>
  <c r="F9" i="79"/>
  <c r="G11" i="7"/>
  <c r="G10" i="7"/>
  <c r="E10" i="102"/>
  <c r="E11" i="102"/>
  <c r="F11" i="78"/>
  <c r="F10" i="78"/>
  <c r="D10" i="96"/>
  <c r="D11" i="96" s="1"/>
  <c r="F11" i="81"/>
  <c r="F10" i="81"/>
  <c r="F11" i="43"/>
  <c r="F10" i="43"/>
  <c r="E10" i="74"/>
  <c r="E11" i="74"/>
  <c r="D11" i="37"/>
  <c r="D10" i="37"/>
  <c r="C12" i="29"/>
  <c r="C10" i="29"/>
  <c r="C11" i="29"/>
  <c r="F11" i="98"/>
  <c r="F10" i="98"/>
  <c r="C12" i="82"/>
  <c r="C10" i="82"/>
  <c r="C11" i="82" s="1"/>
  <c r="E10" i="89"/>
  <c r="E11" i="89"/>
  <c r="H11" i="34"/>
  <c r="H10" i="34"/>
  <c r="F11" i="55"/>
  <c r="F10" i="55"/>
  <c r="G11" i="71"/>
  <c r="G10" i="71"/>
  <c r="E10" i="65"/>
  <c r="E11" i="65"/>
  <c r="D9" i="68"/>
  <c r="C9" i="68"/>
  <c r="E9" i="68"/>
  <c r="E10" i="75"/>
  <c r="E11" i="75"/>
  <c r="D10" i="38"/>
  <c r="D11" i="38"/>
  <c r="F11" i="90"/>
  <c r="F10" i="90"/>
  <c r="G11" i="32"/>
  <c r="G10" i="32"/>
  <c r="C9" i="62"/>
  <c r="D9" i="62"/>
  <c r="E9" i="62"/>
  <c r="F9" i="62"/>
  <c r="F11" i="37"/>
  <c r="F10" i="37"/>
  <c r="E11" i="86"/>
  <c r="E10" i="86"/>
  <c r="C10" i="46"/>
  <c r="C11" i="46"/>
  <c r="C12" i="46"/>
  <c r="D10" i="52"/>
  <c r="D11" i="52"/>
  <c r="E10" i="30"/>
  <c r="E11" i="30" s="1"/>
  <c r="D11" i="97"/>
  <c r="D10" i="97"/>
  <c r="E9" i="50"/>
  <c r="D9" i="50"/>
  <c r="C9" i="50"/>
  <c r="G9" i="50"/>
  <c r="F9" i="50"/>
  <c r="H9" i="50"/>
  <c r="D10" i="27"/>
  <c r="D11" i="27" s="1"/>
  <c r="F9" i="70"/>
  <c r="D9" i="70"/>
  <c r="C9" i="70"/>
  <c r="E9" i="70"/>
  <c r="D10" i="24"/>
  <c r="D11" i="24"/>
  <c r="F11" i="101"/>
  <c r="F10" i="101"/>
  <c r="E9" i="60"/>
  <c r="D9" i="63"/>
  <c r="C9" i="63"/>
  <c r="E9" i="63"/>
  <c r="G9" i="63"/>
  <c r="F9" i="63"/>
  <c r="H9" i="63"/>
  <c r="F9" i="35"/>
  <c r="D10" i="91"/>
  <c r="D11" i="91" s="1"/>
  <c r="E10" i="97"/>
  <c r="E11" i="97"/>
  <c r="C12" i="65"/>
  <c r="F13" i="65" s="1"/>
  <c r="C11" i="65"/>
  <c r="C10" i="65"/>
  <c r="C9" i="56"/>
  <c r="E9" i="56"/>
  <c r="D9" i="56"/>
  <c r="F10" i="89"/>
  <c r="F11" i="89"/>
  <c r="D11" i="39"/>
  <c r="D10" i="39"/>
  <c r="E10" i="41"/>
  <c r="E11" i="41"/>
  <c r="C12" i="96"/>
  <c r="C10" i="96"/>
  <c r="C11" i="96" s="1"/>
  <c r="F10" i="61"/>
  <c r="F11" i="61"/>
  <c r="E10" i="33"/>
  <c r="E11" i="33"/>
  <c r="F11" i="87"/>
  <c r="F10" i="87"/>
  <c r="E11" i="88"/>
  <c r="E10" i="88"/>
  <c r="E10" i="47"/>
  <c r="E11" i="47"/>
  <c r="C10" i="37"/>
  <c r="C12" i="37"/>
  <c r="C11" i="37"/>
  <c r="C9" i="80"/>
  <c r="D9" i="80"/>
  <c r="E9" i="80"/>
  <c r="F10" i="85"/>
  <c r="F11" i="85"/>
  <c r="C9" i="93"/>
  <c r="E9" i="93"/>
  <c r="V7" i="5"/>
  <c r="V5" i="3" s="1"/>
  <c r="V4" i="3"/>
  <c r="J7" i="5"/>
  <c r="J5" i="3" s="1"/>
  <c r="J4" i="3"/>
  <c r="O4" i="3"/>
  <c r="O7" i="5"/>
  <c r="O5" i="3" s="1"/>
  <c r="E11" i="61"/>
  <c r="E10" i="61"/>
  <c r="G11" i="64"/>
  <c r="G10" i="64"/>
  <c r="E9" i="51"/>
  <c r="D9" i="51"/>
  <c r="C9" i="51"/>
  <c r="F9" i="51"/>
  <c r="G9" i="70"/>
  <c r="H8" i="70"/>
  <c r="C9" i="77"/>
  <c r="D9" i="77"/>
  <c r="F11" i="73"/>
  <c r="F10" i="73"/>
  <c r="C9" i="54"/>
  <c r="D9" i="54"/>
  <c r="E9" i="54"/>
  <c r="G8" i="68"/>
  <c r="F9" i="68"/>
  <c r="I8" i="71"/>
  <c r="H9" i="71"/>
  <c r="G8" i="75"/>
  <c r="F9" i="75"/>
  <c r="D9" i="76"/>
  <c r="E9" i="45"/>
  <c r="D9" i="45"/>
  <c r="C9" i="45"/>
  <c r="F9" i="54"/>
  <c r="E9" i="39"/>
  <c r="F11" i="84"/>
  <c r="F10" i="84"/>
  <c r="F9" i="6"/>
  <c r="G8" i="6"/>
  <c r="G9" i="67"/>
  <c r="H8" i="67"/>
  <c r="C9" i="97"/>
  <c r="G9" i="98"/>
  <c r="H8" i="98"/>
  <c r="F9" i="56"/>
  <c r="G8" i="56"/>
  <c r="C10" i="38"/>
  <c r="C11" i="38"/>
  <c r="C12" i="38"/>
  <c r="I9" i="50"/>
  <c r="J8" i="50"/>
  <c r="F11" i="69"/>
  <c r="F10" i="69"/>
  <c r="G8" i="74"/>
  <c r="F9" i="74"/>
  <c r="I9" i="34"/>
  <c r="J8" i="34"/>
  <c r="H8" i="61"/>
  <c r="G9" i="61"/>
  <c r="D9" i="94"/>
  <c r="C9" i="94"/>
  <c r="C9" i="36"/>
  <c r="D9" i="36"/>
  <c r="C12" i="81"/>
  <c r="C11" i="81"/>
  <c r="C10" i="81"/>
  <c r="F9" i="88"/>
  <c r="G8" i="88"/>
  <c r="F9" i="92"/>
  <c r="G8" i="92"/>
  <c r="G8" i="8"/>
  <c r="E9" i="90"/>
  <c r="D9" i="90"/>
  <c r="C9" i="90"/>
  <c r="D9" i="44"/>
  <c r="C9" i="44"/>
  <c r="E9" i="44"/>
  <c r="G9" i="44"/>
  <c r="F9" i="44"/>
  <c r="H9" i="91"/>
  <c r="I8" i="91"/>
  <c r="G8" i="28"/>
  <c r="F9" i="28"/>
  <c r="I9" i="44"/>
  <c r="J8" i="44"/>
  <c r="I8" i="64"/>
  <c r="H9" i="64"/>
  <c r="D7" i="5"/>
  <c r="D5" i="3" s="1"/>
  <c r="D4" i="3"/>
  <c r="G9" i="69"/>
  <c r="H8" i="69"/>
  <c r="E10" i="92"/>
  <c r="E11" i="92"/>
  <c r="G9" i="55"/>
  <c r="H8" i="55"/>
  <c r="F9" i="94"/>
  <c r="G8" i="94"/>
  <c r="G8" i="16"/>
  <c r="F11" i="72"/>
  <c r="F10" i="72"/>
  <c r="G8" i="12"/>
  <c r="C9" i="85"/>
  <c r="D9" i="85"/>
  <c r="E9" i="85"/>
  <c r="G8" i="83"/>
  <c r="F9" i="83"/>
  <c r="C9" i="42"/>
  <c r="D9" i="42"/>
  <c r="E9" i="42"/>
  <c r="C9" i="6"/>
  <c r="D9" i="6"/>
  <c r="E11" i="100"/>
  <c r="E10" i="100"/>
  <c r="G9" i="42"/>
  <c r="H8" i="42"/>
  <c r="C9" i="104"/>
  <c r="D9" i="104"/>
  <c r="H8" i="79"/>
  <c r="G9" i="79"/>
  <c r="G8" i="47"/>
  <c r="F9" i="47"/>
  <c r="H8" i="101"/>
  <c r="G9" i="101"/>
  <c r="F9" i="42"/>
  <c r="C9" i="101"/>
  <c r="E9" i="101"/>
  <c r="D9" i="101"/>
  <c r="G8" i="39"/>
  <c r="F9" i="39"/>
  <c r="G8" i="104"/>
  <c r="F9" i="104"/>
  <c r="E9" i="27"/>
  <c r="F9" i="52"/>
  <c r="G8" i="52"/>
  <c r="G8" i="20"/>
  <c r="D9" i="95"/>
  <c r="C9" i="95"/>
  <c r="E9" i="95"/>
  <c r="N4" i="3"/>
  <c r="N7" i="5"/>
  <c r="N5" i="3" s="1"/>
  <c r="H9" i="44"/>
  <c r="G9" i="78"/>
  <c r="H8" i="78"/>
  <c r="C9" i="102"/>
  <c r="E11" i="84"/>
  <c r="E10" i="84"/>
  <c r="G8" i="77"/>
  <c r="F9" i="77"/>
  <c r="D9" i="61"/>
  <c r="G8" i="33"/>
  <c r="F9" i="33"/>
  <c r="F9" i="58"/>
  <c r="G8" i="58"/>
  <c r="G8" i="25"/>
  <c r="F9" i="25"/>
  <c r="G8" i="49"/>
  <c r="F9" i="49"/>
  <c r="C7" i="5"/>
  <c r="C4" i="3"/>
  <c r="H8" i="93"/>
  <c r="G9" i="93"/>
  <c r="D9" i="66"/>
  <c r="F9" i="66"/>
  <c r="F9" i="91"/>
  <c r="C9" i="27"/>
  <c r="E9" i="52"/>
  <c r="C9" i="24"/>
  <c r="C9" i="58"/>
  <c r="D9" i="58"/>
  <c r="E9" i="7"/>
  <c r="D9" i="7"/>
  <c r="F9" i="7"/>
  <c r="C9" i="7"/>
  <c r="E9" i="76"/>
  <c r="G8" i="82"/>
  <c r="F13" i="82"/>
  <c r="F9" i="82"/>
  <c r="E9" i="43"/>
  <c r="D9" i="43"/>
  <c r="C9" i="43"/>
  <c r="F9" i="102"/>
  <c r="D9" i="78"/>
  <c r="G8" i="14"/>
  <c r="C9" i="64"/>
  <c r="D9" i="64"/>
  <c r="F9" i="64"/>
  <c r="E9" i="64"/>
  <c r="I8" i="66"/>
  <c r="H9" i="66"/>
  <c r="D9" i="89"/>
  <c r="F9" i="99"/>
  <c r="G8" i="99"/>
  <c r="E9" i="104"/>
  <c r="E9" i="58"/>
  <c r="D10" i="84"/>
  <c r="D11" i="84"/>
  <c r="F9" i="93"/>
  <c r="F13" i="46"/>
  <c r="F9" i="46"/>
  <c r="G8" i="46"/>
  <c r="E9" i="91"/>
  <c r="C9" i="84"/>
  <c r="I7" i="5"/>
  <c r="I5" i="3" s="1"/>
  <c r="I4" i="3"/>
  <c r="G9" i="87"/>
  <c r="H8" i="87"/>
  <c r="D10" i="65"/>
  <c r="D11" i="65"/>
  <c r="G8" i="17"/>
  <c r="C9" i="25"/>
  <c r="D9" i="25"/>
  <c r="P4" i="8"/>
  <c r="D4" i="8"/>
  <c r="C4" i="8"/>
  <c r="O4" i="8"/>
  <c r="Z4" i="8"/>
  <c r="L4" i="8"/>
  <c r="Y4" i="8"/>
  <c r="K4" i="8"/>
  <c r="X4" i="8"/>
  <c r="I4" i="8"/>
  <c r="V4" i="8"/>
  <c r="H4" i="8"/>
  <c r="U4" i="8"/>
  <c r="G4" i="8"/>
  <c r="F4" i="8"/>
  <c r="J4" i="8"/>
  <c r="W4" i="8"/>
  <c r="T4" i="8"/>
  <c r="S4" i="8"/>
  <c r="R4" i="8"/>
  <c r="M4" i="8"/>
  <c r="E4" i="8"/>
  <c r="N4" i="8"/>
  <c r="Q4" i="8"/>
  <c r="G9" i="103"/>
  <c r="H8" i="103"/>
  <c r="G9" i="54"/>
  <c r="H8" i="54"/>
  <c r="C9" i="31"/>
  <c r="D9" i="31"/>
  <c r="E9" i="31"/>
  <c r="D9" i="103"/>
  <c r="C9" i="103"/>
  <c r="E9" i="103"/>
  <c r="D9" i="92"/>
  <c r="H8" i="62"/>
  <c r="G9" i="62"/>
  <c r="G8" i="48"/>
  <c r="F9" i="48"/>
  <c r="G9" i="73"/>
  <c r="H8" i="73"/>
  <c r="H8" i="15"/>
  <c r="C9" i="99"/>
  <c r="D9" i="99"/>
  <c r="D9" i="53"/>
  <c r="C9" i="53"/>
  <c r="E9" i="53"/>
  <c r="H8" i="18"/>
  <c r="D9" i="59"/>
  <c r="C9" i="59"/>
  <c r="E9" i="59"/>
  <c r="F9" i="59"/>
  <c r="F9" i="24"/>
  <c r="G8" i="24"/>
  <c r="H8" i="19"/>
  <c r="D9" i="82"/>
  <c r="F9" i="27"/>
  <c r="G8" i="60"/>
  <c r="F9" i="60"/>
  <c r="G9" i="84"/>
  <c r="H8" i="84"/>
  <c r="H8" i="81"/>
  <c r="G9" i="81"/>
  <c r="C9" i="40"/>
  <c r="D9" i="40"/>
  <c r="C9" i="92"/>
  <c r="G9" i="26"/>
  <c r="H8" i="26"/>
  <c r="G9" i="51"/>
  <c r="H8" i="51"/>
  <c r="D9" i="49"/>
  <c r="G9" i="27"/>
  <c r="H8" i="27"/>
  <c r="C9" i="69"/>
  <c r="D9" i="69"/>
  <c r="E9" i="69"/>
  <c r="E9" i="99"/>
  <c r="C9" i="28"/>
  <c r="D9" i="28"/>
  <c r="C9" i="61"/>
  <c r="E9" i="25"/>
  <c r="G9" i="37"/>
  <c r="G13" i="37"/>
  <c r="H8" i="37"/>
  <c r="E9" i="82"/>
  <c r="I8" i="57"/>
  <c r="H9" i="57"/>
  <c r="H9" i="102"/>
  <c r="I8" i="102"/>
  <c r="C9" i="49"/>
  <c r="C9" i="73"/>
  <c r="D9" i="73"/>
  <c r="E9" i="73"/>
  <c r="F9" i="38"/>
  <c r="F13" i="38" s="1"/>
  <c r="G8" i="38"/>
  <c r="G9" i="102"/>
  <c r="C9" i="75"/>
  <c r="D9" i="75"/>
  <c r="C9" i="89"/>
  <c r="G9" i="97"/>
  <c r="R4" i="3"/>
  <c r="R7" i="5"/>
  <c r="R5" i="3" s="1"/>
  <c r="F9" i="86"/>
  <c r="G8" i="86"/>
  <c r="E9" i="46"/>
  <c r="D9" i="74"/>
  <c r="C9" i="74"/>
  <c r="F9" i="30"/>
  <c r="G8" i="30"/>
  <c r="G8" i="22"/>
  <c r="H8" i="89"/>
  <c r="G9" i="89"/>
  <c r="F9" i="45"/>
  <c r="G8" i="36"/>
  <c r="F9" i="36"/>
  <c r="H8" i="90"/>
  <c r="G9" i="90"/>
  <c r="C9" i="72"/>
  <c r="E9" i="72"/>
  <c r="D9" i="72"/>
  <c r="F9" i="97"/>
  <c r="C9" i="78"/>
  <c r="F9" i="95"/>
  <c r="I8" i="59"/>
  <c r="H9" i="59"/>
  <c r="E9" i="66"/>
  <c r="G9" i="66"/>
  <c r="G9" i="35"/>
  <c r="H8" i="35"/>
  <c r="D9" i="29"/>
  <c r="F9" i="53"/>
  <c r="D9" i="33"/>
  <c r="C9" i="33"/>
  <c r="G8" i="40"/>
  <c r="F9" i="40"/>
  <c r="D9" i="46"/>
  <c r="C9" i="100"/>
  <c r="D9" i="100"/>
  <c r="C9" i="91"/>
  <c r="C9" i="52"/>
  <c r="D9" i="41"/>
  <c r="C9" i="41"/>
  <c r="H8" i="9"/>
  <c r="H8" i="13"/>
  <c r="G9" i="91"/>
  <c r="C9" i="83"/>
  <c r="D9" i="83"/>
  <c r="C9" i="67"/>
  <c r="D9" i="67"/>
  <c r="E9" i="67"/>
  <c r="F9" i="31"/>
  <c r="F9" i="100"/>
  <c r="G8" i="100"/>
  <c r="E9" i="77"/>
  <c r="C9" i="26"/>
  <c r="D9" i="26"/>
  <c r="E9" i="26"/>
  <c r="F9" i="26"/>
  <c r="C9" i="98"/>
  <c r="D9" i="98"/>
  <c r="E9" i="98"/>
  <c r="G8" i="41"/>
  <c r="F9" i="41"/>
  <c r="U7" i="5"/>
  <c r="U5" i="3" s="1"/>
  <c r="U4" i="3"/>
  <c r="C9" i="57"/>
  <c r="D9" i="57"/>
  <c r="E9" i="57"/>
  <c r="F9" i="57"/>
  <c r="D9" i="102"/>
  <c r="G8" i="96"/>
  <c r="F9" i="96"/>
  <c r="G8" i="76"/>
  <c r="F9" i="76"/>
  <c r="E9" i="37"/>
  <c r="C9" i="60"/>
  <c r="D9" i="60"/>
  <c r="Q7" i="5"/>
  <c r="Q5" i="3" s="1"/>
  <c r="Q4" i="3"/>
  <c r="G9" i="45"/>
  <c r="H8" i="45"/>
  <c r="G8" i="21"/>
  <c r="F9" i="80"/>
  <c r="G8" i="80"/>
  <c r="F9" i="67"/>
  <c r="E9" i="38"/>
  <c r="C9" i="66"/>
  <c r="D9" i="34"/>
  <c r="C9" i="34"/>
  <c r="F9" i="34"/>
  <c r="G9" i="34"/>
  <c r="E9" i="34"/>
  <c r="C9" i="47"/>
  <c r="D9" i="47"/>
  <c r="H8" i="1"/>
  <c r="G8" i="65"/>
  <c r="F9" i="65"/>
  <c r="E9" i="40"/>
  <c r="E9" i="96"/>
  <c r="H9" i="97"/>
  <c r="I8" i="97"/>
  <c r="C9" i="32"/>
  <c r="D9" i="32"/>
  <c r="E9" i="32"/>
  <c r="F9" i="32"/>
  <c r="E9" i="24"/>
  <c r="H8" i="72"/>
  <c r="G9" i="72"/>
  <c r="E9" i="55"/>
  <c r="D9" i="55"/>
  <c r="C9" i="55"/>
  <c r="G9" i="85"/>
  <c r="H8" i="85"/>
  <c r="G9" i="43"/>
  <c r="H8" i="43"/>
  <c r="D9" i="87"/>
  <c r="C9" i="87"/>
  <c r="E9" i="87"/>
  <c r="I8" i="32"/>
  <c r="H9" i="32"/>
  <c r="I8" i="5"/>
  <c r="E9" i="36"/>
  <c r="G9" i="31"/>
  <c r="H8" i="31"/>
  <c r="H8" i="95"/>
  <c r="G9" i="95"/>
  <c r="C9" i="71"/>
  <c r="D9" i="71"/>
  <c r="F9" i="71"/>
  <c r="E9" i="71"/>
  <c r="C9" i="30"/>
  <c r="D9" i="30"/>
  <c r="E9" i="81"/>
  <c r="G8" i="23"/>
  <c r="D9" i="81"/>
  <c r="A3" i="9"/>
  <c r="A7" i="2"/>
  <c r="G8" i="10"/>
  <c r="F9" i="103"/>
  <c r="C9" i="35"/>
  <c r="E9" i="35"/>
  <c r="D9" i="35"/>
  <c r="E9" i="94"/>
  <c r="F13" i="29"/>
  <c r="G8" i="29"/>
  <c r="F9" i="29"/>
  <c r="C9" i="88"/>
  <c r="D9" i="88"/>
  <c r="G9" i="59"/>
  <c r="I9" i="63"/>
  <c r="J8" i="63"/>
  <c r="C9" i="86"/>
  <c r="D9" i="86"/>
  <c r="G9" i="53"/>
  <c r="H8" i="53"/>
  <c r="C9" i="76"/>
  <c r="H8" i="11"/>
  <c r="I8" i="7"/>
  <c r="H9" i="7"/>
  <c r="F20" i="38" l="1"/>
  <c r="F19" i="38"/>
  <c r="F18" i="38"/>
  <c r="F15" i="38"/>
  <c r="F14" i="38"/>
  <c r="F16" i="38"/>
  <c r="F17" i="38"/>
  <c r="F44" i="96"/>
  <c r="F14" i="65"/>
  <c r="F18" i="65"/>
  <c r="F15" i="65"/>
  <c r="F20" i="65"/>
  <c r="F16" i="65"/>
  <c r="F19" i="65"/>
  <c r="F17" i="65"/>
  <c r="F14" i="39"/>
  <c r="F16" i="39"/>
  <c r="F15" i="39"/>
  <c r="F18" i="39"/>
  <c r="F19" i="39"/>
  <c r="F20" i="39"/>
  <c r="F17" i="39"/>
  <c r="H11" i="7"/>
  <c r="H10" i="7"/>
  <c r="G9" i="29"/>
  <c r="G13" i="29" s="1"/>
  <c r="H8" i="29"/>
  <c r="C12" i="91"/>
  <c r="C10" i="91"/>
  <c r="C11" i="91" s="1"/>
  <c r="D10" i="75"/>
  <c r="D11" i="75"/>
  <c r="G11" i="81"/>
  <c r="G44" i="81" s="1"/>
  <c r="G10" i="81"/>
  <c r="G10" i="93"/>
  <c r="G11" i="93"/>
  <c r="C11" i="104"/>
  <c r="C12" i="104"/>
  <c r="C10" i="104"/>
  <c r="D10" i="36"/>
  <c r="D11" i="36"/>
  <c r="E11" i="45"/>
  <c r="E10" i="45"/>
  <c r="V4" i="9"/>
  <c r="J4" i="9"/>
  <c r="U4" i="9"/>
  <c r="I4" i="9"/>
  <c r="R4" i="9"/>
  <c r="D4" i="9"/>
  <c r="Q4" i="9"/>
  <c r="C4" i="9"/>
  <c r="O4" i="9"/>
  <c r="Z4" i="9"/>
  <c r="L4" i="9"/>
  <c r="P4" i="9"/>
  <c r="N4" i="9"/>
  <c r="M4" i="9"/>
  <c r="S4" i="9"/>
  <c r="T4" i="9"/>
  <c r="K4" i="9"/>
  <c r="F4" i="9"/>
  <c r="E4" i="9"/>
  <c r="X4" i="9"/>
  <c r="H4" i="9"/>
  <c r="G4" i="9"/>
  <c r="Y4" i="9"/>
  <c r="W4" i="9"/>
  <c r="F11" i="65"/>
  <c r="F44" i="65" s="1"/>
  <c r="F10" i="65"/>
  <c r="E10" i="77"/>
  <c r="E11" i="77"/>
  <c r="C12" i="75"/>
  <c r="C10" i="75"/>
  <c r="C11" i="75"/>
  <c r="H9" i="51"/>
  <c r="I8" i="51"/>
  <c r="D11" i="59"/>
  <c r="D10" i="59"/>
  <c r="Z5" i="8"/>
  <c r="Z6" i="8"/>
  <c r="Z7" i="8" s="1"/>
  <c r="H11" i="66"/>
  <c r="H10" i="66"/>
  <c r="I8" i="93"/>
  <c r="H9" i="93"/>
  <c r="D10" i="95"/>
  <c r="D11" i="95"/>
  <c r="F11" i="83"/>
  <c r="F10" i="83"/>
  <c r="H8" i="92"/>
  <c r="G13" i="92"/>
  <c r="G9" i="92"/>
  <c r="F10" i="51"/>
  <c r="F11" i="51"/>
  <c r="E10" i="60"/>
  <c r="E11" i="60"/>
  <c r="J8" i="7"/>
  <c r="I9" i="7"/>
  <c r="G11" i="95"/>
  <c r="G10" i="95"/>
  <c r="G9" i="65"/>
  <c r="H8" i="65"/>
  <c r="H8" i="76"/>
  <c r="G9" i="76"/>
  <c r="C11" i="100"/>
  <c r="C12" i="100"/>
  <c r="C10" i="100"/>
  <c r="G10" i="102"/>
  <c r="G11" i="102"/>
  <c r="O5" i="8"/>
  <c r="O6" i="8" s="1"/>
  <c r="O7" i="8" s="1"/>
  <c r="H8" i="16"/>
  <c r="G11" i="44"/>
  <c r="G10" i="44"/>
  <c r="H11" i="32"/>
  <c r="H10" i="32"/>
  <c r="F10" i="41"/>
  <c r="F11" i="41"/>
  <c r="D10" i="46"/>
  <c r="D11" i="46"/>
  <c r="E11" i="46"/>
  <c r="E10" i="46"/>
  <c r="H11" i="57"/>
  <c r="H10" i="57"/>
  <c r="H9" i="81"/>
  <c r="I8" i="81"/>
  <c r="H9" i="103"/>
  <c r="I8" i="103"/>
  <c r="C12" i="58"/>
  <c r="C10" i="58"/>
  <c r="C11" i="58" s="1"/>
  <c r="F10" i="58"/>
  <c r="F11" i="58"/>
  <c r="H8" i="20"/>
  <c r="F11" i="47"/>
  <c r="F10" i="47"/>
  <c r="F10" i="6"/>
  <c r="F11" i="6"/>
  <c r="D10" i="51"/>
  <c r="D11" i="51"/>
  <c r="C44" i="48"/>
  <c r="C13" i="48"/>
  <c r="D44" i="48"/>
  <c r="D13" i="48"/>
  <c r="E13" i="48"/>
  <c r="E44" i="48"/>
  <c r="J9" i="63"/>
  <c r="K8" i="63"/>
  <c r="H9" i="95"/>
  <c r="I8" i="95"/>
  <c r="D10" i="32"/>
  <c r="D11" i="32"/>
  <c r="I8" i="13"/>
  <c r="I8" i="18"/>
  <c r="D6" i="8"/>
  <c r="D7" i="8" s="1"/>
  <c r="D5" i="8"/>
  <c r="E10" i="64"/>
  <c r="E11" i="64"/>
  <c r="F10" i="49"/>
  <c r="F11" i="49"/>
  <c r="E11" i="85"/>
  <c r="E10" i="85"/>
  <c r="I11" i="44"/>
  <c r="I10" i="44"/>
  <c r="F11" i="92"/>
  <c r="F10" i="92"/>
  <c r="G10" i="61"/>
  <c r="G11" i="61"/>
  <c r="G9" i="75"/>
  <c r="H8" i="75"/>
  <c r="G13" i="75"/>
  <c r="C12" i="54"/>
  <c r="C10" i="54"/>
  <c r="C11" i="54" s="1"/>
  <c r="E11" i="51"/>
  <c r="E10" i="51"/>
  <c r="C12" i="93"/>
  <c r="C10" i="93"/>
  <c r="C11" i="93"/>
  <c r="D10" i="50"/>
  <c r="D11" i="50"/>
  <c r="E10" i="28"/>
  <c r="E11" i="28"/>
  <c r="C12" i="35"/>
  <c r="C10" i="35"/>
  <c r="C11" i="35"/>
  <c r="H8" i="23"/>
  <c r="G11" i="85"/>
  <c r="G10" i="85"/>
  <c r="C10" i="32"/>
  <c r="C12" i="32"/>
  <c r="C11" i="32"/>
  <c r="F11" i="67"/>
  <c r="F10" i="67"/>
  <c r="G11" i="45"/>
  <c r="G10" i="45"/>
  <c r="F11" i="96"/>
  <c r="F10" i="96"/>
  <c r="F11" i="100"/>
  <c r="F10" i="100"/>
  <c r="H8" i="40"/>
  <c r="G9" i="40"/>
  <c r="E10" i="66"/>
  <c r="E11" i="66"/>
  <c r="I9" i="57"/>
  <c r="J8" i="57"/>
  <c r="E10" i="69"/>
  <c r="E11" i="69"/>
  <c r="H9" i="26"/>
  <c r="H13" i="26"/>
  <c r="I8" i="26"/>
  <c r="G11" i="84"/>
  <c r="G10" i="84"/>
  <c r="C12" i="103"/>
  <c r="C11" i="103"/>
  <c r="C10" i="103"/>
  <c r="U6" i="8"/>
  <c r="U7" i="8" s="1"/>
  <c r="U5" i="8"/>
  <c r="P6" i="8"/>
  <c r="P7" i="8" s="1"/>
  <c r="P5" i="8"/>
  <c r="G10" i="87"/>
  <c r="G11" i="87"/>
  <c r="E11" i="58"/>
  <c r="E10" i="58"/>
  <c r="F11" i="64"/>
  <c r="F10" i="64"/>
  <c r="E10" i="52"/>
  <c r="E11" i="52"/>
  <c r="G9" i="39"/>
  <c r="G13" i="39"/>
  <c r="H8" i="39"/>
  <c r="G9" i="47"/>
  <c r="H8" i="47"/>
  <c r="D10" i="85"/>
  <c r="D11" i="85"/>
  <c r="G9" i="94"/>
  <c r="G13" i="94"/>
  <c r="H8" i="94"/>
  <c r="D10" i="44"/>
  <c r="D11" i="44"/>
  <c r="H8" i="88"/>
  <c r="G9" i="88"/>
  <c r="G13" i="88"/>
  <c r="I8" i="61"/>
  <c r="H9" i="61"/>
  <c r="E11" i="50"/>
  <c r="E10" i="50"/>
  <c r="I11" i="63"/>
  <c r="I10" i="63"/>
  <c r="F10" i="103"/>
  <c r="F11" i="103"/>
  <c r="H9" i="31"/>
  <c r="I8" i="31"/>
  <c r="C10" i="55"/>
  <c r="C11" i="55"/>
  <c r="C12" i="55"/>
  <c r="I9" i="97"/>
  <c r="I13" i="97"/>
  <c r="J8" i="97"/>
  <c r="H8" i="96"/>
  <c r="G13" i="96"/>
  <c r="G9" i="96"/>
  <c r="E10" i="98"/>
  <c r="E11" i="98"/>
  <c r="F11" i="31"/>
  <c r="F10" i="31"/>
  <c r="H11" i="59"/>
  <c r="H10" i="59"/>
  <c r="G10" i="90"/>
  <c r="G11" i="90"/>
  <c r="H8" i="22"/>
  <c r="F11" i="86"/>
  <c r="F10" i="86"/>
  <c r="D10" i="69"/>
  <c r="D11" i="69"/>
  <c r="G11" i="26"/>
  <c r="G10" i="26"/>
  <c r="G9" i="24"/>
  <c r="H8" i="24"/>
  <c r="E10" i="53"/>
  <c r="E11" i="53"/>
  <c r="G11" i="73"/>
  <c r="G10" i="73"/>
  <c r="D10" i="103"/>
  <c r="D11" i="103"/>
  <c r="Q5" i="8"/>
  <c r="Q6" i="8"/>
  <c r="Q7" i="8" s="1"/>
  <c r="H6" i="8"/>
  <c r="H7" i="8" s="1"/>
  <c r="H5" i="8"/>
  <c r="D10" i="25"/>
  <c r="D11" i="25" s="1"/>
  <c r="E11" i="104"/>
  <c r="E10" i="104"/>
  <c r="D10" i="64"/>
  <c r="D11" i="64"/>
  <c r="F10" i="82"/>
  <c r="F11" i="82"/>
  <c r="F44" i="82" s="1"/>
  <c r="C10" i="27"/>
  <c r="C12" i="27"/>
  <c r="C11" i="27"/>
  <c r="G9" i="49"/>
  <c r="G13" i="49"/>
  <c r="H8" i="49"/>
  <c r="G9" i="33"/>
  <c r="H8" i="33"/>
  <c r="H9" i="78"/>
  <c r="I8" i="78"/>
  <c r="H8" i="52"/>
  <c r="G9" i="52"/>
  <c r="C12" i="85"/>
  <c r="C11" i="85"/>
  <c r="C10" i="85"/>
  <c r="G11" i="69"/>
  <c r="G10" i="69"/>
  <c r="C12" i="90"/>
  <c r="C10" i="90"/>
  <c r="C11" i="90" s="1"/>
  <c r="K8" i="50"/>
  <c r="J9" i="50"/>
  <c r="J13" i="50"/>
  <c r="I8" i="98"/>
  <c r="H9" i="98"/>
  <c r="H13" i="98"/>
  <c r="H11" i="71"/>
  <c r="H10" i="71"/>
  <c r="F11" i="35"/>
  <c r="F10" i="35"/>
  <c r="E11" i="70"/>
  <c r="E10" i="70"/>
  <c r="A8" i="2"/>
  <c r="A3" i="10"/>
  <c r="C12" i="26"/>
  <c r="C10" i="26"/>
  <c r="C11" i="26" s="1"/>
  <c r="F10" i="97"/>
  <c r="F11" i="97"/>
  <c r="D10" i="49"/>
  <c r="D11" i="49" s="1"/>
  <c r="L5" i="8"/>
  <c r="L6" i="8"/>
  <c r="L7" i="8" s="1"/>
  <c r="D10" i="78"/>
  <c r="D11" i="78" s="1"/>
  <c r="H9" i="101"/>
  <c r="I8" i="101"/>
  <c r="F14" i="29"/>
  <c r="F19" i="29"/>
  <c r="F18" i="29"/>
  <c r="F16" i="29"/>
  <c r="F20" i="29"/>
  <c r="F15" i="29"/>
  <c r="F17" i="29"/>
  <c r="G11" i="43"/>
  <c r="G10" i="43"/>
  <c r="G11" i="89"/>
  <c r="G10" i="89"/>
  <c r="J8" i="102"/>
  <c r="I9" i="102"/>
  <c r="I13" i="102" s="1"/>
  <c r="G13" i="81"/>
  <c r="I8" i="15"/>
  <c r="E10" i="7"/>
  <c r="E11" i="7"/>
  <c r="C10" i="36"/>
  <c r="C12" i="36"/>
  <c r="C11" i="36"/>
  <c r="G11" i="67"/>
  <c r="G10" i="67"/>
  <c r="G9" i="68"/>
  <c r="G13" i="68"/>
  <c r="H8" i="68"/>
  <c r="F11" i="50"/>
  <c r="F10" i="50"/>
  <c r="E10" i="94"/>
  <c r="E11" i="94"/>
  <c r="F11" i="32"/>
  <c r="F10" i="32"/>
  <c r="H10" i="102"/>
  <c r="H11" i="102"/>
  <c r="C12" i="43"/>
  <c r="C10" i="43"/>
  <c r="C11" i="43"/>
  <c r="G11" i="42"/>
  <c r="G10" i="42"/>
  <c r="C11" i="94"/>
  <c r="C12" i="94"/>
  <c r="C10" i="94"/>
  <c r="D10" i="35"/>
  <c r="D11" i="35"/>
  <c r="E11" i="32"/>
  <c r="E10" i="32"/>
  <c r="G11" i="35"/>
  <c r="G10" i="35"/>
  <c r="C10" i="28"/>
  <c r="C12" i="28"/>
  <c r="C11" i="28"/>
  <c r="C6" i="8"/>
  <c r="C7" i="8" s="1"/>
  <c r="C5" i="8"/>
  <c r="I9" i="66"/>
  <c r="J8" i="66"/>
  <c r="I13" i="66"/>
  <c r="C5" i="3"/>
  <c r="F9" i="5"/>
  <c r="C9" i="5"/>
  <c r="E9" i="5"/>
  <c r="D9" i="5"/>
  <c r="G9" i="5"/>
  <c r="C11" i="102"/>
  <c r="C12" i="102"/>
  <c r="C10" i="102"/>
  <c r="H9" i="69"/>
  <c r="H13" i="69" s="1"/>
  <c r="I8" i="69"/>
  <c r="H8" i="74"/>
  <c r="G9" i="74"/>
  <c r="D11" i="54"/>
  <c r="D10" i="54"/>
  <c r="C10" i="50"/>
  <c r="C12" i="50"/>
  <c r="C11" i="50"/>
  <c r="E11" i="38"/>
  <c r="E44" i="38" s="1"/>
  <c r="E10" i="38"/>
  <c r="G9" i="41"/>
  <c r="H8" i="41"/>
  <c r="F11" i="40"/>
  <c r="F10" i="40"/>
  <c r="I8" i="89"/>
  <c r="H9" i="89"/>
  <c r="G11" i="51"/>
  <c r="G10" i="51"/>
  <c r="G11" i="103"/>
  <c r="G10" i="103"/>
  <c r="E11" i="43"/>
  <c r="E10" i="43"/>
  <c r="H8" i="10"/>
  <c r="E10" i="87"/>
  <c r="E11" i="87"/>
  <c r="H11" i="97"/>
  <c r="H10" i="97"/>
  <c r="D10" i="98"/>
  <c r="D11" i="98"/>
  <c r="H9" i="90"/>
  <c r="I8" i="90"/>
  <c r="H13" i="90"/>
  <c r="C10" i="69"/>
  <c r="C11" i="69" s="1"/>
  <c r="C12" i="69"/>
  <c r="N5" i="8"/>
  <c r="N6" i="8"/>
  <c r="N7" i="8" s="1"/>
  <c r="C12" i="25"/>
  <c r="G13" i="25" s="1"/>
  <c r="C10" i="25"/>
  <c r="C11" i="25" s="1"/>
  <c r="C12" i="64"/>
  <c r="C11" i="64"/>
  <c r="C10" i="64"/>
  <c r="F10" i="91"/>
  <c r="F11" i="91"/>
  <c r="G11" i="78"/>
  <c r="G10" i="78"/>
  <c r="D11" i="90"/>
  <c r="D10" i="90"/>
  <c r="G10" i="98"/>
  <c r="G11" i="98"/>
  <c r="J8" i="71"/>
  <c r="I9" i="71"/>
  <c r="E10" i="80"/>
  <c r="E11" i="80"/>
  <c r="H10" i="63"/>
  <c r="H11" i="63"/>
  <c r="D44" i="39"/>
  <c r="C44" i="39"/>
  <c r="D13" i="39"/>
  <c r="C13" i="39"/>
  <c r="E13" i="39"/>
  <c r="H8" i="80"/>
  <c r="G13" i="80"/>
  <c r="G9" i="80"/>
  <c r="C12" i="98"/>
  <c r="C10" i="98"/>
  <c r="C11" i="98"/>
  <c r="I8" i="9"/>
  <c r="I9" i="59"/>
  <c r="I13" i="59"/>
  <c r="J8" i="59"/>
  <c r="H8" i="48"/>
  <c r="G9" i="48"/>
  <c r="C10" i="84"/>
  <c r="C12" i="84"/>
  <c r="C11" i="84"/>
  <c r="D11" i="61"/>
  <c r="D10" i="61"/>
  <c r="E11" i="101"/>
  <c r="E10" i="101"/>
  <c r="F11" i="94"/>
  <c r="F10" i="94"/>
  <c r="E10" i="90"/>
  <c r="E11" i="90"/>
  <c r="K8" i="34"/>
  <c r="J9" i="34"/>
  <c r="D10" i="80"/>
  <c r="D11" i="80" s="1"/>
  <c r="D10" i="56"/>
  <c r="D11" i="56"/>
  <c r="E10" i="62"/>
  <c r="E11" i="62"/>
  <c r="D11" i="87"/>
  <c r="D10" i="87"/>
  <c r="F11" i="80"/>
  <c r="F10" i="80"/>
  <c r="F11" i="26"/>
  <c r="F10" i="26"/>
  <c r="D11" i="33"/>
  <c r="D10" i="33"/>
  <c r="C12" i="92"/>
  <c r="C10" i="92"/>
  <c r="C11" i="92" s="1"/>
  <c r="D11" i="99"/>
  <c r="D10" i="99"/>
  <c r="M5" i="8"/>
  <c r="M6" i="8"/>
  <c r="M7" i="8" s="1"/>
  <c r="E10" i="76"/>
  <c r="E11" i="76"/>
  <c r="F11" i="77"/>
  <c r="F10" i="77"/>
  <c r="H10" i="64"/>
  <c r="H11" i="64"/>
  <c r="F10" i="54"/>
  <c r="F11" i="54"/>
  <c r="H9" i="70"/>
  <c r="I8" i="70"/>
  <c r="E11" i="56"/>
  <c r="E10" i="56"/>
  <c r="E10" i="71"/>
  <c r="E11" i="71"/>
  <c r="E11" i="37"/>
  <c r="E10" i="37"/>
  <c r="G15" i="37"/>
  <c r="G16" i="37"/>
  <c r="G14" i="37"/>
  <c r="G18" i="37"/>
  <c r="G20" i="37"/>
  <c r="G17" i="37"/>
  <c r="G19" i="37"/>
  <c r="F10" i="59"/>
  <c r="F11" i="59"/>
  <c r="C10" i="7"/>
  <c r="C11" i="7"/>
  <c r="C12" i="7"/>
  <c r="G9" i="25"/>
  <c r="H8" i="25"/>
  <c r="E11" i="27"/>
  <c r="E10" i="27"/>
  <c r="F11" i="42"/>
  <c r="F10" i="42"/>
  <c r="I8" i="79"/>
  <c r="H9" i="79"/>
  <c r="H13" i="79"/>
  <c r="D10" i="42"/>
  <c r="D11" i="42"/>
  <c r="I8" i="55"/>
  <c r="H9" i="55"/>
  <c r="J8" i="64"/>
  <c r="I9" i="64"/>
  <c r="H10" i="91"/>
  <c r="H11" i="91"/>
  <c r="C44" i="38"/>
  <c r="D13" i="38"/>
  <c r="C13" i="38"/>
  <c r="D44" i="38"/>
  <c r="E13" i="38"/>
  <c r="C12" i="45"/>
  <c r="C10" i="45"/>
  <c r="C11" i="45"/>
  <c r="C12" i="56"/>
  <c r="G13" i="56" s="1"/>
  <c r="C10" i="56"/>
  <c r="C11" i="56" s="1"/>
  <c r="E11" i="63"/>
  <c r="E10" i="63"/>
  <c r="C12" i="62"/>
  <c r="C10" i="62"/>
  <c r="C11" i="62" s="1"/>
  <c r="C44" i="82"/>
  <c r="C13" i="82"/>
  <c r="D13" i="82"/>
  <c r="E13" i="82"/>
  <c r="E44" i="82"/>
  <c r="D10" i="79"/>
  <c r="D11" i="79" s="1"/>
  <c r="E11" i="78"/>
  <c r="E10" i="78"/>
  <c r="D10" i="71"/>
  <c r="D11" i="71"/>
  <c r="F11" i="34"/>
  <c r="F10" i="34"/>
  <c r="H8" i="21"/>
  <c r="G10" i="91"/>
  <c r="G11" i="91"/>
  <c r="H9" i="35"/>
  <c r="I8" i="35"/>
  <c r="F11" i="45"/>
  <c r="F10" i="45"/>
  <c r="F11" i="30"/>
  <c r="F10" i="30"/>
  <c r="E10" i="25"/>
  <c r="E11" i="25" s="1"/>
  <c r="F11" i="27"/>
  <c r="F10" i="27"/>
  <c r="C10" i="59"/>
  <c r="C11" i="59" s="1"/>
  <c r="C12" i="59"/>
  <c r="I8" i="62"/>
  <c r="H9" i="62"/>
  <c r="H13" i="62"/>
  <c r="T6" i="8"/>
  <c r="T7" i="8" s="1"/>
  <c r="T5" i="8"/>
  <c r="F20" i="46"/>
  <c r="F19" i="46"/>
  <c r="F18" i="46"/>
  <c r="F15" i="46"/>
  <c r="F14" i="46"/>
  <c r="F16" i="46"/>
  <c r="F17" i="46"/>
  <c r="D10" i="7"/>
  <c r="D11" i="7"/>
  <c r="C10" i="95"/>
  <c r="C11" i="95"/>
  <c r="C12" i="95"/>
  <c r="H8" i="104"/>
  <c r="G13" i="104"/>
  <c r="G9" i="104"/>
  <c r="D11" i="63"/>
  <c r="D10" i="63"/>
  <c r="H11" i="50"/>
  <c r="H10" i="50"/>
  <c r="C44" i="46"/>
  <c r="D44" i="46"/>
  <c r="C13" i="46"/>
  <c r="D13" i="46"/>
  <c r="E44" i="46"/>
  <c r="E13" i="46"/>
  <c r="D11" i="86"/>
  <c r="D10" i="86"/>
  <c r="C12" i="71"/>
  <c r="C10" i="71"/>
  <c r="C11" i="71" s="1"/>
  <c r="J8" i="5"/>
  <c r="I9" i="5"/>
  <c r="E10" i="24"/>
  <c r="E11" i="24"/>
  <c r="C10" i="34"/>
  <c r="C11" i="34" s="1"/>
  <c r="C12" i="34"/>
  <c r="J13" i="34" s="1"/>
  <c r="D11" i="100"/>
  <c r="D10" i="100"/>
  <c r="D10" i="72"/>
  <c r="D11" i="72"/>
  <c r="C12" i="74"/>
  <c r="C10" i="74"/>
  <c r="C11" i="74" s="1"/>
  <c r="C12" i="61"/>
  <c r="C10" i="61"/>
  <c r="C11" i="61"/>
  <c r="D11" i="82"/>
  <c r="D44" i="82" s="1"/>
  <c r="D10" i="82"/>
  <c r="W6" i="8"/>
  <c r="W7" i="8" s="1"/>
  <c r="W5" i="8"/>
  <c r="F11" i="102"/>
  <c r="F10" i="102"/>
  <c r="H8" i="58"/>
  <c r="G9" i="58"/>
  <c r="H13" i="42"/>
  <c r="H9" i="42"/>
  <c r="I8" i="42"/>
  <c r="K8" i="44"/>
  <c r="J9" i="44"/>
  <c r="F11" i="44"/>
  <c r="F10" i="44"/>
  <c r="F10" i="74"/>
  <c r="F11" i="74"/>
  <c r="H8" i="56"/>
  <c r="G9" i="56"/>
  <c r="D11" i="76"/>
  <c r="D10" i="76"/>
  <c r="C44" i="96"/>
  <c r="C13" i="96"/>
  <c r="D44" i="96"/>
  <c r="D13" i="96"/>
  <c r="E13" i="96"/>
  <c r="E44" i="96"/>
  <c r="C13" i="65"/>
  <c r="C44" i="65"/>
  <c r="D44" i="65"/>
  <c r="D13" i="65"/>
  <c r="E44" i="65"/>
  <c r="E13" i="65"/>
  <c r="C12" i="86"/>
  <c r="C10" i="86"/>
  <c r="C11" i="86" s="1"/>
  <c r="D11" i="81"/>
  <c r="D44" i="81" s="1"/>
  <c r="D10" i="81"/>
  <c r="D10" i="34"/>
  <c r="D11" i="34"/>
  <c r="E11" i="72"/>
  <c r="E10" i="72"/>
  <c r="D11" i="74"/>
  <c r="D10" i="74"/>
  <c r="D10" i="28"/>
  <c r="D11" i="28"/>
  <c r="I8" i="19"/>
  <c r="J5" i="8"/>
  <c r="J6" i="8"/>
  <c r="J7" i="8" s="1"/>
  <c r="I8" i="87"/>
  <c r="H9" i="87"/>
  <c r="F10" i="93"/>
  <c r="F11" i="93"/>
  <c r="D10" i="58"/>
  <c r="D11" i="58"/>
  <c r="G9" i="83"/>
  <c r="H8" i="83"/>
  <c r="G13" i="83"/>
  <c r="G9" i="6"/>
  <c r="H8" i="6"/>
  <c r="E10" i="54"/>
  <c r="E11" i="54"/>
  <c r="C12" i="51"/>
  <c r="C10" i="51"/>
  <c r="C11" i="51"/>
  <c r="G10" i="50"/>
  <c r="G11" i="50"/>
  <c r="H9" i="85"/>
  <c r="H13" i="85"/>
  <c r="I8" i="85"/>
  <c r="C12" i="66"/>
  <c r="C10" i="66"/>
  <c r="C11" i="66" s="1"/>
  <c r="F13" i="96"/>
  <c r="G9" i="100"/>
  <c r="H8" i="100"/>
  <c r="G13" i="100"/>
  <c r="C12" i="72"/>
  <c r="C11" i="72"/>
  <c r="C10" i="72"/>
  <c r="G9" i="38"/>
  <c r="H8" i="38"/>
  <c r="D11" i="92"/>
  <c r="D10" i="92"/>
  <c r="F6" i="8"/>
  <c r="F7" i="8" s="1"/>
  <c r="F5" i="8"/>
  <c r="D10" i="43"/>
  <c r="D11" i="43"/>
  <c r="F11" i="39"/>
  <c r="F44" i="39" s="1"/>
  <c r="F10" i="39"/>
  <c r="E11" i="44"/>
  <c r="E10" i="44"/>
  <c r="D11" i="94"/>
  <c r="D10" i="94"/>
  <c r="F10" i="56"/>
  <c r="F11" i="56"/>
  <c r="F11" i="75"/>
  <c r="F10" i="75"/>
  <c r="E10" i="93"/>
  <c r="E11" i="93"/>
  <c r="C44" i="29"/>
  <c r="C13" i="29"/>
  <c r="D13" i="29"/>
  <c r="E13" i="29"/>
  <c r="E44" i="29"/>
  <c r="E11" i="35"/>
  <c r="E10" i="35"/>
  <c r="I9" i="32"/>
  <c r="I13" i="32"/>
  <c r="J8" i="32"/>
  <c r="I8" i="1"/>
  <c r="H9" i="45"/>
  <c r="I8" i="45"/>
  <c r="G10" i="66"/>
  <c r="G11" i="66"/>
  <c r="G9" i="86"/>
  <c r="H8" i="86"/>
  <c r="F11" i="38"/>
  <c r="F44" i="38" s="1"/>
  <c r="F10" i="38"/>
  <c r="E10" i="99"/>
  <c r="E11" i="99"/>
  <c r="I8" i="84"/>
  <c r="H9" i="84"/>
  <c r="H13" i="73"/>
  <c r="I8" i="73"/>
  <c r="H9" i="73"/>
  <c r="E10" i="103"/>
  <c r="E11" i="103"/>
  <c r="G6" i="8"/>
  <c r="G7" i="8" s="1"/>
  <c r="G5" i="8"/>
  <c r="C10" i="24"/>
  <c r="C11" i="24"/>
  <c r="C12" i="24"/>
  <c r="F10" i="33"/>
  <c r="F11" i="33"/>
  <c r="C10" i="44"/>
  <c r="C11" i="44"/>
  <c r="C12" i="44"/>
  <c r="I8" i="11"/>
  <c r="G11" i="59"/>
  <c r="G10" i="59"/>
  <c r="E11" i="81"/>
  <c r="E44" i="81" s="1"/>
  <c r="E10" i="81"/>
  <c r="D11" i="55"/>
  <c r="D10" i="55"/>
  <c r="D11" i="102"/>
  <c r="D10" i="102"/>
  <c r="E10" i="67"/>
  <c r="E11" i="67"/>
  <c r="E10" i="73"/>
  <c r="E11" i="73"/>
  <c r="E11" i="82"/>
  <c r="E10" i="82"/>
  <c r="C10" i="53"/>
  <c r="C12" i="53"/>
  <c r="C11" i="53"/>
  <c r="F11" i="48"/>
  <c r="F44" i="48" s="1"/>
  <c r="F10" i="48"/>
  <c r="E11" i="31"/>
  <c r="E10" i="31"/>
  <c r="V6" i="8"/>
  <c r="V7" i="8" s="1"/>
  <c r="V5" i="8"/>
  <c r="F20" i="82"/>
  <c r="F16" i="82"/>
  <c r="F19" i="82"/>
  <c r="F18" i="82"/>
  <c r="F14" i="82"/>
  <c r="F17" i="82"/>
  <c r="F15" i="82"/>
  <c r="F10" i="52"/>
  <c r="F11" i="52"/>
  <c r="D11" i="101"/>
  <c r="D10" i="101"/>
  <c r="D11" i="6"/>
  <c r="D10" i="6"/>
  <c r="H8" i="12"/>
  <c r="F11" i="28"/>
  <c r="F10" i="28"/>
  <c r="I11" i="50"/>
  <c r="I10" i="50"/>
  <c r="D10" i="77"/>
  <c r="D11" i="77" s="1"/>
  <c r="C12" i="70"/>
  <c r="C10" i="70"/>
  <c r="C11" i="70" s="1"/>
  <c r="F11" i="62"/>
  <c r="F10" i="62"/>
  <c r="E11" i="68"/>
  <c r="E10" i="68"/>
  <c r="C12" i="76"/>
  <c r="C10" i="76"/>
  <c r="C11" i="76" s="1"/>
  <c r="D11" i="88"/>
  <c r="D10" i="88"/>
  <c r="D10" i="30"/>
  <c r="D11" i="30"/>
  <c r="C10" i="87"/>
  <c r="C11" i="87"/>
  <c r="C12" i="87"/>
  <c r="E11" i="55"/>
  <c r="E10" i="55"/>
  <c r="D11" i="47"/>
  <c r="D10" i="47"/>
  <c r="D10" i="60"/>
  <c r="D11" i="60"/>
  <c r="F11" i="57"/>
  <c r="F10" i="57"/>
  <c r="D10" i="67"/>
  <c r="D11" i="67"/>
  <c r="C10" i="33"/>
  <c r="C11" i="33" s="1"/>
  <c r="C12" i="33"/>
  <c r="F11" i="36"/>
  <c r="F10" i="36"/>
  <c r="D10" i="73"/>
  <c r="D11" i="73"/>
  <c r="H9" i="37"/>
  <c r="H13" i="37" s="1"/>
  <c r="I8" i="37"/>
  <c r="F10" i="60"/>
  <c r="F11" i="60"/>
  <c r="D10" i="53"/>
  <c r="D11" i="53"/>
  <c r="D10" i="31"/>
  <c r="D11" i="31" s="1"/>
  <c r="E6" i="8"/>
  <c r="E7" i="8" s="1"/>
  <c r="E5" i="8"/>
  <c r="I5" i="8"/>
  <c r="I6" i="8"/>
  <c r="I7" i="8" s="1"/>
  <c r="H8" i="99"/>
  <c r="G9" i="99"/>
  <c r="G13" i="99"/>
  <c r="H8" i="14"/>
  <c r="H8" i="82"/>
  <c r="G9" i="82"/>
  <c r="G13" i="82" s="1"/>
  <c r="F11" i="66"/>
  <c r="F10" i="66"/>
  <c r="F11" i="25"/>
  <c r="F10" i="25"/>
  <c r="H11" i="44"/>
  <c r="H10" i="44"/>
  <c r="G10" i="79"/>
  <c r="G11" i="79"/>
  <c r="C12" i="6"/>
  <c r="G13" i="6" s="1"/>
  <c r="C10" i="6"/>
  <c r="C11" i="6" s="1"/>
  <c r="H8" i="28"/>
  <c r="G9" i="28"/>
  <c r="F11" i="88"/>
  <c r="F10" i="88"/>
  <c r="E10" i="39"/>
  <c r="E11" i="39"/>
  <c r="E44" i="39" s="1"/>
  <c r="C12" i="77"/>
  <c r="C10" i="77"/>
  <c r="C11" i="77" s="1"/>
  <c r="F10" i="63"/>
  <c r="F11" i="63"/>
  <c r="D10" i="70"/>
  <c r="D11" i="70"/>
  <c r="C12" i="68"/>
  <c r="C10" i="68"/>
  <c r="C11" i="68"/>
  <c r="F11" i="79"/>
  <c r="F10" i="79"/>
  <c r="C10" i="88"/>
  <c r="C11" i="88"/>
  <c r="C12" i="88"/>
  <c r="C12" i="30"/>
  <c r="C10" i="30"/>
  <c r="C11" i="30" s="1"/>
  <c r="G11" i="31"/>
  <c r="G10" i="31"/>
  <c r="G10" i="72"/>
  <c r="G11" i="72"/>
  <c r="C11" i="47"/>
  <c r="C10" i="47"/>
  <c r="C12" i="47"/>
  <c r="C12" i="60"/>
  <c r="G13" i="60" s="1"/>
  <c r="C10" i="60"/>
  <c r="C11" i="60" s="1"/>
  <c r="E10" i="57"/>
  <c r="E11" i="57"/>
  <c r="C12" i="67"/>
  <c r="C11" i="67"/>
  <c r="C10" i="67"/>
  <c r="C12" i="41"/>
  <c r="C10" i="41"/>
  <c r="C11" i="41"/>
  <c r="G13" i="36"/>
  <c r="G9" i="36"/>
  <c r="H8" i="36"/>
  <c r="C10" i="73"/>
  <c r="C12" i="73"/>
  <c r="C11" i="73"/>
  <c r="H8" i="60"/>
  <c r="G9" i="60"/>
  <c r="F11" i="24"/>
  <c r="F10" i="24"/>
  <c r="F13" i="48"/>
  <c r="C10" i="31"/>
  <c r="C11" i="31" s="1"/>
  <c r="C12" i="31"/>
  <c r="X5" i="8"/>
  <c r="X6" i="8"/>
  <c r="X7" i="8" s="1"/>
  <c r="E10" i="91"/>
  <c r="E11" i="91"/>
  <c r="D10" i="66"/>
  <c r="D11" i="66"/>
  <c r="C10" i="101"/>
  <c r="C12" i="101"/>
  <c r="C11" i="101"/>
  <c r="E11" i="42"/>
  <c r="E10" i="42"/>
  <c r="I9" i="91"/>
  <c r="J8" i="91"/>
  <c r="H8" i="8"/>
  <c r="I11" i="34"/>
  <c r="I10" i="34"/>
  <c r="C12" i="97"/>
  <c r="C11" i="97"/>
  <c r="C10" i="97"/>
  <c r="C12" i="80"/>
  <c r="C10" i="80"/>
  <c r="C11" i="80"/>
  <c r="G11" i="63"/>
  <c r="G10" i="63"/>
  <c r="F11" i="70"/>
  <c r="F10" i="70"/>
  <c r="D10" i="62"/>
  <c r="D11" i="62"/>
  <c r="D10" i="68"/>
  <c r="D11" i="68" s="1"/>
  <c r="E11" i="79"/>
  <c r="E10" i="79"/>
  <c r="I8" i="53"/>
  <c r="H9" i="53"/>
  <c r="E11" i="36"/>
  <c r="E10" i="36"/>
  <c r="H9" i="43"/>
  <c r="I8" i="43"/>
  <c r="H9" i="72"/>
  <c r="I8" i="72"/>
  <c r="E11" i="96"/>
  <c r="E10" i="96"/>
  <c r="E11" i="34"/>
  <c r="E10" i="34"/>
  <c r="D11" i="57"/>
  <c r="D10" i="57"/>
  <c r="E10" i="26"/>
  <c r="E11" i="26"/>
  <c r="D10" i="83"/>
  <c r="D11" i="83"/>
  <c r="D10" i="41"/>
  <c r="D11" i="41"/>
  <c r="F11" i="53"/>
  <c r="F10" i="53"/>
  <c r="F11" i="95"/>
  <c r="F10" i="95"/>
  <c r="H8" i="30"/>
  <c r="G9" i="30"/>
  <c r="G11" i="97"/>
  <c r="G10" i="97"/>
  <c r="C12" i="49"/>
  <c r="C10" i="49"/>
  <c r="C11" i="49"/>
  <c r="I8" i="27"/>
  <c r="H9" i="27"/>
  <c r="H13" i="27" s="1"/>
  <c r="D10" i="40"/>
  <c r="D11" i="40"/>
  <c r="C12" i="99"/>
  <c r="C11" i="99"/>
  <c r="C10" i="99"/>
  <c r="H9" i="54"/>
  <c r="I8" i="54"/>
  <c r="R5" i="8"/>
  <c r="R6" i="8"/>
  <c r="R7" i="8" s="1"/>
  <c r="K5" i="8"/>
  <c r="K6" i="8"/>
  <c r="K7" i="8" s="1"/>
  <c r="H8" i="46"/>
  <c r="G9" i="46"/>
  <c r="F11" i="99"/>
  <c r="F10" i="99"/>
  <c r="G11" i="53"/>
  <c r="G10" i="53"/>
  <c r="F10" i="29"/>
  <c r="F11" i="29"/>
  <c r="F44" i="29" s="1"/>
  <c r="F11" i="71"/>
  <c r="F10" i="71"/>
  <c r="H9" i="5"/>
  <c r="E11" i="40"/>
  <c r="E10" i="40"/>
  <c r="G10" i="34"/>
  <c r="G11" i="34"/>
  <c r="F11" i="76"/>
  <c r="F10" i="76"/>
  <c r="C10" i="57"/>
  <c r="C11" i="57" s="1"/>
  <c r="C12" i="57"/>
  <c r="D10" i="26"/>
  <c r="D11" i="26"/>
  <c r="C12" i="83"/>
  <c r="C10" i="83"/>
  <c r="C11" i="83"/>
  <c r="C12" i="52"/>
  <c r="C10" i="52"/>
  <c r="C11" i="52" s="1"/>
  <c r="D11" i="29"/>
  <c r="D44" i="29" s="1"/>
  <c r="D10" i="29"/>
  <c r="C12" i="78"/>
  <c r="C10" i="78"/>
  <c r="C11" i="78"/>
  <c r="C11" i="89"/>
  <c r="C12" i="89"/>
  <c r="H13" i="89" s="1"/>
  <c r="C10" i="89"/>
  <c r="G11" i="37"/>
  <c r="G44" i="37" s="1"/>
  <c r="G10" i="37"/>
  <c r="G11" i="27"/>
  <c r="G10" i="27"/>
  <c r="C10" i="40"/>
  <c r="C12" i="40"/>
  <c r="C11" i="40"/>
  <c r="E10" i="59"/>
  <c r="E11" i="59"/>
  <c r="G11" i="62"/>
  <c r="G10" i="62"/>
  <c r="G10" i="54"/>
  <c r="G11" i="54"/>
  <c r="S6" i="8"/>
  <c r="S7" i="8" s="1"/>
  <c r="S5" i="8"/>
  <c r="Y5" i="8"/>
  <c r="Y6" i="8"/>
  <c r="Y7" i="8" s="1"/>
  <c r="H8" i="17"/>
  <c r="F11" i="46"/>
  <c r="F44" i="46" s="1"/>
  <c r="F10" i="46"/>
  <c r="D10" i="89"/>
  <c r="D11" i="89"/>
  <c r="F11" i="7"/>
  <c r="F10" i="7"/>
  <c r="G9" i="77"/>
  <c r="H8" i="77"/>
  <c r="E11" i="95"/>
  <c r="E10" i="95"/>
  <c r="F11" i="104"/>
  <c r="F10" i="104"/>
  <c r="G10" i="101"/>
  <c r="G11" i="101"/>
  <c r="D10" i="104"/>
  <c r="D11" i="104"/>
  <c r="C10" i="42"/>
  <c r="C12" i="42"/>
  <c r="C11" i="42"/>
  <c r="G11" i="55"/>
  <c r="G10" i="55"/>
  <c r="C44" i="81"/>
  <c r="D13" i="81"/>
  <c r="C13" i="81"/>
  <c r="E13" i="81"/>
  <c r="F44" i="81"/>
  <c r="F13" i="81"/>
  <c r="H9" i="67"/>
  <c r="H13" i="67" s="1"/>
  <c r="I8" i="67"/>
  <c r="D10" i="45"/>
  <c r="D11" i="45"/>
  <c r="F10" i="68"/>
  <c r="F11" i="68"/>
  <c r="G10" i="70"/>
  <c r="G11" i="70"/>
  <c r="E13" i="37"/>
  <c r="D13" i="37"/>
  <c r="C13" i="37"/>
  <c r="C44" i="37"/>
  <c r="E44" i="37"/>
  <c r="D44" i="37"/>
  <c r="F44" i="37"/>
  <c r="F13" i="37"/>
  <c r="C12" i="63"/>
  <c r="C10" i="63"/>
  <c r="C11" i="63"/>
  <c r="C12" i="79"/>
  <c r="C10" i="79"/>
  <c r="C11" i="79" s="1"/>
  <c r="H16" i="67" l="1"/>
  <c r="H19" i="67"/>
  <c r="H18" i="67"/>
  <c r="H14" i="67"/>
  <c r="H20" i="67"/>
  <c r="H15" i="67"/>
  <c r="H17" i="67"/>
  <c r="F46" i="29"/>
  <c r="F45" i="29"/>
  <c r="D45" i="81"/>
  <c r="D46" i="81"/>
  <c r="G16" i="82"/>
  <c r="G20" i="82"/>
  <c r="G14" i="82"/>
  <c r="G19" i="82"/>
  <c r="G15" i="82"/>
  <c r="G18" i="82"/>
  <c r="G17" i="82"/>
  <c r="E45" i="38"/>
  <c r="E46" i="38"/>
  <c r="H44" i="54"/>
  <c r="G44" i="28"/>
  <c r="I20" i="102"/>
  <c r="I14" i="102"/>
  <c r="I16" i="102"/>
  <c r="I18" i="102"/>
  <c r="I17" i="102"/>
  <c r="I19" i="102"/>
  <c r="I15" i="102"/>
  <c r="F46" i="46"/>
  <c r="F45" i="46"/>
  <c r="H44" i="78"/>
  <c r="G17" i="6"/>
  <c r="G18" i="6"/>
  <c r="G14" i="6"/>
  <c r="G19" i="6"/>
  <c r="G20" i="6"/>
  <c r="G16" i="6"/>
  <c r="G15" i="6"/>
  <c r="E45" i="81"/>
  <c r="E46" i="81"/>
  <c r="D46" i="29"/>
  <c r="D45" i="29"/>
  <c r="H16" i="37"/>
  <c r="H17" i="37"/>
  <c r="H18" i="37"/>
  <c r="H14" i="37"/>
  <c r="H19" i="37"/>
  <c r="H15" i="37"/>
  <c r="H20" i="37"/>
  <c r="H16" i="27"/>
  <c r="H17" i="27"/>
  <c r="H15" i="27"/>
  <c r="H20" i="27"/>
  <c r="H18" i="27"/>
  <c r="H14" i="27"/>
  <c r="H19" i="27"/>
  <c r="G19" i="56"/>
  <c r="G14" i="56"/>
  <c r="G20" i="56"/>
  <c r="G17" i="56"/>
  <c r="G15" i="56"/>
  <c r="G18" i="56"/>
  <c r="G16" i="56"/>
  <c r="G19" i="60"/>
  <c r="G15" i="60"/>
  <c r="G17" i="60"/>
  <c r="G20" i="60"/>
  <c r="G16" i="60"/>
  <c r="G18" i="60"/>
  <c r="G14" i="60"/>
  <c r="E45" i="39"/>
  <c r="E46" i="39"/>
  <c r="J15" i="34"/>
  <c r="J14" i="34"/>
  <c r="J16" i="34"/>
  <c r="J19" i="34"/>
  <c r="J20" i="34"/>
  <c r="J17" i="34"/>
  <c r="J18" i="34"/>
  <c r="G15" i="25"/>
  <c r="G16" i="25"/>
  <c r="G18" i="25"/>
  <c r="G14" i="25"/>
  <c r="G20" i="25"/>
  <c r="G19" i="25"/>
  <c r="G17" i="25"/>
  <c r="G9" i="8"/>
  <c r="G44" i="33"/>
  <c r="I44" i="7"/>
  <c r="H16" i="69"/>
  <c r="H19" i="69"/>
  <c r="H18" i="69"/>
  <c r="H20" i="69"/>
  <c r="H17" i="69"/>
  <c r="H15" i="69"/>
  <c r="H14" i="69"/>
  <c r="F45" i="48"/>
  <c r="F46" i="48"/>
  <c r="H20" i="89"/>
  <c r="H17" i="89"/>
  <c r="H19" i="89"/>
  <c r="H18" i="89"/>
  <c r="H14" i="89"/>
  <c r="H15" i="89"/>
  <c r="H16" i="89"/>
  <c r="G44" i="94"/>
  <c r="G15" i="29"/>
  <c r="G16" i="29"/>
  <c r="G14" i="29"/>
  <c r="G19" i="29"/>
  <c r="G18" i="29"/>
  <c r="G17" i="29"/>
  <c r="G20" i="29"/>
  <c r="F46" i="37"/>
  <c r="F45" i="37"/>
  <c r="F20" i="48"/>
  <c r="F19" i="48"/>
  <c r="F16" i="48"/>
  <c r="F14" i="48"/>
  <c r="F18" i="48"/>
  <c r="F17" i="48"/>
  <c r="F15" i="48"/>
  <c r="H9" i="82"/>
  <c r="I8" i="82"/>
  <c r="C46" i="65"/>
  <c r="C45" i="65"/>
  <c r="G17" i="104"/>
  <c r="G20" i="104"/>
  <c r="G19" i="104"/>
  <c r="G16" i="104"/>
  <c r="G14" i="104"/>
  <c r="G18" i="104"/>
  <c r="G15" i="104"/>
  <c r="C45" i="38"/>
  <c r="C46" i="38"/>
  <c r="H17" i="90"/>
  <c r="H14" i="90"/>
  <c r="H15" i="90"/>
  <c r="H16" i="90"/>
  <c r="H19" i="90"/>
  <c r="H20" i="90"/>
  <c r="H18" i="90"/>
  <c r="G11" i="5"/>
  <c r="G10" i="5"/>
  <c r="A3" i="11"/>
  <c r="A9" i="2"/>
  <c r="G11" i="52"/>
  <c r="G44" i="52" s="1"/>
  <c r="G10" i="52"/>
  <c r="H11" i="31"/>
  <c r="H44" i="31" s="1"/>
  <c r="H10" i="31"/>
  <c r="H9" i="47"/>
  <c r="I8" i="47"/>
  <c r="C13" i="35"/>
  <c r="D44" i="35"/>
  <c r="C44" i="35"/>
  <c r="E13" i="35"/>
  <c r="D13" i="35"/>
  <c r="E44" i="35"/>
  <c r="F44" i="35"/>
  <c r="F13" i="35"/>
  <c r="G44" i="35"/>
  <c r="G13" i="35"/>
  <c r="J11" i="63"/>
  <c r="J10" i="63"/>
  <c r="G11" i="65"/>
  <c r="G44" i="65" s="1"/>
  <c r="G10" i="65"/>
  <c r="G16" i="92"/>
  <c r="G20" i="92"/>
  <c r="G14" i="92"/>
  <c r="G15" i="92"/>
  <c r="G18" i="92"/>
  <c r="G17" i="92"/>
  <c r="G19" i="92"/>
  <c r="T5" i="9"/>
  <c r="T6" i="9"/>
  <c r="T7" i="9" s="1"/>
  <c r="I6" i="9"/>
  <c r="I7" i="9" s="1"/>
  <c r="I5" i="9"/>
  <c r="D46" i="37"/>
  <c r="D45" i="37"/>
  <c r="D44" i="57"/>
  <c r="D13" i="57"/>
  <c r="C13" i="57"/>
  <c r="C44" i="57"/>
  <c r="F13" i="57"/>
  <c r="E44" i="57"/>
  <c r="F44" i="57"/>
  <c r="E13" i="57"/>
  <c r="G44" i="57"/>
  <c r="G13" i="57"/>
  <c r="H13" i="57"/>
  <c r="H44" i="57"/>
  <c r="I9" i="27"/>
  <c r="I13" i="27"/>
  <c r="J8" i="27"/>
  <c r="C13" i="101"/>
  <c r="C44" i="101"/>
  <c r="D13" i="101"/>
  <c r="E44" i="101"/>
  <c r="D44" i="101"/>
  <c r="E13" i="101"/>
  <c r="F44" i="101"/>
  <c r="F13" i="101"/>
  <c r="G13" i="101"/>
  <c r="G44" i="101"/>
  <c r="C44" i="47"/>
  <c r="C13" i="47"/>
  <c r="D44" i="47"/>
  <c r="D13" i="47"/>
  <c r="E44" i="47"/>
  <c r="E13" i="47"/>
  <c r="F13" i="47"/>
  <c r="F44" i="47"/>
  <c r="C44" i="77"/>
  <c r="C13" i="77"/>
  <c r="D44" i="77"/>
  <c r="D13" i="77"/>
  <c r="E44" i="77"/>
  <c r="E13" i="77"/>
  <c r="F44" i="77"/>
  <c r="F13" i="77"/>
  <c r="D44" i="76"/>
  <c r="C13" i="76"/>
  <c r="C44" i="76"/>
  <c r="D13" i="76"/>
  <c r="E13" i="76"/>
  <c r="E44" i="76"/>
  <c r="F13" i="76"/>
  <c r="F44" i="76"/>
  <c r="C44" i="72"/>
  <c r="C13" i="72"/>
  <c r="D13" i="72"/>
  <c r="E13" i="72"/>
  <c r="D44" i="72"/>
  <c r="E44" i="72"/>
  <c r="F13" i="72"/>
  <c r="F44" i="72"/>
  <c r="G13" i="72"/>
  <c r="G44" i="72"/>
  <c r="G15" i="83"/>
  <c r="G16" i="83"/>
  <c r="G20" i="83"/>
  <c r="G18" i="83"/>
  <c r="G19" i="83"/>
  <c r="G14" i="83"/>
  <c r="G17" i="83"/>
  <c r="I8" i="56"/>
  <c r="H9" i="56"/>
  <c r="E19" i="46"/>
  <c r="E18" i="46"/>
  <c r="E15" i="46"/>
  <c r="E16" i="46"/>
  <c r="E14" i="46"/>
  <c r="E20" i="46"/>
  <c r="E17" i="46"/>
  <c r="I8" i="104"/>
  <c r="H9" i="104"/>
  <c r="H17" i="79"/>
  <c r="H19" i="79"/>
  <c r="H15" i="79"/>
  <c r="H16" i="79"/>
  <c r="H20" i="79"/>
  <c r="H18" i="79"/>
  <c r="H14" i="79"/>
  <c r="I11" i="71"/>
  <c r="I44" i="71" s="1"/>
  <c r="I10" i="71"/>
  <c r="J8" i="90"/>
  <c r="I9" i="90"/>
  <c r="G10" i="74"/>
  <c r="G11" i="74"/>
  <c r="G44" i="74" s="1"/>
  <c r="I8" i="22"/>
  <c r="G16" i="88"/>
  <c r="G20" i="88"/>
  <c r="G17" i="88"/>
  <c r="G14" i="88"/>
  <c r="G19" i="88"/>
  <c r="G15" i="88"/>
  <c r="G18" i="88"/>
  <c r="G10" i="40"/>
  <c r="G11" i="40"/>
  <c r="G44" i="40" s="1"/>
  <c r="J8" i="13"/>
  <c r="H11" i="103"/>
  <c r="H10" i="103"/>
  <c r="S5" i="9"/>
  <c r="S6" i="9"/>
  <c r="S7" i="9" s="1"/>
  <c r="U6" i="9"/>
  <c r="U7" i="9" s="1"/>
  <c r="U5" i="9"/>
  <c r="E45" i="37"/>
  <c r="E46" i="37"/>
  <c r="G11" i="86"/>
  <c r="G44" i="86" s="1"/>
  <c r="G10" i="86"/>
  <c r="G16" i="100"/>
  <c r="G17" i="100"/>
  <c r="G19" i="100"/>
  <c r="G20" i="100"/>
  <c r="G18" i="100"/>
  <c r="G14" i="100"/>
  <c r="G15" i="100"/>
  <c r="E46" i="96"/>
  <c r="E45" i="96"/>
  <c r="E45" i="46"/>
  <c r="E46" i="46"/>
  <c r="E45" i="82"/>
  <c r="E46" i="82"/>
  <c r="H11" i="90"/>
  <c r="H44" i="90" s="1"/>
  <c r="H10" i="90"/>
  <c r="E10" i="5"/>
  <c r="E11" i="5" s="1"/>
  <c r="H9" i="68"/>
  <c r="I8" i="68"/>
  <c r="J8" i="15"/>
  <c r="G10" i="24"/>
  <c r="G11" i="24"/>
  <c r="G44" i="24" s="1"/>
  <c r="G11" i="88"/>
  <c r="G44" i="88" s="1"/>
  <c r="G10" i="88"/>
  <c r="H13" i="40"/>
  <c r="I8" i="40"/>
  <c r="H9" i="40"/>
  <c r="E19" i="48"/>
  <c r="E18" i="48"/>
  <c r="E16" i="48"/>
  <c r="E14" i="48"/>
  <c r="E15" i="48"/>
  <c r="E20" i="48"/>
  <c r="E17" i="48"/>
  <c r="I8" i="20"/>
  <c r="H13" i="92"/>
  <c r="H9" i="92"/>
  <c r="I8" i="92"/>
  <c r="M6" i="9"/>
  <c r="M7" i="9" s="1"/>
  <c r="M5" i="9"/>
  <c r="J6" i="9"/>
  <c r="J7" i="9" s="1"/>
  <c r="J5" i="9"/>
  <c r="C46" i="37"/>
  <c r="C45" i="37"/>
  <c r="G10" i="60"/>
  <c r="G11" i="60"/>
  <c r="H11" i="84"/>
  <c r="H44" i="84" s="1"/>
  <c r="H10" i="84"/>
  <c r="J8" i="19"/>
  <c r="E17" i="96"/>
  <c r="E18" i="96"/>
  <c r="E15" i="96"/>
  <c r="E19" i="96"/>
  <c r="E14" i="96"/>
  <c r="E16" i="96"/>
  <c r="E20" i="96"/>
  <c r="G11" i="58"/>
  <c r="G44" i="58" s="1"/>
  <c r="G10" i="58"/>
  <c r="D44" i="95"/>
  <c r="C44" i="95"/>
  <c r="D13" i="95"/>
  <c r="C13" i="95"/>
  <c r="E13" i="95"/>
  <c r="E44" i="95"/>
  <c r="F13" i="95"/>
  <c r="F44" i="95"/>
  <c r="G44" i="95"/>
  <c r="G13" i="95"/>
  <c r="I8" i="21"/>
  <c r="E19" i="82"/>
  <c r="E20" i="82"/>
  <c r="E16" i="82"/>
  <c r="E15" i="82"/>
  <c r="E18" i="82"/>
  <c r="E17" i="82"/>
  <c r="E14" i="82"/>
  <c r="J8" i="79"/>
  <c r="I9" i="79"/>
  <c r="I13" i="79"/>
  <c r="I11" i="59"/>
  <c r="I44" i="59" s="1"/>
  <c r="I10" i="59"/>
  <c r="D13" i="64"/>
  <c r="E44" i="64"/>
  <c r="C44" i="64"/>
  <c r="C13" i="64"/>
  <c r="D44" i="64"/>
  <c r="F44" i="64"/>
  <c r="F13" i="64"/>
  <c r="E13" i="64"/>
  <c r="G13" i="64"/>
  <c r="G44" i="64"/>
  <c r="H13" i="64"/>
  <c r="H44" i="64"/>
  <c r="H9" i="41"/>
  <c r="I8" i="41"/>
  <c r="H13" i="41"/>
  <c r="G13" i="74"/>
  <c r="L8" i="50"/>
  <c r="K9" i="50"/>
  <c r="K13" i="50"/>
  <c r="G13" i="24"/>
  <c r="I8" i="88"/>
  <c r="H9" i="88"/>
  <c r="H13" i="88"/>
  <c r="H18" i="26"/>
  <c r="H14" i="26"/>
  <c r="H17" i="26"/>
  <c r="H15" i="26"/>
  <c r="H20" i="26"/>
  <c r="H19" i="26"/>
  <c r="H16" i="26"/>
  <c r="G13" i="40"/>
  <c r="H13" i="75"/>
  <c r="H9" i="75"/>
  <c r="I8" i="75"/>
  <c r="H10" i="81"/>
  <c r="H11" i="81"/>
  <c r="H44" i="81" s="1"/>
  <c r="C13" i="100"/>
  <c r="C44" i="100"/>
  <c r="D44" i="100"/>
  <c r="D13" i="100"/>
  <c r="E44" i="100"/>
  <c r="E13" i="100"/>
  <c r="F44" i="100"/>
  <c r="F13" i="100"/>
  <c r="I11" i="7"/>
  <c r="I10" i="7"/>
  <c r="F46" i="65"/>
  <c r="F45" i="65"/>
  <c r="N6" i="9"/>
  <c r="N7" i="9" s="1"/>
  <c r="N5" i="9"/>
  <c r="V6" i="9"/>
  <c r="V7" i="9" s="1"/>
  <c r="V5" i="9"/>
  <c r="C20" i="37"/>
  <c r="C14" i="37"/>
  <c r="C17" i="37"/>
  <c r="C18" i="37"/>
  <c r="C16" i="37"/>
  <c r="C19" i="37"/>
  <c r="C15" i="37"/>
  <c r="C13" i="42"/>
  <c r="D44" i="42"/>
  <c r="C44" i="42"/>
  <c r="D13" i="42"/>
  <c r="E13" i="42"/>
  <c r="E44" i="42"/>
  <c r="F13" i="42"/>
  <c r="F44" i="42"/>
  <c r="G44" i="42"/>
  <c r="G13" i="42"/>
  <c r="I9" i="54"/>
  <c r="J8" i="54"/>
  <c r="C44" i="41"/>
  <c r="C13" i="41"/>
  <c r="D13" i="41"/>
  <c r="D44" i="41"/>
  <c r="E13" i="41"/>
  <c r="E44" i="41"/>
  <c r="F44" i="41"/>
  <c r="F13" i="41"/>
  <c r="D44" i="87"/>
  <c r="C13" i="87"/>
  <c r="C44" i="87"/>
  <c r="D13" i="87"/>
  <c r="E13" i="87"/>
  <c r="E44" i="87"/>
  <c r="F13" i="87"/>
  <c r="F44" i="87"/>
  <c r="G13" i="87"/>
  <c r="G44" i="87"/>
  <c r="H13" i="84"/>
  <c r="G11" i="83"/>
  <c r="G44" i="83" s="1"/>
  <c r="G10" i="83"/>
  <c r="D20" i="96"/>
  <c r="D14" i="96"/>
  <c r="D18" i="96"/>
  <c r="D17" i="96"/>
  <c r="D19" i="96"/>
  <c r="D15" i="96"/>
  <c r="D16" i="96"/>
  <c r="C17" i="46"/>
  <c r="C18" i="46"/>
  <c r="C14" i="46"/>
  <c r="C20" i="46"/>
  <c r="C19" i="46"/>
  <c r="C16" i="46"/>
  <c r="C15" i="46"/>
  <c r="F11" i="5"/>
  <c r="F10" i="5"/>
  <c r="G11" i="68"/>
  <c r="G44" i="68" s="1"/>
  <c r="G10" i="68"/>
  <c r="G16" i="81"/>
  <c r="G15" i="81"/>
  <c r="G17" i="81"/>
  <c r="G20" i="81"/>
  <c r="G18" i="81"/>
  <c r="G14" i="81"/>
  <c r="G19" i="81"/>
  <c r="I9" i="78"/>
  <c r="I13" i="78" s="1"/>
  <c r="J8" i="78"/>
  <c r="I17" i="97"/>
  <c r="I14" i="97"/>
  <c r="I20" i="97"/>
  <c r="I15" i="97"/>
  <c r="I16" i="97"/>
  <c r="I19" i="97"/>
  <c r="I18" i="97"/>
  <c r="H9" i="39"/>
  <c r="I8" i="39"/>
  <c r="H11" i="26"/>
  <c r="H44" i="26" s="1"/>
  <c r="H10" i="26"/>
  <c r="G11" i="75"/>
  <c r="G44" i="75" s="1"/>
  <c r="G10" i="75"/>
  <c r="H13" i="81"/>
  <c r="J13" i="7"/>
  <c r="K8" i="7"/>
  <c r="J9" i="7"/>
  <c r="W5" i="9"/>
  <c r="W6" i="9"/>
  <c r="W7" i="9" s="1"/>
  <c r="P5" i="9"/>
  <c r="P6" i="9"/>
  <c r="P7" i="9" s="1"/>
  <c r="F45" i="96"/>
  <c r="F46" i="96"/>
  <c r="D15" i="37"/>
  <c r="D20" i="37"/>
  <c r="D17" i="37"/>
  <c r="D14" i="37"/>
  <c r="D16" i="37"/>
  <c r="D18" i="37"/>
  <c r="D19" i="37"/>
  <c r="F15" i="81"/>
  <c r="F17" i="81"/>
  <c r="F14" i="81"/>
  <c r="F20" i="81"/>
  <c r="F19" i="81"/>
  <c r="F16" i="81"/>
  <c r="F18" i="81"/>
  <c r="H11" i="53"/>
  <c r="H44" i="53" s="1"/>
  <c r="H10" i="53"/>
  <c r="H9" i="60"/>
  <c r="I8" i="60"/>
  <c r="I9" i="45"/>
  <c r="I13" i="45" s="1"/>
  <c r="J8" i="45"/>
  <c r="I8" i="58"/>
  <c r="H9" i="58"/>
  <c r="D46" i="46"/>
  <c r="D45" i="46"/>
  <c r="H20" i="62"/>
  <c r="H14" i="62"/>
  <c r="H18" i="62"/>
  <c r="H17" i="62"/>
  <c r="H15" i="62"/>
  <c r="H19" i="62"/>
  <c r="H16" i="62"/>
  <c r="D18" i="82"/>
  <c r="D19" i="82"/>
  <c r="D20" i="82"/>
  <c r="D14" i="82"/>
  <c r="D17" i="82"/>
  <c r="D16" i="82"/>
  <c r="D15" i="82"/>
  <c r="J44" i="34"/>
  <c r="C20" i="39"/>
  <c r="C14" i="39"/>
  <c r="C18" i="39"/>
  <c r="C15" i="39"/>
  <c r="C16" i="39"/>
  <c r="C19" i="39"/>
  <c r="C17" i="39"/>
  <c r="G11" i="41"/>
  <c r="G44" i="41" s="1"/>
  <c r="G10" i="41"/>
  <c r="H13" i="78"/>
  <c r="C17" i="48"/>
  <c r="C18" i="48"/>
  <c r="C19" i="48"/>
  <c r="C15" i="48"/>
  <c r="C20" i="48"/>
  <c r="C16" i="48"/>
  <c r="C14" i="48"/>
  <c r="G11" i="76"/>
  <c r="G10" i="76"/>
  <c r="I13" i="7"/>
  <c r="Y6" i="9"/>
  <c r="Y7" i="9" s="1"/>
  <c r="Y5" i="9"/>
  <c r="L5" i="9"/>
  <c r="L6" i="9" s="1"/>
  <c r="L7" i="9" s="1"/>
  <c r="E15" i="37"/>
  <c r="E14" i="37"/>
  <c r="E18" i="37"/>
  <c r="E20" i="37"/>
  <c r="E16" i="37"/>
  <c r="E17" i="37"/>
  <c r="E19" i="37"/>
  <c r="C44" i="68"/>
  <c r="C13" i="68"/>
  <c r="D44" i="68"/>
  <c r="D13" i="68"/>
  <c r="E13" i="68"/>
  <c r="E44" i="68"/>
  <c r="F13" i="68"/>
  <c r="F44" i="68"/>
  <c r="G11" i="28"/>
  <c r="G10" i="28"/>
  <c r="C13" i="51"/>
  <c r="D44" i="51"/>
  <c r="E13" i="51"/>
  <c r="C44" i="51"/>
  <c r="D13" i="51"/>
  <c r="E44" i="51"/>
  <c r="F13" i="51"/>
  <c r="F44" i="51"/>
  <c r="G44" i="51"/>
  <c r="G13" i="51"/>
  <c r="J11" i="44"/>
  <c r="J44" i="44" s="1"/>
  <c r="J10" i="44"/>
  <c r="C17" i="82"/>
  <c r="C18" i="82"/>
  <c r="C15" i="82"/>
  <c r="C19" i="82"/>
  <c r="C20" i="82"/>
  <c r="C16" i="82"/>
  <c r="C14" i="82"/>
  <c r="C44" i="84"/>
  <c r="D44" i="84"/>
  <c r="E13" i="84"/>
  <c r="D13" i="84"/>
  <c r="C13" i="84"/>
  <c r="E44" i="84"/>
  <c r="F13" i="84"/>
  <c r="F44" i="84"/>
  <c r="G44" i="84"/>
  <c r="G13" i="84"/>
  <c r="J8" i="9"/>
  <c r="C44" i="90"/>
  <c r="E44" i="90"/>
  <c r="D13" i="90"/>
  <c r="C13" i="90"/>
  <c r="E13" i="90"/>
  <c r="D44" i="90"/>
  <c r="F44" i="90"/>
  <c r="F13" i="90"/>
  <c r="G44" i="90"/>
  <c r="G13" i="90"/>
  <c r="H9" i="94"/>
  <c r="I8" i="94"/>
  <c r="I13" i="95"/>
  <c r="J8" i="95"/>
  <c r="I9" i="95"/>
  <c r="H9" i="76"/>
  <c r="H13" i="76"/>
  <c r="I8" i="76"/>
  <c r="I9" i="51"/>
  <c r="J8" i="51"/>
  <c r="G5" i="9"/>
  <c r="G6" i="9"/>
  <c r="G7" i="9" s="1"/>
  <c r="Z6" i="9"/>
  <c r="Z7" i="9" s="1"/>
  <c r="Z5" i="9"/>
  <c r="C44" i="79"/>
  <c r="D13" i="79"/>
  <c r="C13" i="79"/>
  <c r="E44" i="79"/>
  <c r="E13" i="79"/>
  <c r="D44" i="79"/>
  <c r="F44" i="79"/>
  <c r="F13" i="79"/>
  <c r="G44" i="79"/>
  <c r="G13" i="79"/>
  <c r="G10" i="46"/>
  <c r="G11" i="46"/>
  <c r="G44" i="46" s="1"/>
  <c r="H13" i="72"/>
  <c r="I10" i="91"/>
  <c r="I11" i="91"/>
  <c r="I8" i="28"/>
  <c r="H9" i="28"/>
  <c r="H13" i="28"/>
  <c r="I9" i="37"/>
  <c r="J8" i="37"/>
  <c r="E45" i="29"/>
  <c r="E46" i="29"/>
  <c r="H11" i="62"/>
  <c r="H44" i="62" s="1"/>
  <c r="H10" i="62"/>
  <c r="E19" i="38"/>
  <c r="E18" i="38"/>
  <c r="E15" i="38"/>
  <c r="E20" i="38"/>
  <c r="E16" i="38"/>
  <c r="E14" i="38"/>
  <c r="E17" i="38"/>
  <c r="J11" i="34"/>
  <c r="J10" i="34"/>
  <c r="C46" i="39"/>
  <c r="C45" i="39"/>
  <c r="J9" i="102"/>
  <c r="K8" i="102"/>
  <c r="F45" i="82"/>
  <c r="F46" i="82"/>
  <c r="C44" i="55"/>
  <c r="E13" i="55"/>
  <c r="C13" i="55"/>
  <c r="D13" i="55"/>
  <c r="D44" i="55"/>
  <c r="E44" i="55"/>
  <c r="F44" i="55"/>
  <c r="F13" i="55"/>
  <c r="G13" i="55"/>
  <c r="G44" i="55"/>
  <c r="G16" i="94"/>
  <c r="G20" i="94"/>
  <c r="G14" i="94"/>
  <c r="G18" i="94"/>
  <c r="G19" i="94"/>
  <c r="G15" i="94"/>
  <c r="G17" i="94"/>
  <c r="G11" i="39"/>
  <c r="G44" i="39" s="1"/>
  <c r="G10" i="39"/>
  <c r="J9" i="57"/>
  <c r="K8" i="57"/>
  <c r="J13" i="57"/>
  <c r="D13" i="93"/>
  <c r="C13" i="93"/>
  <c r="E44" i="93"/>
  <c r="E13" i="93"/>
  <c r="D44" i="93"/>
  <c r="C44" i="93"/>
  <c r="F44" i="93"/>
  <c r="F13" i="93"/>
  <c r="G13" i="93"/>
  <c r="G44" i="93"/>
  <c r="H11" i="95"/>
  <c r="H10" i="95"/>
  <c r="G13" i="76"/>
  <c r="H10" i="93"/>
  <c r="H11" i="93"/>
  <c r="H5" i="9"/>
  <c r="H6" i="9"/>
  <c r="H7" i="9" s="1"/>
  <c r="C13" i="91"/>
  <c r="C44" i="91"/>
  <c r="E13" i="91"/>
  <c r="E44" i="91"/>
  <c r="D13" i="91"/>
  <c r="D44" i="91"/>
  <c r="F13" i="91"/>
  <c r="F44" i="91"/>
  <c r="G44" i="91"/>
  <c r="G13" i="91"/>
  <c r="H44" i="91"/>
  <c r="H13" i="91"/>
  <c r="G45" i="37"/>
  <c r="G46" i="37"/>
  <c r="H13" i="46"/>
  <c r="I8" i="46"/>
  <c r="H9" i="46"/>
  <c r="H11" i="72"/>
  <c r="H10" i="72"/>
  <c r="C44" i="80"/>
  <c r="C13" i="80"/>
  <c r="D44" i="80"/>
  <c r="D13" i="80"/>
  <c r="E13" i="80"/>
  <c r="E44" i="80"/>
  <c r="F44" i="80"/>
  <c r="F13" i="80"/>
  <c r="I44" i="91"/>
  <c r="C13" i="73"/>
  <c r="C44" i="73"/>
  <c r="E13" i="73"/>
  <c r="E44" i="73"/>
  <c r="D13" i="73"/>
  <c r="D44" i="73"/>
  <c r="F13" i="73"/>
  <c r="F44" i="73"/>
  <c r="G44" i="73"/>
  <c r="G13" i="73"/>
  <c r="G13" i="28"/>
  <c r="H13" i="99"/>
  <c r="I8" i="99"/>
  <c r="H9" i="99"/>
  <c r="C44" i="70"/>
  <c r="E13" i="70"/>
  <c r="D13" i="70"/>
  <c r="E44" i="70"/>
  <c r="C13" i="70"/>
  <c r="D44" i="70"/>
  <c r="F44" i="70"/>
  <c r="F13" i="70"/>
  <c r="G13" i="70"/>
  <c r="G44" i="70"/>
  <c r="H11" i="45"/>
  <c r="H44" i="45" s="1"/>
  <c r="H10" i="45"/>
  <c r="E15" i="29"/>
  <c r="E18" i="29"/>
  <c r="E14" i="29"/>
  <c r="E19" i="29"/>
  <c r="E16" i="29"/>
  <c r="E17" i="29"/>
  <c r="E20" i="29"/>
  <c r="G11" i="38"/>
  <c r="G44" i="38" s="1"/>
  <c r="G10" i="38"/>
  <c r="E19" i="65"/>
  <c r="E17" i="65"/>
  <c r="E15" i="65"/>
  <c r="E20" i="65"/>
  <c r="E18" i="65"/>
  <c r="E16" i="65"/>
  <c r="E14" i="65"/>
  <c r="J8" i="62"/>
  <c r="I9" i="62"/>
  <c r="I9" i="70"/>
  <c r="I13" i="70"/>
  <c r="J8" i="70"/>
  <c r="L8" i="34"/>
  <c r="K9" i="34"/>
  <c r="K13" i="34" s="1"/>
  <c r="G10" i="48"/>
  <c r="G11" i="48"/>
  <c r="G44" i="48" s="1"/>
  <c r="D46" i="39"/>
  <c r="D45" i="39"/>
  <c r="J13" i="66"/>
  <c r="J9" i="66"/>
  <c r="K8" i="66"/>
  <c r="D13" i="36"/>
  <c r="C13" i="36"/>
  <c r="C44" i="36"/>
  <c r="D44" i="36"/>
  <c r="E13" i="36"/>
  <c r="E44" i="36"/>
  <c r="F44" i="36"/>
  <c r="F13" i="36"/>
  <c r="I9" i="101"/>
  <c r="I13" i="101"/>
  <c r="J8" i="101"/>
  <c r="H17" i="98"/>
  <c r="H15" i="98"/>
  <c r="H20" i="98"/>
  <c r="H19" i="98"/>
  <c r="H16" i="98"/>
  <c r="H14" i="98"/>
  <c r="H18" i="98"/>
  <c r="G11" i="94"/>
  <c r="G10" i="94"/>
  <c r="I8" i="23"/>
  <c r="H44" i="95"/>
  <c r="I8" i="16"/>
  <c r="G44" i="76"/>
  <c r="H13" i="93"/>
  <c r="H11" i="51"/>
  <c r="H44" i="51" s="1"/>
  <c r="H10" i="51"/>
  <c r="X5" i="9"/>
  <c r="X6" i="9"/>
  <c r="X7" i="9" s="1"/>
  <c r="C5" i="9"/>
  <c r="C6" i="9" s="1"/>
  <c r="C7" i="9" s="1"/>
  <c r="G13" i="46"/>
  <c r="C44" i="99"/>
  <c r="C13" i="99"/>
  <c r="D13" i="99"/>
  <c r="D44" i="99"/>
  <c r="E13" i="99"/>
  <c r="E44" i="99"/>
  <c r="F44" i="99"/>
  <c r="F13" i="99"/>
  <c r="G10" i="30"/>
  <c r="G11" i="30"/>
  <c r="G44" i="30" s="1"/>
  <c r="I13" i="91"/>
  <c r="D44" i="31"/>
  <c r="D13" i="31"/>
  <c r="C44" i="31"/>
  <c r="C13" i="31"/>
  <c r="E44" i="31"/>
  <c r="E13" i="31"/>
  <c r="F44" i="31"/>
  <c r="F13" i="31"/>
  <c r="G13" i="31"/>
  <c r="G44" i="31"/>
  <c r="J8" i="11"/>
  <c r="J8" i="1"/>
  <c r="D14" i="29"/>
  <c r="D18" i="29"/>
  <c r="D20" i="29"/>
  <c r="D16" i="29"/>
  <c r="D19" i="29"/>
  <c r="D15" i="29"/>
  <c r="D17" i="29"/>
  <c r="G13" i="38"/>
  <c r="C44" i="66"/>
  <c r="C13" i="66"/>
  <c r="D13" i="66"/>
  <c r="E13" i="66"/>
  <c r="D44" i="66"/>
  <c r="F13" i="66"/>
  <c r="F44" i="66"/>
  <c r="E44" i="66"/>
  <c r="G13" i="66"/>
  <c r="G44" i="66"/>
  <c r="H44" i="66"/>
  <c r="H13" i="66"/>
  <c r="H9" i="6"/>
  <c r="I8" i="6"/>
  <c r="H13" i="6"/>
  <c r="H10" i="87"/>
  <c r="H11" i="87"/>
  <c r="H44" i="87" s="1"/>
  <c r="E45" i="65"/>
  <c r="E46" i="65"/>
  <c r="L8" i="44"/>
  <c r="K9" i="44"/>
  <c r="C44" i="71"/>
  <c r="C13" i="71"/>
  <c r="D13" i="71"/>
  <c r="E13" i="71"/>
  <c r="F13" i="71"/>
  <c r="D44" i="71"/>
  <c r="F44" i="71"/>
  <c r="E44" i="71"/>
  <c r="G44" i="71"/>
  <c r="G13" i="71"/>
  <c r="H44" i="71"/>
  <c r="H13" i="71"/>
  <c r="H13" i="35"/>
  <c r="D46" i="38"/>
  <c r="D45" i="38"/>
  <c r="I9" i="55"/>
  <c r="J8" i="55"/>
  <c r="H13" i="70"/>
  <c r="I8" i="48"/>
  <c r="H9" i="48"/>
  <c r="C13" i="69"/>
  <c r="C44" i="69"/>
  <c r="E13" i="69"/>
  <c r="E44" i="69"/>
  <c r="D44" i="69"/>
  <c r="D13" i="69"/>
  <c r="F13" i="69"/>
  <c r="F44" i="69"/>
  <c r="G13" i="69"/>
  <c r="G44" i="69"/>
  <c r="H10" i="89"/>
  <c r="H11" i="89"/>
  <c r="H44" i="89" s="1"/>
  <c r="C13" i="50"/>
  <c r="C44" i="50"/>
  <c r="E13" i="50"/>
  <c r="D13" i="50"/>
  <c r="D44" i="50"/>
  <c r="E44" i="50"/>
  <c r="F44" i="50"/>
  <c r="G44" i="50"/>
  <c r="F13" i="50"/>
  <c r="G13" i="50"/>
  <c r="H13" i="50"/>
  <c r="H44" i="50"/>
  <c r="I13" i="50"/>
  <c r="I44" i="50"/>
  <c r="I11" i="66"/>
  <c r="I44" i="66" s="1"/>
  <c r="I10" i="66"/>
  <c r="H10" i="101"/>
  <c r="H11" i="101"/>
  <c r="C44" i="26"/>
  <c r="D13" i="26"/>
  <c r="D44" i="26"/>
  <c r="C13" i="26"/>
  <c r="E13" i="26"/>
  <c r="E44" i="26"/>
  <c r="F44" i="26"/>
  <c r="F13" i="26"/>
  <c r="G44" i="26"/>
  <c r="G13" i="26"/>
  <c r="H11" i="98"/>
  <c r="H44" i="98" s="1"/>
  <c r="H10" i="98"/>
  <c r="H9" i="33"/>
  <c r="I8" i="33"/>
  <c r="H13" i="33"/>
  <c r="H10" i="61"/>
  <c r="H11" i="61"/>
  <c r="H44" i="61" s="1"/>
  <c r="I13" i="57"/>
  <c r="K44" i="63"/>
  <c r="L8" i="63"/>
  <c r="K13" i="63"/>
  <c r="K9" i="63"/>
  <c r="C13" i="58"/>
  <c r="C44" i="58"/>
  <c r="D13" i="58"/>
  <c r="D44" i="58"/>
  <c r="E13" i="58"/>
  <c r="E44" i="58"/>
  <c r="F44" i="58"/>
  <c r="F13" i="58"/>
  <c r="G13" i="65"/>
  <c r="I9" i="93"/>
  <c r="J8" i="93"/>
  <c r="I13" i="93"/>
  <c r="E5" i="9"/>
  <c r="E6" i="9"/>
  <c r="E7" i="9" s="1"/>
  <c r="Q5" i="9"/>
  <c r="Q6" i="9"/>
  <c r="Q7" i="9" s="1"/>
  <c r="C44" i="104"/>
  <c r="C13" i="104"/>
  <c r="D44" i="104"/>
  <c r="D13" i="104"/>
  <c r="E44" i="104"/>
  <c r="E13" i="104"/>
  <c r="F13" i="104"/>
  <c r="F44" i="104"/>
  <c r="C45" i="81"/>
  <c r="C46" i="81"/>
  <c r="H10" i="43"/>
  <c r="H11" i="43"/>
  <c r="H44" i="43" s="1"/>
  <c r="C44" i="60"/>
  <c r="C13" i="60"/>
  <c r="D13" i="60"/>
  <c r="D44" i="60"/>
  <c r="E13" i="60"/>
  <c r="E44" i="60"/>
  <c r="F44" i="60"/>
  <c r="F13" i="60"/>
  <c r="I13" i="73"/>
  <c r="J8" i="73"/>
  <c r="I9" i="73"/>
  <c r="F46" i="39"/>
  <c r="F45" i="39"/>
  <c r="H20" i="42"/>
  <c r="H14" i="42"/>
  <c r="H17" i="42"/>
  <c r="H19" i="42"/>
  <c r="H18" i="42"/>
  <c r="H16" i="42"/>
  <c r="H15" i="42"/>
  <c r="G11" i="25"/>
  <c r="G10" i="25"/>
  <c r="G18" i="80"/>
  <c r="G14" i="80"/>
  <c r="G16" i="80"/>
  <c r="G20" i="80"/>
  <c r="G19" i="80"/>
  <c r="G15" i="80"/>
  <c r="G17" i="80"/>
  <c r="C13" i="54"/>
  <c r="C44" i="54"/>
  <c r="E13" i="54"/>
  <c r="D13" i="54"/>
  <c r="E44" i="54"/>
  <c r="D44" i="54"/>
  <c r="F44" i="54"/>
  <c r="F13" i="54"/>
  <c r="G44" i="54"/>
  <c r="G13" i="54"/>
  <c r="J8" i="67"/>
  <c r="I9" i="67"/>
  <c r="J13" i="32"/>
  <c r="J9" i="32"/>
  <c r="K8" i="32"/>
  <c r="H11" i="85"/>
  <c r="H44" i="85" s="1"/>
  <c r="H10" i="85"/>
  <c r="D44" i="7"/>
  <c r="F44" i="7"/>
  <c r="E13" i="7"/>
  <c r="E44" i="7"/>
  <c r="D13" i="7"/>
  <c r="C44" i="7"/>
  <c r="C13" i="7"/>
  <c r="F13" i="7"/>
  <c r="G13" i="7"/>
  <c r="G44" i="7"/>
  <c r="H13" i="7"/>
  <c r="H44" i="7"/>
  <c r="C13" i="28"/>
  <c r="D44" i="28"/>
  <c r="C44" i="28"/>
  <c r="D13" i="28"/>
  <c r="E44" i="28"/>
  <c r="E13" i="28"/>
  <c r="F13" i="28"/>
  <c r="F44" i="28"/>
  <c r="H9" i="49"/>
  <c r="H13" i="49" s="1"/>
  <c r="I8" i="49"/>
  <c r="H13" i="31"/>
  <c r="G15" i="75"/>
  <c r="G19" i="75"/>
  <c r="G20" i="75"/>
  <c r="G18" i="75"/>
  <c r="G16" i="75"/>
  <c r="G14" i="75"/>
  <c r="G17" i="75"/>
  <c r="H11" i="67"/>
  <c r="H44" i="67" s="1"/>
  <c r="H10" i="67"/>
  <c r="I8" i="17"/>
  <c r="I20" i="32"/>
  <c r="I14" i="32"/>
  <c r="I17" i="32"/>
  <c r="I15" i="32"/>
  <c r="I18" i="32"/>
  <c r="I19" i="32"/>
  <c r="I16" i="32"/>
  <c r="H10" i="79"/>
  <c r="H11" i="79"/>
  <c r="H44" i="79" s="1"/>
  <c r="I15" i="59"/>
  <c r="I17" i="59"/>
  <c r="I18" i="59"/>
  <c r="I19" i="59"/>
  <c r="I20" i="59"/>
  <c r="I16" i="59"/>
  <c r="I14" i="59"/>
  <c r="H9" i="74"/>
  <c r="I8" i="74"/>
  <c r="H13" i="74"/>
  <c r="J11" i="50"/>
  <c r="J44" i="50" s="1"/>
  <c r="J10" i="50"/>
  <c r="G44" i="47"/>
  <c r="C13" i="32"/>
  <c r="D44" i="32"/>
  <c r="C44" i="32"/>
  <c r="E13" i="32"/>
  <c r="F13" i="32"/>
  <c r="D13" i="32"/>
  <c r="F44" i="32"/>
  <c r="E44" i="32"/>
  <c r="G44" i="32"/>
  <c r="G13" i="32"/>
  <c r="H13" i="32"/>
  <c r="H44" i="32"/>
  <c r="G45" i="81"/>
  <c r="G46" i="81"/>
  <c r="H13" i="54"/>
  <c r="C44" i="33"/>
  <c r="C13" i="33"/>
  <c r="D44" i="33"/>
  <c r="D13" i="33"/>
  <c r="E13" i="33"/>
  <c r="E44" i="33"/>
  <c r="F13" i="33"/>
  <c r="F44" i="33"/>
  <c r="I8" i="12"/>
  <c r="H9" i="83"/>
  <c r="I8" i="83"/>
  <c r="D18" i="46"/>
  <c r="D17" i="46"/>
  <c r="D14" i="46"/>
  <c r="D16" i="46"/>
  <c r="D15" i="46"/>
  <c r="D20" i="46"/>
  <c r="D19" i="46"/>
  <c r="I11" i="64"/>
  <c r="I44" i="64" s="1"/>
  <c r="I10" i="64"/>
  <c r="I13" i="71"/>
  <c r="C10" i="5"/>
  <c r="C11" i="5" s="1"/>
  <c r="C12" i="5"/>
  <c r="G16" i="68"/>
  <c r="G14" i="68"/>
  <c r="G18" i="68"/>
  <c r="G15" i="68"/>
  <c r="G19" i="68"/>
  <c r="G17" i="68"/>
  <c r="G20" i="68"/>
  <c r="G13" i="52"/>
  <c r="G11" i="47"/>
  <c r="G10" i="47"/>
  <c r="C44" i="24"/>
  <c r="C13" i="24"/>
  <c r="D13" i="24"/>
  <c r="D44" i="24"/>
  <c r="E13" i="24"/>
  <c r="E44" i="24"/>
  <c r="F44" i="24"/>
  <c r="F13" i="24"/>
  <c r="G13" i="58"/>
  <c r="I13" i="64"/>
  <c r="E15" i="39"/>
  <c r="E18" i="39"/>
  <c r="E20" i="39"/>
  <c r="E14" i="39"/>
  <c r="E16" i="39"/>
  <c r="E19" i="39"/>
  <c r="E17" i="39"/>
  <c r="G15" i="99"/>
  <c r="G20" i="99"/>
  <c r="G19" i="99"/>
  <c r="G14" i="99"/>
  <c r="G18" i="99"/>
  <c r="G16" i="99"/>
  <c r="G17" i="99"/>
  <c r="G10" i="100"/>
  <c r="G11" i="100"/>
  <c r="I11" i="97"/>
  <c r="I44" i="97" s="1"/>
  <c r="I10" i="97"/>
  <c r="I9" i="72"/>
  <c r="I13" i="72"/>
  <c r="J8" i="72"/>
  <c r="K8" i="91"/>
  <c r="J9" i="91"/>
  <c r="J13" i="91"/>
  <c r="C19" i="96"/>
  <c r="C14" i="96"/>
  <c r="C16" i="96"/>
  <c r="C20" i="96"/>
  <c r="C18" i="96"/>
  <c r="C17" i="96"/>
  <c r="C15" i="96"/>
  <c r="C13" i="74"/>
  <c r="C44" i="74"/>
  <c r="D13" i="74"/>
  <c r="D44" i="74"/>
  <c r="E13" i="74"/>
  <c r="E44" i="74"/>
  <c r="F13" i="74"/>
  <c r="F44" i="74"/>
  <c r="C44" i="45"/>
  <c r="D13" i="45"/>
  <c r="D44" i="45"/>
  <c r="C13" i="45"/>
  <c r="E13" i="45"/>
  <c r="E44" i="45"/>
  <c r="F13" i="45"/>
  <c r="F44" i="45"/>
  <c r="G44" i="45"/>
  <c r="G13" i="45"/>
  <c r="C44" i="25"/>
  <c r="C13" i="25"/>
  <c r="D44" i="25"/>
  <c r="D13" i="25"/>
  <c r="E13" i="25"/>
  <c r="E44" i="25"/>
  <c r="F13" i="25"/>
  <c r="F44" i="25"/>
  <c r="C44" i="67"/>
  <c r="C13" i="67"/>
  <c r="D13" i="67"/>
  <c r="D44" i="67"/>
  <c r="E13" i="67"/>
  <c r="E44" i="67"/>
  <c r="F44" i="67"/>
  <c r="F13" i="67"/>
  <c r="G13" i="67"/>
  <c r="G44" i="67"/>
  <c r="G10" i="99"/>
  <c r="G11" i="99"/>
  <c r="G44" i="99" s="1"/>
  <c r="H13" i="45"/>
  <c r="C44" i="86"/>
  <c r="C13" i="86"/>
  <c r="D13" i="86"/>
  <c r="D44" i="86"/>
  <c r="E13" i="86"/>
  <c r="E44" i="86"/>
  <c r="F44" i="86"/>
  <c r="F13" i="86"/>
  <c r="O5" i="9"/>
  <c r="O6" i="9"/>
  <c r="O7" i="9" s="1"/>
  <c r="C13" i="63"/>
  <c r="F44" i="63"/>
  <c r="E44" i="63"/>
  <c r="F13" i="63"/>
  <c r="D44" i="63"/>
  <c r="C44" i="63"/>
  <c r="E13" i="63"/>
  <c r="D13" i="63"/>
  <c r="G44" i="63"/>
  <c r="G13" i="63"/>
  <c r="H44" i="63"/>
  <c r="H13" i="63"/>
  <c r="I44" i="63"/>
  <c r="I13" i="63"/>
  <c r="C20" i="81"/>
  <c r="C16" i="81"/>
  <c r="C19" i="81"/>
  <c r="C17" i="81"/>
  <c r="C15" i="81"/>
  <c r="C14" i="81"/>
  <c r="C18" i="81"/>
  <c r="H10" i="5"/>
  <c r="H11" i="5" s="1"/>
  <c r="I8" i="30"/>
  <c r="H9" i="30"/>
  <c r="H9" i="36"/>
  <c r="H13" i="36"/>
  <c r="I8" i="36"/>
  <c r="C44" i="30"/>
  <c r="C13" i="30"/>
  <c r="D44" i="30"/>
  <c r="D13" i="30"/>
  <c r="E13" i="30"/>
  <c r="E44" i="30"/>
  <c r="F13" i="30"/>
  <c r="F44" i="30"/>
  <c r="H11" i="37"/>
  <c r="H44" i="37" s="1"/>
  <c r="H10" i="37"/>
  <c r="F45" i="38"/>
  <c r="F46" i="38"/>
  <c r="C20" i="29"/>
  <c r="C14" i="29"/>
  <c r="C18" i="29"/>
  <c r="C16" i="29"/>
  <c r="C15" i="29"/>
  <c r="C19" i="29"/>
  <c r="C17" i="29"/>
  <c r="I9" i="85"/>
  <c r="I13" i="85"/>
  <c r="J8" i="85"/>
  <c r="G10" i="6"/>
  <c r="G11" i="6"/>
  <c r="H13" i="87"/>
  <c r="D17" i="65"/>
  <c r="D15" i="65"/>
  <c r="D16" i="65"/>
  <c r="D20" i="65"/>
  <c r="D18" i="65"/>
  <c r="D19" i="65"/>
  <c r="D14" i="65"/>
  <c r="I9" i="42"/>
  <c r="I13" i="42" s="1"/>
  <c r="J8" i="42"/>
  <c r="D13" i="59"/>
  <c r="C13" i="59"/>
  <c r="D44" i="59"/>
  <c r="C44" i="59"/>
  <c r="F13" i="59"/>
  <c r="E44" i="59"/>
  <c r="E13" i="59"/>
  <c r="F44" i="59"/>
  <c r="G13" i="59"/>
  <c r="G44" i="59"/>
  <c r="H13" i="59"/>
  <c r="H44" i="59"/>
  <c r="I9" i="35"/>
  <c r="J8" i="35"/>
  <c r="C13" i="62"/>
  <c r="C44" i="62"/>
  <c r="D13" i="62"/>
  <c r="D44" i="62"/>
  <c r="E44" i="62"/>
  <c r="E13" i="62"/>
  <c r="F44" i="62"/>
  <c r="F13" i="62"/>
  <c r="G44" i="62"/>
  <c r="G13" i="62"/>
  <c r="C17" i="38"/>
  <c r="C18" i="38"/>
  <c r="C14" i="38"/>
  <c r="C20" i="38"/>
  <c r="C16" i="38"/>
  <c r="C19" i="38"/>
  <c r="C15" i="38"/>
  <c r="H13" i="55"/>
  <c r="H9" i="25"/>
  <c r="I8" i="25"/>
  <c r="G13" i="48"/>
  <c r="C13" i="98"/>
  <c r="D13" i="98"/>
  <c r="C44" i="98"/>
  <c r="E44" i="98"/>
  <c r="E13" i="98"/>
  <c r="D44" i="98"/>
  <c r="F44" i="98"/>
  <c r="F13" i="98"/>
  <c r="G44" i="98"/>
  <c r="G13" i="98"/>
  <c r="I8" i="10"/>
  <c r="C44" i="102"/>
  <c r="E44" i="102"/>
  <c r="D44" i="102"/>
  <c r="E13" i="102"/>
  <c r="C13" i="102"/>
  <c r="F44" i="102"/>
  <c r="D13" i="102"/>
  <c r="F13" i="102"/>
  <c r="G44" i="102"/>
  <c r="G13" i="102"/>
  <c r="H44" i="102"/>
  <c r="H13" i="102"/>
  <c r="C13" i="94"/>
  <c r="C44" i="94"/>
  <c r="D13" i="94"/>
  <c r="D44" i="94"/>
  <c r="E44" i="94"/>
  <c r="E13" i="94"/>
  <c r="F13" i="94"/>
  <c r="F44" i="94"/>
  <c r="H44" i="101"/>
  <c r="G13" i="33"/>
  <c r="I9" i="61"/>
  <c r="J8" i="61"/>
  <c r="I13" i="61"/>
  <c r="C44" i="103"/>
  <c r="C13" i="103"/>
  <c r="E13" i="103"/>
  <c r="D13" i="103"/>
  <c r="E44" i="103"/>
  <c r="D44" i="103"/>
  <c r="F13" i="103"/>
  <c r="F44" i="103"/>
  <c r="G13" i="103"/>
  <c r="G44" i="103"/>
  <c r="I11" i="57"/>
  <c r="I44" i="57" s="1"/>
  <c r="I10" i="57"/>
  <c r="J8" i="18"/>
  <c r="J13" i="63"/>
  <c r="H44" i="103"/>
  <c r="H44" i="93"/>
  <c r="F5" i="9"/>
  <c r="F6" i="9"/>
  <c r="F7" i="9" s="1"/>
  <c r="D5" i="9"/>
  <c r="D6" i="9"/>
  <c r="D7" i="9" s="1"/>
  <c r="H9" i="29"/>
  <c r="H13" i="29"/>
  <c r="I8" i="29"/>
  <c r="H11" i="27"/>
  <c r="H44" i="27" s="1"/>
  <c r="H10" i="27"/>
  <c r="G19" i="36"/>
  <c r="G20" i="36"/>
  <c r="G18" i="36"/>
  <c r="G14" i="36"/>
  <c r="G15" i="36"/>
  <c r="G16" i="36"/>
  <c r="G17" i="36"/>
  <c r="C44" i="6"/>
  <c r="C13" i="6"/>
  <c r="B107" i="2"/>
  <c r="D44" i="6"/>
  <c r="D13" i="6"/>
  <c r="E13" i="6"/>
  <c r="E44" i="6"/>
  <c r="F13" i="6"/>
  <c r="F44" i="6"/>
  <c r="H9" i="86"/>
  <c r="I8" i="86"/>
  <c r="H16" i="85"/>
  <c r="H17" i="85"/>
  <c r="H15" i="85"/>
  <c r="H14" i="85"/>
  <c r="H18" i="85"/>
  <c r="H19" i="85"/>
  <c r="H20" i="85"/>
  <c r="G11" i="56"/>
  <c r="G44" i="56" s="1"/>
  <c r="G10" i="56"/>
  <c r="C13" i="34"/>
  <c r="E13" i="34"/>
  <c r="D44" i="34"/>
  <c r="C44" i="34"/>
  <c r="D13" i="34"/>
  <c r="G13" i="34"/>
  <c r="F13" i="34"/>
  <c r="G44" i="34"/>
  <c r="F44" i="34"/>
  <c r="E44" i="34"/>
  <c r="H44" i="34"/>
  <c r="H13" i="34"/>
  <c r="I13" i="34"/>
  <c r="I44" i="34"/>
  <c r="J9" i="59"/>
  <c r="J13" i="59"/>
  <c r="K8" i="59"/>
  <c r="J15" i="50"/>
  <c r="J14" i="50"/>
  <c r="J17" i="50"/>
  <c r="J16" i="50"/>
  <c r="J18" i="50"/>
  <c r="J20" i="50"/>
  <c r="J19" i="50"/>
  <c r="G15" i="96"/>
  <c r="G16" i="96"/>
  <c r="G20" i="96"/>
  <c r="G18" i="96"/>
  <c r="G14" i="96"/>
  <c r="G19" i="96"/>
  <c r="G17" i="96"/>
  <c r="J8" i="103"/>
  <c r="I9" i="103"/>
  <c r="I8" i="14"/>
  <c r="H16" i="73"/>
  <c r="H19" i="73"/>
  <c r="H20" i="73"/>
  <c r="H15" i="73"/>
  <c r="H17" i="73"/>
  <c r="H18" i="73"/>
  <c r="H14" i="73"/>
  <c r="C14" i="65"/>
  <c r="C19" i="65"/>
  <c r="C18" i="65"/>
  <c r="C17" i="65"/>
  <c r="C16" i="65"/>
  <c r="C20" i="65"/>
  <c r="C15" i="65"/>
  <c r="H13" i="80"/>
  <c r="I8" i="80"/>
  <c r="H9" i="80"/>
  <c r="D10" i="5"/>
  <c r="D11" i="5"/>
  <c r="H9" i="52"/>
  <c r="H13" i="52" s="1"/>
  <c r="I8" i="52"/>
  <c r="I8" i="24"/>
  <c r="H9" i="24"/>
  <c r="I8" i="96"/>
  <c r="H9" i="96"/>
  <c r="G13" i="47"/>
  <c r="J8" i="26"/>
  <c r="I13" i="26"/>
  <c r="I9" i="26"/>
  <c r="I8" i="77"/>
  <c r="H9" i="77"/>
  <c r="C13" i="78"/>
  <c r="D13" i="78"/>
  <c r="C44" i="78"/>
  <c r="D44" i="78"/>
  <c r="E13" i="78"/>
  <c r="E44" i="78"/>
  <c r="F44" i="78"/>
  <c r="F13" i="78"/>
  <c r="G13" i="78"/>
  <c r="G44" i="78"/>
  <c r="H9" i="8"/>
  <c r="I8" i="8"/>
  <c r="C44" i="92"/>
  <c r="D13" i="92"/>
  <c r="C13" i="92"/>
  <c r="D44" i="92"/>
  <c r="E44" i="92"/>
  <c r="E13" i="92"/>
  <c r="F13" i="92"/>
  <c r="F44" i="92"/>
  <c r="K8" i="71"/>
  <c r="J9" i="71"/>
  <c r="G15" i="49"/>
  <c r="G16" i="49"/>
  <c r="G18" i="49"/>
  <c r="G19" i="49"/>
  <c r="G20" i="49"/>
  <c r="G17" i="49"/>
  <c r="G14" i="49"/>
  <c r="I9" i="81"/>
  <c r="J8" i="81"/>
  <c r="C44" i="40"/>
  <c r="C13" i="40"/>
  <c r="D13" i="40"/>
  <c r="D44" i="40"/>
  <c r="E13" i="40"/>
  <c r="E44" i="40"/>
  <c r="F44" i="40"/>
  <c r="F13" i="40"/>
  <c r="C44" i="53"/>
  <c r="C13" i="53"/>
  <c r="E44" i="53"/>
  <c r="D13" i="53"/>
  <c r="E13" i="53"/>
  <c r="D44" i="53"/>
  <c r="F44" i="53"/>
  <c r="F13" i="53"/>
  <c r="G44" i="53"/>
  <c r="G13" i="53"/>
  <c r="I11" i="32"/>
  <c r="I44" i="32" s="1"/>
  <c r="I10" i="32"/>
  <c r="H13" i="100"/>
  <c r="H9" i="100"/>
  <c r="I8" i="100"/>
  <c r="C44" i="61"/>
  <c r="D13" i="61"/>
  <c r="C13" i="61"/>
  <c r="D44" i="61"/>
  <c r="E44" i="61"/>
  <c r="E13" i="61"/>
  <c r="F44" i="61"/>
  <c r="F13" i="61"/>
  <c r="G44" i="61"/>
  <c r="G13" i="61"/>
  <c r="C13" i="56"/>
  <c r="D44" i="56"/>
  <c r="C44" i="56"/>
  <c r="D13" i="56"/>
  <c r="E44" i="56"/>
  <c r="E13" i="56"/>
  <c r="F13" i="56"/>
  <c r="F44" i="56"/>
  <c r="G11" i="49"/>
  <c r="G44" i="49" s="1"/>
  <c r="G10" i="49"/>
  <c r="J9" i="97"/>
  <c r="K8" i="97"/>
  <c r="J13" i="97"/>
  <c r="D18" i="48"/>
  <c r="D15" i="48"/>
  <c r="D19" i="48"/>
  <c r="D16" i="48"/>
  <c r="D20" i="48"/>
  <c r="D14" i="48"/>
  <c r="D17" i="48"/>
  <c r="G13" i="77"/>
  <c r="G44" i="100"/>
  <c r="I10" i="5"/>
  <c r="I11" i="5" s="1"/>
  <c r="G13" i="41"/>
  <c r="C13" i="43"/>
  <c r="D44" i="43"/>
  <c r="C44" i="43"/>
  <c r="E13" i="43"/>
  <c r="D13" i="43"/>
  <c r="E44" i="43"/>
  <c r="F13" i="43"/>
  <c r="F44" i="43"/>
  <c r="G13" i="43"/>
  <c r="G44" i="43"/>
  <c r="G11" i="77"/>
  <c r="G44" i="77" s="1"/>
  <c r="G10" i="77"/>
  <c r="H10" i="54"/>
  <c r="H11" i="54"/>
  <c r="H44" i="72"/>
  <c r="K8" i="5"/>
  <c r="J9" i="5"/>
  <c r="J44" i="5"/>
  <c r="I9" i="69"/>
  <c r="I13" i="69" s="1"/>
  <c r="J8" i="69"/>
  <c r="D13" i="27"/>
  <c r="C13" i="27"/>
  <c r="D44" i="27"/>
  <c r="C44" i="27"/>
  <c r="E13" i="27"/>
  <c r="E44" i="27"/>
  <c r="F13" i="27"/>
  <c r="F44" i="27"/>
  <c r="G44" i="27"/>
  <c r="G13" i="27"/>
  <c r="G15" i="39"/>
  <c r="G16" i="39"/>
  <c r="G19" i="39"/>
  <c r="G20" i="39"/>
  <c r="G14" i="39"/>
  <c r="G17" i="39"/>
  <c r="G18" i="39"/>
  <c r="H13" i="95"/>
  <c r="F46" i="81"/>
  <c r="F45" i="81"/>
  <c r="C44" i="49"/>
  <c r="C13" i="49"/>
  <c r="D44" i="49"/>
  <c r="D13" i="49"/>
  <c r="E13" i="49"/>
  <c r="E44" i="49"/>
  <c r="F13" i="49"/>
  <c r="F44" i="49"/>
  <c r="I9" i="53"/>
  <c r="I13" i="53" s="1"/>
  <c r="J8" i="53"/>
  <c r="G44" i="60"/>
  <c r="J8" i="84"/>
  <c r="I13" i="84"/>
  <c r="I9" i="84"/>
  <c r="F15" i="96"/>
  <c r="F17" i="96"/>
  <c r="F16" i="96"/>
  <c r="F18" i="96"/>
  <c r="F19" i="96"/>
  <c r="F14" i="96"/>
  <c r="F20" i="96"/>
  <c r="C46" i="46"/>
  <c r="C45" i="46"/>
  <c r="J13" i="64"/>
  <c r="K8" i="64"/>
  <c r="J9" i="64"/>
  <c r="D15" i="39"/>
  <c r="D18" i="39"/>
  <c r="D16" i="39"/>
  <c r="D20" i="39"/>
  <c r="D14" i="39"/>
  <c r="D19" i="39"/>
  <c r="D17" i="39"/>
  <c r="H11" i="69"/>
  <c r="H44" i="69" s="1"/>
  <c r="H10" i="69"/>
  <c r="I10" i="102"/>
  <c r="I11" i="102"/>
  <c r="I44" i="102" s="1"/>
  <c r="H11" i="78"/>
  <c r="H10" i="78"/>
  <c r="E14" i="81"/>
  <c r="E19" i="81"/>
  <c r="E17" i="81"/>
  <c r="E15" i="81"/>
  <c r="E18" i="81"/>
  <c r="E16" i="81"/>
  <c r="E20" i="81"/>
  <c r="C13" i="52"/>
  <c r="C44" i="52"/>
  <c r="D13" i="52"/>
  <c r="D44" i="52"/>
  <c r="E44" i="52"/>
  <c r="E13" i="52"/>
  <c r="F44" i="52"/>
  <c r="F13" i="52"/>
  <c r="H13" i="53"/>
  <c r="I8" i="38"/>
  <c r="H9" i="38"/>
  <c r="H13" i="38" s="1"/>
  <c r="J13" i="44"/>
  <c r="H11" i="55"/>
  <c r="H44" i="55" s="1"/>
  <c r="H10" i="55"/>
  <c r="I17" i="66"/>
  <c r="I16" i="66"/>
  <c r="I14" i="66"/>
  <c r="I18" i="66"/>
  <c r="I15" i="66"/>
  <c r="I20" i="66"/>
  <c r="I19" i="66"/>
  <c r="H13" i="51"/>
  <c r="D44" i="89"/>
  <c r="C44" i="89"/>
  <c r="D13" i="89"/>
  <c r="C13" i="89"/>
  <c r="E13" i="89"/>
  <c r="E44" i="89"/>
  <c r="F44" i="89"/>
  <c r="F13" i="89"/>
  <c r="G13" i="89"/>
  <c r="G44" i="89"/>
  <c r="C13" i="83"/>
  <c r="C44" i="83"/>
  <c r="D44" i="83"/>
  <c r="D13" i="83"/>
  <c r="E44" i="83"/>
  <c r="E13" i="83"/>
  <c r="F13" i="83"/>
  <c r="F44" i="83"/>
  <c r="I9" i="43"/>
  <c r="J8" i="43"/>
  <c r="F14" i="37"/>
  <c r="F16" i="37"/>
  <c r="F18" i="37"/>
  <c r="F19" i="37"/>
  <c r="F20" i="37"/>
  <c r="F17" i="37"/>
  <c r="F15" i="37"/>
  <c r="D20" i="81"/>
  <c r="D14" i="81"/>
  <c r="D16" i="81"/>
  <c r="D19" i="81"/>
  <c r="D18" i="81"/>
  <c r="D17" i="81"/>
  <c r="D15" i="81"/>
  <c r="G13" i="30"/>
  <c r="H13" i="43"/>
  <c r="C44" i="97"/>
  <c r="C13" i="97"/>
  <c r="F13" i="97"/>
  <c r="E13" i="97"/>
  <c r="D13" i="97"/>
  <c r="D44" i="97"/>
  <c r="E44" i="97"/>
  <c r="F44" i="97"/>
  <c r="G13" i="97"/>
  <c r="G44" i="97"/>
  <c r="H13" i="97"/>
  <c r="H44" i="97"/>
  <c r="G11" i="36"/>
  <c r="G44" i="36" s="1"/>
  <c r="G10" i="36"/>
  <c r="C44" i="88"/>
  <c r="C13" i="88"/>
  <c r="D44" i="88"/>
  <c r="D13" i="88"/>
  <c r="E44" i="88"/>
  <c r="E13" i="88"/>
  <c r="F44" i="88"/>
  <c r="F13" i="88"/>
  <c r="G10" i="82"/>
  <c r="G11" i="82"/>
  <c r="G44" i="82" s="1"/>
  <c r="E44" i="44"/>
  <c r="E13" i="44"/>
  <c r="D44" i="44"/>
  <c r="D13" i="44"/>
  <c r="C13" i="44"/>
  <c r="C44" i="44"/>
  <c r="G44" i="44"/>
  <c r="F13" i="44"/>
  <c r="G13" i="44"/>
  <c r="F44" i="44"/>
  <c r="H13" i="44"/>
  <c r="H44" i="44"/>
  <c r="I44" i="44"/>
  <c r="I13" i="44"/>
  <c r="H11" i="73"/>
  <c r="H44" i="73" s="1"/>
  <c r="H10" i="73"/>
  <c r="G13" i="86"/>
  <c r="G44" i="6"/>
  <c r="J8" i="87"/>
  <c r="I9" i="87"/>
  <c r="D46" i="65"/>
  <c r="D45" i="65"/>
  <c r="H11" i="42"/>
  <c r="H44" i="42" s="1"/>
  <c r="H10" i="42"/>
  <c r="G11" i="104"/>
  <c r="G44" i="104" s="1"/>
  <c r="G10" i="104"/>
  <c r="H11" i="35"/>
  <c r="H44" i="35" s="1"/>
  <c r="H10" i="35"/>
  <c r="D18" i="38"/>
  <c r="D16" i="38"/>
  <c r="D14" i="38"/>
  <c r="D19" i="38"/>
  <c r="D20" i="38"/>
  <c r="D17" i="38"/>
  <c r="D15" i="38"/>
  <c r="G44" i="25"/>
  <c r="H10" i="70"/>
  <c r="H11" i="70"/>
  <c r="H44" i="70" s="1"/>
  <c r="G11" i="80"/>
  <c r="G44" i="80" s="1"/>
  <c r="G10" i="80"/>
  <c r="J8" i="89"/>
  <c r="I9" i="89"/>
  <c r="I13" i="89"/>
  <c r="C9" i="8"/>
  <c r="D9" i="8"/>
  <c r="E9" i="8"/>
  <c r="F9" i="8"/>
  <c r="H13" i="101"/>
  <c r="P4" i="10"/>
  <c r="D4" i="10"/>
  <c r="O4" i="10"/>
  <c r="C4" i="10"/>
  <c r="Z4" i="10"/>
  <c r="L4" i="10"/>
  <c r="Y4" i="10"/>
  <c r="K4" i="10"/>
  <c r="X4" i="10"/>
  <c r="W4" i="10"/>
  <c r="I4" i="10"/>
  <c r="V4" i="10"/>
  <c r="H4" i="10"/>
  <c r="U4" i="10"/>
  <c r="T4" i="10"/>
  <c r="F4" i="10"/>
  <c r="J4" i="10"/>
  <c r="G4" i="10"/>
  <c r="N4" i="10"/>
  <c r="M4" i="10"/>
  <c r="E4" i="10"/>
  <c r="S4" i="10"/>
  <c r="R4" i="10"/>
  <c r="Q4" i="10"/>
  <c r="I9" i="98"/>
  <c r="J8" i="98"/>
  <c r="C44" i="85"/>
  <c r="E13" i="85"/>
  <c r="C13" i="85"/>
  <c r="D13" i="85"/>
  <c r="E44" i="85"/>
  <c r="D44" i="85"/>
  <c r="F13" i="85"/>
  <c r="F44" i="85"/>
  <c r="G44" i="85"/>
  <c r="G13" i="85"/>
  <c r="G11" i="33"/>
  <c r="G10" i="33"/>
  <c r="G11" i="96"/>
  <c r="G44" i="96" s="1"/>
  <c r="G10" i="96"/>
  <c r="I9" i="31"/>
  <c r="I13" i="31"/>
  <c r="J8" i="31"/>
  <c r="H13" i="61"/>
  <c r="J44" i="63"/>
  <c r="H13" i="103"/>
  <c r="I8" i="65"/>
  <c r="H9" i="65"/>
  <c r="G10" i="92"/>
  <c r="G11" i="92"/>
  <c r="G44" i="92" s="1"/>
  <c r="C13" i="75"/>
  <c r="C44" i="75"/>
  <c r="D44" i="75"/>
  <c r="D13" i="75"/>
  <c r="E44" i="75"/>
  <c r="E13" i="75"/>
  <c r="F13" i="75"/>
  <c r="F44" i="75"/>
  <c r="K6" i="9"/>
  <c r="K7" i="9" s="1"/>
  <c r="K5" i="9"/>
  <c r="R5" i="9"/>
  <c r="R6" i="9"/>
  <c r="R7" i="9" s="1"/>
  <c r="G11" i="29"/>
  <c r="G44" i="29" s="1"/>
  <c r="G10" i="29"/>
  <c r="H45" i="70" l="1"/>
  <c r="H46" i="70"/>
  <c r="I15" i="53"/>
  <c r="I17" i="53"/>
  <c r="I16" i="53"/>
  <c r="I18" i="53"/>
  <c r="I19" i="53"/>
  <c r="I20" i="53"/>
  <c r="I14" i="53"/>
  <c r="H20" i="38"/>
  <c r="H14" i="38"/>
  <c r="H19" i="38"/>
  <c r="H17" i="38"/>
  <c r="H18" i="38"/>
  <c r="H16" i="38"/>
  <c r="H15" i="38"/>
  <c r="F16" i="6"/>
  <c r="F17" i="6"/>
  <c r="F14" i="6"/>
  <c r="F18" i="6"/>
  <c r="F19" i="6"/>
  <c r="F15" i="6"/>
  <c r="F20" i="6"/>
  <c r="C46" i="67"/>
  <c r="C45" i="67"/>
  <c r="I9" i="49"/>
  <c r="J8" i="49"/>
  <c r="I13" i="49"/>
  <c r="F45" i="104"/>
  <c r="F46" i="104"/>
  <c r="L13" i="34"/>
  <c r="M8" i="34"/>
  <c r="L9" i="34"/>
  <c r="L44" i="34"/>
  <c r="G46" i="100"/>
  <c r="G45" i="100"/>
  <c r="E19" i="78"/>
  <c r="E15" i="78"/>
  <c r="E20" i="78"/>
  <c r="E18" i="78"/>
  <c r="E16" i="78"/>
  <c r="E14" i="78"/>
  <c r="E17" i="78"/>
  <c r="G46" i="29"/>
  <c r="G45" i="29"/>
  <c r="C17" i="75"/>
  <c r="C19" i="75"/>
  <c r="C20" i="75"/>
  <c r="C18" i="75"/>
  <c r="C16" i="75"/>
  <c r="C14" i="75"/>
  <c r="C15" i="75"/>
  <c r="G16" i="86"/>
  <c r="G20" i="86"/>
  <c r="G15" i="86"/>
  <c r="G14" i="86"/>
  <c r="G17" i="86"/>
  <c r="G18" i="86"/>
  <c r="G19" i="86"/>
  <c r="C17" i="44"/>
  <c r="C18" i="44"/>
  <c r="C20" i="44"/>
  <c r="C15" i="44"/>
  <c r="C19" i="44"/>
  <c r="C14" i="44"/>
  <c r="C16" i="44"/>
  <c r="D45" i="88"/>
  <c r="D46" i="88"/>
  <c r="G45" i="92"/>
  <c r="G46" i="92"/>
  <c r="G46" i="80"/>
  <c r="G45" i="80"/>
  <c r="H46" i="35"/>
  <c r="H45" i="35"/>
  <c r="D18" i="44"/>
  <c r="D17" i="44"/>
  <c r="D14" i="44"/>
  <c r="D20" i="44"/>
  <c r="D19" i="44"/>
  <c r="D15" i="44"/>
  <c r="D16" i="44"/>
  <c r="C18" i="88"/>
  <c r="C19" i="88"/>
  <c r="C16" i="88"/>
  <c r="C15" i="88"/>
  <c r="C17" i="88"/>
  <c r="C14" i="88"/>
  <c r="C20" i="88"/>
  <c r="E17" i="97"/>
  <c r="E18" i="97"/>
  <c r="E16" i="97"/>
  <c r="E20" i="97"/>
  <c r="E15" i="97"/>
  <c r="E14" i="97"/>
  <c r="E19" i="97"/>
  <c r="I20" i="84"/>
  <c r="I14" i="84"/>
  <c r="I19" i="84"/>
  <c r="I16" i="84"/>
  <c r="I18" i="84"/>
  <c r="I17" i="84"/>
  <c r="I15" i="84"/>
  <c r="I17" i="69"/>
  <c r="I20" i="69"/>
  <c r="I15" i="69"/>
  <c r="I16" i="69"/>
  <c r="I14" i="69"/>
  <c r="I18" i="69"/>
  <c r="I19" i="69"/>
  <c r="F14" i="43"/>
  <c r="F16" i="43"/>
  <c r="F20" i="43"/>
  <c r="F17" i="43"/>
  <c r="F19" i="43"/>
  <c r="F18" i="43"/>
  <c r="F15" i="43"/>
  <c r="G45" i="49"/>
  <c r="G46" i="49"/>
  <c r="F45" i="61"/>
  <c r="F46" i="61"/>
  <c r="J8" i="24"/>
  <c r="I9" i="24"/>
  <c r="I13" i="24"/>
  <c r="G45" i="62"/>
  <c r="G46" i="62"/>
  <c r="H14" i="59"/>
  <c r="H16" i="59"/>
  <c r="H17" i="59"/>
  <c r="H19" i="59"/>
  <c r="H15" i="59"/>
  <c r="H20" i="59"/>
  <c r="H18" i="59"/>
  <c r="C20" i="25"/>
  <c r="C14" i="25"/>
  <c r="C17" i="25"/>
  <c r="C15" i="25"/>
  <c r="C18" i="25"/>
  <c r="C16" i="25"/>
  <c r="C19" i="25"/>
  <c r="F46" i="74"/>
  <c r="F45" i="74"/>
  <c r="I45" i="97"/>
  <c r="I46" i="97"/>
  <c r="E18" i="71"/>
  <c r="E20" i="71"/>
  <c r="E15" i="71"/>
  <c r="E14" i="71"/>
  <c r="E19" i="71"/>
  <c r="E17" i="71"/>
  <c r="E16" i="71"/>
  <c r="F45" i="36"/>
  <c r="F46" i="36"/>
  <c r="E19" i="70"/>
  <c r="E15" i="70"/>
  <c r="E16" i="70"/>
  <c r="E20" i="70"/>
  <c r="E14" i="70"/>
  <c r="E18" i="70"/>
  <c r="E17" i="70"/>
  <c r="E45" i="84"/>
  <c r="E46" i="84"/>
  <c r="H11" i="39"/>
  <c r="H44" i="39" s="1"/>
  <c r="H10" i="39"/>
  <c r="H13" i="39"/>
  <c r="G45" i="42"/>
  <c r="G46" i="42"/>
  <c r="I18" i="79"/>
  <c r="I16" i="79"/>
  <c r="I15" i="79"/>
  <c r="I20" i="79"/>
  <c r="I17" i="79"/>
  <c r="I14" i="79"/>
  <c r="I19" i="79"/>
  <c r="D6" i="10"/>
  <c r="D7" i="10" s="1"/>
  <c r="D5" i="10"/>
  <c r="H45" i="73"/>
  <c r="H46" i="73"/>
  <c r="D46" i="44"/>
  <c r="D45" i="44"/>
  <c r="F18" i="97"/>
  <c r="F20" i="97"/>
  <c r="F16" i="97"/>
  <c r="F19" i="97"/>
  <c r="F14" i="97"/>
  <c r="F17" i="97"/>
  <c r="F15" i="97"/>
  <c r="H46" i="55"/>
  <c r="H45" i="55"/>
  <c r="J46" i="5"/>
  <c r="C21" i="3" s="1"/>
  <c r="A21" i="3"/>
  <c r="J45" i="5"/>
  <c r="B21" i="3" s="1"/>
  <c r="H45" i="101"/>
  <c r="H46" i="101"/>
  <c r="G45" i="102"/>
  <c r="G46" i="102"/>
  <c r="H10" i="25"/>
  <c r="H11" i="25"/>
  <c r="H44" i="25" s="1"/>
  <c r="H13" i="25"/>
  <c r="F18" i="62"/>
  <c r="F19" i="62"/>
  <c r="F20" i="62"/>
  <c r="F14" i="62"/>
  <c r="F17" i="62"/>
  <c r="F16" i="62"/>
  <c r="F15" i="62"/>
  <c r="H20" i="36"/>
  <c r="H14" i="36"/>
  <c r="H18" i="36"/>
  <c r="H15" i="36"/>
  <c r="H16" i="36"/>
  <c r="H19" i="36"/>
  <c r="H17" i="36"/>
  <c r="E45" i="50"/>
  <c r="E46" i="50"/>
  <c r="D17" i="69"/>
  <c r="D14" i="69"/>
  <c r="D18" i="69"/>
  <c r="D20" i="69"/>
  <c r="D15" i="69"/>
  <c r="D16" i="69"/>
  <c r="D19" i="69"/>
  <c r="F46" i="91"/>
  <c r="F45" i="91"/>
  <c r="G16" i="76"/>
  <c r="G15" i="76"/>
  <c r="G20" i="76"/>
  <c r="G18" i="76"/>
  <c r="G17" i="76"/>
  <c r="G19" i="76"/>
  <c r="G14" i="76"/>
  <c r="D19" i="93"/>
  <c r="D16" i="93"/>
  <c r="D15" i="93"/>
  <c r="D18" i="93"/>
  <c r="D17" i="93"/>
  <c r="D20" i="93"/>
  <c r="D14" i="93"/>
  <c r="G19" i="64"/>
  <c r="G14" i="64"/>
  <c r="G16" i="64"/>
  <c r="G15" i="64"/>
  <c r="G17" i="64"/>
  <c r="G18" i="64"/>
  <c r="G20" i="64"/>
  <c r="K8" i="98"/>
  <c r="J9" i="98"/>
  <c r="U6" i="10"/>
  <c r="U7" i="10" s="1"/>
  <c r="U5" i="10"/>
  <c r="I11" i="98"/>
  <c r="I44" i="98" s="1"/>
  <c r="I10" i="98"/>
  <c r="I13" i="98"/>
  <c r="H6" i="10"/>
  <c r="H7" i="10" s="1"/>
  <c r="H5" i="10"/>
  <c r="P6" i="10"/>
  <c r="P7" i="10" s="1"/>
  <c r="P5" i="10"/>
  <c r="G46" i="104"/>
  <c r="G45" i="104"/>
  <c r="J15" i="44"/>
  <c r="J18" i="44"/>
  <c r="J19" i="44"/>
  <c r="J17" i="44"/>
  <c r="J20" i="44"/>
  <c r="J16" i="44"/>
  <c r="J14" i="44"/>
  <c r="J10" i="5"/>
  <c r="J11" i="5" s="1"/>
  <c r="H11" i="77"/>
  <c r="H44" i="77" s="1"/>
  <c r="H10" i="77"/>
  <c r="H13" i="77"/>
  <c r="F45" i="6"/>
  <c r="B114" i="2" s="1"/>
  <c r="A114" i="2"/>
  <c r="F46" i="6"/>
  <c r="C114" i="2" s="1"/>
  <c r="D46" i="103"/>
  <c r="D45" i="103"/>
  <c r="F45" i="62"/>
  <c r="F46" i="62"/>
  <c r="I20" i="42"/>
  <c r="I14" i="42"/>
  <c r="I17" i="42"/>
  <c r="I15" i="42"/>
  <c r="I18" i="42"/>
  <c r="I16" i="42"/>
  <c r="I19" i="42"/>
  <c r="I17" i="85"/>
  <c r="I15" i="85"/>
  <c r="I18" i="85"/>
  <c r="I19" i="85"/>
  <c r="I16" i="85"/>
  <c r="I20" i="85"/>
  <c r="I14" i="85"/>
  <c r="C17" i="67"/>
  <c r="C15" i="67"/>
  <c r="C18" i="67"/>
  <c r="C14" i="67"/>
  <c r="C19" i="67"/>
  <c r="C20" i="67"/>
  <c r="C16" i="67"/>
  <c r="C17" i="24"/>
  <c r="C18" i="24"/>
  <c r="C14" i="24"/>
  <c r="C16" i="24"/>
  <c r="C19" i="24"/>
  <c r="C15" i="24"/>
  <c r="C20" i="24"/>
  <c r="B10" i="3"/>
  <c r="D44" i="5"/>
  <c r="E44" i="5"/>
  <c r="E13" i="5"/>
  <c r="D13" i="5"/>
  <c r="C44" i="5"/>
  <c r="F44" i="5"/>
  <c r="C13" i="5"/>
  <c r="F13" i="5"/>
  <c r="G13" i="5"/>
  <c r="G44" i="5"/>
  <c r="H44" i="5"/>
  <c r="H13" i="5"/>
  <c r="I44" i="5"/>
  <c r="I13" i="5"/>
  <c r="J13" i="5"/>
  <c r="H20" i="54"/>
  <c r="H18" i="54"/>
  <c r="H14" i="54"/>
  <c r="H17" i="54"/>
  <c r="H15" i="54"/>
  <c r="H16" i="54"/>
  <c r="H19" i="54"/>
  <c r="D16" i="54"/>
  <c r="D18" i="54"/>
  <c r="D17" i="54"/>
  <c r="D14" i="54"/>
  <c r="D15" i="54"/>
  <c r="D20" i="54"/>
  <c r="D19" i="54"/>
  <c r="I17" i="73"/>
  <c r="I20" i="73"/>
  <c r="I16" i="73"/>
  <c r="I18" i="73"/>
  <c r="I15" i="73"/>
  <c r="I19" i="73"/>
  <c r="I14" i="73"/>
  <c r="C15" i="58"/>
  <c r="C17" i="58"/>
  <c r="C18" i="58"/>
  <c r="C14" i="58"/>
  <c r="C20" i="58"/>
  <c r="C16" i="58"/>
  <c r="C19" i="58"/>
  <c r="H45" i="98"/>
  <c r="H46" i="98"/>
  <c r="K15" i="34"/>
  <c r="K14" i="34"/>
  <c r="K18" i="34"/>
  <c r="K20" i="34"/>
  <c r="K19" i="34"/>
  <c r="K17" i="34"/>
  <c r="K16" i="34"/>
  <c r="D20" i="79"/>
  <c r="D14" i="79"/>
  <c r="D18" i="79"/>
  <c r="D19" i="79"/>
  <c r="D17" i="79"/>
  <c r="D15" i="79"/>
  <c r="D16" i="79"/>
  <c r="C18" i="90"/>
  <c r="C14" i="90"/>
  <c r="C20" i="90"/>
  <c r="C19" i="90"/>
  <c r="C17" i="90"/>
  <c r="C15" i="90"/>
  <c r="C16" i="90"/>
  <c r="I17" i="45"/>
  <c r="I15" i="45"/>
  <c r="I19" i="45"/>
  <c r="I20" i="45"/>
  <c r="I18" i="45"/>
  <c r="I16" i="45"/>
  <c r="I14" i="45"/>
  <c r="H20" i="84"/>
  <c r="H14" i="84"/>
  <c r="H18" i="84"/>
  <c r="H15" i="84"/>
  <c r="H19" i="84"/>
  <c r="H16" i="84"/>
  <c r="H17" i="84"/>
  <c r="F46" i="41"/>
  <c r="F45" i="41"/>
  <c r="H45" i="54"/>
  <c r="H46" i="54"/>
  <c r="H45" i="78"/>
  <c r="H46" i="78"/>
  <c r="G15" i="85"/>
  <c r="G16" i="85"/>
  <c r="G18" i="85"/>
  <c r="G19" i="85"/>
  <c r="G17" i="85"/>
  <c r="G20" i="85"/>
  <c r="G14" i="85"/>
  <c r="K9" i="5"/>
  <c r="K44" i="5"/>
  <c r="K13" i="5"/>
  <c r="L8" i="5"/>
  <c r="H14" i="55"/>
  <c r="H16" i="55"/>
  <c r="H20" i="55"/>
  <c r="H18" i="55"/>
  <c r="H15" i="55"/>
  <c r="H17" i="55"/>
  <c r="H19" i="55"/>
  <c r="K15" i="50"/>
  <c r="K14" i="50"/>
  <c r="K18" i="50"/>
  <c r="K19" i="50"/>
  <c r="K16" i="50"/>
  <c r="K20" i="50"/>
  <c r="K17" i="50"/>
  <c r="H16" i="51"/>
  <c r="H17" i="51"/>
  <c r="H14" i="51"/>
  <c r="H20" i="51"/>
  <c r="H19" i="51"/>
  <c r="H18" i="51"/>
  <c r="H15" i="51"/>
  <c r="D46" i="53"/>
  <c r="D45" i="53"/>
  <c r="E45" i="6"/>
  <c r="B113" i="2" s="1"/>
  <c r="E46" i="6"/>
  <c r="C113" i="2" s="1"/>
  <c r="A113" i="2"/>
  <c r="G46" i="99"/>
  <c r="G45" i="99"/>
  <c r="E15" i="31"/>
  <c r="E17" i="31"/>
  <c r="E14" i="31"/>
  <c r="E19" i="31"/>
  <c r="E18" i="31"/>
  <c r="E16" i="31"/>
  <c r="E20" i="31"/>
  <c r="H11" i="47"/>
  <c r="H44" i="47" s="1"/>
  <c r="H10" i="47"/>
  <c r="H13" i="47"/>
  <c r="F14" i="75"/>
  <c r="F18" i="75"/>
  <c r="F16" i="75"/>
  <c r="F20" i="75"/>
  <c r="F17" i="75"/>
  <c r="F15" i="75"/>
  <c r="F19" i="75"/>
  <c r="H20" i="103"/>
  <c r="H19" i="103"/>
  <c r="H14" i="103"/>
  <c r="H17" i="103"/>
  <c r="H18" i="103"/>
  <c r="H16" i="103"/>
  <c r="H15" i="103"/>
  <c r="H14" i="53"/>
  <c r="H16" i="53"/>
  <c r="H20" i="53"/>
  <c r="H18" i="53"/>
  <c r="H15" i="53"/>
  <c r="H17" i="53"/>
  <c r="H19" i="53"/>
  <c r="H15" i="95"/>
  <c r="H20" i="95"/>
  <c r="H18" i="95"/>
  <c r="H16" i="95"/>
  <c r="H19" i="95"/>
  <c r="H14" i="95"/>
  <c r="H17" i="95"/>
  <c r="E45" i="27"/>
  <c r="E46" i="27"/>
  <c r="D46" i="43"/>
  <c r="D45" i="43"/>
  <c r="D16" i="56"/>
  <c r="D18" i="56"/>
  <c r="D19" i="56"/>
  <c r="D15" i="56"/>
  <c r="D20" i="56"/>
  <c r="D14" i="56"/>
  <c r="D17" i="56"/>
  <c r="D15" i="61"/>
  <c r="D17" i="61"/>
  <c r="D20" i="61"/>
  <c r="D18" i="61"/>
  <c r="D14" i="61"/>
  <c r="D16" i="61"/>
  <c r="D19" i="61"/>
  <c r="E19" i="53"/>
  <c r="E15" i="53"/>
  <c r="E20" i="53"/>
  <c r="E17" i="53"/>
  <c r="E14" i="53"/>
  <c r="E16" i="53"/>
  <c r="E18" i="53"/>
  <c r="C45" i="40"/>
  <c r="C46" i="40"/>
  <c r="I11" i="26"/>
  <c r="I44" i="26" s="1"/>
  <c r="I10" i="26"/>
  <c r="E46" i="34"/>
  <c r="E45" i="34"/>
  <c r="H46" i="103"/>
  <c r="H45" i="103"/>
  <c r="E14" i="98"/>
  <c r="E17" i="98"/>
  <c r="E16" i="98"/>
  <c r="E19" i="98"/>
  <c r="E18" i="98"/>
  <c r="E15" i="98"/>
  <c r="E20" i="98"/>
  <c r="E45" i="59"/>
  <c r="E46" i="59"/>
  <c r="H14" i="63"/>
  <c r="H18" i="63"/>
  <c r="H17" i="63"/>
  <c r="H19" i="63"/>
  <c r="H15" i="63"/>
  <c r="H20" i="63"/>
  <c r="H16" i="63"/>
  <c r="F14" i="45"/>
  <c r="F16" i="45"/>
  <c r="F18" i="45"/>
  <c r="F15" i="45"/>
  <c r="F20" i="45"/>
  <c r="F17" i="45"/>
  <c r="F19" i="45"/>
  <c r="D18" i="74"/>
  <c r="D14" i="74"/>
  <c r="D16" i="74"/>
  <c r="D19" i="74"/>
  <c r="D15" i="74"/>
  <c r="D20" i="74"/>
  <c r="D17" i="74"/>
  <c r="L13" i="44"/>
  <c r="M8" i="44"/>
  <c r="L9" i="44"/>
  <c r="G19" i="28"/>
  <c r="G16" i="28"/>
  <c r="G20" i="28"/>
  <c r="G14" i="28"/>
  <c r="G17" i="28"/>
  <c r="G15" i="28"/>
  <c r="G18" i="28"/>
  <c r="F18" i="80"/>
  <c r="F19" i="80"/>
  <c r="F16" i="80"/>
  <c r="F14" i="80"/>
  <c r="F17" i="80"/>
  <c r="F20" i="80"/>
  <c r="F15" i="80"/>
  <c r="H20" i="46"/>
  <c r="H14" i="46"/>
  <c r="H16" i="46"/>
  <c r="H18" i="46"/>
  <c r="H15" i="46"/>
  <c r="H19" i="46"/>
  <c r="H17" i="46"/>
  <c r="F46" i="51"/>
  <c r="F45" i="51"/>
  <c r="E46" i="68"/>
  <c r="E45" i="68"/>
  <c r="E45" i="100"/>
  <c r="E46" i="100"/>
  <c r="J8" i="22"/>
  <c r="H20" i="52"/>
  <c r="H18" i="52"/>
  <c r="H14" i="52"/>
  <c r="H17" i="52"/>
  <c r="H19" i="52"/>
  <c r="H16" i="52"/>
  <c r="H15" i="52"/>
  <c r="G46" i="66"/>
  <c r="G45" i="66"/>
  <c r="J10" i="71"/>
  <c r="J11" i="71"/>
  <c r="J44" i="71" s="1"/>
  <c r="J13" i="71"/>
  <c r="G46" i="56"/>
  <c r="G45" i="56"/>
  <c r="D45" i="98"/>
  <c r="D46" i="98"/>
  <c r="I46" i="63"/>
  <c r="I45" i="63"/>
  <c r="H16" i="49"/>
  <c r="H17" i="49"/>
  <c r="H20" i="49"/>
  <c r="H14" i="49"/>
  <c r="H18" i="49"/>
  <c r="H15" i="49"/>
  <c r="H19" i="49"/>
  <c r="X5" i="10"/>
  <c r="X6" i="10"/>
  <c r="X7" i="10" s="1"/>
  <c r="F46" i="44"/>
  <c r="F45" i="44"/>
  <c r="F15" i="88"/>
  <c r="F20" i="88"/>
  <c r="F19" i="88"/>
  <c r="F14" i="88"/>
  <c r="F18" i="88"/>
  <c r="F16" i="88"/>
  <c r="F17" i="88"/>
  <c r="G46" i="97"/>
  <c r="G45" i="97"/>
  <c r="E15" i="27"/>
  <c r="E20" i="27"/>
  <c r="E16" i="27"/>
  <c r="E14" i="27"/>
  <c r="E17" i="27"/>
  <c r="E19" i="27"/>
  <c r="E18" i="27"/>
  <c r="D19" i="53"/>
  <c r="D15" i="53"/>
  <c r="D17" i="53"/>
  <c r="D20" i="53"/>
  <c r="D16" i="53"/>
  <c r="D18" i="53"/>
  <c r="D14" i="53"/>
  <c r="F46" i="34"/>
  <c r="F45" i="34"/>
  <c r="D45" i="94"/>
  <c r="D46" i="94"/>
  <c r="E46" i="98"/>
  <c r="E45" i="98"/>
  <c r="H46" i="63"/>
  <c r="H45" i="63"/>
  <c r="I45" i="64"/>
  <c r="I46" i="64"/>
  <c r="H46" i="67"/>
  <c r="H45" i="67"/>
  <c r="I10" i="67"/>
  <c r="I11" i="67"/>
  <c r="I44" i="67" s="1"/>
  <c r="I13" i="67"/>
  <c r="G15" i="71"/>
  <c r="G19" i="71"/>
  <c r="G18" i="71"/>
  <c r="G16" i="71"/>
  <c r="G17" i="71"/>
  <c r="G20" i="71"/>
  <c r="G14" i="71"/>
  <c r="D18" i="36"/>
  <c r="D17" i="36"/>
  <c r="D14" i="36"/>
  <c r="D20" i="36"/>
  <c r="D16" i="36"/>
  <c r="D19" i="36"/>
  <c r="D15" i="36"/>
  <c r="G45" i="38"/>
  <c r="G46" i="38"/>
  <c r="F20" i="70"/>
  <c r="F15" i="70"/>
  <c r="F18" i="70"/>
  <c r="F16" i="70"/>
  <c r="F14" i="70"/>
  <c r="F17" i="70"/>
  <c r="F19" i="70"/>
  <c r="G46" i="39"/>
  <c r="G45" i="39"/>
  <c r="E45" i="55"/>
  <c r="E46" i="55"/>
  <c r="H46" i="53"/>
  <c r="H45" i="53"/>
  <c r="C45" i="42"/>
  <c r="C46" i="42"/>
  <c r="E45" i="57"/>
  <c r="E46" i="57"/>
  <c r="G46" i="35"/>
  <c r="G45" i="35"/>
  <c r="G46" i="25"/>
  <c r="G45" i="25"/>
  <c r="H10" i="8"/>
  <c r="H11" i="8"/>
  <c r="H16" i="45"/>
  <c r="H17" i="45"/>
  <c r="H18" i="45"/>
  <c r="H14" i="45"/>
  <c r="H20" i="45"/>
  <c r="H15" i="45"/>
  <c r="H19" i="45"/>
  <c r="I18" i="93"/>
  <c r="I17" i="93"/>
  <c r="I14" i="93"/>
  <c r="I20" i="93"/>
  <c r="I19" i="93"/>
  <c r="I16" i="93"/>
  <c r="I15" i="93"/>
  <c r="F14" i="27"/>
  <c r="F20" i="27"/>
  <c r="F16" i="27"/>
  <c r="F15" i="27"/>
  <c r="F19" i="27"/>
  <c r="F17" i="27"/>
  <c r="F18" i="27"/>
  <c r="C17" i="40"/>
  <c r="C18" i="40"/>
  <c r="C19" i="40"/>
  <c r="C15" i="40"/>
  <c r="C16" i="40"/>
  <c r="C20" i="40"/>
  <c r="C14" i="40"/>
  <c r="H45" i="34"/>
  <c r="H46" i="34"/>
  <c r="C20" i="63"/>
  <c r="C14" i="63"/>
  <c r="C15" i="63"/>
  <c r="C18" i="63"/>
  <c r="C17" i="63"/>
  <c r="C16" i="63"/>
  <c r="C19" i="63"/>
  <c r="E20" i="99"/>
  <c r="E14" i="99"/>
  <c r="E17" i="99"/>
  <c r="E19" i="99"/>
  <c r="E15" i="99"/>
  <c r="E18" i="99"/>
  <c r="E16" i="99"/>
  <c r="K9" i="7"/>
  <c r="K13" i="7"/>
  <c r="L8" i="7"/>
  <c r="E18" i="75"/>
  <c r="E16" i="75"/>
  <c r="E20" i="75"/>
  <c r="E15" i="75"/>
  <c r="E17" i="75"/>
  <c r="E14" i="75"/>
  <c r="E19" i="75"/>
  <c r="E6" i="10"/>
  <c r="E7" i="10" s="1"/>
  <c r="E5" i="10"/>
  <c r="D10" i="8"/>
  <c r="D11" i="8" s="1"/>
  <c r="F18" i="52"/>
  <c r="F20" i="52"/>
  <c r="F15" i="52"/>
  <c r="F14" i="52"/>
  <c r="F16" i="52"/>
  <c r="F17" i="52"/>
  <c r="F19" i="52"/>
  <c r="I11" i="53"/>
  <c r="I44" i="53" s="1"/>
  <c r="I10" i="53"/>
  <c r="I20" i="26"/>
  <c r="I14" i="26"/>
  <c r="I18" i="26"/>
  <c r="I17" i="26"/>
  <c r="I15" i="26"/>
  <c r="I16" i="26"/>
  <c r="I19" i="26"/>
  <c r="E16" i="102"/>
  <c r="E19" i="102"/>
  <c r="E15" i="102"/>
  <c r="E20" i="102"/>
  <c r="E14" i="102"/>
  <c r="E18" i="102"/>
  <c r="E17" i="102"/>
  <c r="M5" i="10"/>
  <c r="M6" i="10"/>
  <c r="M7" i="10" s="1"/>
  <c r="K5" i="10"/>
  <c r="K6" i="10"/>
  <c r="K7" i="10" s="1"/>
  <c r="C12" i="8"/>
  <c r="C11" i="8"/>
  <c r="C10" i="8"/>
  <c r="I10" i="87"/>
  <c r="I11" i="87"/>
  <c r="I44" i="87" s="1"/>
  <c r="I13" i="87"/>
  <c r="G19" i="44"/>
  <c r="G14" i="44"/>
  <c r="G15" i="44"/>
  <c r="G17" i="44"/>
  <c r="G20" i="44"/>
  <c r="G16" i="44"/>
  <c r="G18" i="44"/>
  <c r="F45" i="52"/>
  <c r="F46" i="52"/>
  <c r="D45" i="56"/>
  <c r="D46" i="56"/>
  <c r="I9" i="100"/>
  <c r="J8" i="100"/>
  <c r="F45" i="78"/>
  <c r="F46" i="78"/>
  <c r="K8" i="18"/>
  <c r="C46" i="103"/>
  <c r="C45" i="103"/>
  <c r="D19" i="94"/>
  <c r="D17" i="94"/>
  <c r="D14" i="94"/>
  <c r="D16" i="94"/>
  <c r="D18" i="94"/>
  <c r="D20" i="94"/>
  <c r="D15" i="94"/>
  <c r="D46" i="102"/>
  <c r="D45" i="102"/>
  <c r="E19" i="30"/>
  <c r="E18" i="30"/>
  <c r="E17" i="30"/>
  <c r="E15" i="30"/>
  <c r="E20" i="30"/>
  <c r="E16" i="30"/>
  <c r="E14" i="30"/>
  <c r="H45" i="89"/>
  <c r="H46" i="89"/>
  <c r="H10" i="48"/>
  <c r="H11" i="48"/>
  <c r="H44" i="48" s="1"/>
  <c r="H13" i="48"/>
  <c r="F46" i="93"/>
  <c r="F45" i="93"/>
  <c r="H16" i="78"/>
  <c r="H14" i="78"/>
  <c r="H18" i="78"/>
  <c r="H20" i="78"/>
  <c r="H17" i="78"/>
  <c r="H19" i="78"/>
  <c r="H15" i="78"/>
  <c r="F14" i="77"/>
  <c r="F18" i="77"/>
  <c r="F20" i="77"/>
  <c r="F17" i="77"/>
  <c r="F16" i="77"/>
  <c r="F19" i="77"/>
  <c r="F15" i="77"/>
  <c r="D15" i="47"/>
  <c r="D18" i="47"/>
  <c r="D16" i="47"/>
  <c r="D17" i="47"/>
  <c r="D19" i="47"/>
  <c r="D14" i="47"/>
  <c r="D20" i="47"/>
  <c r="C46" i="101"/>
  <c r="C45" i="101"/>
  <c r="G45" i="33"/>
  <c r="G46" i="33"/>
  <c r="K8" i="72"/>
  <c r="J9" i="72"/>
  <c r="F14" i="33"/>
  <c r="F16" i="33"/>
  <c r="F19" i="33"/>
  <c r="F20" i="33"/>
  <c r="F18" i="33"/>
  <c r="F15" i="33"/>
  <c r="F17" i="33"/>
  <c r="G19" i="32"/>
  <c r="G16" i="32"/>
  <c r="G15" i="32"/>
  <c r="G20" i="32"/>
  <c r="G17" i="32"/>
  <c r="G14" i="32"/>
  <c r="G18" i="32"/>
  <c r="J46" i="50"/>
  <c r="J45" i="50"/>
  <c r="H45" i="79"/>
  <c r="H46" i="79"/>
  <c r="D45" i="60"/>
  <c r="D46" i="60"/>
  <c r="E45" i="26"/>
  <c r="E46" i="26"/>
  <c r="H45" i="50"/>
  <c r="H46" i="50"/>
  <c r="J9" i="31"/>
  <c r="J13" i="31" s="1"/>
  <c r="K8" i="31"/>
  <c r="E45" i="85"/>
  <c r="E46" i="85"/>
  <c r="N5" i="10"/>
  <c r="N6" i="10"/>
  <c r="N7" i="10" s="1"/>
  <c r="Y5" i="10"/>
  <c r="Y6" i="10"/>
  <c r="Y7" i="10" s="1"/>
  <c r="I18" i="89"/>
  <c r="I20" i="89"/>
  <c r="I16" i="89"/>
  <c r="I19" i="89"/>
  <c r="I17" i="89"/>
  <c r="I15" i="89"/>
  <c r="I14" i="89"/>
  <c r="G46" i="77"/>
  <c r="G45" i="77"/>
  <c r="J20" i="97"/>
  <c r="J14" i="97"/>
  <c r="J16" i="97"/>
  <c r="J18" i="97"/>
  <c r="J15" i="97"/>
  <c r="J19" i="97"/>
  <c r="J17" i="97"/>
  <c r="I10" i="81"/>
  <c r="I11" i="81"/>
  <c r="I44" i="81" s="1"/>
  <c r="I13" i="81"/>
  <c r="E45" i="78"/>
  <c r="E46" i="78"/>
  <c r="E46" i="102"/>
  <c r="E45" i="102"/>
  <c r="D18" i="30"/>
  <c r="D17" i="30"/>
  <c r="D20" i="30"/>
  <c r="D15" i="30"/>
  <c r="D14" i="30"/>
  <c r="D19" i="30"/>
  <c r="D16" i="30"/>
  <c r="I17" i="72"/>
  <c r="I18" i="72"/>
  <c r="I14" i="72"/>
  <c r="I19" i="72"/>
  <c r="I20" i="72"/>
  <c r="I15" i="72"/>
  <c r="I16" i="72"/>
  <c r="E45" i="33"/>
  <c r="E46" i="33"/>
  <c r="G46" i="32"/>
  <c r="G45" i="32"/>
  <c r="G19" i="54"/>
  <c r="G18" i="54"/>
  <c r="G14" i="54"/>
  <c r="G20" i="54"/>
  <c r="G17" i="54"/>
  <c r="G16" i="54"/>
  <c r="G15" i="54"/>
  <c r="F46" i="58"/>
  <c r="F45" i="58"/>
  <c r="H46" i="61"/>
  <c r="H45" i="61"/>
  <c r="I11" i="62"/>
  <c r="I44" i="62" s="1"/>
  <c r="I10" i="62"/>
  <c r="I13" i="62"/>
  <c r="F15" i="79"/>
  <c r="F14" i="79"/>
  <c r="F19" i="79"/>
  <c r="F16" i="79"/>
  <c r="F20" i="79"/>
  <c r="F18" i="79"/>
  <c r="F17" i="79"/>
  <c r="G16" i="90"/>
  <c r="G20" i="90"/>
  <c r="G19" i="90"/>
  <c r="G15" i="90"/>
  <c r="G18" i="90"/>
  <c r="G14" i="90"/>
  <c r="G17" i="90"/>
  <c r="G45" i="75"/>
  <c r="G46" i="75"/>
  <c r="E20" i="87"/>
  <c r="E16" i="87"/>
  <c r="E19" i="87"/>
  <c r="E17" i="87"/>
  <c r="E15" i="87"/>
  <c r="E18" i="87"/>
  <c r="E14" i="87"/>
  <c r="C46" i="41"/>
  <c r="C45" i="41"/>
  <c r="G45" i="40"/>
  <c r="G46" i="40"/>
  <c r="C17" i="72"/>
  <c r="C20" i="72"/>
  <c r="C14" i="72"/>
  <c r="C18" i="72"/>
  <c r="C15" i="72"/>
  <c r="C19" i="72"/>
  <c r="C16" i="72"/>
  <c r="G45" i="7"/>
  <c r="G46" i="7"/>
  <c r="G45" i="85"/>
  <c r="G46" i="85"/>
  <c r="I17" i="31"/>
  <c r="I18" i="31"/>
  <c r="I15" i="31"/>
  <c r="I20" i="31"/>
  <c r="I16" i="31"/>
  <c r="I19" i="31"/>
  <c r="I14" i="31"/>
  <c r="D15" i="85"/>
  <c r="D14" i="85"/>
  <c r="D17" i="85"/>
  <c r="D20" i="85"/>
  <c r="D18" i="85"/>
  <c r="D19" i="85"/>
  <c r="D16" i="85"/>
  <c r="I11" i="43"/>
  <c r="I44" i="43" s="1"/>
  <c r="I10" i="43"/>
  <c r="I13" i="43"/>
  <c r="F46" i="89"/>
  <c r="F45" i="89"/>
  <c r="E46" i="92"/>
  <c r="E45" i="92"/>
  <c r="H11" i="96"/>
  <c r="H44" i="96" s="1"/>
  <c r="H10" i="96"/>
  <c r="H13" i="96"/>
  <c r="H19" i="80"/>
  <c r="H18" i="80"/>
  <c r="H14" i="80"/>
  <c r="H20" i="80"/>
  <c r="H15" i="80"/>
  <c r="H17" i="80"/>
  <c r="H16" i="80"/>
  <c r="C14" i="6"/>
  <c r="C20" i="6"/>
  <c r="C16" i="6"/>
  <c r="C17" i="6"/>
  <c r="C18" i="6"/>
  <c r="C19" i="6"/>
  <c r="C15" i="6"/>
  <c r="I46" i="57"/>
  <c r="I45" i="57"/>
  <c r="I15" i="61"/>
  <c r="I17" i="61"/>
  <c r="I18" i="61"/>
  <c r="I16" i="61"/>
  <c r="I20" i="61"/>
  <c r="I19" i="61"/>
  <c r="I14" i="61"/>
  <c r="E46" i="86"/>
  <c r="E45" i="86"/>
  <c r="F46" i="67"/>
  <c r="F45" i="67"/>
  <c r="F45" i="24"/>
  <c r="F46" i="24"/>
  <c r="E15" i="33"/>
  <c r="E19" i="33"/>
  <c r="E16" i="33"/>
  <c r="E20" i="33"/>
  <c r="E18" i="33"/>
  <c r="E14" i="33"/>
  <c r="E17" i="33"/>
  <c r="E46" i="32"/>
  <c r="E45" i="32"/>
  <c r="H16" i="74"/>
  <c r="H20" i="74"/>
  <c r="H17" i="74"/>
  <c r="H18" i="74"/>
  <c r="H15" i="74"/>
  <c r="H19" i="74"/>
  <c r="H14" i="74"/>
  <c r="D18" i="28"/>
  <c r="D19" i="28"/>
  <c r="D15" i="28"/>
  <c r="D16" i="28"/>
  <c r="D14" i="28"/>
  <c r="D17" i="28"/>
  <c r="D20" i="28"/>
  <c r="E46" i="7"/>
  <c r="E45" i="7"/>
  <c r="C19" i="104"/>
  <c r="C17" i="104"/>
  <c r="C18" i="104"/>
  <c r="C16" i="104"/>
  <c r="C14" i="104"/>
  <c r="C20" i="104"/>
  <c r="C15" i="104"/>
  <c r="E19" i="66"/>
  <c r="E15" i="66"/>
  <c r="E20" i="66"/>
  <c r="E18" i="66"/>
  <c r="E16" i="66"/>
  <c r="E17" i="66"/>
  <c r="E14" i="66"/>
  <c r="K8" i="1"/>
  <c r="I11" i="37"/>
  <c r="I44" i="37" s="1"/>
  <c r="I10" i="37"/>
  <c r="I13" i="37"/>
  <c r="I17" i="78"/>
  <c r="I20" i="78"/>
  <c r="I19" i="78"/>
  <c r="I16" i="78"/>
  <c r="I15" i="78"/>
  <c r="I18" i="78"/>
  <c r="I14" i="78"/>
  <c r="C45" i="75"/>
  <c r="C46" i="75"/>
  <c r="I11" i="31"/>
  <c r="I44" i="31" s="1"/>
  <c r="I10" i="31"/>
  <c r="C20" i="85"/>
  <c r="C14" i="85"/>
  <c r="C15" i="85"/>
  <c r="C16" i="85"/>
  <c r="C19" i="85"/>
  <c r="C18" i="85"/>
  <c r="C17" i="85"/>
  <c r="F46" i="83"/>
  <c r="F45" i="83"/>
  <c r="E45" i="89"/>
  <c r="E46" i="89"/>
  <c r="G15" i="43"/>
  <c r="G16" i="43"/>
  <c r="G20" i="43"/>
  <c r="G17" i="43"/>
  <c r="G14" i="43"/>
  <c r="G18" i="43"/>
  <c r="G19" i="43"/>
  <c r="D45" i="92"/>
  <c r="D46" i="92"/>
  <c r="H16" i="29"/>
  <c r="H19" i="29"/>
  <c r="H15" i="29"/>
  <c r="H14" i="29"/>
  <c r="H17" i="29"/>
  <c r="H18" i="29"/>
  <c r="H20" i="29"/>
  <c r="I11" i="35"/>
  <c r="I44" i="35" s="1"/>
  <c r="I10" i="35"/>
  <c r="I13" i="35"/>
  <c r="D15" i="59"/>
  <c r="D14" i="59"/>
  <c r="D18" i="59"/>
  <c r="D16" i="59"/>
  <c r="D19" i="59"/>
  <c r="D20" i="59"/>
  <c r="D17" i="59"/>
  <c r="H16" i="87"/>
  <c r="H19" i="87"/>
  <c r="H15" i="87"/>
  <c r="H18" i="87"/>
  <c r="H20" i="87"/>
  <c r="H17" i="87"/>
  <c r="H14" i="87"/>
  <c r="D17" i="25"/>
  <c r="D20" i="25"/>
  <c r="D18" i="25"/>
  <c r="D15" i="25"/>
  <c r="D16" i="25"/>
  <c r="D19" i="25"/>
  <c r="D14" i="25"/>
  <c r="D15" i="45"/>
  <c r="D20" i="45"/>
  <c r="D17" i="45"/>
  <c r="D14" i="45"/>
  <c r="D16" i="45"/>
  <c r="D18" i="45"/>
  <c r="D19" i="45"/>
  <c r="H18" i="6"/>
  <c r="H19" i="6"/>
  <c r="H17" i="6"/>
  <c r="H14" i="6"/>
  <c r="H15" i="6"/>
  <c r="H20" i="6"/>
  <c r="H16" i="6"/>
  <c r="I18" i="91"/>
  <c r="I15" i="91"/>
  <c r="I19" i="91"/>
  <c r="I14" i="91"/>
  <c r="I16" i="91"/>
  <c r="I17" i="91"/>
  <c r="I20" i="91"/>
  <c r="H11" i="58"/>
  <c r="H44" i="58" s="1"/>
  <c r="H10" i="58"/>
  <c r="H13" i="58"/>
  <c r="G45" i="88"/>
  <c r="G46" i="88"/>
  <c r="D16" i="97"/>
  <c r="D20" i="97"/>
  <c r="D15" i="97"/>
  <c r="D18" i="97"/>
  <c r="D14" i="97"/>
  <c r="D19" i="97"/>
  <c r="D17" i="97"/>
  <c r="F14" i="83"/>
  <c r="F15" i="83"/>
  <c r="F18" i="83"/>
  <c r="F16" i="83"/>
  <c r="F19" i="83"/>
  <c r="F17" i="83"/>
  <c r="F20" i="83"/>
  <c r="E20" i="89"/>
  <c r="E16" i="89"/>
  <c r="E19" i="89"/>
  <c r="E18" i="89"/>
  <c r="E15" i="89"/>
  <c r="E14" i="89"/>
  <c r="E17" i="89"/>
  <c r="D15" i="49"/>
  <c r="D19" i="49"/>
  <c r="D16" i="49"/>
  <c r="D14" i="49"/>
  <c r="D18" i="49"/>
  <c r="D20" i="49"/>
  <c r="D17" i="49"/>
  <c r="K8" i="69"/>
  <c r="J13" i="69"/>
  <c r="J9" i="69"/>
  <c r="F46" i="43"/>
  <c r="F45" i="43"/>
  <c r="I45" i="32"/>
  <c r="I46" i="32"/>
  <c r="F45" i="40"/>
  <c r="F46" i="40"/>
  <c r="C18" i="92"/>
  <c r="C17" i="92"/>
  <c r="C20" i="92"/>
  <c r="C14" i="92"/>
  <c r="C15" i="92"/>
  <c r="C19" i="92"/>
  <c r="C16" i="92"/>
  <c r="H10" i="24"/>
  <c r="H11" i="24"/>
  <c r="H44" i="24" s="1"/>
  <c r="H13" i="24"/>
  <c r="H10" i="29"/>
  <c r="H11" i="29"/>
  <c r="H44" i="29" s="1"/>
  <c r="H46" i="59"/>
  <c r="H45" i="59"/>
  <c r="C46" i="45"/>
  <c r="C45" i="45"/>
  <c r="H46" i="43"/>
  <c r="H45" i="43"/>
  <c r="D9" i="9"/>
  <c r="C9" i="9"/>
  <c r="E9" i="9"/>
  <c r="F9" i="9"/>
  <c r="G9" i="9"/>
  <c r="H9" i="9"/>
  <c r="I9" i="9"/>
  <c r="D17" i="73"/>
  <c r="D15" i="73"/>
  <c r="D19" i="73"/>
  <c r="D18" i="73"/>
  <c r="D16" i="73"/>
  <c r="D14" i="73"/>
  <c r="D20" i="73"/>
  <c r="C18" i="80"/>
  <c r="C17" i="80"/>
  <c r="C19" i="80"/>
  <c r="C20" i="80"/>
  <c r="C16" i="80"/>
  <c r="C14" i="80"/>
  <c r="C15" i="80"/>
  <c r="G45" i="24"/>
  <c r="G46" i="24"/>
  <c r="D46" i="55"/>
  <c r="D45" i="55"/>
  <c r="J11" i="102"/>
  <c r="J44" i="102" s="1"/>
  <c r="J10" i="102"/>
  <c r="C17" i="84"/>
  <c r="C18" i="84"/>
  <c r="C19" i="84"/>
  <c r="C15" i="84"/>
  <c r="C20" i="84"/>
  <c r="C16" i="84"/>
  <c r="C14" i="84"/>
  <c r="H11" i="65"/>
  <c r="H44" i="65" s="1"/>
  <c r="H10" i="65"/>
  <c r="G45" i="96"/>
  <c r="G46" i="96"/>
  <c r="Z5" i="10"/>
  <c r="Z6" i="10"/>
  <c r="Z7" i="10" s="1"/>
  <c r="I46" i="44"/>
  <c r="I45" i="44"/>
  <c r="G45" i="36"/>
  <c r="G46" i="36"/>
  <c r="D19" i="89"/>
  <c r="D14" i="89"/>
  <c r="D15" i="89"/>
  <c r="D18" i="89"/>
  <c r="D17" i="89"/>
  <c r="D20" i="89"/>
  <c r="D16" i="89"/>
  <c r="E45" i="52"/>
  <c r="E46" i="52"/>
  <c r="D15" i="43"/>
  <c r="D20" i="43"/>
  <c r="D19" i="43"/>
  <c r="D14" i="43"/>
  <c r="D16" i="43"/>
  <c r="D18" i="43"/>
  <c r="D17" i="43"/>
  <c r="J11" i="97"/>
  <c r="J44" i="97" s="1"/>
  <c r="J10" i="97"/>
  <c r="H17" i="100"/>
  <c r="H18" i="100"/>
  <c r="H16" i="100"/>
  <c r="H14" i="100"/>
  <c r="H20" i="100"/>
  <c r="H19" i="100"/>
  <c r="H15" i="100"/>
  <c r="J9" i="26"/>
  <c r="K8" i="26"/>
  <c r="D14" i="6"/>
  <c r="D15" i="6"/>
  <c r="D17" i="6"/>
  <c r="D18" i="6"/>
  <c r="D16" i="6"/>
  <c r="D20" i="6"/>
  <c r="D19" i="6"/>
  <c r="I11" i="61"/>
  <c r="I44" i="61" s="1"/>
  <c r="I10" i="61"/>
  <c r="D14" i="98"/>
  <c r="D19" i="98"/>
  <c r="D18" i="98"/>
  <c r="D15" i="98"/>
  <c r="D20" i="98"/>
  <c r="D16" i="98"/>
  <c r="D17" i="98"/>
  <c r="E46" i="62"/>
  <c r="E45" i="62"/>
  <c r="G15" i="59"/>
  <c r="G19" i="59"/>
  <c r="G16" i="59"/>
  <c r="G18" i="59"/>
  <c r="G17" i="59"/>
  <c r="G14" i="59"/>
  <c r="G20" i="59"/>
  <c r="I20" i="64"/>
  <c r="I14" i="64"/>
  <c r="I15" i="64"/>
  <c r="I17" i="64"/>
  <c r="I16" i="64"/>
  <c r="I18" i="64"/>
  <c r="I19" i="64"/>
  <c r="G19" i="52"/>
  <c r="G18" i="52"/>
  <c r="G14" i="52"/>
  <c r="G15" i="52"/>
  <c r="G16" i="52"/>
  <c r="G17" i="52"/>
  <c r="G20" i="52"/>
  <c r="H11" i="83"/>
  <c r="H44" i="83" s="1"/>
  <c r="H10" i="83"/>
  <c r="D46" i="33"/>
  <c r="D45" i="33"/>
  <c r="H11" i="74"/>
  <c r="H44" i="74" s="1"/>
  <c r="H10" i="74"/>
  <c r="F20" i="28"/>
  <c r="F15" i="28"/>
  <c r="F19" i="28"/>
  <c r="F17" i="28"/>
  <c r="F14" i="28"/>
  <c r="F16" i="28"/>
  <c r="F18" i="28"/>
  <c r="C19" i="7"/>
  <c r="C20" i="7"/>
  <c r="C18" i="7"/>
  <c r="C14" i="7"/>
  <c r="C15" i="7"/>
  <c r="C17" i="7"/>
  <c r="C16" i="7"/>
  <c r="L8" i="32"/>
  <c r="K9" i="32"/>
  <c r="K13" i="32"/>
  <c r="F45" i="54"/>
  <c r="F46" i="54"/>
  <c r="E45" i="104"/>
  <c r="E46" i="104"/>
  <c r="L44" i="63"/>
  <c r="L13" i="63"/>
  <c r="L9" i="63"/>
  <c r="M8" i="63"/>
  <c r="G45" i="26"/>
  <c r="G46" i="26"/>
  <c r="I45" i="66"/>
  <c r="I46" i="66"/>
  <c r="E19" i="50"/>
  <c r="E18" i="50"/>
  <c r="E16" i="50"/>
  <c r="E20" i="50"/>
  <c r="E15" i="50"/>
  <c r="E14" i="50"/>
  <c r="E17" i="50"/>
  <c r="E18" i="69"/>
  <c r="E16" i="69"/>
  <c r="E14" i="69"/>
  <c r="E20" i="69"/>
  <c r="E17" i="69"/>
  <c r="E15" i="69"/>
  <c r="E19" i="69"/>
  <c r="J8" i="65"/>
  <c r="I9" i="65"/>
  <c r="F6" i="10"/>
  <c r="F7" i="10" s="1"/>
  <c r="F5" i="10"/>
  <c r="C6" i="10"/>
  <c r="C7" i="10" s="1"/>
  <c r="C5" i="10"/>
  <c r="J13" i="89"/>
  <c r="K8" i="89"/>
  <c r="J9" i="89"/>
  <c r="H45" i="44"/>
  <c r="H46" i="44"/>
  <c r="G45" i="82"/>
  <c r="G46" i="82"/>
  <c r="H45" i="97"/>
  <c r="H46" i="97"/>
  <c r="H16" i="43"/>
  <c r="H17" i="43"/>
  <c r="H14" i="43"/>
  <c r="H19" i="43"/>
  <c r="H15" i="43"/>
  <c r="H18" i="43"/>
  <c r="H20" i="43"/>
  <c r="D19" i="83"/>
  <c r="D16" i="83"/>
  <c r="D15" i="83"/>
  <c r="D14" i="83"/>
  <c r="D20" i="83"/>
  <c r="D17" i="83"/>
  <c r="D18" i="83"/>
  <c r="J11" i="64"/>
  <c r="J44" i="64" s="1"/>
  <c r="J10" i="64"/>
  <c r="C20" i="27"/>
  <c r="C14" i="27"/>
  <c r="C19" i="27"/>
  <c r="C15" i="27"/>
  <c r="C17" i="27"/>
  <c r="C18" i="27"/>
  <c r="C16" i="27"/>
  <c r="E15" i="43"/>
  <c r="E20" i="43"/>
  <c r="E17" i="43"/>
  <c r="E18" i="43"/>
  <c r="E19" i="43"/>
  <c r="E14" i="43"/>
  <c r="E16" i="43"/>
  <c r="G45" i="61"/>
  <c r="G46" i="61"/>
  <c r="C46" i="53"/>
  <c r="C45" i="53"/>
  <c r="J8" i="8"/>
  <c r="I13" i="8"/>
  <c r="I9" i="8"/>
  <c r="D18" i="78"/>
  <c r="D14" i="78"/>
  <c r="D17" i="78"/>
  <c r="D20" i="78"/>
  <c r="D16" i="78"/>
  <c r="D15" i="78"/>
  <c r="D19" i="78"/>
  <c r="G15" i="47"/>
  <c r="G16" i="47"/>
  <c r="G19" i="47"/>
  <c r="G14" i="47"/>
  <c r="G17" i="47"/>
  <c r="G20" i="47"/>
  <c r="G18" i="47"/>
  <c r="J11" i="59"/>
  <c r="J44" i="59" s="1"/>
  <c r="J10" i="59"/>
  <c r="G19" i="34"/>
  <c r="G20" i="34"/>
  <c r="G17" i="34"/>
  <c r="G14" i="34"/>
  <c r="G16" i="34"/>
  <c r="G18" i="34"/>
  <c r="G15" i="34"/>
  <c r="D46" i="6"/>
  <c r="C112" i="2" s="1"/>
  <c r="D45" i="6"/>
  <c r="B112" i="2" s="1"/>
  <c r="A112" i="2"/>
  <c r="H46" i="27"/>
  <c r="H45" i="27"/>
  <c r="F45" i="103"/>
  <c r="F46" i="103"/>
  <c r="G15" i="33"/>
  <c r="G16" i="33"/>
  <c r="G20" i="33"/>
  <c r="G18" i="33"/>
  <c r="G14" i="33"/>
  <c r="G19" i="33"/>
  <c r="G17" i="33"/>
  <c r="H45" i="102"/>
  <c r="H46" i="102"/>
  <c r="C16" i="98"/>
  <c r="C18" i="98"/>
  <c r="C15" i="98"/>
  <c r="C20" i="98"/>
  <c r="C19" i="98"/>
  <c r="C14" i="98"/>
  <c r="C17" i="98"/>
  <c r="F46" i="59"/>
  <c r="F45" i="59"/>
  <c r="K8" i="85"/>
  <c r="J9" i="85"/>
  <c r="I9" i="36"/>
  <c r="I13" i="36"/>
  <c r="J8" i="36"/>
  <c r="D20" i="63"/>
  <c r="D17" i="63"/>
  <c r="D16" i="63"/>
  <c r="D18" i="63"/>
  <c r="D14" i="63"/>
  <c r="D19" i="63"/>
  <c r="D15" i="63"/>
  <c r="F15" i="86"/>
  <c r="F16" i="86"/>
  <c r="F17" i="86"/>
  <c r="F20" i="86"/>
  <c r="F19" i="86"/>
  <c r="F18" i="86"/>
  <c r="F14" i="86"/>
  <c r="G15" i="67"/>
  <c r="G19" i="67"/>
  <c r="G14" i="67"/>
  <c r="G18" i="67"/>
  <c r="G16" i="67"/>
  <c r="G17" i="67"/>
  <c r="G20" i="67"/>
  <c r="G45" i="45"/>
  <c r="G46" i="45"/>
  <c r="E19" i="74"/>
  <c r="E15" i="74"/>
  <c r="E17" i="74"/>
  <c r="E14" i="74"/>
  <c r="E16" i="74"/>
  <c r="E18" i="74"/>
  <c r="E20" i="74"/>
  <c r="G19" i="58"/>
  <c r="G16" i="58"/>
  <c r="G18" i="58"/>
  <c r="G14" i="58"/>
  <c r="G20" i="58"/>
  <c r="G15" i="58"/>
  <c r="G17" i="58"/>
  <c r="I17" i="71"/>
  <c r="I20" i="71"/>
  <c r="I16" i="71"/>
  <c r="I18" i="71"/>
  <c r="I14" i="71"/>
  <c r="I15" i="71"/>
  <c r="I19" i="71"/>
  <c r="H13" i="83"/>
  <c r="C20" i="33"/>
  <c r="C14" i="33"/>
  <c r="C19" i="33"/>
  <c r="C15" i="33"/>
  <c r="C16" i="33"/>
  <c r="C17" i="33"/>
  <c r="C18" i="33"/>
  <c r="F20" i="32"/>
  <c r="F16" i="32"/>
  <c r="F17" i="32"/>
  <c r="F19" i="32"/>
  <c r="F15" i="32"/>
  <c r="F14" i="32"/>
  <c r="F18" i="32"/>
  <c r="E19" i="28"/>
  <c r="E18" i="28"/>
  <c r="E20" i="28"/>
  <c r="E15" i="28"/>
  <c r="E14" i="28"/>
  <c r="E17" i="28"/>
  <c r="E16" i="28"/>
  <c r="C45" i="7"/>
  <c r="C46" i="7"/>
  <c r="J11" i="32"/>
  <c r="J44" i="32" s="1"/>
  <c r="J10" i="32"/>
  <c r="I11" i="73"/>
  <c r="I44" i="73" s="1"/>
  <c r="I10" i="73"/>
  <c r="D14" i="104"/>
  <c r="D19" i="104"/>
  <c r="D20" i="104"/>
  <c r="D15" i="104"/>
  <c r="D18" i="104"/>
  <c r="D16" i="104"/>
  <c r="D17" i="104"/>
  <c r="G15" i="65"/>
  <c r="G16" i="65"/>
  <c r="G20" i="65"/>
  <c r="G18" i="65"/>
  <c r="G19" i="65"/>
  <c r="G17" i="65"/>
  <c r="G14" i="65"/>
  <c r="K46" i="63"/>
  <c r="K45" i="63"/>
  <c r="F20" i="26"/>
  <c r="F17" i="26"/>
  <c r="F19" i="26"/>
  <c r="F15" i="26"/>
  <c r="F16" i="26"/>
  <c r="F18" i="26"/>
  <c r="F14" i="26"/>
  <c r="I46" i="50"/>
  <c r="I45" i="50"/>
  <c r="I11" i="55"/>
  <c r="I44" i="55" s="1"/>
  <c r="I10" i="55"/>
  <c r="H46" i="87"/>
  <c r="H45" i="87"/>
  <c r="F20" i="66"/>
  <c r="F15" i="66"/>
  <c r="F17" i="66"/>
  <c r="F14" i="66"/>
  <c r="F19" i="66"/>
  <c r="F16" i="66"/>
  <c r="F18" i="66"/>
  <c r="F14" i="31"/>
  <c r="F17" i="31"/>
  <c r="F15" i="31"/>
  <c r="F19" i="31"/>
  <c r="F16" i="31"/>
  <c r="F20" i="31"/>
  <c r="F18" i="31"/>
  <c r="F46" i="99"/>
  <c r="F45" i="99"/>
  <c r="H46" i="95"/>
  <c r="H45" i="95"/>
  <c r="G45" i="70"/>
  <c r="G46" i="70"/>
  <c r="H18" i="99"/>
  <c r="H17" i="99"/>
  <c r="H15" i="99"/>
  <c r="H20" i="99"/>
  <c r="H14" i="99"/>
  <c r="H16" i="99"/>
  <c r="H19" i="99"/>
  <c r="C17" i="73"/>
  <c r="C16" i="73"/>
  <c r="C18" i="73"/>
  <c r="C15" i="73"/>
  <c r="C14" i="73"/>
  <c r="C19" i="73"/>
  <c r="C20" i="73"/>
  <c r="H10" i="46"/>
  <c r="H11" i="46"/>
  <c r="H44" i="46" s="1"/>
  <c r="G17" i="91"/>
  <c r="G19" i="91"/>
  <c r="G15" i="91"/>
  <c r="G18" i="91"/>
  <c r="G14" i="91"/>
  <c r="G16" i="91"/>
  <c r="G20" i="91"/>
  <c r="E45" i="93"/>
  <c r="E46" i="93"/>
  <c r="E19" i="55"/>
  <c r="E15" i="55"/>
  <c r="E17" i="55"/>
  <c r="E14" i="55"/>
  <c r="E20" i="55"/>
  <c r="E18" i="55"/>
  <c r="E16" i="55"/>
  <c r="J8" i="28"/>
  <c r="I9" i="28"/>
  <c r="E46" i="79"/>
  <c r="E45" i="79"/>
  <c r="K8" i="51"/>
  <c r="J9" i="51"/>
  <c r="J8" i="94"/>
  <c r="I9" i="94"/>
  <c r="D45" i="84"/>
  <c r="D46" i="84"/>
  <c r="G15" i="51"/>
  <c r="G16" i="51"/>
  <c r="G20" i="51"/>
  <c r="G17" i="51"/>
  <c r="G18" i="51"/>
  <c r="G14" i="51"/>
  <c r="G19" i="51"/>
  <c r="F45" i="68"/>
  <c r="F46" i="68"/>
  <c r="G45" i="41"/>
  <c r="G46" i="41"/>
  <c r="H11" i="60"/>
  <c r="H44" i="60" s="1"/>
  <c r="H10" i="60"/>
  <c r="G46" i="68"/>
  <c r="G45" i="68"/>
  <c r="F20" i="87"/>
  <c r="F19" i="87"/>
  <c r="F16" i="87"/>
  <c r="F17" i="87"/>
  <c r="F18" i="87"/>
  <c r="F15" i="87"/>
  <c r="F14" i="87"/>
  <c r="D15" i="41"/>
  <c r="D19" i="41"/>
  <c r="D16" i="41"/>
  <c r="D14" i="41"/>
  <c r="D20" i="41"/>
  <c r="D18" i="41"/>
  <c r="D17" i="41"/>
  <c r="E19" i="42"/>
  <c r="E18" i="42"/>
  <c r="E16" i="42"/>
  <c r="E20" i="42"/>
  <c r="E14" i="42"/>
  <c r="E15" i="42"/>
  <c r="E17" i="42"/>
  <c r="F45" i="100"/>
  <c r="F46" i="100"/>
  <c r="J8" i="88"/>
  <c r="I9" i="88"/>
  <c r="I13" i="88"/>
  <c r="H20" i="64"/>
  <c r="H18" i="64"/>
  <c r="H15" i="64"/>
  <c r="H19" i="64"/>
  <c r="H17" i="64"/>
  <c r="H14" i="64"/>
  <c r="H16" i="64"/>
  <c r="I46" i="59"/>
  <c r="I45" i="59"/>
  <c r="H20" i="40"/>
  <c r="H14" i="40"/>
  <c r="H19" i="40"/>
  <c r="H16" i="40"/>
  <c r="H17" i="40"/>
  <c r="H15" i="40"/>
  <c r="H18" i="40"/>
  <c r="H10" i="68"/>
  <c r="H11" i="68"/>
  <c r="H44" i="68" s="1"/>
  <c r="E19" i="72"/>
  <c r="E15" i="72"/>
  <c r="E17" i="72"/>
  <c r="E14" i="72"/>
  <c r="E18" i="72"/>
  <c r="E16" i="72"/>
  <c r="E20" i="72"/>
  <c r="C17" i="76"/>
  <c r="C20" i="76"/>
  <c r="C14" i="76"/>
  <c r="C19" i="76"/>
  <c r="C16" i="76"/>
  <c r="C18" i="76"/>
  <c r="C15" i="76"/>
  <c r="E15" i="47"/>
  <c r="E18" i="47"/>
  <c r="E20" i="47"/>
  <c r="E19" i="47"/>
  <c r="E17" i="47"/>
  <c r="E14" i="47"/>
  <c r="E16" i="47"/>
  <c r="E45" i="101"/>
  <c r="E46" i="101"/>
  <c r="E20" i="57"/>
  <c r="E16" i="57"/>
  <c r="E15" i="57"/>
  <c r="E19" i="57"/>
  <c r="E17" i="57"/>
  <c r="E14" i="57"/>
  <c r="E18" i="57"/>
  <c r="H11" i="82"/>
  <c r="H44" i="82" s="1"/>
  <c r="H10" i="82"/>
  <c r="G46" i="28"/>
  <c r="G45" i="28"/>
  <c r="H10" i="52"/>
  <c r="H11" i="52"/>
  <c r="H44" i="52" s="1"/>
  <c r="J16" i="59"/>
  <c r="J18" i="59"/>
  <c r="J19" i="59"/>
  <c r="J17" i="59"/>
  <c r="J15" i="59"/>
  <c r="J14" i="59"/>
  <c r="J20" i="59"/>
  <c r="F20" i="34"/>
  <c r="F19" i="34"/>
  <c r="F18" i="34"/>
  <c r="F16" i="34"/>
  <c r="F14" i="34"/>
  <c r="F17" i="34"/>
  <c r="F15" i="34"/>
  <c r="G16" i="103"/>
  <c r="G15" i="103"/>
  <c r="G14" i="103"/>
  <c r="G20" i="103"/>
  <c r="G18" i="103"/>
  <c r="G17" i="103"/>
  <c r="G19" i="103"/>
  <c r="H19" i="102"/>
  <c r="H16" i="102"/>
  <c r="H17" i="102"/>
  <c r="H20" i="102"/>
  <c r="H14" i="102"/>
  <c r="H15" i="102"/>
  <c r="H18" i="102"/>
  <c r="J8" i="10"/>
  <c r="K8" i="42"/>
  <c r="J9" i="42"/>
  <c r="J13" i="42"/>
  <c r="G45" i="63"/>
  <c r="G46" i="63"/>
  <c r="G45" i="67"/>
  <c r="G46" i="67"/>
  <c r="G15" i="45"/>
  <c r="G16" i="45"/>
  <c r="G14" i="45"/>
  <c r="G18" i="45"/>
  <c r="G20" i="45"/>
  <c r="G17" i="45"/>
  <c r="G19" i="45"/>
  <c r="E46" i="74"/>
  <c r="E45" i="74"/>
  <c r="D18" i="32"/>
  <c r="D15" i="32"/>
  <c r="D20" i="32"/>
  <c r="D19" i="32"/>
  <c r="D17" i="32"/>
  <c r="D14" i="32"/>
  <c r="D16" i="32"/>
  <c r="F46" i="75"/>
  <c r="F45" i="75"/>
  <c r="H13" i="65"/>
  <c r="T6" i="10"/>
  <c r="T7" i="10" s="1"/>
  <c r="T5" i="10"/>
  <c r="O6" i="10"/>
  <c r="O7" i="10" s="1"/>
  <c r="O5" i="10"/>
  <c r="H20" i="44"/>
  <c r="H14" i="44"/>
  <c r="H18" i="44"/>
  <c r="H15" i="44"/>
  <c r="H17" i="44"/>
  <c r="H19" i="44"/>
  <c r="H16" i="44"/>
  <c r="H20" i="97"/>
  <c r="H19" i="97"/>
  <c r="H17" i="97"/>
  <c r="H14" i="97"/>
  <c r="H18" i="97"/>
  <c r="H15" i="97"/>
  <c r="H16" i="97"/>
  <c r="G19" i="30"/>
  <c r="G18" i="30"/>
  <c r="G14" i="30"/>
  <c r="G17" i="30"/>
  <c r="G15" i="30"/>
  <c r="G20" i="30"/>
  <c r="G16" i="30"/>
  <c r="D46" i="83"/>
  <c r="D45" i="83"/>
  <c r="D46" i="89"/>
  <c r="D45" i="89"/>
  <c r="D16" i="52"/>
  <c r="D18" i="52"/>
  <c r="D17" i="52"/>
  <c r="D20" i="52"/>
  <c r="D19" i="52"/>
  <c r="D14" i="52"/>
  <c r="D15" i="52"/>
  <c r="I46" i="102"/>
  <c r="I45" i="102"/>
  <c r="L8" i="64"/>
  <c r="K9" i="64"/>
  <c r="K13" i="64" s="1"/>
  <c r="I11" i="84"/>
  <c r="I44" i="84" s="1"/>
  <c r="I10" i="84"/>
  <c r="E15" i="49"/>
  <c r="E19" i="49"/>
  <c r="E16" i="49"/>
  <c r="E20" i="49"/>
  <c r="E18" i="49"/>
  <c r="E17" i="49"/>
  <c r="E14" i="49"/>
  <c r="D20" i="27"/>
  <c r="D16" i="27"/>
  <c r="D19" i="27"/>
  <c r="D17" i="27"/>
  <c r="D15" i="27"/>
  <c r="D14" i="27"/>
  <c r="D18" i="27"/>
  <c r="H46" i="72"/>
  <c r="H45" i="72"/>
  <c r="C46" i="43"/>
  <c r="C45" i="43"/>
  <c r="F16" i="61"/>
  <c r="F14" i="61"/>
  <c r="F17" i="61"/>
  <c r="F15" i="61"/>
  <c r="F18" i="61"/>
  <c r="F19" i="61"/>
  <c r="F20" i="61"/>
  <c r="F20" i="40"/>
  <c r="F19" i="40"/>
  <c r="F16" i="40"/>
  <c r="F17" i="40"/>
  <c r="F15" i="40"/>
  <c r="F18" i="40"/>
  <c r="F14" i="40"/>
  <c r="J9" i="81"/>
  <c r="K8" i="81"/>
  <c r="J13" i="81"/>
  <c r="C17" i="78"/>
  <c r="C20" i="78"/>
  <c r="C14" i="78"/>
  <c r="C15" i="78"/>
  <c r="C18" i="78"/>
  <c r="C19" i="78"/>
  <c r="C16" i="78"/>
  <c r="J8" i="14"/>
  <c r="D18" i="34"/>
  <c r="D20" i="34"/>
  <c r="D16" i="34"/>
  <c r="D14" i="34"/>
  <c r="D17" i="34"/>
  <c r="D19" i="34"/>
  <c r="D15" i="34"/>
  <c r="H46" i="93"/>
  <c r="H45" i="93"/>
  <c r="F19" i="103"/>
  <c r="F15" i="103"/>
  <c r="F20" i="103"/>
  <c r="F18" i="103"/>
  <c r="F17" i="103"/>
  <c r="F14" i="103"/>
  <c r="F16" i="103"/>
  <c r="G18" i="102"/>
  <c r="G20" i="102"/>
  <c r="G16" i="102"/>
  <c r="G17" i="102"/>
  <c r="G14" i="102"/>
  <c r="G15" i="102"/>
  <c r="G19" i="102"/>
  <c r="G19" i="48"/>
  <c r="G16" i="48"/>
  <c r="G18" i="48"/>
  <c r="G15" i="48"/>
  <c r="G20" i="48"/>
  <c r="G17" i="48"/>
  <c r="G14" i="48"/>
  <c r="D16" i="62"/>
  <c r="D18" i="62"/>
  <c r="D19" i="62"/>
  <c r="D20" i="62"/>
  <c r="D15" i="62"/>
  <c r="D14" i="62"/>
  <c r="D17" i="62"/>
  <c r="E20" i="59"/>
  <c r="E16" i="59"/>
  <c r="E15" i="59"/>
  <c r="E18" i="59"/>
  <c r="E19" i="59"/>
  <c r="E17" i="59"/>
  <c r="E14" i="59"/>
  <c r="I10" i="42"/>
  <c r="I11" i="42"/>
  <c r="I44" i="42" s="1"/>
  <c r="E15" i="63"/>
  <c r="E16" i="63"/>
  <c r="E20" i="63"/>
  <c r="E18" i="63"/>
  <c r="E17" i="63"/>
  <c r="E14" i="63"/>
  <c r="E19" i="63"/>
  <c r="F46" i="86"/>
  <c r="F45" i="86"/>
  <c r="F14" i="67"/>
  <c r="F18" i="67"/>
  <c r="F17" i="67"/>
  <c r="F16" i="67"/>
  <c r="F20" i="67"/>
  <c r="F15" i="67"/>
  <c r="F19" i="67"/>
  <c r="F46" i="45"/>
  <c r="F45" i="45"/>
  <c r="D46" i="74"/>
  <c r="D45" i="74"/>
  <c r="F20" i="24"/>
  <c r="F15" i="24"/>
  <c r="F19" i="24"/>
  <c r="F18" i="24"/>
  <c r="F16" i="24"/>
  <c r="F14" i="24"/>
  <c r="F17" i="24"/>
  <c r="E19" i="32"/>
  <c r="E18" i="32"/>
  <c r="E20" i="32"/>
  <c r="E16" i="32"/>
  <c r="E14" i="32"/>
  <c r="E17" i="32"/>
  <c r="E15" i="32"/>
  <c r="E46" i="28"/>
  <c r="E45" i="28"/>
  <c r="D20" i="7"/>
  <c r="D18" i="7"/>
  <c r="D14" i="7"/>
  <c r="D15" i="7"/>
  <c r="D16" i="7"/>
  <c r="D19" i="7"/>
  <c r="D17" i="7"/>
  <c r="J17" i="32"/>
  <c r="J20" i="32"/>
  <c r="J18" i="32"/>
  <c r="J15" i="32"/>
  <c r="J19" i="32"/>
  <c r="J14" i="32"/>
  <c r="J16" i="32"/>
  <c r="K8" i="73"/>
  <c r="J9" i="73"/>
  <c r="J13" i="73"/>
  <c r="D46" i="104"/>
  <c r="D45" i="104"/>
  <c r="F18" i="58"/>
  <c r="F20" i="58"/>
  <c r="F15" i="58"/>
  <c r="F16" i="58"/>
  <c r="F19" i="58"/>
  <c r="F17" i="58"/>
  <c r="F14" i="58"/>
  <c r="I15" i="57"/>
  <c r="I17" i="57"/>
  <c r="I18" i="57"/>
  <c r="I14" i="57"/>
  <c r="I20" i="57"/>
  <c r="I16" i="57"/>
  <c r="I19" i="57"/>
  <c r="F45" i="26"/>
  <c r="F46" i="26"/>
  <c r="I20" i="50"/>
  <c r="I14" i="50"/>
  <c r="I17" i="50"/>
  <c r="I19" i="50"/>
  <c r="I18" i="50"/>
  <c r="I15" i="50"/>
  <c r="I16" i="50"/>
  <c r="C17" i="50"/>
  <c r="C18" i="50"/>
  <c r="C16" i="50"/>
  <c r="C14" i="50"/>
  <c r="C15" i="50"/>
  <c r="C19" i="50"/>
  <c r="C20" i="50"/>
  <c r="C17" i="69"/>
  <c r="C20" i="69"/>
  <c r="C15" i="69"/>
  <c r="C19" i="69"/>
  <c r="C18" i="69"/>
  <c r="C16" i="69"/>
  <c r="C14" i="69"/>
  <c r="F14" i="71"/>
  <c r="F18" i="71"/>
  <c r="F15" i="71"/>
  <c r="F19" i="71"/>
  <c r="F20" i="71"/>
  <c r="F17" i="71"/>
  <c r="F16" i="71"/>
  <c r="D46" i="66"/>
  <c r="D45" i="66"/>
  <c r="F46" i="31"/>
  <c r="F45" i="31"/>
  <c r="E46" i="99"/>
  <c r="E45" i="99"/>
  <c r="C17" i="36"/>
  <c r="C18" i="36"/>
  <c r="C20" i="36"/>
  <c r="C14" i="36"/>
  <c r="C16" i="36"/>
  <c r="C19" i="36"/>
  <c r="C15" i="36"/>
  <c r="K11" i="34"/>
  <c r="K44" i="34" s="1"/>
  <c r="K10" i="34"/>
  <c r="G16" i="70"/>
  <c r="G18" i="70"/>
  <c r="G14" i="70"/>
  <c r="G15" i="70"/>
  <c r="G20" i="70"/>
  <c r="G17" i="70"/>
  <c r="G19" i="70"/>
  <c r="I45" i="91"/>
  <c r="I46" i="91"/>
  <c r="I13" i="46"/>
  <c r="J8" i="46"/>
  <c r="I9" i="46"/>
  <c r="G46" i="91"/>
  <c r="G45" i="91"/>
  <c r="C18" i="93"/>
  <c r="C15" i="93"/>
  <c r="C19" i="93"/>
  <c r="C16" i="93"/>
  <c r="C17" i="93"/>
  <c r="C20" i="93"/>
  <c r="C14" i="93"/>
  <c r="C16" i="79"/>
  <c r="C20" i="79"/>
  <c r="C17" i="79"/>
  <c r="C14" i="79"/>
  <c r="C18" i="79"/>
  <c r="C19" i="79"/>
  <c r="C15" i="79"/>
  <c r="I11" i="51"/>
  <c r="I44" i="51" s="1"/>
  <c r="I10" i="51"/>
  <c r="H11" i="94"/>
  <c r="H44" i="94" s="1"/>
  <c r="H10" i="94"/>
  <c r="K8" i="9"/>
  <c r="J9" i="9"/>
  <c r="C46" i="84"/>
  <c r="C45" i="84"/>
  <c r="G46" i="51"/>
  <c r="G45" i="51"/>
  <c r="F20" i="68"/>
  <c r="F15" i="68"/>
  <c r="F14" i="68"/>
  <c r="F18" i="68"/>
  <c r="F16" i="68"/>
  <c r="F19" i="68"/>
  <c r="F17" i="68"/>
  <c r="J11" i="7"/>
  <c r="J44" i="7" s="1"/>
  <c r="J10" i="7"/>
  <c r="I11" i="78"/>
  <c r="I44" i="78" s="1"/>
  <c r="I10" i="78"/>
  <c r="E45" i="87"/>
  <c r="E46" i="87"/>
  <c r="C20" i="41"/>
  <c r="C14" i="41"/>
  <c r="C18" i="41"/>
  <c r="C16" i="41"/>
  <c r="C15" i="41"/>
  <c r="C19" i="41"/>
  <c r="C17" i="41"/>
  <c r="D18" i="42"/>
  <c r="D20" i="42"/>
  <c r="D16" i="42"/>
  <c r="D14" i="42"/>
  <c r="D15" i="42"/>
  <c r="D19" i="42"/>
  <c r="D17" i="42"/>
  <c r="E14" i="100"/>
  <c r="E15" i="100"/>
  <c r="E17" i="100"/>
  <c r="E20" i="100"/>
  <c r="E16" i="100"/>
  <c r="E19" i="100"/>
  <c r="E18" i="100"/>
  <c r="G19" i="40"/>
  <c r="G16" i="40"/>
  <c r="G17" i="40"/>
  <c r="G15" i="40"/>
  <c r="G18" i="40"/>
  <c r="G20" i="40"/>
  <c r="G14" i="40"/>
  <c r="G19" i="24"/>
  <c r="G15" i="24"/>
  <c r="G14" i="24"/>
  <c r="G18" i="24"/>
  <c r="G16" i="24"/>
  <c r="G17" i="24"/>
  <c r="G20" i="24"/>
  <c r="G45" i="64"/>
  <c r="G46" i="64"/>
  <c r="J8" i="21"/>
  <c r="D46" i="95"/>
  <c r="D45" i="95"/>
  <c r="J8" i="20"/>
  <c r="D18" i="72"/>
  <c r="D14" i="72"/>
  <c r="D15" i="72"/>
  <c r="D20" i="72"/>
  <c r="D19" i="72"/>
  <c r="D17" i="72"/>
  <c r="D16" i="72"/>
  <c r="D46" i="76"/>
  <c r="D45" i="76"/>
  <c r="E45" i="47"/>
  <c r="E46" i="47"/>
  <c r="D15" i="101"/>
  <c r="D18" i="101"/>
  <c r="D19" i="101"/>
  <c r="D14" i="101"/>
  <c r="D20" i="101"/>
  <c r="D16" i="101"/>
  <c r="D17" i="101"/>
  <c r="F46" i="57"/>
  <c r="F45" i="57"/>
  <c r="G15" i="35"/>
  <c r="G16" i="35"/>
  <c r="G20" i="35"/>
  <c r="G17" i="35"/>
  <c r="G18" i="35"/>
  <c r="G14" i="35"/>
  <c r="G19" i="35"/>
  <c r="H13" i="82"/>
  <c r="I45" i="7"/>
  <c r="I46" i="7"/>
  <c r="J8" i="86"/>
  <c r="I9" i="86"/>
  <c r="E45" i="103"/>
  <c r="E46" i="103"/>
  <c r="G16" i="98"/>
  <c r="G18" i="98"/>
  <c r="G20" i="98"/>
  <c r="G19" i="98"/>
  <c r="G15" i="98"/>
  <c r="G17" i="98"/>
  <c r="G14" i="98"/>
  <c r="C15" i="62"/>
  <c r="C20" i="62"/>
  <c r="C17" i="62"/>
  <c r="C14" i="62"/>
  <c r="C18" i="62"/>
  <c r="C19" i="62"/>
  <c r="C16" i="62"/>
  <c r="E45" i="67"/>
  <c r="E46" i="67"/>
  <c r="F46" i="25"/>
  <c r="F45" i="25"/>
  <c r="E45" i="45"/>
  <c r="E46" i="45"/>
  <c r="J9" i="67"/>
  <c r="J13" i="67"/>
  <c r="K8" i="67"/>
  <c r="C45" i="104"/>
  <c r="C46" i="104"/>
  <c r="E19" i="26"/>
  <c r="E18" i="26"/>
  <c r="E17" i="26"/>
  <c r="E15" i="26"/>
  <c r="E20" i="26"/>
  <c r="E14" i="26"/>
  <c r="E16" i="26"/>
  <c r="D17" i="71"/>
  <c r="D18" i="71"/>
  <c r="D15" i="71"/>
  <c r="D16" i="71"/>
  <c r="D14" i="71"/>
  <c r="D19" i="71"/>
  <c r="D20" i="71"/>
  <c r="L8" i="66"/>
  <c r="K9" i="66"/>
  <c r="K13" i="66"/>
  <c r="J9" i="62"/>
  <c r="J13" i="62" s="1"/>
  <c r="K8" i="62"/>
  <c r="F45" i="80"/>
  <c r="F46" i="80"/>
  <c r="J16" i="57"/>
  <c r="J18" i="57"/>
  <c r="J14" i="57"/>
  <c r="J20" i="57"/>
  <c r="J17" i="57"/>
  <c r="J19" i="57"/>
  <c r="J15" i="57"/>
  <c r="H16" i="72"/>
  <c r="H19" i="72"/>
  <c r="H14" i="72"/>
  <c r="H17" i="72"/>
  <c r="H20" i="72"/>
  <c r="H15" i="72"/>
  <c r="H18" i="72"/>
  <c r="I9" i="76"/>
  <c r="J8" i="76"/>
  <c r="D19" i="87"/>
  <c r="D15" i="87"/>
  <c r="D14" i="87"/>
  <c r="D17" i="87"/>
  <c r="D18" i="87"/>
  <c r="D20" i="87"/>
  <c r="D16" i="87"/>
  <c r="C45" i="72"/>
  <c r="C46" i="72"/>
  <c r="C14" i="101"/>
  <c r="C18" i="101"/>
  <c r="C16" i="101"/>
  <c r="C19" i="101"/>
  <c r="C15" i="101"/>
  <c r="C17" i="101"/>
  <c r="C20" i="101"/>
  <c r="F14" i="35"/>
  <c r="F16" i="35"/>
  <c r="F20" i="35"/>
  <c r="F17" i="35"/>
  <c r="F18" i="35"/>
  <c r="F19" i="35"/>
  <c r="F15" i="35"/>
  <c r="G10" i="8"/>
  <c r="G11" i="8"/>
  <c r="E45" i="75"/>
  <c r="E46" i="75"/>
  <c r="J46" i="63"/>
  <c r="J45" i="63"/>
  <c r="F46" i="85"/>
  <c r="F45" i="85"/>
  <c r="Q5" i="10"/>
  <c r="Q6" i="10"/>
  <c r="Q7" i="10" s="1"/>
  <c r="V6" i="10"/>
  <c r="V7" i="10" s="1"/>
  <c r="V5" i="10"/>
  <c r="H19" i="101"/>
  <c r="H20" i="101"/>
  <c r="H14" i="101"/>
  <c r="H18" i="101"/>
  <c r="H17" i="101"/>
  <c r="H15" i="101"/>
  <c r="H16" i="101"/>
  <c r="K8" i="87"/>
  <c r="J9" i="87"/>
  <c r="F20" i="44"/>
  <c r="F19" i="44"/>
  <c r="F17" i="44"/>
  <c r="F14" i="44"/>
  <c r="F16" i="44"/>
  <c r="F15" i="44"/>
  <c r="F18" i="44"/>
  <c r="E14" i="88"/>
  <c r="E19" i="88"/>
  <c r="E15" i="88"/>
  <c r="E20" i="88"/>
  <c r="E17" i="88"/>
  <c r="E16" i="88"/>
  <c r="E18" i="88"/>
  <c r="F46" i="97"/>
  <c r="F45" i="97"/>
  <c r="J13" i="43"/>
  <c r="J9" i="43"/>
  <c r="K8" i="43"/>
  <c r="G45" i="89"/>
  <c r="G46" i="89"/>
  <c r="I13" i="38"/>
  <c r="J8" i="38"/>
  <c r="I9" i="38"/>
  <c r="H46" i="69"/>
  <c r="H45" i="69"/>
  <c r="K8" i="84"/>
  <c r="J13" i="84"/>
  <c r="J9" i="84"/>
  <c r="C20" i="49"/>
  <c r="C14" i="49"/>
  <c r="C17" i="49"/>
  <c r="C16" i="49"/>
  <c r="C19" i="49"/>
  <c r="C18" i="49"/>
  <c r="C15" i="49"/>
  <c r="G15" i="27"/>
  <c r="G16" i="27"/>
  <c r="G17" i="27"/>
  <c r="G19" i="27"/>
  <c r="G20" i="27"/>
  <c r="G18" i="27"/>
  <c r="G14" i="27"/>
  <c r="G15" i="41"/>
  <c r="G16" i="41"/>
  <c r="G20" i="41"/>
  <c r="G18" i="41"/>
  <c r="G14" i="41"/>
  <c r="G17" i="41"/>
  <c r="G19" i="41"/>
  <c r="F18" i="56"/>
  <c r="F20" i="56"/>
  <c r="F15" i="56"/>
  <c r="F14" i="56"/>
  <c r="F19" i="56"/>
  <c r="F17" i="56"/>
  <c r="F16" i="56"/>
  <c r="E45" i="61"/>
  <c r="E46" i="61"/>
  <c r="G45" i="53"/>
  <c r="G46" i="53"/>
  <c r="E19" i="40"/>
  <c r="E18" i="40"/>
  <c r="E17" i="40"/>
  <c r="E15" i="40"/>
  <c r="E20" i="40"/>
  <c r="E14" i="40"/>
  <c r="E16" i="40"/>
  <c r="F46" i="92"/>
  <c r="F45" i="92"/>
  <c r="G46" i="78"/>
  <c r="G45" i="78"/>
  <c r="I11" i="103"/>
  <c r="I44" i="103" s="1"/>
  <c r="I10" i="103"/>
  <c r="I46" i="34"/>
  <c r="I45" i="34"/>
  <c r="E19" i="34"/>
  <c r="E18" i="34"/>
  <c r="E16" i="34"/>
  <c r="E20" i="34"/>
  <c r="E14" i="34"/>
  <c r="E17" i="34"/>
  <c r="E15" i="34"/>
  <c r="H11" i="86"/>
  <c r="H44" i="86" s="1"/>
  <c r="H10" i="86"/>
  <c r="D20" i="103"/>
  <c r="D14" i="103"/>
  <c r="D18" i="103"/>
  <c r="D16" i="103"/>
  <c r="D15" i="103"/>
  <c r="D17" i="103"/>
  <c r="D19" i="103"/>
  <c r="F15" i="94"/>
  <c r="F20" i="94"/>
  <c r="F18" i="94"/>
  <c r="F16" i="94"/>
  <c r="F14" i="94"/>
  <c r="F19" i="94"/>
  <c r="F17" i="94"/>
  <c r="D15" i="102"/>
  <c r="D18" i="102"/>
  <c r="D19" i="102"/>
  <c r="D20" i="102"/>
  <c r="D16" i="102"/>
  <c r="D14" i="102"/>
  <c r="D17" i="102"/>
  <c r="G46" i="98"/>
  <c r="G45" i="98"/>
  <c r="F46" i="30"/>
  <c r="F45" i="30"/>
  <c r="H10" i="30"/>
  <c r="H11" i="30"/>
  <c r="H44" i="30" s="1"/>
  <c r="F20" i="63"/>
  <c r="F17" i="63"/>
  <c r="F14" i="63"/>
  <c r="F18" i="63"/>
  <c r="F19" i="63"/>
  <c r="F16" i="63"/>
  <c r="F15" i="63"/>
  <c r="D45" i="86"/>
  <c r="D46" i="86"/>
  <c r="E18" i="67"/>
  <c r="E20" i="67"/>
  <c r="E14" i="67"/>
  <c r="E19" i="67"/>
  <c r="E16" i="67"/>
  <c r="E17" i="67"/>
  <c r="E15" i="67"/>
  <c r="F14" i="25"/>
  <c r="F18" i="25"/>
  <c r="F15" i="25"/>
  <c r="F20" i="25"/>
  <c r="F16" i="25"/>
  <c r="F19" i="25"/>
  <c r="F17" i="25"/>
  <c r="E15" i="45"/>
  <c r="E14" i="45"/>
  <c r="E20" i="45"/>
  <c r="E18" i="45"/>
  <c r="E16" i="45"/>
  <c r="E17" i="45"/>
  <c r="E19" i="45"/>
  <c r="C17" i="74"/>
  <c r="C20" i="74"/>
  <c r="C14" i="74"/>
  <c r="C19" i="74"/>
  <c r="C18" i="74"/>
  <c r="C15" i="74"/>
  <c r="C16" i="74"/>
  <c r="J11" i="91"/>
  <c r="J44" i="91" s="1"/>
  <c r="J10" i="91"/>
  <c r="E19" i="24"/>
  <c r="E18" i="24"/>
  <c r="E14" i="24"/>
  <c r="E16" i="24"/>
  <c r="E20" i="24"/>
  <c r="E17" i="24"/>
  <c r="E15" i="24"/>
  <c r="C17" i="32"/>
  <c r="C20" i="32"/>
  <c r="C15" i="32"/>
  <c r="C14" i="32"/>
  <c r="C19" i="32"/>
  <c r="C18" i="32"/>
  <c r="C16" i="32"/>
  <c r="F46" i="7"/>
  <c r="F45" i="7"/>
  <c r="F18" i="60"/>
  <c r="F20" i="60"/>
  <c r="F15" i="60"/>
  <c r="F17" i="60"/>
  <c r="F19" i="60"/>
  <c r="F16" i="60"/>
  <c r="F14" i="60"/>
  <c r="E17" i="58"/>
  <c r="E19" i="58"/>
  <c r="E14" i="58"/>
  <c r="E20" i="58"/>
  <c r="E16" i="58"/>
  <c r="E15" i="58"/>
  <c r="E18" i="58"/>
  <c r="H16" i="33"/>
  <c r="H17" i="33"/>
  <c r="H20" i="33"/>
  <c r="H15" i="33"/>
  <c r="H18" i="33"/>
  <c r="H14" i="33"/>
  <c r="H19" i="33"/>
  <c r="C17" i="26"/>
  <c r="C16" i="26"/>
  <c r="C19" i="26"/>
  <c r="C14" i="26"/>
  <c r="C15" i="26"/>
  <c r="C20" i="26"/>
  <c r="C18" i="26"/>
  <c r="G19" i="50"/>
  <c r="G20" i="50"/>
  <c r="G17" i="50"/>
  <c r="G14" i="50"/>
  <c r="G16" i="50"/>
  <c r="G18" i="50"/>
  <c r="G15" i="50"/>
  <c r="G45" i="69"/>
  <c r="G46" i="69"/>
  <c r="I9" i="48"/>
  <c r="J8" i="48"/>
  <c r="I13" i="48"/>
  <c r="I44" i="48"/>
  <c r="C17" i="71"/>
  <c r="C15" i="71"/>
  <c r="C20" i="71"/>
  <c r="C18" i="71"/>
  <c r="C16" i="71"/>
  <c r="C14" i="71"/>
  <c r="C19" i="71"/>
  <c r="H10" i="6"/>
  <c r="H11" i="6"/>
  <c r="H44" i="6" s="1"/>
  <c r="C17" i="66"/>
  <c r="C20" i="66"/>
  <c r="C14" i="66"/>
  <c r="C15" i="66"/>
  <c r="C19" i="66"/>
  <c r="C18" i="66"/>
  <c r="C16" i="66"/>
  <c r="C20" i="31"/>
  <c r="C14" i="31"/>
  <c r="C16" i="31"/>
  <c r="C19" i="31"/>
  <c r="C17" i="31"/>
  <c r="C18" i="31"/>
  <c r="C15" i="31"/>
  <c r="D19" i="99"/>
  <c r="D20" i="99"/>
  <c r="D16" i="99"/>
  <c r="D15" i="99"/>
  <c r="D18" i="99"/>
  <c r="D17" i="99"/>
  <c r="D14" i="99"/>
  <c r="J8" i="23"/>
  <c r="I20" i="101"/>
  <c r="I14" i="101"/>
  <c r="I19" i="101"/>
  <c r="I17" i="101"/>
  <c r="I15" i="101"/>
  <c r="I16" i="101"/>
  <c r="I18" i="101"/>
  <c r="J10" i="66"/>
  <c r="J11" i="66"/>
  <c r="J44" i="66" s="1"/>
  <c r="D46" i="70"/>
  <c r="D45" i="70"/>
  <c r="G46" i="73"/>
  <c r="G45" i="73"/>
  <c r="E45" i="80"/>
  <c r="E46" i="80"/>
  <c r="L8" i="57"/>
  <c r="K9" i="57"/>
  <c r="K13" i="57"/>
  <c r="G45" i="55"/>
  <c r="G46" i="55"/>
  <c r="G45" i="46"/>
  <c r="G46" i="46"/>
  <c r="H16" i="76"/>
  <c r="H20" i="76"/>
  <c r="H17" i="76"/>
  <c r="H14" i="76"/>
  <c r="H18" i="76"/>
  <c r="H19" i="76"/>
  <c r="H15" i="76"/>
  <c r="F15" i="90"/>
  <c r="F19" i="90"/>
  <c r="F20" i="90"/>
  <c r="F17" i="90"/>
  <c r="F14" i="90"/>
  <c r="F18" i="90"/>
  <c r="F16" i="90"/>
  <c r="G19" i="84"/>
  <c r="G18" i="84"/>
  <c r="G14" i="84"/>
  <c r="G17" i="84"/>
  <c r="G20" i="84"/>
  <c r="G16" i="84"/>
  <c r="G15" i="84"/>
  <c r="E45" i="51"/>
  <c r="E46" i="51"/>
  <c r="D18" i="68"/>
  <c r="D14" i="68"/>
  <c r="D17" i="68"/>
  <c r="D20" i="68"/>
  <c r="D16" i="68"/>
  <c r="D19" i="68"/>
  <c r="D15" i="68"/>
  <c r="H17" i="81"/>
  <c r="H14" i="81"/>
  <c r="H20" i="81"/>
  <c r="H18" i="81"/>
  <c r="H16" i="81"/>
  <c r="H19" i="81"/>
  <c r="H15" i="81"/>
  <c r="C46" i="87"/>
  <c r="C45" i="87"/>
  <c r="J9" i="54"/>
  <c r="K8" i="54"/>
  <c r="C17" i="42"/>
  <c r="C18" i="42"/>
  <c r="C16" i="42"/>
  <c r="C20" i="42"/>
  <c r="C14" i="42"/>
  <c r="C15" i="42"/>
  <c r="C19" i="42"/>
  <c r="D46" i="100"/>
  <c r="D45" i="100"/>
  <c r="L13" i="50"/>
  <c r="M8" i="50"/>
  <c r="L9" i="50"/>
  <c r="L44" i="50"/>
  <c r="F18" i="64"/>
  <c r="F19" i="64"/>
  <c r="F20" i="64"/>
  <c r="F15" i="64"/>
  <c r="F16" i="64"/>
  <c r="F17" i="64"/>
  <c r="F14" i="64"/>
  <c r="J9" i="79"/>
  <c r="J13" i="79" s="1"/>
  <c r="K8" i="79"/>
  <c r="G14" i="95"/>
  <c r="G17" i="95"/>
  <c r="G16" i="95"/>
  <c r="G19" i="95"/>
  <c r="G20" i="95"/>
  <c r="G18" i="95"/>
  <c r="G15" i="95"/>
  <c r="H45" i="84"/>
  <c r="H46" i="84"/>
  <c r="H45" i="90"/>
  <c r="H46" i="90"/>
  <c r="E18" i="77"/>
  <c r="E17" i="77"/>
  <c r="E15" i="77"/>
  <c r="E14" i="77"/>
  <c r="E20" i="77"/>
  <c r="E19" i="77"/>
  <c r="E16" i="77"/>
  <c r="C20" i="47"/>
  <c r="C14" i="47"/>
  <c r="C18" i="47"/>
  <c r="C15" i="47"/>
  <c r="C17" i="47"/>
  <c r="C19" i="47"/>
  <c r="C16" i="47"/>
  <c r="J9" i="27"/>
  <c r="K8" i="27"/>
  <c r="F46" i="35"/>
  <c r="F45" i="35"/>
  <c r="H45" i="31"/>
  <c r="H46" i="31"/>
  <c r="A111" i="2"/>
  <c r="F45" i="94"/>
  <c r="F46" i="94"/>
  <c r="F14" i="59"/>
  <c r="F17" i="59"/>
  <c r="F18" i="59"/>
  <c r="F15" i="59"/>
  <c r="F19" i="59"/>
  <c r="F20" i="59"/>
  <c r="F16" i="59"/>
  <c r="I11" i="85"/>
  <c r="I44" i="85" s="1"/>
  <c r="I10" i="85"/>
  <c r="H11" i="36"/>
  <c r="H44" i="36" s="1"/>
  <c r="H10" i="36"/>
  <c r="E14" i="86"/>
  <c r="E19" i="86"/>
  <c r="E20" i="86"/>
  <c r="E16" i="86"/>
  <c r="E18" i="86"/>
  <c r="E17" i="86"/>
  <c r="E15" i="86"/>
  <c r="J20" i="91"/>
  <c r="J15" i="91"/>
  <c r="J18" i="91"/>
  <c r="J17" i="91"/>
  <c r="J16" i="91"/>
  <c r="J14" i="91"/>
  <c r="J19" i="91"/>
  <c r="E46" i="24"/>
  <c r="E45" i="24"/>
  <c r="J8" i="12"/>
  <c r="E17" i="54"/>
  <c r="E19" i="54"/>
  <c r="E14" i="54"/>
  <c r="E20" i="54"/>
  <c r="E18" i="54"/>
  <c r="E16" i="54"/>
  <c r="E15" i="54"/>
  <c r="H16" i="35"/>
  <c r="H17" i="35"/>
  <c r="H14" i="35"/>
  <c r="H19" i="35"/>
  <c r="H20" i="35"/>
  <c r="H18" i="35"/>
  <c r="H15" i="35"/>
  <c r="D18" i="66"/>
  <c r="D14" i="66"/>
  <c r="D17" i="66"/>
  <c r="D16" i="66"/>
  <c r="D19" i="66"/>
  <c r="D15" i="66"/>
  <c r="D20" i="66"/>
  <c r="D45" i="99"/>
  <c r="D46" i="99"/>
  <c r="K8" i="101"/>
  <c r="J9" i="101"/>
  <c r="J13" i="101"/>
  <c r="F45" i="70"/>
  <c r="F46" i="70"/>
  <c r="F14" i="91"/>
  <c r="F20" i="91"/>
  <c r="F15" i="91"/>
  <c r="F17" i="91"/>
  <c r="F19" i="91"/>
  <c r="F16" i="91"/>
  <c r="F18" i="91"/>
  <c r="F14" i="51"/>
  <c r="F16" i="51"/>
  <c r="F20" i="51"/>
  <c r="F17" i="51"/>
  <c r="F19" i="51"/>
  <c r="F18" i="51"/>
  <c r="F15" i="51"/>
  <c r="D14" i="100"/>
  <c r="D15" i="100"/>
  <c r="D19" i="100"/>
  <c r="D16" i="100"/>
  <c r="D20" i="100"/>
  <c r="D17" i="100"/>
  <c r="D18" i="100"/>
  <c r="K11" i="50"/>
  <c r="K44" i="50" s="1"/>
  <c r="K10" i="50"/>
  <c r="I11" i="79"/>
  <c r="I44" i="79" s="1"/>
  <c r="I10" i="79"/>
  <c r="G46" i="58"/>
  <c r="G45" i="58"/>
  <c r="G45" i="74"/>
  <c r="G46" i="74"/>
  <c r="F46" i="77"/>
  <c r="F45" i="77"/>
  <c r="F14" i="57"/>
  <c r="F17" i="57"/>
  <c r="F16" i="57"/>
  <c r="F19" i="57"/>
  <c r="F15" i="57"/>
  <c r="F20" i="57"/>
  <c r="F18" i="57"/>
  <c r="D17" i="75"/>
  <c r="D19" i="75"/>
  <c r="D16" i="75"/>
  <c r="D20" i="75"/>
  <c r="D18" i="75"/>
  <c r="D14" i="75"/>
  <c r="D15" i="75"/>
  <c r="F14" i="85"/>
  <c r="F16" i="85"/>
  <c r="F18" i="85"/>
  <c r="F20" i="85"/>
  <c r="F17" i="85"/>
  <c r="F19" i="85"/>
  <c r="F15" i="85"/>
  <c r="I5" i="10"/>
  <c r="I6" i="10"/>
  <c r="I7" i="10" s="1"/>
  <c r="F10" i="8"/>
  <c r="F11" i="8"/>
  <c r="G45" i="44"/>
  <c r="G46" i="44"/>
  <c r="E46" i="88"/>
  <c r="E45" i="88"/>
  <c r="E46" i="97"/>
  <c r="E45" i="97"/>
  <c r="G17" i="89"/>
  <c r="G15" i="89"/>
  <c r="G14" i="89"/>
  <c r="G20" i="89"/>
  <c r="G16" i="89"/>
  <c r="G19" i="89"/>
  <c r="G18" i="89"/>
  <c r="G46" i="60"/>
  <c r="G45" i="60"/>
  <c r="G46" i="27"/>
  <c r="G45" i="27"/>
  <c r="E17" i="56"/>
  <c r="E19" i="56"/>
  <c r="E14" i="56"/>
  <c r="E20" i="56"/>
  <c r="E18" i="56"/>
  <c r="E15" i="56"/>
  <c r="E16" i="56"/>
  <c r="D46" i="61"/>
  <c r="D45" i="61"/>
  <c r="F14" i="53"/>
  <c r="F15" i="53"/>
  <c r="F19" i="53"/>
  <c r="F17" i="53"/>
  <c r="F20" i="53"/>
  <c r="F16" i="53"/>
  <c r="F18" i="53"/>
  <c r="D45" i="40"/>
  <c r="D46" i="40"/>
  <c r="F15" i="92"/>
  <c r="F18" i="92"/>
  <c r="F14" i="92"/>
  <c r="F20" i="92"/>
  <c r="F16" i="92"/>
  <c r="F19" i="92"/>
  <c r="F17" i="92"/>
  <c r="G16" i="78"/>
  <c r="G15" i="78"/>
  <c r="G20" i="78"/>
  <c r="G18" i="78"/>
  <c r="G17" i="78"/>
  <c r="G19" i="78"/>
  <c r="G14" i="78"/>
  <c r="H11" i="80"/>
  <c r="H44" i="80" s="1"/>
  <c r="H10" i="80"/>
  <c r="I13" i="103"/>
  <c r="I20" i="34"/>
  <c r="I14" i="34"/>
  <c r="I17" i="34"/>
  <c r="I18" i="34"/>
  <c r="I15" i="34"/>
  <c r="I16" i="34"/>
  <c r="I19" i="34"/>
  <c r="C17" i="34"/>
  <c r="C18" i="34"/>
  <c r="C16" i="34"/>
  <c r="C15" i="34"/>
  <c r="C14" i="34"/>
  <c r="C20" i="34"/>
  <c r="C19" i="34"/>
  <c r="H13" i="86"/>
  <c r="E15" i="103"/>
  <c r="E19" i="103"/>
  <c r="E16" i="103"/>
  <c r="E18" i="103"/>
  <c r="E17" i="103"/>
  <c r="E14" i="103"/>
  <c r="E20" i="103"/>
  <c r="E14" i="94"/>
  <c r="E19" i="94"/>
  <c r="E16" i="94"/>
  <c r="E20" i="94"/>
  <c r="E18" i="94"/>
  <c r="E17" i="94"/>
  <c r="E15" i="94"/>
  <c r="F45" i="102"/>
  <c r="F46" i="102"/>
  <c r="F15" i="98"/>
  <c r="F19" i="98"/>
  <c r="F16" i="98"/>
  <c r="F20" i="98"/>
  <c r="F17" i="98"/>
  <c r="F18" i="98"/>
  <c r="F14" i="98"/>
  <c r="I9" i="25"/>
  <c r="I13" i="25"/>
  <c r="J8" i="25"/>
  <c r="J13" i="35"/>
  <c r="K8" i="35"/>
  <c r="J9" i="35"/>
  <c r="D45" i="59"/>
  <c r="D46" i="59"/>
  <c r="F20" i="30"/>
  <c r="F18" i="30"/>
  <c r="F14" i="30"/>
  <c r="F17" i="30"/>
  <c r="F15" i="30"/>
  <c r="F19" i="30"/>
  <c r="F16" i="30"/>
  <c r="H13" i="30"/>
  <c r="E46" i="63"/>
  <c r="E45" i="63"/>
  <c r="D20" i="86"/>
  <c r="D19" i="86"/>
  <c r="D17" i="86"/>
  <c r="D15" i="86"/>
  <c r="D18" i="86"/>
  <c r="D14" i="86"/>
  <c r="D16" i="86"/>
  <c r="D45" i="67"/>
  <c r="D46" i="67"/>
  <c r="C20" i="45"/>
  <c r="C14" i="45"/>
  <c r="C17" i="45"/>
  <c r="C18" i="45"/>
  <c r="C16" i="45"/>
  <c r="C15" i="45"/>
  <c r="C19" i="45"/>
  <c r="K13" i="91"/>
  <c r="L8" i="91"/>
  <c r="K9" i="91"/>
  <c r="H45" i="32"/>
  <c r="H46" i="32"/>
  <c r="G46" i="47"/>
  <c r="G45" i="47"/>
  <c r="J8" i="17"/>
  <c r="H16" i="31"/>
  <c r="H18" i="31"/>
  <c r="H17" i="31"/>
  <c r="H15" i="31"/>
  <c r="H20" i="31"/>
  <c r="H14" i="31"/>
  <c r="H19" i="31"/>
  <c r="C17" i="28"/>
  <c r="C14" i="28"/>
  <c r="C19" i="28"/>
  <c r="C16" i="28"/>
  <c r="C20" i="28"/>
  <c r="C15" i="28"/>
  <c r="C18" i="28"/>
  <c r="D46" i="7"/>
  <c r="D45" i="7"/>
  <c r="C15" i="54"/>
  <c r="C17" i="54"/>
  <c r="C14" i="54"/>
  <c r="C20" i="54"/>
  <c r="C16" i="54"/>
  <c r="C18" i="54"/>
  <c r="C19" i="54"/>
  <c r="F45" i="60"/>
  <c r="F46" i="60"/>
  <c r="D45" i="58"/>
  <c r="D46" i="58"/>
  <c r="D46" i="26"/>
  <c r="D45" i="26"/>
  <c r="F20" i="50"/>
  <c r="F19" i="50"/>
  <c r="F16" i="50"/>
  <c r="F15" i="50"/>
  <c r="F18" i="50"/>
  <c r="F14" i="50"/>
  <c r="F17" i="50"/>
  <c r="G15" i="69"/>
  <c r="G19" i="69"/>
  <c r="G18" i="69"/>
  <c r="G16" i="69"/>
  <c r="G14" i="69"/>
  <c r="G20" i="69"/>
  <c r="G17" i="69"/>
  <c r="C18" i="99"/>
  <c r="C16" i="99"/>
  <c r="C17" i="99"/>
  <c r="C20" i="99"/>
  <c r="C19" i="99"/>
  <c r="C14" i="99"/>
  <c r="C15" i="99"/>
  <c r="H46" i="51"/>
  <c r="H45" i="51"/>
  <c r="J17" i="66"/>
  <c r="J18" i="66"/>
  <c r="J15" i="66"/>
  <c r="J14" i="66"/>
  <c r="J16" i="66"/>
  <c r="J20" i="66"/>
  <c r="J19" i="66"/>
  <c r="J13" i="70"/>
  <c r="K8" i="70"/>
  <c r="J9" i="70"/>
  <c r="C17" i="70"/>
  <c r="C20" i="70"/>
  <c r="C14" i="70"/>
  <c r="C18" i="70"/>
  <c r="C16" i="70"/>
  <c r="C15" i="70"/>
  <c r="C19" i="70"/>
  <c r="F46" i="73"/>
  <c r="F45" i="73"/>
  <c r="E20" i="80"/>
  <c r="E17" i="80"/>
  <c r="E14" i="80"/>
  <c r="E16" i="80"/>
  <c r="E18" i="80"/>
  <c r="E19" i="80"/>
  <c r="E15" i="80"/>
  <c r="D19" i="91"/>
  <c r="D18" i="91"/>
  <c r="D20" i="91"/>
  <c r="D17" i="91"/>
  <c r="D15" i="91"/>
  <c r="D16" i="91"/>
  <c r="D14" i="91"/>
  <c r="G45" i="93"/>
  <c r="G46" i="93"/>
  <c r="J11" i="57"/>
  <c r="J44" i="57" s="1"/>
  <c r="J10" i="57"/>
  <c r="G15" i="55"/>
  <c r="G20" i="55"/>
  <c r="G16" i="55"/>
  <c r="G17" i="55"/>
  <c r="G14" i="55"/>
  <c r="G18" i="55"/>
  <c r="G19" i="55"/>
  <c r="J9" i="37"/>
  <c r="K8" i="37"/>
  <c r="H11" i="76"/>
  <c r="H44" i="76" s="1"/>
  <c r="H10" i="76"/>
  <c r="F45" i="90"/>
  <c r="F46" i="90"/>
  <c r="G45" i="84"/>
  <c r="G46" i="84"/>
  <c r="D15" i="51"/>
  <c r="D16" i="51"/>
  <c r="D14" i="51"/>
  <c r="D18" i="51"/>
  <c r="D20" i="51"/>
  <c r="D17" i="51"/>
  <c r="D19" i="51"/>
  <c r="J8" i="58"/>
  <c r="I9" i="58"/>
  <c r="C18" i="87"/>
  <c r="C15" i="87"/>
  <c r="C19" i="87"/>
  <c r="C14" i="87"/>
  <c r="C17" i="87"/>
  <c r="C16" i="87"/>
  <c r="C20" i="87"/>
  <c r="I10" i="54"/>
  <c r="I11" i="54"/>
  <c r="I44" i="54" s="1"/>
  <c r="C46" i="100"/>
  <c r="C45" i="100"/>
  <c r="F46" i="64"/>
  <c r="F45" i="64"/>
  <c r="G46" i="95"/>
  <c r="G45" i="95"/>
  <c r="C46" i="47"/>
  <c r="C45" i="47"/>
  <c r="I17" i="27"/>
  <c r="I15" i="27"/>
  <c r="I20" i="27"/>
  <c r="I18" i="27"/>
  <c r="I19" i="27"/>
  <c r="I16" i="27"/>
  <c r="I14" i="27"/>
  <c r="C20" i="57"/>
  <c r="C16" i="57"/>
  <c r="C19" i="57"/>
  <c r="C17" i="57"/>
  <c r="C18" i="57"/>
  <c r="C15" i="57"/>
  <c r="C14" i="57"/>
  <c r="E45" i="35"/>
  <c r="E46" i="35"/>
  <c r="F46" i="88"/>
  <c r="F45" i="88"/>
  <c r="G19" i="97"/>
  <c r="G17" i="97"/>
  <c r="G18" i="97"/>
  <c r="G16" i="97"/>
  <c r="G20" i="97"/>
  <c r="G14" i="97"/>
  <c r="G15" i="97"/>
  <c r="C17" i="83"/>
  <c r="C19" i="83"/>
  <c r="C20" i="83"/>
  <c r="C16" i="83"/>
  <c r="C15" i="83"/>
  <c r="C14" i="83"/>
  <c r="C18" i="83"/>
  <c r="H11" i="38"/>
  <c r="H44" i="38" s="1"/>
  <c r="H10" i="38"/>
  <c r="C15" i="52"/>
  <c r="C17" i="52"/>
  <c r="C20" i="52"/>
  <c r="C18" i="52"/>
  <c r="C14" i="52"/>
  <c r="C19" i="52"/>
  <c r="C16" i="52"/>
  <c r="J19" i="64"/>
  <c r="J16" i="64"/>
  <c r="J14" i="64"/>
  <c r="J15" i="64"/>
  <c r="J20" i="64"/>
  <c r="J18" i="64"/>
  <c r="J17" i="64"/>
  <c r="I11" i="69"/>
  <c r="I44" i="69" s="1"/>
  <c r="I10" i="69"/>
  <c r="C20" i="43"/>
  <c r="C14" i="43"/>
  <c r="C19" i="43"/>
  <c r="C16" i="43"/>
  <c r="C17" i="43"/>
  <c r="C15" i="43"/>
  <c r="C18" i="43"/>
  <c r="F46" i="56"/>
  <c r="F45" i="56"/>
  <c r="E15" i="61"/>
  <c r="E16" i="61"/>
  <c r="E19" i="61"/>
  <c r="E17" i="61"/>
  <c r="E20" i="61"/>
  <c r="E18" i="61"/>
  <c r="E14" i="61"/>
  <c r="G15" i="53"/>
  <c r="G20" i="53"/>
  <c r="G16" i="53"/>
  <c r="G18" i="53"/>
  <c r="G17" i="53"/>
  <c r="G14" i="53"/>
  <c r="G19" i="53"/>
  <c r="E45" i="40"/>
  <c r="E46" i="40"/>
  <c r="K13" i="71"/>
  <c r="L8" i="71"/>
  <c r="K9" i="71"/>
  <c r="I13" i="77"/>
  <c r="J8" i="77"/>
  <c r="I9" i="77"/>
  <c r="I9" i="96"/>
  <c r="J8" i="96"/>
  <c r="D45" i="34"/>
  <c r="D46" i="34"/>
  <c r="J16" i="63"/>
  <c r="J15" i="63"/>
  <c r="J17" i="63"/>
  <c r="J14" i="63"/>
  <c r="J19" i="63"/>
  <c r="J18" i="63"/>
  <c r="J20" i="63"/>
  <c r="F17" i="102"/>
  <c r="F20" i="102"/>
  <c r="F19" i="102"/>
  <c r="F14" i="102"/>
  <c r="F18" i="102"/>
  <c r="F16" i="102"/>
  <c r="F15" i="102"/>
  <c r="H45" i="37"/>
  <c r="H46" i="37"/>
  <c r="E19" i="7"/>
  <c r="E15" i="7"/>
  <c r="E20" i="7"/>
  <c r="E16" i="7"/>
  <c r="E17" i="7"/>
  <c r="E14" i="7"/>
  <c r="E18" i="7"/>
  <c r="E46" i="58"/>
  <c r="E45" i="58"/>
  <c r="H20" i="50"/>
  <c r="H14" i="50"/>
  <c r="H17" i="50"/>
  <c r="H19" i="50"/>
  <c r="H16" i="50"/>
  <c r="H18" i="50"/>
  <c r="H15" i="50"/>
  <c r="J8" i="6"/>
  <c r="I9" i="6"/>
  <c r="E45" i="31"/>
  <c r="E46" i="31"/>
  <c r="G15" i="73"/>
  <c r="G19" i="73"/>
  <c r="G20" i="73"/>
  <c r="G17" i="73"/>
  <c r="G18" i="73"/>
  <c r="G16" i="73"/>
  <c r="G14" i="73"/>
  <c r="G45" i="90"/>
  <c r="G46" i="90"/>
  <c r="E19" i="68"/>
  <c r="E15" i="68"/>
  <c r="E18" i="68"/>
  <c r="E16" i="68"/>
  <c r="E14" i="68"/>
  <c r="E20" i="68"/>
  <c r="E17" i="68"/>
  <c r="J14" i="7"/>
  <c r="J15" i="7"/>
  <c r="J20" i="7"/>
  <c r="J16" i="7"/>
  <c r="J17" i="7"/>
  <c r="J18" i="7"/>
  <c r="J19" i="7"/>
  <c r="D45" i="42"/>
  <c r="D46" i="42"/>
  <c r="E17" i="64"/>
  <c r="E18" i="64"/>
  <c r="E19" i="64"/>
  <c r="E15" i="64"/>
  <c r="E20" i="64"/>
  <c r="E14" i="64"/>
  <c r="E16" i="64"/>
  <c r="D46" i="47"/>
  <c r="D45" i="47"/>
  <c r="H14" i="61"/>
  <c r="H20" i="61"/>
  <c r="H15" i="61"/>
  <c r="H19" i="61"/>
  <c r="H17" i="61"/>
  <c r="H16" i="61"/>
  <c r="H18" i="61"/>
  <c r="R5" i="10"/>
  <c r="R6" i="10"/>
  <c r="R7" i="10" s="1"/>
  <c r="D46" i="75"/>
  <c r="D45" i="75"/>
  <c r="S6" i="10"/>
  <c r="S7" i="10" s="1"/>
  <c r="S5" i="10"/>
  <c r="W6" i="10"/>
  <c r="W7" i="10" s="1"/>
  <c r="W5" i="10"/>
  <c r="E11" i="8"/>
  <c r="E10" i="8"/>
  <c r="G46" i="6"/>
  <c r="C115" i="2" s="1"/>
  <c r="G45" i="6"/>
  <c r="B115" i="2" s="1"/>
  <c r="A115" i="2"/>
  <c r="C46" i="44"/>
  <c r="C45" i="44"/>
  <c r="D19" i="88"/>
  <c r="D15" i="88"/>
  <c r="D14" i="88"/>
  <c r="D20" i="88"/>
  <c r="D17" i="88"/>
  <c r="D18" i="88"/>
  <c r="D16" i="88"/>
  <c r="D45" i="97"/>
  <c r="D46" i="97"/>
  <c r="F19" i="89"/>
  <c r="F15" i="89"/>
  <c r="F17" i="89"/>
  <c r="F14" i="89"/>
  <c r="F16" i="89"/>
  <c r="F20" i="89"/>
  <c r="F18" i="89"/>
  <c r="J9" i="53"/>
  <c r="J13" i="53" s="1"/>
  <c r="K8" i="53"/>
  <c r="F46" i="27"/>
  <c r="F45" i="27"/>
  <c r="G46" i="43"/>
  <c r="G45" i="43"/>
  <c r="E46" i="56"/>
  <c r="E45" i="56"/>
  <c r="C20" i="61"/>
  <c r="C14" i="61"/>
  <c r="C15" i="61"/>
  <c r="C18" i="61"/>
  <c r="C19" i="61"/>
  <c r="C16" i="61"/>
  <c r="C17" i="61"/>
  <c r="F46" i="53"/>
  <c r="F45" i="53"/>
  <c r="D18" i="40"/>
  <c r="D15" i="40"/>
  <c r="D19" i="40"/>
  <c r="D17" i="40"/>
  <c r="D20" i="40"/>
  <c r="D14" i="40"/>
  <c r="D16" i="40"/>
  <c r="E14" i="92"/>
  <c r="E19" i="92"/>
  <c r="E18" i="92"/>
  <c r="E15" i="92"/>
  <c r="E20" i="92"/>
  <c r="E17" i="92"/>
  <c r="E16" i="92"/>
  <c r="F20" i="78"/>
  <c r="F15" i="78"/>
  <c r="F17" i="78"/>
  <c r="F14" i="78"/>
  <c r="F16" i="78"/>
  <c r="F19" i="78"/>
  <c r="F18" i="78"/>
  <c r="J8" i="80"/>
  <c r="I9" i="80"/>
  <c r="I13" i="80"/>
  <c r="K8" i="103"/>
  <c r="J9" i="103"/>
  <c r="H20" i="34"/>
  <c r="H14" i="34"/>
  <c r="H17" i="34"/>
  <c r="H18" i="34"/>
  <c r="H16" i="34"/>
  <c r="H19" i="34"/>
  <c r="H15" i="34"/>
  <c r="I9" i="29"/>
  <c r="I13" i="29" s="1"/>
  <c r="J8" i="29"/>
  <c r="C19" i="103"/>
  <c r="C14" i="103"/>
  <c r="C18" i="103"/>
  <c r="C16" i="103"/>
  <c r="C20" i="103"/>
  <c r="C15" i="103"/>
  <c r="C17" i="103"/>
  <c r="E46" i="94"/>
  <c r="E45" i="94"/>
  <c r="C18" i="102"/>
  <c r="C19" i="102"/>
  <c r="C14" i="102"/>
  <c r="C20" i="102"/>
  <c r="C15" i="102"/>
  <c r="C17" i="102"/>
  <c r="C16" i="102"/>
  <c r="F45" i="98"/>
  <c r="F46" i="98"/>
  <c r="G19" i="62"/>
  <c r="G14" i="62"/>
  <c r="G20" i="62"/>
  <c r="G17" i="62"/>
  <c r="G15" i="62"/>
  <c r="G16" i="62"/>
  <c r="G18" i="62"/>
  <c r="C20" i="59"/>
  <c r="C16" i="59"/>
  <c r="C14" i="59"/>
  <c r="C18" i="59"/>
  <c r="C19" i="59"/>
  <c r="C15" i="59"/>
  <c r="C17" i="59"/>
  <c r="I13" i="30"/>
  <c r="J8" i="30"/>
  <c r="I9" i="30"/>
  <c r="I15" i="63"/>
  <c r="I17" i="63"/>
  <c r="I18" i="63"/>
  <c r="I14" i="63"/>
  <c r="I16" i="63"/>
  <c r="I19" i="63"/>
  <c r="I20" i="63"/>
  <c r="F45" i="63"/>
  <c r="F46" i="63"/>
  <c r="C18" i="86"/>
  <c r="C15" i="86"/>
  <c r="C19" i="86"/>
  <c r="C20" i="86"/>
  <c r="C17" i="86"/>
  <c r="C14" i="86"/>
  <c r="C16" i="86"/>
  <c r="D17" i="67"/>
  <c r="D20" i="67"/>
  <c r="D14" i="67"/>
  <c r="D19" i="67"/>
  <c r="D16" i="67"/>
  <c r="D15" i="67"/>
  <c r="D18" i="67"/>
  <c r="E15" i="25"/>
  <c r="E18" i="25"/>
  <c r="E17" i="25"/>
  <c r="E20" i="25"/>
  <c r="E16" i="25"/>
  <c r="E14" i="25"/>
  <c r="E19" i="25"/>
  <c r="D46" i="45"/>
  <c r="D45" i="45"/>
  <c r="D18" i="24"/>
  <c r="D14" i="24"/>
  <c r="D16" i="24"/>
  <c r="D19" i="24"/>
  <c r="D15" i="24"/>
  <c r="D20" i="24"/>
  <c r="D17" i="24"/>
  <c r="F46" i="33"/>
  <c r="F45" i="33"/>
  <c r="H17" i="32"/>
  <c r="H19" i="32"/>
  <c r="H15" i="32"/>
  <c r="H20" i="32"/>
  <c r="H18" i="32"/>
  <c r="H16" i="32"/>
  <c r="H14" i="32"/>
  <c r="H45" i="7"/>
  <c r="H46" i="7"/>
  <c r="E45" i="60"/>
  <c r="E46" i="60"/>
  <c r="D16" i="58"/>
  <c r="D18" i="58"/>
  <c r="D19" i="58"/>
  <c r="D20" i="58"/>
  <c r="D17" i="58"/>
  <c r="D15" i="58"/>
  <c r="D14" i="58"/>
  <c r="I9" i="33"/>
  <c r="J8" i="33"/>
  <c r="D18" i="26"/>
  <c r="D16" i="26"/>
  <c r="D14" i="26"/>
  <c r="D17" i="26"/>
  <c r="D15" i="26"/>
  <c r="D19" i="26"/>
  <c r="D20" i="26"/>
  <c r="G45" i="50"/>
  <c r="G46" i="50"/>
  <c r="F46" i="69"/>
  <c r="F45" i="69"/>
  <c r="H16" i="70"/>
  <c r="H15" i="70"/>
  <c r="H19" i="70"/>
  <c r="H14" i="70"/>
  <c r="H20" i="70"/>
  <c r="H17" i="70"/>
  <c r="H18" i="70"/>
  <c r="H16" i="71"/>
  <c r="H19" i="71"/>
  <c r="H14" i="71"/>
  <c r="H20" i="71"/>
  <c r="H18" i="71"/>
  <c r="H15" i="71"/>
  <c r="H17" i="71"/>
  <c r="K11" i="44"/>
  <c r="K44" i="44" s="1"/>
  <c r="K10" i="44"/>
  <c r="H16" i="66"/>
  <c r="H14" i="66"/>
  <c r="H18" i="66"/>
  <c r="H17" i="66"/>
  <c r="H15" i="66"/>
  <c r="H20" i="66"/>
  <c r="H19" i="66"/>
  <c r="G19" i="38"/>
  <c r="G18" i="38"/>
  <c r="G15" i="38"/>
  <c r="G16" i="38"/>
  <c r="G14" i="38"/>
  <c r="G20" i="38"/>
  <c r="G17" i="38"/>
  <c r="D20" i="31"/>
  <c r="D16" i="31"/>
  <c r="D19" i="31"/>
  <c r="D17" i="31"/>
  <c r="D15" i="31"/>
  <c r="D14" i="31"/>
  <c r="D18" i="31"/>
  <c r="C45" i="99"/>
  <c r="C46" i="99"/>
  <c r="H18" i="93"/>
  <c r="H20" i="93"/>
  <c r="H19" i="93"/>
  <c r="H17" i="93"/>
  <c r="H15" i="93"/>
  <c r="H14" i="93"/>
  <c r="H16" i="93"/>
  <c r="I10" i="101"/>
  <c r="I11" i="101"/>
  <c r="I44" i="101" s="1"/>
  <c r="I17" i="70"/>
  <c r="I16" i="70"/>
  <c r="I14" i="70"/>
  <c r="I20" i="70"/>
  <c r="I18" i="70"/>
  <c r="I15" i="70"/>
  <c r="I19" i="70"/>
  <c r="E46" i="70"/>
  <c r="E45" i="70"/>
  <c r="F14" i="73"/>
  <c r="F18" i="73"/>
  <c r="F19" i="73"/>
  <c r="F16" i="73"/>
  <c r="F15" i="73"/>
  <c r="F20" i="73"/>
  <c r="F17" i="73"/>
  <c r="D19" i="80"/>
  <c r="D17" i="80"/>
  <c r="D16" i="80"/>
  <c r="D18" i="80"/>
  <c r="D14" i="80"/>
  <c r="D15" i="80"/>
  <c r="D20" i="80"/>
  <c r="E46" i="91"/>
  <c r="E45" i="91"/>
  <c r="G17" i="93"/>
  <c r="G20" i="93"/>
  <c r="G15" i="93"/>
  <c r="G19" i="93"/>
  <c r="G16" i="93"/>
  <c r="G18" i="93"/>
  <c r="G14" i="93"/>
  <c r="F14" i="55"/>
  <c r="F20" i="55"/>
  <c r="F17" i="55"/>
  <c r="F16" i="55"/>
  <c r="F18" i="55"/>
  <c r="F15" i="55"/>
  <c r="F19" i="55"/>
  <c r="K13" i="102"/>
  <c r="L8" i="102"/>
  <c r="K9" i="102"/>
  <c r="G16" i="79"/>
  <c r="G15" i="79"/>
  <c r="G14" i="79"/>
  <c r="G19" i="79"/>
  <c r="G20" i="79"/>
  <c r="G17" i="79"/>
  <c r="G18" i="79"/>
  <c r="I10" i="95"/>
  <c r="I11" i="95"/>
  <c r="I44" i="95" s="1"/>
  <c r="D45" i="90"/>
  <c r="D46" i="90"/>
  <c r="F45" i="84"/>
  <c r="F46" i="84"/>
  <c r="C17" i="68"/>
  <c r="C20" i="68"/>
  <c r="C14" i="68"/>
  <c r="C19" i="68"/>
  <c r="C15" i="68"/>
  <c r="C18" i="68"/>
  <c r="C16" i="68"/>
  <c r="D45" i="87"/>
  <c r="D46" i="87"/>
  <c r="I13" i="54"/>
  <c r="C19" i="100"/>
  <c r="C15" i="100"/>
  <c r="C18" i="100"/>
  <c r="C14" i="100"/>
  <c r="C16" i="100"/>
  <c r="C20" i="100"/>
  <c r="C17" i="100"/>
  <c r="G16" i="74"/>
  <c r="G20" i="74"/>
  <c r="G15" i="74"/>
  <c r="G19" i="74"/>
  <c r="G14" i="74"/>
  <c r="G18" i="74"/>
  <c r="G17" i="74"/>
  <c r="D45" i="64"/>
  <c r="D46" i="64"/>
  <c r="F46" i="95"/>
  <c r="F45" i="95"/>
  <c r="I9" i="92"/>
  <c r="J8" i="92"/>
  <c r="K8" i="15"/>
  <c r="I10" i="90"/>
  <c r="I11" i="90"/>
  <c r="I44" i="90" s="1"/>
  <c r="G45" i="72"/>
  <c r="G46" i="72"/>
  <c r="F45" i="76"/>
  <c r="F46" i="76"/>
  <c r="D17" i="77"/>
  <c r="D16" i="77"/>
  <c r="D20" i="77"/>
  <c r="D18" i="77"/>
  <c r="D14" i="77"/>
  <c r="D19" i="77"/>
  <c r="D15" i="77"/>
  <c r="G45" i="101"/>
  <c r="G46" i="101"/>
  <c r="D16" i="57"/>
  <c r="D19" i="57"/>
  <c r="D17" i="57"/>
  <c r="D15" i="57"/>
  <c r="D20" i="57"/>
  <c r="D14" i="57"/>
  <c r="D18" i="57"/>
  <c r="D15" i="35"/>
  <c r="D20" i="35"/>
  <c r="D18" i="35"/>
  <c r="D16" i="35"/>
  <c r="D14" i="35"/>
  <c r="D19" i="35"/>
  <c r="D17" i="35"/>
  <c r="G45" i="52"/>
  <c r="G46" i="52"/>
  <c r="G46" i="94"/>
  <c r="G45" i="94"/>
  <c r="H20" i="7"/>
  <c r="H17" i="7"/>
  <c r="H16" i="7"/>
  <c r="H19" i="7"/>
  <c r="H18" i="7"/>
  <c r="H15" i="7"/>
  <c r="H14" i="7"/>
  <c r="E17" i="60"/>
  <c r="E19" i="60"/>
  <c r="E14" i="60"/>
  <c r="E15" i="60"/>
  <c r="E16" i="60"/>
  <c r="E18" i="60"/>
  <c r="E20" i="60"/>
  <c r="H10" i="33"/>
  <c r="H11" i="33"/>
  <c r="H44" i="33" s="1"/>
  <c r="F46" i="50"/>
  <c r="F45" i="50"/>
  <c r="F14" i="69"/>
  <c r="F18" i="69"/>
  <c r="F15" i="69"/>
  <c r="F16" i="69"/>
  <c r="F19" i="69"/>
  <c r="F17" i="69"/>
  <c r="F20" i="69"/>
  <c r="H45" i="71"/>
  <c r="H46" i="71"/>
  <c r="K13" i="44"/>
  <c r="H45" i="66"/>
  <c r="H46" i="66"/>
  <c r="K8" i="11"/>
  <c r="G19" i="46"/>
  <c r="G18" i="46"/>
  <c r="G15" i="46"/>
  <c r="G20" i="46"/>
  <c r="G16" i="46"/>
  <c r="G14" i="46"/>
  <c r="G17" i="46"/>
  <c r="G46" i="76"/>
  <c r="G45" i="76"/>
  <c r="F20" i="36"/>
  <c r="F19" i="36"/>
  <c r="F17" i="36"/>
  <c r="F14" i="36"/>
  <c r="F16" i="36"/>
  <c r="F18" i="36"/>
  <c r="F15" i="36"/>
  <c r="I10" i="70"/>
  <c r="I11" i="70"/>
  <c r="I44" i="70" s="1"/>
  <c r="D18" i="70"/>
  <c r="D14" i="70"/>
  <c r="D15" i="70"/>
  <c r="D20" i="70"/>
  <c r="D16" i="70"/>
  <c r="D17" i="70"/>
  <c r="D19" i="70"/>
  <c r="D45" i="73"/>
  <c r="D46" i="73"/>
  <c r="E20" i="91"/>
  <c r="E16" i="91"/>
  <c r="E18" i="91"/>
  <c r="E14" i="91"/>
  <c r="E17" i="91"/>
  <c r="E19" i="91"/>
  <c r="E15" i="91"/>
  <c r="F17" i="93"/>
  <c r="F16" i="93"/>
  <c r="F20" i="93"/>
  <c r="F15" i="93"/>
  <c r="F18" i="93"/>
  <c r="F19" i="93"/>
  <c r="F14" i="93"/>
  <c r="F46" i="55"/>
  <c r="F45" i="55"/>
  <c r="J13" i="102"/>
  <c r="G46" i="79"/>
  <c r="G45" i="79"/>
  <c r="K8" i="95"/>
  <c r="J9" i="95"/>
  <c r="E14" i="90"/>
  <c r="E19" i="90"/>
  <c r="E20" i="90"/>
  <c r="E17" i="90"/>
  <c r="E16" i="90"/>
  <c r="E15" i="90"/>
  <c r="E18" i="90"/>
  <c r="F20" i="84"/>
  <c r="F19" i="84"/>
  <c r="F16" i="84"/>
  <c r="F17" i="84"/>
  <c r="F18" i="84"/>
  <c r="F14" i="84"/>
  <c r="F15" i="84"/>
  <c r="E15" i="51"/>
  <c r="E20" i="51"/>
  <c r="E17" i="51"/>
  <c r="E14" i="51"/>
  <c r="E19" i="51"/>
  <c r="E16" i="51"/>
  <c r="E18" i="51"/>
  <c r="J9" i="45"/>
  <c r="J13" i="45" s="1"/>
  <c r="K8" i="45"/>
  <c r="G46" i="83"/>
  <c r="G45" i="83"/>
  <c r="F14" i="41"/>
  <c r="F16" i="41"/>
  <c r="F19" i="41"/>
  <c r="F20" i="41"/>
  <c r="F18" i="41"/>
  <c r="F17" i="41"/>
  <c r="F15" i="41"/>
  <c r="G19" i="42"/>
  <c r="G20" i="42"/>
  <c r="G17" i="42"/>
  <c r="G14" i="42"/>
  <c r="G15" i="42"/>
  <c r="G18" i="42"/>
  <c r="G16" i="42"/>
  <c r="H45" i="81"/>
  <c r="H46" i="81"/>
  <c r="C15" i="64"/>
  <c r="C17" i="64"/>
  <c r="C18" i="64"/>
  <c r="C19" i="64"/>
  <c r="C14" i="64"/>
  <c r="C16" i="64"/>
  <c r="C20" i="64"/>
  <c r="F20" i="95"/>
  <c r="F16" i="95"/>
  <c r="F19" i="95"/>
  <c r="F18" i="95"/>
  <c r="F14" i="95"/>
  <c r="F15" i="95"/>
  <c r="F17" i="95"/>
  <c r="H10" i="92"/>
  <c r="H11" i="92"/>
  <c r="H44" i="92" s="1"/>
  <c r="I13" i="90"/>
  <c r="G16" i="72"/>
  <c r="G20" i="72"/>
  <c r="G15" i="72"/>
  <c r="G18" i="72"/>
  <c r="G17" i="72"/>
  <c r="G14" i="72"/>
  <c r="G19" i="72"/>
  <c r="F20" i="76"/>
  <c r="F15" i="76"/>
  <c r="F17" i="76"/>
  <c r="F18" i="76"/>
  <c r="F16" i="76"/>
  <c r="F14" i="76"/>
  <c r="F19" i="76"/>
  <c r="G18" i="101"/>
  <c r="G20" i="101"/>
  <c r="G16" i="101"/>
  <c r="G19" i="101"/>
  <c r="G15" i="101"/>
  <c r="G17" i="101"/>
  <c r="G14" i="101"/>
  <c r="I11" i="27"/>
  <c r="I44" i="27" s="1"/>
  <c r="I10" i="27"/>
  <c r="D46" i="57"/>
  <c r="D45" i="57"/>
  <c r="E15" i="35"/>
  <c r="E20" i="35"/>
  <c r="E17" i="35"/>
  <c r="E18" i="35"/>
  <c r="E16" i="35"/>
  <c r="E14" i="35"/>
  <c r="E19" i="35"/>
  <c r="A10" i="2"/>
  <c r="A3" i="12"/>
  <c r="H16" i="41"/>
  <c r="H17" i="41"/>
  <c r="H20" i="41"/>
  <c r="H18" i="41"/>
  <c r="H14" i="41"/>
  <c r="H15" i="41"/>
  <c r="H19" i="41"/>
  <c r="C45" i="64"/>
  <c r="C46" i="64"/>
  <c r="E46" i="95"/>
  <c r="E45" i="95"/>
  <c r="K8" i="90"/>
  <c r="J9" i="90"/>
  <c r="H11" i="56"/>
  <c r="H44" i="56" s="1"/>
  <c r="H10" i="56"/>
  <c r="F45" i="72"/>
  <c r="F46" i="72"/>
  <c r="E46" i="76"/>
  <c r="E45" i="76"/>
  <c r="C17" i="77"/>
  <c r="C19" i="77"/>
  <c r="C14" i="77"/>
  <c r="C20" i="77"/>
  <c r="C15" i="77"/>
  <c r="C16" i="77"/>
  <c r="C18" i="77"/>
  <c r="F17" i="101"/>
  <c r="F19" i="101"/>
  <c r="F15" i="101"/>
  <c r="F14" i="101"/>
  <c r="F20" i="101"/>
  <c r="F18" i="101"/>
  <c r="F16" i="101"/>
  <c r="H46" i="57"/>
  <c r="H45" i="57"/>
  <c r="G19" i="7"/>
  <c r="G15" i="7"/>
  <c r="G20" i="7"/>
  <c r="G16" i="7"/>
  <c r="G17" i="7"/>
  <c r="G14" i="7"/>
  <c r="G18" i="7"/>
  <c r="G45" i="54"/>
  <c r="G46" i="54"/>
  <c r="F16" i="104"/>
  <c r="F14" i="104"/>
  <c r="F20" i="104"/>
  <c r="F15" i="104"/>
  <c r="F18" i="104"/>
  <c r="F17" i="104"/>
  <c r="F19" i="104"/>
  <c r="J9" i="93"/>
  <c r="K8" i="93"/>
  <c r="G45" i="71"/>
  <c r="G46" i="71"/>
  <c r="G16" i="66"/>
  <c r="G20" i="66"/>
  <c r="G18" i="66"/>
  <c r="G15" i="66"/>
  <c r="G14" i="66"/>
  <c r="G17" i="66"/>
  <c r="G19" i="66"/>
  <c r="E46" i="36"/>
  <c r="E45" i="36"/>
  <c r="C18" i="91"/>
  <c r="C15" i="91"/>
  <c r="C14" i="91"/>
  <c r="C19" i="91"/>
  <c r="C17" i="91"/>
  <c r="C20" i="91"/>
  <c r="C16" i="91"/>
  <c r="H20" i="28"/>
  <c r="H16" i="28"/>
  <c r="H19" i="28"/>
  <c r="H17" i="28"/>
  <c r="H15" i="28"/>
  <c r="H14" i="28"/>
  <c r="H18" i="28"/>
  <c r="F46" i="79"/>
  <c r="F45" i="79"/>
  <c r="I16" i="95"/>
  <c r="I18" i="95"/>
  <c r="I17" i="95"/>
  <c r="I14" i="95"/>
  <c r="I19" i="95"/>
  <c r="I20" i="95"/>
  <c r="I15" i="95"/>
  <c r="C20" i="51"/>
  <c r="C14" i="51"/>
  <c r="C19" i="51"/>
  <c r="C16" i="51"/>
  <c r="C18" i="51"/>
  <c r="C17" i="51"/>
  <c r="C15" i="51"/>
  <c r="I14" i="7"/>
  <c r="I20" i="7"/>
  <c r="I16" i="7"/>
  <c r="I17" i="7"/>
  <c r="I15" i="7"/>
  <c r="I18" i="7"/>
  <c r="I19" i="7"/>
  <c r="J46" i="34"/>
  <c r="J45" i="34"/>
  <c r="I11" i="45"/>
  <c r="I44" i="45" s="1"/>
  <c r="I10" i="45"/>
  <c r="G46" i="87"/>
  <c r="G45" i="87"/>
  <c r="E45" i="41"/>
  <c r="E46" i="41"/>
  <c r="F46" i="42"/>
  <c r="F45" i="42"/>
  <c r="I13" i="75"/>
  <c r="J8" i="75"/>
  <c r="I9" i="75"/>
  <c r="H17" i="88"/>
  <c r="H14" i="88"/>
  <c r="H20" i="88"/>
  <c r="H16" i="88"/>
  <c r="H18" i="88"/>
  <c r="H19" i="88"/>
  <c r="H15" i="88"/>
  <c r="I9" i="41"/>
  <c r="J8" i="41"/>
  <c r="I13" i="41"/>
  <c r="E46" i="64"/>
  <c r="E45" i="64"/>
  <c r="E16" i="95"/>
  <c r="E20" i="95"/>
  <c r="E19" i="95"/>
  <c r="E18" i="95"/>
  <c r="E15" i="95"/>
  <c r="E14" i="95"/>
  <c r="E17" i="95"/>
  <c r="H17" i="92"/>
  <c r="H14" i="92"/>
  <c r="H19" i="92"/>
  <c r="H18" i="92"/>
  <c r="H16" i="92"/>
  <c r="H15" i="92"/>
  <c r="H20" i="92"/>
  <c r="I9" i="68"/>
  <c r="I13" i="68"/>
  <c r="J8" i="68"/>
  <c r="G45" i="86"/>
  <c r="G46" i="86"/>
  <c r="H10" i="104"/>
  <c r="H11" i="104"/>
  <c r="H44" i="104" s="1"/>
  <c r="J8" i="56"/>
  <c r="I13" i="56"/>
  <c r="I9" i="56"/>
  <c r="F20" i="72"/>
  <c r="F15" i="72"/>
  <c r="F19" i="72"/>
  <c r="F16" i="72"/>
  <c r="F17" i="72"/>
  <c r="F14" i="72"/>
  <c r="F18" i="72"/>
  <c r="E19" i="76"/>
  <c r="E15" i="76"/>
  <c r="E20" i="76"/>
  <c r="E17" i="76"/>
  <c r="E18" i="76"/>
  <c r="E16" i="76"/>
  <c r="E14" i="76"/>
  <c r="F45" i="101"/>
  <c r="F46" i="101"/>
  <c r="H14" i="57"/>
  <c r="H16" i="57"/>
  <c r="H17" i="57"/>
  <c r="H15" i="57"/>
  <c r="H19" i="57"/>
  <c r="H20" i="57"/>
  <c r="H18" i="57"/>
  <c r="V4" i="11"/>
  <c r="J4" i="11"/>
  <c r="I4" i="11"/>
  <c r="U4" i="11"/>
  <c r="R4" i="11"/>
  <c r="D4" i="11"/>
  <c r="Q4" i="11"/>
  <c r="C4" i="11"/>
  <c r="O4" i="11"/>
  <c r="M4" i="11"/>
  <c r="Z4" i="11"/>
  <c r="P4" i="11"/>
  <c r="N4" i="11"/>
  <c r="L4" i="11"/>
  <c r="S4" i="11"/>
  <c r="K4" i="11"/>
  <c r="Y4" i="11"/>
  <c r="X4" i="11"/>
  <c r="G4" i="11"/>
  <c r="E4" i="11"/>
  <c r="W4" i="11"/>
  <c r="T4" i="11"/>
  <c r="H4" i="11"/>
  <c r="F4" i="11"/>
  <c r="E15" i="85"/>
  <c r="E20" i="85"/>
  <c r="E18" i="85"/>
  <c r="E19" i="85"/>
  <c r="E17" i="85"/>
  <c r="E14" i="85"/>
  <c r="E16" i="85"/>
  <c r="G6" i="10"/>
  <c r="G7" i="10" s="1"/>
  <c r="G5" i="10"/>
  <c r="L5" i="10"/>
  <c r="L6" i="10"/>
  <c r="L7" i="10" s="1"/>
  <c r="I11" i="89"/>
  <c r="I44" i="89" s="1"/>
  <c r="I10" i="89"/>
  <c r="H45" i="42"/>
  <c r="H46" i="42"/>
  <c r="I20" i="44"/>
  <c r="I14" i="44"/>
  <c r="I18" i="44"/>
  <c r="I15" i="44"/>
  <c r="I17" i="44"/>
  <c r="I19" i="44"/>
  <c r="I16" i="44"/>
  <c r="E19" i="44"/>
  <c r="E18" i="44"/>
  <c r="E17" i="44"/>
  <c r="E14" i="44"/>
  <c r="E20" i="44"/>
  <c r="E15" i="44"/>
  <c r="E16" i="44"/>
  <c r="C15" i="97"/>
  <c r="C17" i="97"/>
  <c r="C20" i="97"/>
  <c r="C16" i="97"/>
  <c r="C18" i="97"/>
  <c r="C14" i="97"/>
  <c r="C19" i="97"/>
  <c r="E14" i="83"/>
  <c r="E16" i="83"/>
  <c r="E20" i="83"/>
  <c r="E18" i="83"/>
  <c r="E19" i="83"/>
  <c r="E15" i="83"/>
  <c r="E17" i="83"/>
  <c r="C18" i="89"/>
  <c r="C15" i="89"/>
  <c r="C14" i="89"/>
  <c r="C19" i="89"/>
  <c r="C17" i="89"/>
  <c r="C20" i="89"/>
  <c r="C16" i="89"/>
  <c r="E17" i="52"/>
  <c r="E19" i="52"/>
  <c r="E18" i="52"/>
  <c r="E15" i="52"/>
  <c r="E14" i="52"/>
  <c r="E20" i="52"/>
  <c r="E16" i="52"/>
  <c r="E45" i="43"/>
  <c r="E46" i="43"/>
  <c r="K9" i="97"/>
  <c r="L8" i="97"/>
  <c r="K13" i="97"/>
  <c r="C15" i="56"/>
  <c r="C17" i="56"/>
  <c r="C18" i="56"/>
  <c r="C14" i="56"/>
  <c r="C16" i="56"/>
  <c r="C19" i="56"/>
  <c r="C20" i="56"/>
  <c r="H11" i="100"/>
  <c r="H44" i="100" s="1"/>
  <c r="H10" i="100"/>
  <c r="E45" i="53"/>
  <c r="E46" i="53"/>
  <c r="D20" i="92"/>
  <c r="D17" i="92"/>
  <c r="D18" i="92"/>
  <c r="D19" i="92"/>
  <c r="D14" i="92"/>
  <c r="D16" i="92"/>
  <c r="D15" i="92"/>
  <c r="I9" i="52"/>
  <c r="I13" i="52" s="1"/>
  <c r="J8" i="52"/>
  <c r="K9" i="59"/>
  <c r="K13" i="59" s="1"/>
  <c r="L8" i="59"/>
  <c r="G45" i="34"/>
  <c r="G46" i="34"/>
  <c r="E15" i="6"/>
  <c r="E16" i="6"/>
  <c r="E17" i="6"/>
  <c r="E18" i="6"/>
  <c r="E14" i="6"/>
  <c r="E19" i="6"/>
  <c r="E20" i="6"/>
  <c r="G46" i="103"/>
  <c r="G45" i="103"/>
  <c r="K8" i="61"/>
  <c r="J9" i="61"/>
  <c r="J13" i="61"/>
  <c r="C18" i="94"/>
  <c r="C17" i="94"/>
  <c r="C14" i="94"/>
  <c r="C16" i="94"/>
  <c r="C19" i="94"/>
  <c r="C20" i="94"/>
  <c r="C15" i="94"/>
  <c r="C45" i="102"/>
  <c r="C46" i="102"/>
  <c r="C45" i="98"/>
  <c r="C46" i="98"/>
  <c r="E17" i="62"/>
  <c r="E16" i="62"/>
  <c r="E20" i="62"/>
  <c r="E15" i="62"/>
  <c r="E14" i="62"/>
  <c r="E18" i="62"/>
  <c r="E19" i="62"/>
  <c r="G45" i="59"/>
  <c r="G46" i="59"/>
  <c r="C17" i="30"/>
  <c r="C15" i="30"/>
  <c r="C20" i="30"/>
  <c r="C18" i="30"/>
  <c r="C19" i="30"/>
  <c r="C14" i="30"/>
  <c r="C16" i="30"/>
  <c r="G16" i="63"/>
  <c r="G17" i="63"/>
  <c r="G19" i="63"/>
  <c r="G15" i="63"/>
  <c r="G18" i="63"/>
  <c r="G20" i="63"/>
  <c r="G14" i="63"/>
  <c r="F20" i="74"/>
  <c r="F15" i="74"/>
  <c r="F19" i="74"/>
  <c r="F16" i="74"/>
  <c r="F14" i="74"/>
  <c r="F18" i="74"/>
  <c r="F17" i="74"/>
  <c r="I10" i="72"/>
  <c r="I11" i="72"/>
  <c r="I44" i="72" s="1"/>
  <c r="I13" i="83"/>
  <c r="I9" i="83"/>
  <c r="J8" i="83"/>
  <c r="D15" i="33"/>
  <c r="D19" i="33"/>
  <c r="D16" i="33"/>
  <c r="D17" i="33"/>
  <c r="D20" i="33"/>
  <c r="D18" i="33"/>
  <c r="D14" i="33"/>
  <c r="F46" i="32"/>
  <c r="F45" i="32"/>
  <c r="I9" i="74"/>
  <c r="J8" i="74"/>
  <c r="I13" i="74"/>
  <c r="F46" i="28"/>
  <c r="F45" i="28"/>
  <c r="F19" i="7"/>
  <c r="F15" i="7"/>
  <c r="F20" i="7"/>
  <c r="F16" i="7"/>
  <c r="F14" i="7"/>
  <c r="F18" i="7"/>
  <c r="F17" i="7"/>
  <c r="F18" i="54"/>
  <c r="F20" i="54"/>
  <c r="F17" i="54"/>
  <c r="F14" i="54"/>
  <c r="F19" i="54"/>
  <c r="F16" i="54"/>
  <c r="F15" i="54"/>
  <c r="C15" i="60"/>
  <c r="C17" i="60"/>
  <c r="C18" i="60"/>
  <c r="C14" i="60"/>
  <c r="C20" i="60"/>
  <c r="C19" i="60"/>
  <c r="C16" i="60"/>
  <c r="E15" i="104"/>
  <c r="E20" i="104"/>
  <c r="E18" i="104"/>
  <c r="E19" i="104"/>
  <c r="E16" i="104"/>
  <c r="E14" i="104"/>
  <c r="E17" i="104"/>
  <c r="I11" i="93"/>
  <c r="I44" i="93" s="1"/>
  <c r="I10" i="93"/>
  <c r="K17" i="63"/>
  <c r="K18" i="63"/>
  <c r="K19" i="63"/>
  <c r="K15" i="63"/>
  <c r="K16" i="63"/>
  <c r="K14" i="63"/>
  <c r="K20" i="63"/>
  <c r="G19" i="26"/>
  <c r="G17" i="26"/>
  <c r="G15" i="26"/>
  <c r="G20" i="26"/>
  <c r="G18" i="26"/>
  <c r="G16" i="26"/>
  <c r="G14" i="26"/>
  <c r="D18" i="50"/>
  <c r="D20" i="50"/>
  <c r="D16" i="50"/>
  <c r="D14" i="50"/>
  <c r="D17" i="50"/>
  <c r="D19" i="50"/>
  <c r="D15" i="50"/>
  <c r="E45" i="69"/>
  <c r="E46" i="69"/>
  <c r="I13" i="55"/>
  <c r="E45" i="71"/>
  <c r="E46" i="71"/>
  <c r="E46" i="66"/>
  <c r="E45" i="66"/>
  <c r="G45" i="31"/>
  <c r="G46" i="31"/>
  <c r="E19" i="36"/>
  <c r="E18" i="36"/>
  <c r="E17" i="36"/>
  <c r="E14" i="36"/>
  <c r="E16" i="36"/>
  <c r="E20" i="36"/>
  <c r="E15" i="36"/>
  <c r="G45" i="48"/>
  <c r="G46" i="48"/>
  <c r="H11" i="99"/>
  <c r="H44" i="99" s="1"/>
  <c r="H10" i="99"/>
  <c r="E18" i="73"/>
  <c r="E17" i="73"/>
  <c r="E20" i="73"/>
  <c r="E15" i="73"/>
  <c r="E16" i="73"/>
  <c r="E19" i="73"/>
  <c r="E14" i="73"/>
  <c r="H19" i="91"/>
  <c r="H15" i="91"/>
  <c r="H17" i="91"/>
  <c r="H14" i="91"/>
  <c r="H16" i="91"/>
  <c r="H20" i="91"/>
  <c r="H18" i="91"/>
  <c r="D19" i="55"/>
  <c r="D15" i="55"/>
  <c r="D14" i="55"/>
  <c r="D18" i="55"/>
  <c r="D20" i="55"/>
  <c r="D17" i="55"/>
  <c r="D16" i="55"/>
  <c r="H45" i="62"/>
  <c r="H46" i="62"/>
  <c r="E46" i="90"/>
  <c r="E45" i="90"/>
  <c r="D18" i="84"/>
  <c r="D17" i="84"/>
  <c r="D14" i="84"/>
  <c r="D19" i="84"/>
  <c r="D20" i="84"/>
  <c r="D16" i="84"/>
  <c r="D15" i="84"/>
  <c r="J8" i="60"/>
  <c r="I9" i="60"/>
  <c r="I13" i="60"/>
  <c r="H45" i="26"/>
  <c r="H46" i="26"/>
  <c r="J9" i="78"/>
  <c r="K8" i="78"/>
  <c r="G17" i="87"/>
  <c r="G16" i="87"/>
  <c r="G20" i="87"/>
  <c r="G15" i="87"/>
  <c r="G14" i="87"/>
  <c r="G18" i="87"/>
  <c r="G19" i="87"/>
  <c r="E15" i="41"/>
  <c r="E19" i="41"/>
  <c r="E16" i="41"/>
  <c r="E14" i="41"/>
  <c r="E20" i="41"/>
  <c r="E18" i="41"/>
  <c r="E17" i="41"/>
  <c r="F20" i="42"/>
  <c r="F19" i="42"/>
  <c r="F17" i="42"/>
  <c r="F18" i="42"/>
  <c r="F16" i="42"/>
  <c r="F14" i="42"/>
  <c r="F15" i="42"/>
  <c r="H11" i="75"/>
  <c r="H44" i="75" s="1"/>
  <c r="H10" i="75"/>
  <c r="H10" i="41"/>
  <c r="H11" i="41"/>
  <c r="H44" i="41" s="1"/>
  <c r="D16" i="64"/>
  <c r="D18" i="64"/>
  <c r="D19" i="64"/>
  <c r="D14" i="64"/>
  <c r="D15" i="64"/>
  <c r="D17" i="64"/>
  <c r="D20" i="64"/>
  <c r="C15" i="95"/>
  <c r="C19" i="95"/>
  <c r="C16" i="95"/>
  <c r="C14" i="95"/>
  <c r="C18" i="95"/>
  <c r="C20" i="95"/>
  <c r="C17" i="95"/>
  <c r="H10" i="40"/>
  <c r="H11" i="40"/>
  <c r="H44" i="40" s="1"/>
  <c r="H13" i="68"/>
  <c r="I45" i="71"/>
  <c r="I46" i="71"/>
  <c r="H13" i="104"/>
  <c r="H13" i="56"/>
  <c r="E46" i="72"/>
  <c r="E45" i="72"/>
  <c r="D18" i="76"/>
  <c r="D14" i="76"/>
  <c r="D16" i="76"/>
  <c r="D19" i="76"/>
  <c r="D20" i="76"/>
  <c r="D17" i="76"/>
  <c r="D15" i="76"/>
  <c r="F46" i="47"/>
  <c r="F45" i="47"/>
  <c r="E16" i="101"/>
  <c r="E19" i="101"/>
  <c r="E17" i="101"/>
  <c r="E15" i="101"/>
  <c r="E18" i="101"/>
  <c r="E20" i="101"/>
  <c r="E14" i="101"/>
  <c r="G15" i="57"/>
  <c r="G19" i="57"/>
  <c r="G16" i="57"/>
  <c r="G17" i="57"/>
  <c r="G20" i="57"/>
  <c r="G14" i="57"/>
  <c r="G18" i="57"/>
  <c r="G46" i="65"/>
  <c r="G45" i="65"/>
  <c r="C20" i="35"/>
  <c r="C14" i="35"/>
  <c r="C19" i="35"/>
  <c r="C16" i="35"/>
  <c r="C18" i="35"/>
  <c r="C15" i="35"/>
  <c r="C17" i="35"/>
  <c r="H10" i="49"/>
  <c r="H11" i="49"/>
  <c r="H44" i="49" s="1"/>
  <c r="H45" i="85"/>
  <c r="H46" i="85"/>
  <c r="D16" i="60"/>
  <c r="D18" i="60"/>
  <c r="D19" i="60"/>
  <c r="D17" i="60"/>
  <c r="D15" i="60"/>
  <c r="D20" i="60"/>
  <c r="D14" i="60"/>
  <c r="K10" i="63"/>
  <c r="K11" i="63"/>
  <c r="D46" i="69"/>
  <c r="D45" i="69"/>
  <c r="J9" i="55"/>
  <c r="J13" i="55" s="1"/>
  <c r="K8" i="55"/>
  <c r="G46" i="30"/>
  <c r="G45" i="30"/>
  <c r="E45" i="73"/>
  <c r="E46" i="73"/>
  <c r="D18" i="90"/>
  <c r="D14" i="90"/>
  <c r="D20" i="90"/>
  <c r="D17" i="90"/>
  <c r="D19" i="90"/>
  <c r="D15" i="90"/>
  <c r="D16" i="90"/>
  <c r="J5" i="10"/>
  <c r="J6" i="10"/>
  <c r="J7" i="10" s="1"/>
  <c r="E46" i="44"/>
  <c r="E45" i="44"/>
  <c r="E45" i="83"/>
  <c r="E46" i="83"/>
  <c r="F14" i="49"/>
  <c r="F16" i="49"/>
  <c r="F19" i="49"/>
  <c r="F20" i="49"/>
  <c r="F18" i="49"/>
  <c r="F15" i="49"/>
  <c r="F17" i="49"/>
  <c r="G15" i="77"/>
  <c r="G19" i="77"/>
  <c r="G14" i="77"/>
  <c r="G20" i="77"/>
  <c r="G18" i="77"/>
  <c r="G16" i="77"/>
  <c r="G17" i="77"/>
  <c r="G16" i="61"/>
  <c r="G17" i="61"/>
  <c r="G19" i="61"/>
  <c r="G14" i="61"/>
  <c r="G18" i="61"/>
  <c r="G20" i="61"/>
  <c r="G15" i="61"/>
  <c r="C14" i="53"/>
  <c r="C20" i="53"/>
  <c r="C17" i="53"/>
  <c r="C15" i="53"/>
  <c r="C18" i="53"/>
  <c r="C19" i="53"/>
  <c r="C16" i="53"/>
  <c r="F46" i="71"/>
  <c r="F45" i="71"/>
  <c r="F45" i="66"/>
  <c r="F46" i="66"/>
  <c r="G15" i="31"/>
  <c r="G16" i="31"/>
  <c r="G17" i="31"/>
  <c r="G19" i="31"/>
  <c r="G20" i="31"/>
  <c r="G18" i="31"/>
  <c r="G14" i="31"/>
  <c r="F16" i="99"/>
  <c r="F20" i="99"/>
  <c r="F18" i="99"/>
  <c r="F19" i="99"/>
  <c r="F15" i="99"/>
  <c r="F17" i="99"/>
  <c r="F14" i="99"/>
  <c r="J8" i="16"/>
  <c r="D46" i="36"/>
  <c r="D45" i="36"/>
  <c r="H45" i="45"/>
  <c r="H46" i="45"/>
  <c r="J8" i="99"/>
  <c r="I9" i="99"/>
  <c r="I13" i="99" s="1"/>
  <c r="H46" i="91"/>
  <c r="H45" i="91"/>
  <c r="E20" i="93"/>
  <c r="E16" i="93"/>
  <c r="E17" i="93"/>
  <c r="E15" i="93"/>
  <c r="E18" i="93"/>
  <c r="E19" i="93"/>
  <c r="E14" i="93"/>
  <c r="C19" i="55"/>
  <c r="C15" i="55"/>
  <c r="C18" i="55"/>
  <c r="C14" i="55"/>
  <c r="C20" i="55"/>
  <c r="C17" i="55"/>
  <c r="C16" i="55"/>
  <c r="H11" i="28"/>
  <c r="H44" i="28" s="1"/>
  <c r="H10" i="28"/>
  <c r="E14" i="79"/>
  <c r="E18" i="79"/>
  <c r="E16" i="79"/>
  <c r="E19" i="79"/>
  <c r="E20" i="79"/>
  <c r="E17" i="79"/>
  <c r="E15" i="79"/>
  <c r="I13" i="51"/>
  <c r="H13" i="94"/>
  <c r="E19" i="84"/>
  <c r="E18" i="84"/>
  <c r="E16" i="84"/>
  <c r="E14" i="84"/>
  <c r="E15" i="84"/>
  <c r="E17" i="84"/>
  <c r="E20" i="84"/>
  <c r="J46" i="44"/>
  <c r="J45" i="44"/>
  <c r="H13" i="60"/>
  <c r="I9" i="39"/>
  <c r="I13" i="39"/>
  <c r="J8" i="39"/>
  <c r="F46" i="87"/>
  <c r="F45" i="87"/>
  <c r="D46" i="41"/>
  <c r="D45" i="41"/>
  <c r="E46" i="42"/>
  <c r="E45" i="42"/>
  <c r="F15" i="100"/>
  <c r="F16" i="100"/>
  <c r="F20" i="100"/>
  <c r="F14" i="100"/>
  <c r="F18" i="100"/>
  <c r="F17" i="100"/>
  <c r="F19" i="100"/>
  <c r="H16" i="75"/>
  <c r="H19" i="75"/>
  <c r="H20" i="75"/>
  <c r="H17" i="75"/>
  <c r="H15" i="75"/>
  <c r="H18" i="75"/>
  <c r="H14" i="75"/>
  <c r="H11" i="88"/>
  <c r="H44" i="88" s="1"/>
  <c r="H10" i="88"/>
  <c r="H45" i="64"/>
  <c r="H46" i="64"/>
  <c r="D15" i="95"/>
  <c r="D16" i="95"/>
  <c r="D14" i="95"/>
  <c r="D17" i="95"/>
  <c r="D19" i="95"/>
  <c r="D18" i="95"/>
  <c r="D20" i="95"/>
  <c r="K8" i="19"/>
  <c r="I9" i="40"/>
  <c r="J8" i="40"/>
  <c r="K8" i="13"/>
  <c r="J8" i="104"/>
  <c r="I9" i="104"/>
  <c r="D46" i="72"/>
  <c r="D45" i="72"/>
  <c r="F14" i="47"/>
  <c r="F16" i="47"/>
  <c r="F15" i="47"/>
  <c r="F18" i="47"/>
  <c r="F20" i="47"/>
  <c r="F17" i="47"/>
  <c r="F19" i="47"/>
  <c r="D46" i="101"/>
  <c r="D45" i="101"/>
  <c r="G45" i="57"/>
  <c r="G46" i="57"/>
  <c r="I9" i="47"/>
  <c r="I13" i="47"/>
  <c r="J8" i="47"/>
  <c r="I9" i="82"/>
  <c r="I13" i="82" s="1"/>
  <c r="J8" i="82"/>
  <c r="I17" i="82" l="1"/>
  <c r="I20" i="82"/>
  <c r="I16" i="82"/>
  <c r="I14" i="82"/>
  <c r="I18" i="82"/>
  <c r="I15" i="82"/>
  <c r="I19" i="82"/>
  <c r="K17" i="59"/>
  <c r="K19" i="59"/>
  <c r="K14" i="59"/>
  <c r="K16" i="59"/>
  <c r="K15" i="59"/>
  <c r="K18" i="59"/>
  <c r="K20" i="59"/>
  <c r="I18" i="52"/>
  <c r="I20" i="52"/>
  <c r="I19" i="52"/>
  <c r="I16" i="52"/>
  <c r="I17" i="52"/>
  <c r="I14" i="52"/>
  <c r="I15" i="52"/>
  <c r="J18" i="45"/>
  <c r="J17" i="45"/>
  <c r="J19" i="45"/>
  <c r="J15" i="45"/>
  <c r="J20" i="45"/>
  <c r="J16" i="45"/>
  <c r="J14" i="45"/>
  <c r="I17" i="29"/>
  <c r="I20" i="29"/>
  <c r="I15" i="29"/>
  <c r="I16" i="29"/>
  <c r="I14" i="29"/>
  <c r="I19" i="29"/>
  <c r="I18" i="29"/>
  <c r="J16" i="55"/>
  <c r="J18" i="55"/>
  <c r="J20" i="55"/>
  <c r="J14" i="55"/>
  <c r="J15" i="55"/>
  <c r="J17" i="55"/>
  <c r="J19" i="55"/>
  <c r="I16" i="99"/>
  <c r="I14" i="99"/>
  <c r="I17" i="99"/>
  <c r="I20" i="99"/>
  <c r="I15" i="99"/>
  <c r="I18" i="99"/>
  <c r="I19" i="99"/>
  <c r="L13" i="5"/>
  <c r="L44" i="5"/>
  <c r="L9" i="5"/>
  <c r="M8" i="5"/>
  <c r="H45" i="100"/>
  <c r="H46" i="100"/>
  <c r="O6" i="11"/>
  <c r="O7" i="11" s="1"/>
  <c r="O5" i="11"/>
  <c r="I20" i="80"/>
  <c r="I17" i="80"/>
  <c r="I18" i="80"/>
  <c r="I15" i="80"/>
  <c r="I19" i="80"/>
  <c r="I14" i="80"/>
  <c r="I16" i="80"/>
  <c r="K9" i="78"/>
  <c r="L8" i="78"/>
  <c r="K13" i="78"/>
  <c r="K9" i="27"/>
  <c r="K13" i="27"/>
  <c r="L8" i="27"/>
  <c r="K45" i="34"/>
  <c r="K46" i="34"/>
  <c r="I18" i="88"/>
  <c r="I16" i="88"/>
  <c r="I17" i="88"/>
  <c r="I14" i="88"/>
  <c r="I20" i="88"/>
  <c r="I19" i="88"/>
  <c r="I15" i="88"/>
  <c r="K8" i="39"/>
  <c r="J9" i="39"/>
  <c r="J10" i="78"/>
  <c r="J11" i="78"/>
  <c r="J44" i="78" s="1"/>
  <c r="J13" i="78"/>
  <c r="G5" i="11"/>
  <c r="G6" i="11"/>
  <c r="G7" i="11" s="1"/>
  <c r="K9" i="95"/>
  <c r="L8" i="95"/>
  <c r="K13" i="95"/>
  <c r="K13" i="55"/>
  <c r="K9" i="55"/>
  <c r="K44" i="55"/>
  <c r="L8" i="55"/>
  <c r="H18" i="30"/>
  <c r="H14" i="30"/>
  <c r="H16" i="30"/>
  <c r="H20" i="30"/>
  <c r="H15" i="30"/>
  <c r="H19" i="30"/>
  <c r="H17" i="30"/>
  <c r="H45" i="36"/>
  <c r="H46" i="36"/>
  <c r="I10" i="47"/>
  <c r="I11" i="47"/>
  <c r="I44" i="47" s="1"/>
  <c r="J18" i="67"/>
  <c r="J20" i="67"/>
  <c r="J14" i="67"/>
  <c r="J16" i="67"/>
  <c r="J19" i="67"/>
  <c r="J15" i="67"/>
  <c r="J17" i="67"/>
  <c r="K8" i="40"/>
  <c r="J9" i="40"/>
  <c r="J13" i="40" s="1"/>
  <c r="U6" i="11"/>
  <c r="U7" i="11" s="1"/>
  <c r="U5" i="11"/>
  <c r="I17" i="35"/>
  <c r="I18" i="35"/>
  <c r="I14" i="35"/>
  <c r="I20" i="35"/>
  <c r="I16" i="35"/>
  <c r="I19" i="35"/>
  <c r="I15" i="35"/>
  <c r="H46" i="88"/>
  <c r="H45" i="88"/>
  <c r="J13" i="41"/>
  <c r="K8" i="41"/>
  <c r="J9" i="41"/>
  <c r="I10" i="6"/>
  <c r="I11" i="6"/>
  <c r="I44" i="6" s="1"/>
  <c r="I13" i="6"/>
  <c r="K8" i="47"/>
  <c r="J9" i="47"/>
  <c r="I45" i="45"/>
  <c r="I46" i="45"/>
  <c r="L9" i="57"/>
  <c r="M8" i="57"/>
  <c r="L13" i="57"/>
  <c r="I20" i="46"/>
  <c r="I14" i="46"/>
  <c r="I19" i="46"/>
  <c r="I16" i="46"/>
  <c r="I18" i="46"/>
  <c r="I15" i="46"/>
  <c r="I17" i="46"/>
  <c r="H16" i="65"/>
  <c r="H19" i="65"/>
  <c r="H20" i="65"/>
  <c r="H15" i="65"/>
  <c r="H18" i="65"/>
  <c r="H14" i="65"/>
  <c r="H17" i="65"/>
  <c r="I17" i="51"/>
  <c r="I18" i="51"/>
  <c r="I14" i="51"/>
  <c r="I19" i="51"/>
  <c r="I16" i="51"/>
  <c r="I15" i="51"/>
  <c r="I20" i="51"/>
  <c r="L8" i="13"/>
  <c r="I45" i="95"/>
  <c r="I46" i="95"/>
  <c r="J10" i="55"/>
  <c r="J11" i="55"/>
  <c r="J44" i="55" s="1"/>
  <c r="Y6" i="11"/>
  <c r="Y7" i="11" s="1"/>
  <c r="Y5" i="11"/>
  <c r="K9" i="53"/>
  <c r="L8" i="53"/>
  <c r="H16" i="83"/>
  <c r="H17" i="83"/>
  <c r="H14" i="83"/>
  <c r="H20" i="83"/>
  <c r="H18" i="83"/>
  <c r="H19" i="83"/>
  <c r="H15" i="83"/>
  <c r="I10" i="40"/>
  <c r="I11" i="40"/>
  <c r="I44" i="40" s="1"/>
  <c r="H45" i="41"/>
  <c r="H46" i="41"/>
  <c r="S5" i="11"/>
  <c r="S6" i="11"/>
  <c r="S7" i="11" s="1"/>
  <c r="I46" i="54"/>
  <c r="I45" i="54"/>
  <c r="L46" i="50"/>
  <c r="L45" i="50"/>
  <c r="J11" i="87"/>
  <c r="J44" i="87" s="1"/>
  <c r="J10" i="87"/>
  <c r="J13" i="87"/>
  <c r="H20" i="56"/>
  <c r="H19" i="56"/>
  <c r="H15" i="56"/>
  <c r="H17" i="56"/>
  <c r="H16" i="56"/>
  <c r="H18" i="56"/>
  <c r="H14" i="56"/>
  <c r="L13" i="102"/>
  <c r="L9" i="102"/>
  <c r="M8" i="102"/>
  <c r="H46" i="94"/>
  <c r="H45" i="94"/>
  <c r="J16" i="53"/>
  <c r="J18" i="53"/>
  <c r="J15" i="53"/>
  <c r="J20" i="53"/>
  <c r="J17" i="53"/>
  <c r="J14" i="53"/>
  <c r="J19" i="53"/>
  <c r="K19" i="71"/>
  <c r="K14" i="71"/>
  <c r="K16" i="71"/>
  <c r="K20" i="71"/>
  <c r="K18" i="71"/>
  <c r="K15" i="71"/>
  <c r="K17" i="71"/>
  <c r="K9" i="61"/>
  <c r="K13" i="61" s="1"/>
  <c r="L8" i="61"/>
  <c r="J6" i="11"/>
  <c r="J7" i="11" s="1"/>
  <c r="J5" i="11"/>
  <c r="A3" i="13"/>
  <c r="A16" i="2"/>
  <c r="I45" i="27"/>
  <c r="I46" i="27"/>
  <c r="I10" i="92"/>
  <c r="I11" i="92"/>
  <c r="I44" i="92" s="1"/>
  <c r="K8" i="29"/>
  <c r="J9" i="29"/>
  <c r="J13" i="29"/>
  <c r="L11" i="50"/>
  <c r="L10" i="50"/>
  <c r="J18" i="43"/>
  <c r="J17" i="43"/>
  <c r="J14" i="43"/>
  <c r="J16" i="43"/>
  <c r="J20" i="43"/>
  <c r="J15" i="43"/>
  <c r="J19" i="43"/>
  <c r="J16" i="62"/>
  <c r="J15" i="62"/>
  <c r="J19" i="62"/>
  <c r="J17" i="62"/>
  <c r="J18" i="62"/>
  <c r="J20" i="62"/>
  <c r="J14" i="62"/>
  <c r="I45" i="78"/>
  <c r="I46" i="78"/>
  <c r="I45" i="55"/>
  <c r="I46" i="55"/>
  <c r="J45" i="59"/>
  <c r="J46" i="59"/>
  <c r="I45" i="53"/>
  <c r="I46" i="53"/>
  <c r="K8" i="82"/>
  <c r="J9" i="82"/>
  <c r="J13" i="82"/>
  <c r="I13" i="40"/>
  <c r="I46" i="93"/>
  <c r="I45" i="93"/>
  <c r="L6" i="11"/>
  <c r="L7" i="11" s="1"/>
  <c r="L5" i="11"/>
  <c r="H20" i="60"/>
  <c r="H19" i="60"/>
  <c r="H15" i="60"/>
  <c r="H18" i="60"/>
  <c r="H17" i="60"/>
  <c r="H14" i="60"/>
  <c r="H16" i="60"/>
  <c r="H16" i="68"/>
  <c r="H18" i="68"/>
  <c r="H15" i="68"/>
  <c r="H20" i="68"/>
  <c r="H14" i="68"/>
  <c r="H17" i="68"/>
  <c r="H19" i="68"/>
  <c r="H46" i="99"/>
  <c r="H45" i="99"/>
  <c r="N6" i="11"/>
  <c r="N7" i="11" s="1"/>
  <c r="N5" i="11"/>
  <c r="V6" i="11"/>
  <c r="V7" i="11" s="1"/>
  <c r="V5" i="11"/>
  <c r="I18" i="90"/>
  <c r="I20" i="90"/>
  <c r="I16" i="90"/>
  <c r="I17" i="90"/>
  <c r="I14" i="90"/>
  <c r="I15" i="90"/>
  <c r="I19" i="90"/>
  <c r="I13" i="92"/>
  <c r="J10" i="103"/>
  <c r="J11" i="103"/>
  <c r="J44" i="103" s="1"/>
  <c r="J13" i="103"/>
  <c r="J10" i="54"/>
  <c r="J11" i="54"/>
  <c r="J44" i="54" s="1"/>
  <c r="J13" i="54"/>
  <c r="K18" i="66"/>
  <c r="K16" i="66"/>
  <c r="K19" i="66"/>
  <c r="K14" i="66"/>
  <c r="K20" i="66"/>
  <c r="K15" i="66"/>
  <c r="K17" i="66"/>
  <c r="H20" i="58"/>
  <c r="H19" i="58"/>
  <c r="H15" i="58"/>
  <c r="H18" i="58"/>
  <c r="H16" i="58"/>
  <c r="H14" i="58"/>
  <c r="H17" i="58"/>
  <c r="H17" i="94"/>
  <c r="H14" i="94"/>
  <c r="H18" i="94"/>
  <c r="H15" i="94"/>
  <c r="H19" i="94"/>
  <c r="H20" i="94"/>
  <c r="H16" i="94"/>
  <c r="J10" i="95"/>
  <c r="J11" i="95"/>
  <c r="J44" i="95" s="1"/>
  <c r="J13" i="95"/>
  <c r="J11" i="27"/>
  <c r="J44" i="27" s="1"/>
  <c r="J10" i="27"/>
  <c r="J13" i="27"/>
  <c r="K17" i="102"/>
  <c r="K15" i="102"/>
  <c r="K20" i="102"/>
  <c r="K14" i="102"/>
  <c r="K16" i="102"/>
  <c r="K19" i="102"/>
  <c r="K18" i="102"/>
  <c r="K6" i="11"/>
  <c r="K7" i="11" s="1"/>
  <c r="K5" i="11"/>
  <c r="I10" i="99"/>
  <c r="I11" i="99"/>
  <c r="I44" i="99" s="1"/>
  <c r="P5" i="11"/>
  <c r="P6" i="11"/>
  <c r="P7" i="11" s="1"/>
  <c r="I10" i="75"/>
  <c r="I11" i="75"/>
  <c r="I44" i="75" s="1"/>
  <c r="I10" i="29"/>
  <c r="I11" i="29"/>
  <c r="I44" i="29" s="1"/>
  <c r="J9" i="96"/>
  <c r="J13" i="96"/>
  <c r="K8" i="96"/>
  <c r="I17" i="25"/>
  <c r="I14" i="25"/>
  <c r="I19" i="25"/>
  <c r="I18" i="25"/>
  <c r="I16" i="25"/>
  <c r="I20" i="25"/>
  <c r="I15" i="25"/>
  <c r="K8" i="12"/>
  <c r="K8" i="20"/>
  <c r="K15" i="64"/>
  <c r="K16" i="64"/>
  <c r="K14" i="64"/>
  <c r="K19" i="64"/>
  <c r="K20" i="64"/>
  <c r="K17" i="64"/>
  <c r="K18" i="64"/>
  <c r="W5" i="11"/>
  <c r="W6" i="11"/>
  <c r="W7" i="11" s="1"/>
  <c r="J10" i="72"/>
  <c r="J11" i="72"/>
  <c r="J44" i="72" s="1"/>
  <c r="K8" i="17"/>
  <c r="R5" i="11"/>
  <c r="R6" i="11"/>
  <c r="R7" i="11" s="1"/>
  <c r="J15" i="101"/>
  <c r="J17" i="101"/>
  <c r="J16" i="101"/>
  <c r="J19" i="101"/>
  <c r="J14" i="101"/>
  <c r="J20" i="101"/>
  <c r="J18" i="101"/>
  <c r="I46" i="51"/>
  <c r="I45" i="51"/>
  <c r="I45" i="72"/>
  <c r="I46" i="72"/>
  <c r="K8" i="30"/>
  <c r="J13" i="30"/>
  <c r="J9" i="30"/>
  <c r="I15" i="55"/>
  <c r="I17" i="55"/>
  <c r="I16" i="55"/>
  <c r="I20" i="55"/>
  <c r="I14" i="55"/>
  <c r="I18" i="55"/>
  <c r="I19" i="55"/>
  <c r="I6" i="11"/>
  <c r="I7" i="11" s="1"/>
  <c r="I5" i="11"/>
  <c r="K8" i="28"/>
  <c r="J9" i="28"/>
  <c r="I10" i="82"/>
  <c r="I11" i="82"/>
  <c r="I44" i="82" s="1"/>
  <c r="L8" i="19"/>
  <c r="K8" i="16"/>
  <c r="K18" i="97"/>
  <c r="K16" i="97"/>
  <c r="K17" i="97"/>
  <c r="K15" i="97"/>
  <c r="K20" i="97"/>
  <c r="K14" i="97"/>
  <c r="K19" i="97"/>
  <c r="I9" i="10"/>
  <c r="F5" i="11"/>
  <c r="F6" i="11"/>
  <c r="F7" i="11" s="1"/>
  <c r="I10" i="104"/>
  <c r="I11" i="104"/>
  <c r="I44" i="104" s="1"/>
  <c r="I13" i="104"/>
  <c r="J9" i="99"/>
  <c r="J13" i="99"/>
  <c r="K8" i="99"/>
  <c r="I10" i="60"/>
  <c r="I11" i="60"/>
  <c r="I44" i="60" s="1"/>
  <c r="M8" i="97"/>
  <c r="L44" i="97"/>
  <c r="L9" i="97"/>
  <c r="L13" i="97"/>
  <c r="H5" i="11"/>
  <c r="H6" i="11"/>
  <c r="H7" i="11" s="1"/>
  <c r="Z6" i="11"/>
  <c r="Z7" i="11" s="1"/>
  <c r="Z5" i="11"/>
  <c r="J13" i="68"/>
  <c r="K8" i="68"/>
  <c r="J9" i="68"/>
  <c r="H45" i="56"/>
  <c r="H46" i="56"/>
  <c r="J10" i="45"/>
  <c r="J11" i="45"/>
  <c r="J44" i="45" s="1"/>
  <c r="I11" i="96"/>
  <c r="I44" i="96" s="1"/>
  <c r="I10" i="96"/>
  <c r="I13" i="96"/>
  <c r="K9" i="70"/>
  <c r="L8" i="70"/>
  <c r="K13" i="70"/>
  <c r="I45" i="79"/>
  <c r="I46" i="79"/>
  <c r="J19" i="79"/>
  <c r="J15" i="79"/>
  <c r="J20" i="79"/>
  <c r="J18" i="79"/>
  <c r="J17" i="79"/>
  <c r="J16" i="79"/>
  <c r="J14" i="79"/>
  <c r="J16" i="89"/>
  <c r="J20" i="89"/>
  <c r="J17" i="89"/>
  <c r="J15" i="89"/>
  <c r="J14" i="89"/>
  <c r="J18" i="89"/>
  <c r="J19" i="89"/>
  <c r="L8" i="69"/>
  <c r="K9" i="69"/>
  <c r="K13" i="69" s="1"/>
  <c r="H45" i="58"/>
  <c r="H46" i="58"/>
  <c r="K8" i="24"/>
  <c r="J9" i="24"/>
  <c r="J13" i="24"/>
  <c r="J11" i="93"/>
  <c r="J44" i="93" s="1"/>
  <c r="J10" i="93"/>
  <c r="K11" i="59"/>
  <c r="K44" i="59" s="1"/>
  <c r="K10" i="59"/>
  <c r="J13" i="93"/>
  <c r="L8" i="87"/>
  <c r="K9" i="87"/>
  <c r="I17" i="47"/>
  <c r="I19" i="47"/>
  <c r="I15" i="47"/>
  <c r="I14" i="47"/>
  <c r="I16" i="47"/>
  <c r="I18" i="47"/>
  <c r="I20" i="47"/>
  <c r="H18" i="104"/>
  <c r="H15" i="104"/>
  <c r="H14" i="104"/>
  <c r="H16" i="104"/>
  <c r="H19" i="104"/>
  <c r="H20" i="104"/>
  <c r="H17" i="104"/>
  <c r="I17" i="103"/>
  <c r="I20" i="103"/>
  <c r="I16" i="103"/>
  <c r="I19" i="103"/>
  <c r="I15" i="103"/>
  <c r="I14" i="103"/>
  <c r="I18" i="103"/>
  <c r="H46" i="96"/>
  <c r="H45" i="96"/>
  <c r="I17" i="39"/>
  <c r="I19" i="39"/>
  <c r="I16" i="39"/>
  <c r="I14" i="39"/>
  <c r="I18" i="39"/>
  <c r="I20" i="39"/>
  <c r="I15" i="39"/>
  <c r="J16" i="61"/>
  <c r="J20" i="61"/>
  <c r="J15" i="61"/>
  <c r="J19" i="61"/>
  <c r="J18" i="61"/>
  <c r="J17" i="61"/>
  <c r="J14" i="61"/>
  <c r="H45" i="104"/>
  <c r="H46" i="104"/>
  <c r="I20" i="54"/>
  <c r="I15" i="54"/>
  <c r="I18" i="54"/>
  <c r="I14" i="54"/>
  <c r="I17" i="54"/>
  <c r="I19" i="54"/>
  <c r="I16" i="54"/>
  <c r="I10" i="39"/>
  <c r="I11" i="39"/>
  <c r="I44" i="39" s="1"/>
  <c r="K8" i="92"/>
  <c r="J9" i="92"/>
  <c r="J13" i="92"/>
  <c r="J10" i="61"/>
  <c r="J11" i="61"/>
  <c r="J44" i="61" s="1"/>
  <c r="H45" i="49"/>
  <c r="H46" i="49"/>
  <c r="H45" i="40"/>
  <c r="H46" i="40"/>
  <c r="H46" i="75"/>
  <c r="H45" i="75"/>
  <c r="I20" i="60"/>
  <c r="I16" i="60"/>
  <c r="I18" i="60"/>
  <c r="I15" i="60"/>
  <c r="I14" i="60"/>
  <c r="I19" i="60"/>
  <c r="I17" i="60"/>
  <c r="I17" i="74"/>
  <c r="I15" i="74"/>
  <c r="I18" i="74"/>
  <c r="I16" i="74"/>
  <c r="I14" i="74"/>
  <c r="I20" i="74"/>
  <c r="I19" i="74"/>
  <c r="K8" i="83"/>
  <c r="J9" i="83"/>
  <c r="J9" i="52"/>
  <c r="J13" i="52"/>
  <c r="K8" i="52"/>
  <c r="J9" i="104"/>
  <c r="K8" i="104"/>
  <c r="H45" i="28"/>
  <c r="H46" i="28"/>
  <c r="J9" i="60"/>
  <c r="K8" i="60"/>
  <c r="J13" i="60"/>
  <c r="I10" i="74"/>
  <c r="I11" i="74"/>
  <c r="I44" i="74" s="1"/>
  <c r="I17" i="83"/>
  <c r="I18" i="83"/>
  <c r="I19" i="83"/>
  <c r="I14" i="83"/>
  <c r="I20" i="83"/>
  <c r="I16" i="83"/>
  <c r="I15" i="83"/>
  <c r="L13" i="59"/>
  <c r="M8" i="59"/>
  <c r="L9" i="59"/>
  <c r="I10" i="52"/>
  <c r="I11" i="52"/>
  <c r="I44" i="52" s="1"/>
  <c r="K11" i="97"/>
  <c r="K44" i="97" s="1"/>
  <c r="K10" i="97"/>
  <c r="T5" i="11"/>
  <c r="T6" i="11"/>
  <c r="T7" i="11" s="1"/>
  <c r="M6" i="11"/>
  <c r="M7" i="11" s="1"/>
  <c r="M5" i="11"/>
  <c r="I17" i="68"/>
  <c r="I16" i="68"/>
  <c r="I19" i="68"/>
  <c r="I14" i="68"/>
  <c r="I20" i="68"/>
  <c r="I18" i="68"/>
  <c r="I15" i="68"/>
  <c r="I17" i="41"/>
  <c r="I16" i="41"/>
  <c r="I20" i="41"/>
  <c r="I19" i="41"/>
  <c r="I15" i="41"/>
  <c r="I18" i="41"/>
  <c r="I14" i="41"/>
  <c r="I17" i="75"/>
  <c r="I20" i="75"/>
  <c r="I14" i="75"/>
  <c r="I15" i="75"/>
  <c r="I18" i="75"/>
  <c r="I16" i="75"/>
  <c r="I19" i="75"/>
  <c r="L8" i="93"/>
  <c r="K9" i="93"/>
  <c r="H45" i="92"/>
  <c r="H46" i="92"/>
  <c r="I45" i="70"/>
  <c r="I46" i="70"/>
  <c r="I46" i="90"/>
  <c r="I45" i="90"/>
  <c r="J17" i="70"/>
  <c r="J19" i="70"/>
  <c r="J16" i="70"/>
  <c r="J20" i="70"/>
  <c r="J18" i="70"/>
  <c r="J15" i="70"/>
  <c r="J14" i="70"/>
  <c r="H17" i="86"/>
  <c r="H14" i="86"/>
  <c r="H19" i="86"/>
  <c r="H16" i="86"/>
  <c r="H15" i="86"/>
  <c r="H20" i="86"/>
  <c r="H18" i="86"/>
  <c r="I11" i="94"/>
  <c r="I44" i="94" s="1"/>
  <c r="I10" i="94"/>
  <c r="I13" i="94"/>
  <c r="I19" i="8"/>
  <c r="I20" i="8"/>
  <c r="I14" i="8"/>
  <c r="I15" i="8"/>
  <c r="I18" i="8"/>
  <c r="I16" i="8"/>
  <c r="I17" i="8"/>
  <c r="K15" i="32"/>
  <c r="K18" i="32"/>
  <c r="K17" i="32"/>
  <c r="K20" i="32"/>
  <c r="K16" i="32"/>
  <c r="K14" i="32"/>
  <c r="K19" i="32"/>
  <c r="D10" i="9"/>
  <c r="D11" i="9"/>
  <c r="J13" i="72"/>
  <c r="K9" i="45"/>
  <c r="L8" i="45"/>
  <c r="K45" i="44"/>
  <c r="K46" i="44"/>
  <c r="K9" i="103"/>
  <c r="L8" i="103"/>
  <c r="J11" i="67"/>
  <c r="J44" i="67" s="1"/>
  <c r="J10" i="67"/>
  <c r="K13" i="89"/>
  <c r="L8" i="89"/>
  <c r="K9" i="89"/>
  <c r="H46" i="74"/>
  <c r="H45" i="74"/>
  <c r="K8" i="22"/>
  <c r="I14" i="5"/>
  <c r="I20" i="5"/>
  <c r="I16" i="5"/>
  <c r="I17" i="5"/>
  <c r="I15" i="5"/>
  <c r="I18" i="5"/>
  <c r="I19" i="5"/>
  <c r="A16" i="3"/>
  <c r="I46" i="98"/>
  <c r="I45" i="98"/>
  <c r="I17" i="49"/>
  <c r="I16" i="49"/>
  <c r="I20" i="49"/>
  <c r="I14" i="49"/>
  <c r="I18" i="49"/>
  <c r="I15" i="49"/>
  <c r="I19" i="49"/>
  <c r="I46" i="89"/>
  <c r="I45" i="89"/>
  <c r="E5" i="11"/>
  <c r="E6" i="11"/>
  <c r="E7" i="11" s="1"/>
  <c r="C5" i="11"/>
  <c r="C6" i="11"/>
  <c r="C7" i="11" s="1"/>
  <c r="I10" i="56"/>
  <c r="I11" i="56"/>
  <c r="I44" i="56" s="1"/>
  <c r="I11" i="68"/>
  <c r="I44" i="68" s="1"/>
  <c r="I10" i="68"/>
  <c r="I11" i="41"/>
  <c r="I44" i="41" s="1"/>
  <c r="I10" i="41"/>
  <c r="H45" i="33"/>
  <c r="H46" i="33"/>
  <c r="I46" i="101"/>
  <c r="I45" i="101"/>
  <c r="I10" i="80"/>
  <c r="I11" i="80"/>
  <c r="I44" i="80" s="1"/>
  <c r="K9" i="35"/>
  <c r="K13" i="35"/>
  <c r="L8" i="35"/>
  <c r="H45" i="30"/>
  <c r="H46" i="30"/>
  <c r="J11" i="84"/>
  <c r="J44" i="84" s="1"/>
  <c r="J10" i="84"/>
  <c r="K10" i="66"/>
  <c r="K11" i="66"/>
  <c r="K44" i="66" s="1"/>
  <c r="I10" i="86"/>
  <c r="I11" i="86"/>
  <c r="I44" i="86" s="1"/>
  <c r="I46" i="42"/>
  <c r="I45" i="42"/>
  <c r="M44" i="63"/>
  <c r="M13" i="63"/>
  <c r="M9" i="63"/>
  <c r="N8" i="63"/>
  <c r="L8" i="72"/>
  <c r="K9" i="72"/>
  <c r="J11" i="98"/>
  <c r="J44" i="98" s="1"/>
  <c r="J10" i="98"/>
  <c r="J13" i="98"/>
  <c r="H16" i="25"/>
  <c r="H19" i="25"/>
  <c r="H14" i="25"/>
  <c r="H20" i="25"/>
  <c r="H18" i="25"/>
  <c r="H17" i="25"/>
  <c r="H15" i="25"/>
  <c r="J13" i="49"/>
  <c r="J9" i="49"/>
  <c r="K8" i="49"/>
  <c r="Q5" i="11"/>
  <c r="Q6" i="11"/>
  <c r="Q7" i="11" s="1"/>
  <c r="I20" i="56"/>
  <c r="I16" i="56"/>
  <c r="I19" i="56"/>
  <c r="I17" i="56"/>
  <c r="I15" i="56"/>
  <c r="I18" i="56"/>
  <c r="I14" i="56"/>
  <c r="J11" i="90"/>
  <c r="J44" i="90" s="1"/>
  <c r="J10" i="90"/>
  <c r="J13" i="90"/>
  <c r="I11" i="33"/>
  <c r="I44" i="33" s="1"/>
  <c r="I10" i="33"/>
  <c r="I13" i="33"/>
  <c r="I11" i="58"/>
  <c r="I44" i="58" s="1"/>
  <c r="I10" i="58"/>
  <c r="J18" i="35"/>
  <c r="J17" i="35"/>
  <c r="J14" i="35"/>
  <c r="J19" i="35"/>
  <c r="J15" i="35"/>
  <c r="J16" i="35"/>
  <c r="J20" i="35"/>
  <c r="J15" i="84"/>
  <c r="J17" i="84"/>
  <c r="J14" i="84"/>
  <c r="J19" i="84"/>
  <c r="J16" i="84"/>
  <c r="J18" i="84"/>
  <c r="J20" i="84"/>
  <c r="K8" i="86"/>
  <c r="J9" i="86"/>
  <c r="K10" i="64"/>
  <c r="K11" i="64"/>
  <c r="K44" i="64" s="1"/>
  <c r="H46" i="68"/>
  <c r="H45" i="68"/>
  <c r="J10" i="51"/>
  <c r="J11" i="51"/>
  <c r="J44" i="51" s="1"/>
  <c r="J13" i="51"/>
  <c r="D9" i="10"/>
  <c r="C9" i="10"/>
  <c r="E9" i="10"/>
  <c r="F9" i="10"/>
  <c r="G9" i="10"/>
  <c r="H9" i="10"/>
  <c r="H16" i="39"/>
  <c r="H17" i="39"/>
  <c r="H15" i="39"/>
  <c r="H19" i="39"/>
  <c r="H18" i="39"/>
  <c r="H14" i="39"/>
  <c r="H20" i="39"/>
  <c r="I10" i="49"/>
  <c r="I11" i="49"/>
  <c r="I44" i="49" s="1"/>
  <c r="J9" i="74"/>
  <c r="K8" i="74"/>
  <c r="I10" i="83"/>
  <c r="I11" i="83"/>
  <c r="I44" i="83" s="1"/>
  <c r="X5" i="11"/>
  <c r="X6" i="11"/>
  <c r="X7" i="11" s="1"/>
  <c r="D5" i="11"/>
  <c r="D6" i="11"/>
  <c r="D7" i="11" s="1"/>
  <c r="J13" i="56"/>
  <c r="J9" i="56"/>
  <c r="K8" i="56"/>
  <c r="L8" i="90"/>
  <c r="K13" i="90"/>
  <c r="K9" i="90"/>
  <c r="J15" i="102"/>
  <c r="J17" i="102"/>
  <c r="J19" i="102"/>
  <c r="J14" i="102"/>
  <c r="J20" i="102"/>
  <c r="J16" i="102"/>
  <c r="J18" i="102"/>
  <c r="L8" i="15"/>
  <c r="I10" i="30"/>
  <c r="I11" i="30"/>
  <c r="I44" i="30" s="1"/>
  <c r="I17" i="77"/>
  <c r="I20" i="77"/>
  <c r="I14" i="77"/>
  <c r="I18" i="77"/>
  <c r="I16" i="77"/>
  <c r="I15" i="77"/>
  <c r="I19" i="77"/>
  <c r="I13" i="58"/>
  <c r="J10" i="37"/>
  <c r="J11" i="37"/>
  <c r="J44" i="37" s="1"/>
  <c r="J13" i="37"/>
  <c r="K11" i="91"/>
  <c r="K44" i="91" s="1"/>
  <c r="K10" i="91"/>
  <c r="K8" i="25"/>
  <c r="J13" i="25"/>
  <c r="J9" i="25"/>
  <c r="H46" i="80"/>
  <c r="H45" i="80"/>
  <c r="L8" i="84"/>
  <c r="K9" i="84"/>
  <c r="K13" i="84" s="1"/>
  <c r="I13" i="86"/>
  <c r="K9" i="51"/>
  <c r="L8" i="51"/>
  <c r="K13" i="51"/>
  <c r="K44" i="51"/>
  <c r="K9" i="43"/>
  <c r="L8" i="43"/>
  <c r="J9" i="76"/>
  <c r="K8" i="76"/>
  <c r="J13" i="76"/>
  <c r="K8" i="10"/>
  <c r="J9" i="10"/>
  <c r="H45" i="82"/>
  <c r="H46" i="82"/>
  <c r="I17" i="67"/>
  <c r="I20" i="67"/>
  <c r="I15" i="67"/>
  <c r="I16" i="67"/>
  <c r="I18" i="67"/>
  <c r="I19" i="67"/>
  <c r="I14" i="67"/>
  <c r="F19" i="5"/>
  <c r="F15" i="5"/>
  <c r="F20" i="5"/>
  <c r="F16" i="5"/>
  <c r="F14" i="5"/>
  <c r="F18" i="5"/>
  <c r="F17" i="5"/>
  <c r="P4" i="12"/>
  <c r="D4" i="12"/>
  <c r="O4" i="12"/>
  <c r="C4" i="12"/>
  <c r="Z4" i="12"/>
  <c r="L4" i="12"/>
  <c r="Y4" i="12"/>
  <c r="K4" i="12"/>
  <c r="X4" i="12"/>
  <c r="W4" i="12"/>
  <c r="H4" i="12"/>
  <c r="U4" i="12"/>
  <c r="T4" i="12"/>
  <c r="F4" i="12"/>
  <c r="J4" i="12"/>
  <c r="I4" i="12"/>
  <c r="V4" i="12"/>
  <c r="G4" i="12"/>
  <c r="Q4" i="12"/>
  <c r="E4" i="12"/>
  <c r="M4" i="12"/>
  <c r="S4" i="12"/>
  <c r="R4" i="12"/>
  <c r="N4" i="12"/>
  <c r="I20" i="30"/>
  <c r="I14" i="30"/>
  <c r="I19" i="30"/>
  <c r="I15" i="30"/>
  <c r="I18" i="30"/>
  <c r="I16" i="30"/>
  <c r="I17" i="30"/>
  <c r="K10" i="71"/>
  <c r="K11" i="71"/>
  <c r="K44" i="71" s="1"/>
  <c r="K8" i="58"/>
  <c r="J9" i="58"/>
  <c r="J10" i="70"/>
  <c r="J11" i="70"/>
  <c r="J44" i="70" s="1"/>
  <c r="K14" i="91"/>
  <c r="K19" i="91"/>
  <c r="K20" i="91"/>
  <c r="K16" i="91"/>
  <c r="K18" i="91"/>
  <c r="K17" i="91"/>
  <c r="K15" i="91"/>
  <c r="I10" i="25"/>
  <c r="I11" i="25"/>
  <c r="I44" i="25" s="1"/>
  <c r="J10" i="43"/>
  <c r="J11" i="43"/>
  <c r="J44" i="43" s="1"/>
  <c r="I11" i="76"/>
  <c r="I44" i="76" s="1"/>
  <c r="I10" i="76"/>
  <c r="I13" i="76"/>
  <c r="L8" i="1"/>
  <c r="I11" i="100"/>
  <c r="I44" i="100" s="1"/>
  <c r="I10" i="100"/>
  <c r="I13" i="100"/>
  <c r="I45" i="67"/>
  <c r="I46" i="67"/>
  <c r="C19" i="5"/>
  <c r="C20" i="5"/>
  <c r="C18" i="5"/>
  <c r="C14" i="5"/>
  <c r="C15" i="5"/>
  <c r="C17" i="5"/>
  <c r="C16" i="5"/>
  <c r="J9" i="75"/>
  <c r="K8" i="75"/>
  <c r="J13" i="75"/>
  <c r="L8" i="11"/>
  <c r="K8" i="80"/>
  <c r="J9" i="80"/>
  <c r="M8" i="71"/>
  <c r="L13" i="71"/>
  <c r="L9" i="71"/>
  <c r="L44" i="71"/>
  <c r="L9" i="91"/>
  <c r="L44" i="91"/>
  <c r="L13" i="91"/>
  <c r="M8" i="91"/>
  <c r="I45" i="85"/>
  <c r="I46" i="85"/>
  <c r="L13" i="66"/>
  <c r="M8" i="66"/>
  <c r="L9" i="66"/>
  <c r="K8" i="46"/>
  <c r="J9" i="46"/>
  <c r="L9" i="64"/>
  <c r="L13" i="64"/>
  <c r="M8" i="64"/>
  <c r="K8" i="8"/>
  <c r="J9" i="8"/>
  <c r="J11" i="89"/>
  <c r="J44" i="89" s="1"/>
  <c r="J10" i="89"/>
  <c r="J18" i="69"/>
  <c r="J20" i="69"/>
  <c r="J14" i="69"/>
  <c r="J19" i="69"/>
  <c r="J16" i="69"/>
  <c r="J17" i="69"/>
  <c r="J15" i="69"/>
  <c r="I17" i="37"/>
  <c r="I15" i="37"/>
  <c r="I16" i="37"/>
  <c r="I19" i="37"/>
  <c r="I14" i="37"/>
  <c r="I18" i="37"/>
  <c r="I20" i="37"/>
  <c r="H46" i="47"/>
  <c r="H45" i="47"/>
  <c r="I18" i="98"/>
  <c r="I19" i="98"/>
  <c r="I20" i="98"/>
  <c r="I16" i="98"/>
  <c r="I17" i="98"/>
  <c r="I15" i="98"/>
  <c r="I14" i="98"/>
  <c r="H46" i="25"/>
  <c r="H45" i="25"/>
  <c r="K15" i="44"/>
  <c r="K19" i="44"/>
  <c r="K16" i="44"/>
  <c r="K14" i="44"/>
  <c r="K17" i="44"/>
  <c r="K18" i="44"/>
  <c r="K20" i="44"/>
  <c r="I11" i="77"/>
  <c r="I44" i="77" s="1"/>
  <c r="I10" i="77"/>
  <c r="H45" i="38"/>
  <c r="H46" i="38"/>
  <c r="H45" i="76"/>
  <c r="H46" i="76"/>
  <c r="M9" i="50"/>
  <c r="N8" i="50"/>
  <c r="M44" i="50"/>
  <c r="M13" i="50"/>
  <c r="H46" i="86"/>
  <c r="H45" i="86"/>
  <c r="K8" i="14"/>
  <c r="J19" i="81"/>
  <c r="J18" i="81"/>
  <c r="J20" i="81"/>
  <c r="J17" i="81"/>
  <c r="J15" i="81"/>
  <c r="J16" i="81"/>
  <c r="J14" i="81"/>
  <c r="H46" i="52"/>
  <c r="H45" i="52"/>
  <c r="H45" i="46"/>
  <c r="H46" i="46"/>
  <c r="J46" i="32"/>
  <c r="J45" i="32"/>
  <c r="K8" i="36"/>
  <c r="J9" i="36"/>
  <c r="G11" i="9"/>
  <c r="G10" i="9"/>
  <c r="H19" i="24"/>
  <c r="H15" i="24"/>
  <c r="H20" i="24"/>
  <c r="H18" i="24"/>
  <c r="H16" i="24"/>
  <c r="H14" i="24"/>
  <c r="H17" i="24"/>
  <c r="I17" i="43"/>
  <c r="I18" i="43"/>
  <c r="I14" i="43"/>
  <c r="I16" i="43"/>
  <c r="I19" i="43"/>
  <c r="I15" i="43"/>
  <c r="I20" i="43"/>
  <c r="I20" i="62"/>
  <c r="I14" i="62"/>
  <c r="I15" i="62"/>
  <c r="I17" i="62"/>
  <c r="I18" i="62"/>
  <c r="I19" i="62"/>
  <c r="I16" i="62"/>
  <c r="L9" i="7"/>
  <c r="L13" i="7" s="1"/>
  <c r="M8" i="7"/>
  <c r="L11" i="44"/>
  <c r="L44" i="44" s="1"/>
  <c r="L10" i="44"/>
  <c r="A17" i="3"/>
  <c r="L8" i="98"/>
  <c r="K9" i="98"/>
  <c r="K13" i="98"/>
  <c r="H46" i="39"/>
  <c r="H45" i="39"/>
  <c r="J9" i="77"/>
  <c r="J13" i="77" s="1"/>
  <c r="K8" i="77"/>
  <c r="K13" i="37"/>
  <c r="K9" i="37"/>
  <c r="L8" i="37"/>
  <c r="K45" i="50"/>
  <c r="K46" i="50"/>
  <c r="J10" i="101"/>
  <c r="J11" i="101"/>
  <c r="J44" i="101" s="1"/>
  <c r="L8" i="79"/>
  <c r="K9" i="79"/>
  <c r="K44" i="79"/>
  <c r="K13" i="79"/>
  <c r="L14" i="50"/>
  <c r="L16" i="50"/>
  <c r="L18" i="50"/>
  <c r="L19" i="50"/>
  <c r="L17" i="50"/>
  <c r="L15" i="50"/>
  <c r="L20" i="50"/>
  <c r="I46" i="48"/>
  <c r="I45" i="48"/>
  <c r="K8" i="38"/>
  <c r="J9" i="38"/>
  <c r="L8" i="62"/>
  <c r="K44" i="62"/>
  <c r="K9" i="62"/>
  <c r="K13" i="62"/>
  <c r="K8" i="21"/>
  <c r="J46" i="7"/>
  <c r="J45" i="7"/>
  <c r="J11" i="9"/>
  <c r="J10" i="9"/>
  <c r="L8" i="81"/>
  <c r="K13" i="81"/>
  <c r="K9" i="81"/>
  <c r="F11" i="9"/>
  <c r="F10" i="9"/>
  <c r="J18" i="31"/>
  <c r="J17" i="31"/>
  <c r="J14" i="31"/>
  <c r="J15" i="31"/>
  <c r="J20" i="31"/>
  <c r="J19" i="31"/>
  <c r="J16" i="31"/>
  <c r="C44" i="8"/>
  <c r="C13" i="8"/>
  <c r="D44" i="8"/>
  <c r="D13" i="8"/>
  <c r="E13" i="8"/>
  <c r="E44" i="8"/>
  <c r="F44" i="8"/>
  <c r="F13" i="8"/>
  <c r="G13" i="8"/>
  <c r="G44" i="8"/>
  <c r="H44" i="8"/>
  <c r="H13" i="8"/>
  <c r="J18" i="71"/>
  <c r="J20" i="71"/>
  <c r="J14" i="71"/>
  <c r="J19" i="71"/>
  <c r="J16" i="71"/>
  <c r="J17" i="71"/>
  <c r="J15" i="71"/>
  <c r="A14" i="3"/>
  <c r="H16" i="77"/>
  <c r="H19" i="77"/>
  <c r="H17" i="77"/>
  <c r="H15" i="77"/>
  <c r="H20" i="77"/>
  <c r="H14" i="77"/>
  <c r="H18" i="77"/>
  <c r="J10" i="35"/>
  <c r="J11" i="35"/>
  <c r="J44" i="35" s="1"/>
  <c r="L8" i="101"/>
  <c r="K9" i="101"/>
  <c r="J10" i="79"/>
  <c r="J11" i="79"/>
  <c r="J44" i="79" s="1"/>
  <c r="K17" i="57"/>
  <c r="K19" i="57"/>
  <c r="K14" i="57"/>
  <c r="K20" i="57"/>
  <c r="K18" i="57"/>
  <c r="K16" i="57"/>
  <c r="K15" i="57"/>
  <c r="K8" i="23"/>
  <c r="I20" i="48"/>
  <c r="I14" i="48"/>
  <c r="I17" i="48"/>
  <c r="I18" i="48"/>
  <c r="I15" i="48"/>
  <c r="I16" i="48"/>
  <c r="I19" i="48"/>
  <c r="I20" i="38"/>
  <c r="I14" i="38"/>
  <c r="I19" i="38"/>
  <c r="I16" i="38"/>
  <c r="I18" i="38"/>
  <c r="I17" i="38"/>
  <c r="I15" i="38"/>
  <c r="K9" i="9"/>
  <c r="L8" i="9"/>
  <c r="J18" i="73"/>
  <c r="J20" i="73"/>
  <c r="J14" i="73"/>
  <c r="J19" i="73"/>
  <c r="J15" i="73"/>
  <c r="J16" i="73"/>
  <c r="J17" i="73"/>
  <c r="I11" i="28"/>
  <c r="I44" i="28" s="1"/>
  <c r="I10" i="28"/>
  <c r="I20" i="36"/>
  <c r="I14" i="36"/>
  <c r="I18" i="36"/>
  <c r="I15" i="36"/>
  <c r="I19" i="36"/>
  <c r="I17" i="36"/>
  <c r="I16" i="36"/>
  <c r="E10" i="9"/>
  <c r="E11" i="9"/>
  <c r="I46" i="62"/>
  <c r="I45" i="62"/>
  <c r="K15" i="7"/>
  <c r="K16" i="7"/>
  <c r="K17" i="7"/>
  <c r="K18" i="7"/>
  <c r="K20" i="7"/>
  <c r="K19" i="7"/>
  <c r="K14" i="7"/>
  <c r="J45" i="71"/>
  <c r="J46" i="71"/>
  <c r="M9" i="44"/>
  <c r="M13" i="44"/>
  <c r="N8" i="44"/>
  <c r="D20" i="5"/>
  <c r="D18" i="5"/>
  <c r="D14" i="5"/>
  <c r="D19" i="5"/>
  <c r="D15" i="5"/>
  <c r="D16" i="5"/>
  <c r="D17" i="5"/>
  <c r="I20" i="24"/>
  <c r="I14" i="24"/>
  <c r="I16" i="24"/>
  <c r="I19" i="24"/>
  <c r="I17" i="24"/>
  <c r="I18" i="24"/>
  <c r="I15" i="24"/>
  <c r="K10" i="102"/>
  <c r="K11" i="102"/>
  <c r="K44" i="102" s="1"/>
  <c r="J9" i="33"/>
  <c r="K8" i="33"/>
  <c r="J13" i="33"/>
  <c r="J10" i="53"/>
  <c r="J11" i="53"/>
  <c r="J44" i="53" s="1"/>
  <c r="K8" i="6"/>
  <c r="J13" i="6"/>
  <c r="J9" i="6"/>
  <c r="I45" i="69"/>
  <c r="I46" i="69"/>
  <c r="J45" i="57"/>
  <c r="J46" i="57"/>
  <c r="L8" i="54"/>
  <c r="K9" i="54"/>
  <c r="K13" i="54" s="1"/>
  <c r="K11" i="57"/>
  <c r="K44" i="57" s="1"/>
  <c r="K10" i="57"/>
  <c r="J45" i="66"/>
  <c r="J46" i="66"/>
  <c r="H45" i="6"/>
  <c r="B116" i="2" s="1"/>
  <c r="H46" i="6"/>
  <c r="C116" i="2" s="1"/>
  <c r="A116" i="2"/>
  <c r="K8" i="48"/>
  <c r="J13" i="48"/>
  <c r="J44" i="48"/>
  <c r="J9" i="48"/>
  <c r="J45" i="91"/>
  <c r="J46" i="91"/>
  <c r="J11" i="62"/>
  <c r="J44" i="62" s="1"/>
  <c r="J10" i="62"/>
  <c r="L8" i="67"/>
  <c r="K13" i="67"/>
  <c r="K9" i="67"/>
  <c r="H18" i="82"/>
  <c r="H16" i="82"/>
  <c r="H20" i="82"/>
  <c r="H15" i="82"/>
  <c r="H14" i="82"/>
  <c r="H17" i="82"/>
  <c r="H19" i="82"/>
  <c r="J10" i="73"/>
  <c r="J11" i="73"/>
  <c r="J44" i="73" s="1"/>
  <c r="J10" i="81"/>
  <c r="J11" i="81"/>
  <c r="J44" i="81" s="1"/>
  <c r="I46" i="84"/>
  <c r="I45" i="84"/>
  <c r="J15" i="42"/>
  <c r="J14" i="42"/>
  <c r="J18" i="42"/>
  <c r="J16" i="42"/>
  <c r="J20" i="42"/>
  <c r="J19" i="42"/>
  <c r="J17" i="42"/>
  <c r="I13" i="28"/>
  <c r="I11" i="36"/>
  <c r="I44" i="36" s="1"/>
  <c r="I10" i="36"/>
  <c r="I10" i="8"/>
  <c r="I11" i="8"/>
  <c r="I44" i="8" s="1"/>
  <c r="C11" i="9"/>
  <c r="C10" i="9"/>
  <c r="C12" i="9"/>
  <c r="L14" i="44"/>
  <c r="L16" i="44"/>
  <c r="L15" i="44"/>
  <c r="L19" i="44"/>
  <c r="L17" i="44"/>
  <c r="L20" i="44"/>
  <c r="L18" i="44"/>
  <c r="J14" i="5"/>
  <c r="J15" i="5"/>
  <c r="J20" i="5"/>
  <c r="J16" i="5"/>
  <c r="J17" i="5"/>
  <c r="J18" i="5"/>
  <c r="J19" i="5"/>
  <c r="E19" i="5"/>
  <c r="E15" i="5"/>
  <c r="E20" i="5"/>
  <c r="E16" i="5"/>
  <c r="E17" i="5"/>
  <c r="E18" i="5"/>
  <c r="E14" i="5"/>
  <c r="H46" i="77"/>
  <c r="H45" i="77"/>
  <c r="I11" i="24"/>
  <c r="I44" i="24" s="1"/>
  <c r="I10" i="24"/>
  <c r="J45" i="64"/>
  <c r="J46" i="64"/>
  <c r="L10" i="63"/>
  <c r="L11" i="63"/>
  <c r="K11" i="32"/>
  <c r="K44" i="32" s="1"/>
  <c r="K10" i="32"/>
  <c r="L8" i="26"/>
  <c r="K13" i="26"/>
  <c r="K9" i="26"/>
  <c r="J46" i="102"/>
  <c r="J45" i="102"/>
  <c r="H45" i="24"/>
  <c r="H46" i="24"/>
  <c r="I46" i="35"/>
  <c r="I45" i="35"/>
  <c r="I45" i="31"/>
  <c r="I46" i="31"/>
  <c r="I45" i="37"/>
  <c r="I46" i="37"/>
  <c r="I18" i="81"/>
  <c r="I16" i="81"/>
  <c r="I20" i="81"/>
  <c r="I17" i="81"/>
  <c r="I15" i="81"/>
  <c r="I14" i="81"/>
  <c r="I19" i="81"/>
  <c r="H20" i="48"/>
  <c r="H14" i="48"/>
  <c r="H19" i="48"/>
  <c r="H16" i="48"/>
  <c r="H15" i="48"/>
  <c r="H18" i="48"/>
  <c r="H17" i="48"/>
  <c r="K11" i="7"/>
  <c r="K44" i="7" s="1"/>
  <c r="K10" i="7"/>
  <c r="I46" i="26"/>
  <c r="I45" i="26"/>
  <c r="K15" i="5"/>
  <c r="K16" i="5"/>
  <c r="K18" i="5"/>
  <c r="K17" i="5"/>
  <c r="K20" i="5"/>
  <c r="K19" i="5"/>
  <c r="K14" i="5"/>
  <c r="A20" i="3"/>
  <c r="A15" i="3"/>
  <c r="L46" i="34"/>
  <c r="L45" i="34"/>
  <c r="J11" i="42"/>
  <c r="J44" i="42" s="1"/>
  <c r="J10" i="42"/>
  <c r="I11" i="88"/>
  <c r="I44" i="88" s="1"/>
  <c r="I10" i="88"/>
  <c r="H45" i="60"/>
  <c r="H46" i="60"/>
  <c r="K8" i="94"/>
  <c r="J9" i="94"/>
  <c r="J10" i="85"/>
  <c r="J11" i="85"/>
  <c r="J44" i="85" s="1"/>
  <c r="I10" i="65"/>
  <c r="I11" i="65"/>
  <c r="I44" i="65" s="1"/>
  <c r="L18" i="63"/>
  <c r="L19" i="63"/>
  <c r="L14" i="63"/>
  <c r="L17" i="63"/>
  <c r="L16" i="63"/>
  <c r="L20" i="63"/>
  <c r="L15" i="63"/>
  <c r="L13" i="32"/>
  <c r="M8" i="32"/>
  <c r="L44" i="32"/>
  <c r="L9" i="32"/>
  <c r="J10" i="26"/>
  <c r="J11" i="26"/>
  <c r="J44" i="26" s="1"/>
  <c r="I46" i="43"/>
  <c r="I45" i="43"/>
  <c r="I45" i="81"/>
  <c r="I46" i="81"/>
  <c r="H45" i="48"/>
  <c r="H46" i="48"/>
  <c r="I18" i="87"/>
  <c r="I20" i="87"/>
  <c r="I15" i="87"/>
  <c r="I19" i="87"/>
  <c r="I17" i="87"/>
  <c r="I16" i="87"/>
  <c r="I14" i="87"/>
  <c r="K45" i="5"/>
  <c r="B22" i="3" s="1"/>
  <c r="K46" i="5"/>
  <c r="C22" i="3" s="1"/>
  <c r="A22" i="3"/>
  <c r="H20" i="5"/>
  <c r="H16" i="5"/>
  <c r="H17" i="5"/>
  <c r="H14" i="5"/>
  <c r="H15" i="5"/>
  <c r="H18" i="5"/>
  <c r="H19" i="5"/>
  <c r="L11" i="34"/>
  <c r="L10" i="34"/>
  <c r="L8" i="42"/>
  <c r="K9" i="42"/>
  <c r="K13" i="42" s="1"/>
  <c r="L8" i="85"/>
  <c r="K9" i="85"/>
  <c r="K8" i="65"/>
  <c r="J9" i="65"/>
  <c r="L46" i="63"/>
  <c r="L45" i="63"/>
  <c r="J45" i="97"/>
  <c r="J46" i="97"/>
  <c r="H46" i="65"/>
  <c r="H45" i="65"/>
  <c r="K13" i="31"/>
  <c r="L8" i="31"/>
  <c r="K9" i="31"/>
  <c r="I46" i="87"/>
  <c r="I45" i="87"/>
  <c r="K10" i="5"/>
  <c r="K11" i="5" s="1"/>
  <c r="A19" i="3"/>
  <c r="M9" i="34"/>
  <c r="M13" i="34"/>
  <c r="M44" i="34"/>
  <c r="N8" i="34"/>
  <c r="I10" i="48"/>
  <c r="I11" i="48"/>
  <c r="I45" i="103"/>
  <c r="I46" i="103"/>
  <c r="I11" i="38"/>
  <c r="I44" i="38" s="1"/>
  <c r="I10" i="38"/>
  <c r="I11" i="46"/>
  <c r="I44" i="46" s="1"/>
  <c r="I10" i="46"/>
  <c r="K9" i="73"/>
  <c r="L8" i="73"/>
  <c r="K13" i="73"/>
  <c r="K8" i="88"/>
  <c r="J13" i="88"/>
  <c r="J9" i="88"/>
  <c r="I45" i="73"/>
  <c r="I46" i="73"/>
  <c r="J13" i="85"/>
  <c r="I13" i="65"/>
  <c r="H46" i="83"/>
  <c r="H45" i="83"/>
  <c r="J13" i="26"/>
  <c r="I11" i="9"/>
  <c r="I10" i="9"/>
  <c r="H45" i="29"/>
  <c r="H46" i="29"/>
  <c r="A18" i="3"/>
  <c r="L14" i="34"/>
  <c r="L16" i="34"/>
  <c r="L18" i="34"/>
  <c r="L19" i="34"/>
  <c r="L17" i="34"/>
  <c r="L15" i="34"/>
  <c r="L20" i="34"/>
  <c r="I45" i="61"/>
  <c r="I46" i="61"/>
  <c r="H11" i="9"/>
  <c r="H10" i="9"/>
  <c r="J10" i="69"/>
  <c r="J11" i="69"/>
  <c r="J44" i="69" s="1"/>
  <c r="H14" i="96"/>
  <c r="H16" i="96"/>
  <c r="H18" i="96"/>
  <c r="H19" i="96"/>
  <c r="H20" i="96"/>
  <c r="H15" i="96"/>
  <c r="H17" i="96"/>
  <c r="J11" i="31"/>
  <c r="J44" i="31" s="1"/>
  <c r="J10" i="31"/>
  <c r="L8" i="18"/>
  <c r="J9" i="100"/>
  <c r="J13" i="100" s="1"/>
  <c r="K8" i="100"/>
  <c r="H16" i="47"/>
  <c r="H17" i="47"/>
  <c r="H15" i="47"/>
  <c r="H19" i="47"/>
  <c r="H14" i="47"/>
  <c r="H20" i="47"/>
  <c r="H18" i="47"/>
  <c r="G19" i="5"/>
  <c r="G15" i="5"/>
  <c r="G20" i="5"/>
  <c r="G16" i="5"/>
  <c r="G17" i="5"/>
  <c r="G14" i="5"/>
  <c r="G18" i="5"/>
  <c r="K19" i="54" l="1"/>
  <c r="K15" i="54"/>
  <c r="K18" i="54"/>
  <c r="K20" i="54"/>
  <c r="K16" i="54"/>
  <c r="K17" i="54"/>
  <c r="K14" i="54"/>
  <c r="K45" i="66"/>
  <c r="K46" i="66"/>
  <c r="K17" i="61"/>
  <c r="K18" i="61"/>
  <c r="K19" i="61"/>
  <c r="K20" i="61"/>
  <c r="K16" i="61"/>
  <c r="K15" i="61"/>
  <c r="K14" i="61"/>
  <c r="L10" i="71"/>
  <c r="L11" i="71"/>
  <c r="K15" i="84"/>
  <c r="K17" i="84"/>
  <c r="K14" i="84"/>
  <c r="K16" i="84"/>
  <c r="K18" i="84"/>
  <c r="K19" i="84"/>
  <c r="K20" i="84"/>
  <c r="K20" i="79"/>
  <c r="K17" i="79"/>
  <c r="K14" i="79"/>
  <c r="K16" i="79"/>
  <c r="K15" i="79"/>
  <c r="K19" i="79"/>
  <c r="K18" i="79"/>
  <c r="L9" i="93"/>
  <c r="L44" i="93"/>
  <c r="L13" i="93"/>
  <c r="M8" i="93"/>
  <c r="L8" i="38"/>
  <c r="K9" i="38"/>
  <c r="K13" i="38" s="1"/>
  <c r="H10" i="10"/>
  <c r="H11" i="10"/>
  <c r="J19" i="90"/>
  <c r="J15" i="90"/>
  <c r="J20" i="90"/>
  <c r="J16" i="90"/>
  <c r="J14" i="90"/>
  <c r="J17" i="90"/>
  <c r="J18" i="90"/>
  <c r="J11" i="104"/>
  <c r="J44" i="104" s="1"/>
  <c r="J10" i="104"/>
  <c r="J13" i="104"/>
  <c r="K46" i="71"/>
  <c r="K45" i="71"/>
  <c r="J45" i="69"/>
  <c r="J46" i="69"/>
  <c r="J11" i="94"/>
  <c r="J44" i="94" s="1"/>
  <c r="J10" i="94"/>
  <c r="J13" i="94"/>
  <c r="N9" i="50"/>
  <c r="N13" i="50"/>
  <c r="O8" i="50"/>
  <c r="K9" i="104"/>
  <c r="K13" i="104" s="1"/>
  <c r="L8" i="104"/>
  <c r="L46" i="32"/>
  <c r="L45" i="32"/>
  <c r="K45" i="7"/>
  <c r="K46" i="7"/>
  <c r="I46" i="24"/>
  <c r="I45" i="24"/>
  <c r="J46" i="81"/>
  <c r="J45" i="81"/>
  <c r="F45" i="8"/>
  <c r="F46" i="8"/>
  <c r="K10" i="54"/>
  <c r="K11" i="54"/>
  <c r="K44" i="54" s="1"/>
  <c r="I18" i="86"/>
  <c r="I17" i="86"/>
  <c r="I16" i="86"/>
  <c r="I15" i="86"/>
  <c r="I19" i="86"/>
  <c r="I20" i="86"/>
  <c r="I14" i="86"/>
  <c r="L9" i="62"/>
  <c r="L44" i="62"/>
  <c r="L13" i="62"/>
  <c r="M8" i="62"/>
  <c r="K9" i="94"/>
  <c r="K13" i="94"/>
  <c r="L8" i="94"/>
  <c r="J11" i="65"/>
  <c r="J44" i="65" s="1"/>
  <c r="J10" i="65"/>
  <c r="J13" i="65"/>
  <c r="K11" i="101"/>
  <c r="K44" i="101" s="1"/>
  <c r="K10" i="101"/>
  <c r="K13" i="101"/>
  <c r="E45" i="8"/>
  <c r="E46" i="8"/>
  <c r="L16" i="7"/>
  <c r="L17" i="7"/>
  <c r="L14" i="7"/>
  <c r="L18" i="7"/>
  <c r="L19" i="7"/>
  <c r="L15" i="7"/>
  <c r="L20" i="7"/>
  <c r="L8" i="46"/>
  <c r="K13" i="46"/>
  <c r="K9" i="46"/>
  <c r="L16" i="102"/>
  <c r="L15" i="102"/>
  <c r="L20" i="102"/>
  <c r="L19" i="102"/>
  <c r="L17" i="102"/>
  <c r="L14" i="102"/>
  <c r="L18" i="102"/>
  <c r="J45" i="78"/>
  <c r="J46" i="78"/>
  <c r="J45" i="45"/>
  <c r="J46" i="45"/>
  <c r="L18" i="59"/>
  <c r="L20" i="59"/>
  <c r="L19" i="59"/>
  <c r="L16" i="59"/>
  <c r="L17" i="59"/>
  <c r="L15" i="59"/>
  <c r="L14" i="59"/>
  <c r="K19" i="31"/>
  <c r="K18" i="31"/>
  <c r="K14" i="31"/>
  <c r="K20" i="31"/>
  <c r="K17" i="31"/>
  <c r="K15" i="31"/>
  <c r="K16" i="31"/>
  <c r="K13" i="65"/>
  <c r="K9" i="65"/>
  <c r="L8" i="65"/>
  <c r="G6" i="12"/>
  <c r="G7" i="12" s="1"/>
  <c r="G5" i="12"/>
  <c r="K20" i="90"/>
  <c r="K16" i="90"/>
  <c r="K18" i="90"/>
  <c r="K15" i="90"/>
  <c r="K14" i="90"/>
  <c r="K17" i="90"/>
  <c r="K19" i="90"/>
  <c r="D44" i="9"/>
  <c r="D13" i="9"/>
  <c r="C13" i="9"/>
  <c r="C44" i="9"/>
  <c r="E13" i="9"/>
  <c r="E44" i="9"/>
  <c r="F13" i="9"/>
  <c r="F44" i="9"/>
  <c r="G44" i="9"/>
  <c r="G13" i="9"/>
  <c r="H13" i="9"/>
  <c r="H44" i="9"/>
  <c r="I44" i="9"/>
  <c r="I13" i="9"/>
  <c r="J13" i="9"/>
  <c r="J44" i="9"/>
  <c r="K13" i="9"/>
  <c r="L9" i="45"/>
  <c r="L13" i="45" s="1"/>
  <c r="M8" i="45"/>
  <c r="L5" i="12"/>
  <c r="L6" i="12" s="1"/>
  <c r="L7" i="12" s="1"/>
  <c r="J19" i="30"/>
  <c r="J15" i="30"/>
  <c r="J20" i="30"/>
  <c r="J18" i="30"/>
  <c r="J16" i="30"/>
  <c r="J17" i="30"/>
  <c r="J14" i="30"/>
  <c r="M9" i="66"/>
  <c r="M44" i="66"/>
  <c r="M13" i="66"/>
  <c r="N8" i="66"/>
  <c r="K9" i="76"/>
  <c r="L8" i="76"/>
  <c r="K13" i="76"/>
  <c r="L44" i="35"/>
  <c r="L9" i="35"/>
  <c r="L13" i="35"/>
  <c r="M8" i="35"/>
  <c r="J18" i="26"/>
  <c r="J14" i="26"/>
  <c r="J17" i="26"/>
  <c r="J15" i="26"/>
  <c r="J16" i="26"/>
  <c r="J20" i="26"/>
  <c r="J19" i="26"/>
  <c r="L11" i="102"/>
  <c r="L44" i="102" s="1"/>
  <c r="L10" i="102"/>
  <c r="J17" i="78"/>
  <c r="J18" i="78"/>
  <c r="J15" i="78"/>
  <c r="J19" i="78"/>
  <c r="J14" i="78"/>
  <c r="J20" i="78"/>
  <c r="J16" i="78"/>
  <c r="L14" i="66"/>
  <c r="L18" i="66"/>
  <c r="L15" i="66"/>
  <c r="L19" i="66"/>
  <c r="L20" i="66"/>
  <c r="L16" i="66"/>
  <c r="L17" i="66"/>
  <c r="V6" i="12"/>
  <c r="V7" i="12" s="1"/>
  <c r="V5" i="12"/>
  <c r="I46" i="88"/>
  <c r="I45" i="88"/>
  <c r="B24" i="50"/>
  <c r="J19" i="100"/>
  <c r="J20" i="100"/>
  <c r="J16" i="100"/>
  <c r="J18" i="100"/>
  <c r="J17" i="100"/>
  <c r="J15" i="100"/>
  <c r="J14" i="100"/>
  <c r="K19" i="35"/>
  <c r="K18" i="35"/>
  <c r="K16" i="35"/>
  <c r="K15" i="35"/>
  <c r="K14" i="35"/>
  <c r="K20" i="35"/>
  <c r="K17" i="35"/>
  <c r="J16" i="96"/>
  <c r="J17" i="96"/>
  <c r="J14" i="96"/>
  <c r="J15" i="96"/>
  <c r="J20" i="96"/>
  <c r="J18" i="96"/>
  <c r="J19" i="96"/>
  <c r="I46" i="38"/>
  <c r="I45" i="38"/>
  <c r="I45" i="8"/>
  <c r="I46" i="8"/>
  <c r="L8" i="6"/>
  <c r="K9" i="6"/>
  <c r="K13" i="6" s="1"/>
  <c r="K20" i="98"/>
  <c r="K16" i="98"/>
  <c r="K17" i="98"/>
  <c r="K19" i="98"/>
  <c r="K14" i="98"/>
  <c r="K18" i="98"/>
  <c r="K15" i="98"/>
  <c r="J5" i="12"/>
  <c r="J6" i="12"/>
  <c r="J7" i="12" s="1"/>
  <c r="J11" i="86"/>
  <c r="J44" i="86" s="1"/>
  <c r="J10" i="86"/>
  <c r="J13" i="86"/>
  <c r="I18" i="94"/>
  <c r="I15" i="94"/>
  <c r="I19" i="94"/>
  <c r="I14" i="94"/>
  <c r="I17" i="94"/>
  <c r="I20" i="94"/>
  <c r="I16" i="94"/>
  <c r="I20" i="28"/>
  <c r="I14" i="28"/>
  <c r="I16" i="28"/>
  <c r="I15" i="28"/>
  <c r="I19" i="28"/>
  <c r="I17" i="28"/>
  <c r="I18" i="28"/>
  <c r="K11" i="98"/>
  <c r="K44" i="98" s="1"/>
  <c r="K10" i="98"/>
  <c r="M8" i="1"/>
  <c r="K10" i="43"/>
  <c r="K11" i="43"/>
  <c r="K44" i="43" s="1"/>
  <c r="K13" i="43"/>
  <c r="K46" i="51"/>
  <c r="K45" i="51"/>
  <c r="J18" i="25"/>
  <c r="J17" i="25"/>
  <c r="J19" i="25"/>
  <c r="J15" i="25"/>
  <c r="J16" i="25"/>
  <c r="J14" i="25"/>
  <c r="J20" i="25"/>
  <c r="K14" i="89"/>
  <c r="K19" i="89"/>
  <c r="K15" i="89"/>
  <c r="K17" i="89"/>
  <c r="K18" i="89"/>
  <c r="K20" i="89"/>
  <c r="K16" i="89"/>
  <c r="K11" i="103"/>
  <c r="K44" i="103" s="1"/>
  <c r="K10" i="103"/>
  <c r="K13" i="103"/>
  <c r="K45" i="59"/>
  <c r="K46" i="59"/>
  <c r="J17" i="87"/>
  <c r="J20" i="87"/>
  <c r="J15" i="87"/>
  <c r="J14" i="87"/>
  <c r="J16" i="87"/>
  <c r="J18" i="87"/>
  <c r="J19" i="87"/>
  <c r="L18" i="57"/>
  <c r="L20" i="57"/>
  <c r="L17" i="57"/>
  <c r="L19" i="57"/>
  <c r="L16" i="57"/>
  <c r="L15" i="57"/>
  <c r="L14" i="57"/>
  <c r="E15" i="8"/>
  <c r="E16" i="8"/>
  <c r="E17" i="8"/>
  <c r="E18" i="8"/>
  <c r="E14" i="8"/>
  <c r="E20" i="8"/>
  <c r="E19" i="8"/>
  <c r="L8" i="20"/>
  <c r="L8" i="21"/>
  <c r="I46" i="25"/>
  <c r="I45" i="25"/>
  <c r="I5" i="12"/>
  <c r="I6" i="12"/>
  <c r="I7" i="12" s="1"/>
  <c r="J10" i="74"/>
  <c r="J11" i="74"/>
  <c r="J44" i="74" s="1"/>
  <c r="J11" i="96"/>
  <c r="J44" i="96" s="1"/>
  <c r="J10" i="96"/>
  <c r="M9" i="64"/>
  <c r="N8" i="64"/>
  <c r="M13" i="64"/>
  <c r="O6" i="12"/>
  <c r="O7" i="12" s="1"/>
  <c r="O5" i="12"/>
  <c r="J13" i="74"/>
  <c r="J10" i="46"/>
  <c r="J11" i="46"/>
  <c r="J44" i="46" s="1"/>
  <c r="J45" i="85"/>
  <c r="J46" i="85"/>
  <c r="L13" i="26"/>
  <c r="M8" i="26"/>
  <c r="L44" i="26"/>
  <c r="L9" i="26"/>
  <c r="J45" i="79"/>
  <c r="J46" i="79"/>
  <c r="K10" i="62"/>
  <c r="K11" i="62"/>
  <c r="J18" i="77"/>
  <c r="J20" i="77"/>
  <c r="J14" i="77"/>
  <c r="J16" i="77"/>
  <c r="J17" i="77"/>
  <c r="J15" i="77"/>
  <c r="J19" i="77"/>
  <c r="M8" i="98"/>
  <c r="L9" i="98"/>
  <c r="L13" i="98"/>
  <c r="L8" i="75"/>
  <c r="K9" i="75"/>
  <c r="N8" i="57"/>
  <c r="M13" i="57"/>
  <c r="M9" i="57"/>
  <c r="M44" i="57"/>
  <c r="Z5" i="12"/>
  <c r="Z6" i="12"/>
  <c r="Z7" i="12" s="1"/>
  <c r="K13" i="74"/>
  <c r="K9" i="74"/>
  <c r="L8" i="74"/>
  <c r="J45" i="90"/>
  <c r="J46" i="90"/>
  <c r="J45" i="27"/>
  <c r="J46" i="27"/>
  <c r="L8" i="88"/>
  <c r="K9" i="88"/>
  <c r="M8" i="54"/>
  <c r="L9" i="54"/>
  <c r="N8" i="71"/>
  <c r="M9" i="71"/>
  <c r="M13" i="71"/>
  <c r="M44" i="71"/>
  <c r="C5" i="12"/>
  <c r="C6" i="12" s="1"/>
  <c r="C7" i="12" s="1"/>
  <c r="K10" i="35"/>
  <c r="K11" i="35"/>
  <c r="K44" i="35" s="1"/>
  <c r="J46" i="62"/>
  <c r="J45" i="62"/>
  <c r="J18" i="75"/>
  <c r="J20" i="75"/>
  <c r="J14" i="75"/>
  <c r="J17" i="75"/>
  <c r="J15" i="75"/>
  <c r="J19" i="75"/>
  <c r="J16" i="75"/>
  <c r="B25" i="34"/>
  <c r="K15" i="42"/>
  <c r="K14" i="42"/>
  <c r="K18" i="42"/>
  <c r="K20" i="42"/>
  <c r="K16" i="42"/>
  <c r="K19" i="42"/>
  <c r="K17" i="42"/>
  <c r="B21" i="63"/>
  <c r="L21" i="63" s="1"/>
  <c r="K46" i="62"/>
  <c r="K45" i="62"/>
  <c r="J13" i="46"/>
  <c r="K9" i="25"/>
  <c r="L8" i="25"/>
  <c r="K13" i="25"/>
  <c r="I20" i="58"/>
  <c r="I16" i="58"/>
  <c r="I19" i="58"/>
  <c r="I18" i="58"/>
  <c r="I14" i="58"/>
  <c r="I15" i="58"/>
  <c r="I17" i="58"/>
  <c r="J20" i="56"/>
  <c r="J19" i="56"/>
  <c r="J17" i="56"/>
  <c r="J15" i="56"/>
  <c r="J16" i="56"/>
  <c r="J18" i="56"/>
  <c r="J14" i="56"/>
  <c r="K45" i="64"/>
  <c r="K46" i="64"/>
  <c r="J17" i="68"/>
  <c r="J15" i="68"/>
  <c r="J19" i="68"/>
  <c r="J16" i="68"/>
  <c r="J14" i="68"/>
  <c r="J20" i="68"/>
  <c r="J18" i="68"/>
  <c r="M44" i="97"/>
  <c r="M9" i="97"/>
  <c r="N8" i="97"/>
  <c r="M13" i="97"/>
  <c r="I18" i="92"/>
  <c r="I19" i="92"/>
  <c r="I15" i="92"/>
  <c r="I16" i="92"/>
  <c r="I20" i="92"/>
  <c r="I17" i="92"/>
  <c r="I14" i="92"/>
  <c r="J15" i="40"/>
  <c r="J20" i="40"/>
  <c r="J17" i="40"/>
  <c r="J19" i="40"/>
  <c r="J14" i="40"/>
  <c r="J18" i="40"/>
  <c r="J16" i="40"/>
  <c r="J11" i="58"/>
  <c r="J44" i="58" s="1"/>
  <c r="J10" i="58"/>
  <c r="L8" i="30"/>
  <c r="K9" i="30"/>
  <c r="K13" i="30" s="1"/>
  <c r="B25" i="44"/>
  <c r="I46" i="28"/>
  <c r="I45" i="28"/>
  <c r="G17" i="8"/>
  <c r="G18" i="8"/>
  <c r="G14" i="8"/>
  <c r="G19" i="8"/>
  <c r="G16" i="8"/>
  <c r="G20" i="8"/>
  <c r="G15" i="8"/>
  <c r="L8" i="14"/>
  <c r="M15" i="50"/>
  <c r="M16" i="50"/>
  <c r="M18" i="50"/>
  <c r="B25" i="50" s="1"/>
  <c r="M17" i="50"/>
  <c r="M19" i="50"/>
  <c r="M20" i="50"/>
  <c r="M14" i="50"/>
  <c r="J13" i="58"/>
  <c r="K10" i="72"/>
  <c r="K11" i="72"/>
  <c r="K44" i="72" s="1"/>
  <c r="K13" i="72"/>
  <c r="K11" i="93"/>
  <c r="K44" i="93" s="1"/>
  <c r="K10" i="93"/>
  <c r="K13" i="93"/>
  <c r="L10" i="59"/>
  <c r="L11" i="59"/>
  <c r="L44" i="59" s="1"/>
  <c r="K13" i="83"/>
  <c r="K9" i="83"/>
  <c r="L8" i="83"/>
  <c r="J45" i="95"/>
  <c r="J46" i="95"/>
  <c r="K10" i="53"/>
  <c r="K11" i="53"/>
  <c r="K44" i="53" s="1"/>
  <c r="J10" i="47"/>
  <c r="J11" i="47"/>
  <c r="J44" i="47" s="1"/>
  <c r="J13" i="47"/>
  <c r="I17" i="65"/>
  <c r="I19" i="65"/>
  <c r="I14" i="65"/>
  <c r="I16" i="65"/>
  <c r="I18" i="65"/>
  <c r="I20" i="65"/>
  <c r="I15" i="65"/>
  <c r="L44" i="31"/>
  <c r="L9" i="31"/>
  <c r="M8" i="31"/>
  <c r="L13" i="31"/>
  <c r="L11" i="32"/>
  <c r="L10" i="32"/>
  <c r="I45" i="65"/>
  <c r="I46" i="65"/>
  <c r="J11" i="48"/>
  <c r="J10" i="48"/>
  <c r="J45" i="53"/>
  <c r="J46" i="53"/>
  <c r="J18" i="33"/>
  <c r="J17" i="33"/>
  <c r="J20" i="33"/>
  <c r="J14" i="33"/>
  <c r="J16" i="33"/>
  <c r="J19" i="33"/>
  <c r="J15" i="33"/>
  <c r="J45" i="35"/>
  <c r="J46" i="35"/>
  <c r="F16" i="8"/>
  <c r="F17" i="8"/>
  <c r="F18" i="8"/>
  <c r="F14" i="8"/>
  <c r="F19" i="8"/>
  <c r="F15" i="8"/>
  <c r="F20" i="8"/>
  <c r="J11" i="36"/>
  <c r="J44" i="36" s="1"/>
  <c r="J10" i="36"/>
  <c r="J13" i="36"/>
  <c r="M45" i="50"/>
  <c r="M46" i="50"/>
  <c r="J45" i="43"/>
  <c r="J46" i="43"/>
  <c r="E6" i="12"/>
  <c r="E7" i="12" s="1"/>
  <c r="E5" i="12"/>
  <c r="K5" i="12"/>
  <c r="K6" i="12"/>
  <c r="K7" i="12" s="1"/>
  <c r="J17" i="76"/>
  <c r="J14" i="76"/>
  <c r="J18" i="76"/>
  <c r="J15" i="76"/>
  <c r="J16" i="76"/>
  <c r="J20" i="76"/>
  <c r="J19" i="76"/>
  <c r="L13" i="72"/>
  <c r="M8" i="72"/>
  <c r="L9" i="72"/>
  <c r="N8" i="59"/>
  <c r="M44" i="59"/>
  <c r="M13" i="59"/>
  <c r="M9" i="59"/>
  <c r="M13" i="102"/>
  <c r="N8" i="102"/>
  <c r="M9" i="102"/>
  <c r="K13" i="53"/>
  <c r="L26" i="63"/>
  <c r="M8" i="101"/>
  <c r="L9" i="101"/>
  <c r="K45" i="79"/>
  <c r="K46" i="79"/>
  <c r="M11" i="50"/>
  <c r="M10" i="50"/>
  <c r="B23" i="44"/>
  <c r="L9" i="43"/>
  <c r="M8" i="43"/>
  <c r="L13" i="43"/>
  <c r="G10" i="10"/>
  <c r="G11" i="10"/>
  <c r="J18" i="51"/>
  <c r="J17" i="51"/>
  <c r="J14" i="51"/>
  <c r="J19" i="51"/>
  <c r="J16" i="51"/>
  <c r="J15" i="51"/>
  <c r="J20" i="51"/>
  <c r="K10" i="45"/>
  <c r="K11" i="45"/>
  <c r="K44" i="45" s="1"/>
  <c r="K13" i="45"/>
  <c r="I46" i="74"/>
  <c r="I45" i="74"/>
  <c r="J46" i="61"/>
  <c r="J45" i="61"/>
  <c r="B26" i="63"/>
  <c r="K11" i="79"/>
  <c r="K10" i="79"/>
  <c r="L46" i="44"/>
  <c r="L45" i="44"/>
  <c r="K26" i="44"/>
  <c r="B26" i="44"/>
  <c r="J10" i="8"/>
  <c r="J11" i="8"/>
  <c r="J44" i="8" s="1"/>
  <c r="J13" i="8"/>
  <c r="J46" i="51"/>
  <c r="J45" i="51"/>
  <c r="K11" i="87"/>
  <c r="K44" i="87" s="1"/>
  <c r="K10" i="87"/>
  <c r="K13" i="87"/>
  <c r="K19" i="69"/>
  <c r="K14" i="69"/>
  <c r="K16" i="69"/>
  <c r="K18" i="69"/>
  <c r="K15" i="69"/>
  <c r="K17" i="69"/>
  <c r="K20" i="69"/>
  <c r="M8" i="13"/>
  <c r="L9" i="27"/>
  <c r="L44" i="27"/>
  <c r="L13" i="27"/>
  <c r="M8" i="27"/>
  <c r="J20" i="6"/>
  <c r="J18" i="6"/>
  <c r="J14" i="6"/>
  <c r="J19" i="6"/>
  <c r="J15" i="6"/>
  <c r="J17" i="6"/>
  <c r="J16" i="6"/>
  <c r="G45" i="8"/>
  <c r="G46" i="8"/>
  <c r="M8" i="79"/>
  <c r="L44" i="79"/>
  <c r="L9" i="79"/>
  <c r="L13" i="79"/>
  <c r="B22" i="44"/>
  <c r="L22" i="44" s="1"/>
  <c r="L8" i="8"/>
  <c r="K9" i="8"/>
  <c r="K11" i="90"/>
  <c r="K44" i="90" s="1"/>
  <c r="K10" i="90"/>
  <c r="I46" i="83"/>
  <c r="I45" i="83"/>
  <c r="J18" i="49"/>
  <c r="J17" i="49"/>
  <c r="J20" i="49"/>
  <c r="J16" i="49"/>
  <c r="J14" i="49"/>
  <c r="J15" i="49"/>
  <c r="J19" i="49"/>
  <c r="K10" i="89"/>
  <c r="K11" i="89"/>
  <c r="K44" i="89" s="1"/>
  <c r="J45" i="67"/>
  <c r="J46" i="67"/>
  <c r="L9" i="87"/>
  <c r="L13" i="87"/>
  <c r="M8" i="87"/>
  <c r="L8" i="12"/>
  <c r="I10" i="10"/>
  <c r="I11" i="10"/>
  <c r="I45" i="77"/>
  <c r="I46" i="77"/>
  <c r="L19" i="64"/>
  <c r="L17" i="64"/>
  <c r="L16" i="64"/>
  <c r="L20" i="64"/>
  <c r="L18" i="64"/>
  <c r="L15" i="64"/>
  <c r="L14" i="64"/>
  <c r="L20" i="71"/>
  <c r="L15" i="71"/>
  <c r="L16" i="71"/>
  <c r="L14" i="71"/>
  <c r="L18" i="71"/>
  <c r="L17" i="71"/>
  <c r="L19" i="71"/>
  <c r="Q5" i="12"/>
  <c r="Q6" i="12"/>
  <c r="Q7" i="12" s="1"/>
  <c r="Y5" i="12"/>
  <c r="Y6" i="12"/>
  <c r="Y7" i="12" s="1"/>
  <c r="L8" i="10"/>
  <c r="K13" i="10"/>
  <c r="K44" i="10"/>
  <c r="K9" i="10"/>
  <c r="L44" i="90"/>
  <c r="L13" i="90"/>
  <c r="M8" i="90"/>
  <c r="L9" i="90"/>
  <c r="L9" i="89"/>
  <c r="L44" i="89"/>
  <c r="L13" i="89"/>
  <c r="M8" i="89"/>
  <c r="J18" i="27"/>
  <c r="J17" i="27"/>
  <c r="J15" i="27"/>
  <c r="J20" i="27"/>
  <c r="J14" i="27"/>
  <c r="J16" i="27"/>
  <c r="J19" i="27"/>
  <c r="I46" i="92"/>
  <c r="I45" i="92"/>
  <c r="J45" i="87"/>
  <c r="J46" i="87"/>
  <c r="L10" i="57"/>
  <c r="L11" i="57"/>
  <c r="L44" i="57" s="1"/>
  <c r="K19" i="27"/>
  <c r="K17" i="27"/>
  <c r="K18" i="27"/>
  <c r="K20" i="27"/>
  <c r="K15" i="27"/>
  <c r="K14" i="27"/>
  <c r="K16" i="27"/>
  <c r="K18" i="78"/>
  <c r="K16" i="78"/>
  <c r="K14" i="78"/>
  <c r="K19" i="78"/>
  <c r="K17" i="78"/>
  <c r="K20" i="78"/>
  <c r="K15" i="78"/>
  <c r="M13" i="5"/>
  <c r="M9" i="5"/>
  <c r="M44" i="5"/>
  <c r="N8" i="5"/>
  <c r="I45" i="60"/>
  <c r="I46" i="60"/>
  <c r="J45" i="72"/>
  <c r="J46" i="72"/>
  <c r="I45" i="29"/>
  <c r="I46" i="29"/>
  <c r="L8" i="47"/>
  <c r="K9" i="47"/>
  <c r="K10" i="27"/>
  <c r="K11" i="27"/>
  <c r="K44" i="27" s="1"/>
  <c r="L13" i="78"/>
  <c r="M8" i="78"/>
  <c r="L44" i="78"/>
  <c r="L9" i="78"/>
  <c r="L10" i="5"/>
  <c r="L11" i="5" s="1"/>
  <c r="I45" i="94"/>
  <c r="I46" i="94"/>
  <c r="L8" i="17"/>
  <c r="L13" i="55"/>
  <c r="L44" i="55"/>
  <c r="L9" i="55"/>
  <c r="M8" i="55"/>
  <c r="K10" i="78"/>
  <c r="K11" i="78"/>
  <c r="K44" i="78" s="1"/>
  <c r="A23" i="3"/>
  <c r="L45" i="5"/>
  <c r="B23" i="3" s="1"/>
  <c r="L46" i="5"/>
  <c r="C23" i="3" s="1"/>
  <c r="J19" i="92"/>
  <c r="J15" i="92"/>
  <c r="J18" i="92"/>
  <c r="J14" i="92"/>
  <c r="J17" i="92"/>
  <c r="J16" i="92"/>
  <c r="J20" i="92"/>
  <c r="J11" i="28"/>
  <c r="J44" i="28" s="1"/>
  <c r="J10" i="28"/>
  <c r="C9" i="11"/>
  <c r="D9" i="11"/>
  <c r="E9" i="11"/>
  <c r="F9" i="11"/>
  <c r="G9" i="11"/>
  <c r="H9" i="11"/>
  <c r="I9" i="11"/>
  <c r="J9" i="11"/>
  <c r="I45" i="39"/>
  <c r="I46" i="39"/>
  <c r="J46" i="48"/>
  <c r="J45" i="48"/>
  <c r="J11" i="75"/>
  <c r="J44" i="75" s="1"/>
  <c r="J10" i="75"/>
  <c r="I18" i="100"/>
  <c r="I19" i="100"/>
  <c r="I20" i="100"/>
  <c r="I17" i="100"/>
  <c r="I14" i="100"/>
  <c r="I16" i="100"/>
  <c r="I15" i="100"/>
  <c r="F10" i="10"/>
  <c r="F11" i="10"/>
  <c r="J11" i="92"/>
  <c r="J44" i="92" s="1"/>
  <c r="J10" i="92"/>
  <c r="M8" i="69"/>
  <c r="L9" i="69"/>
  <c r="L13" i="69"/>
  <c r="I45" i="104"/>
  <c r="I46" i="104"/>
  <c r="L8" i="28"/>
  <c r="K9" i="28"/>
  <c r="K13" i="28" s="1"/>
  <c r="J14" i="103"/>
  <c r="J16" i="103"/>
  <c r="J19" i="103"/>
  <c r="J17" i="103"/>
  <c r="J15" i="103"/>
  <c r="J20" i="103"/>
  <c r="J18" i="103"/>
  <c r="I46" i="40"/>
  <c r="I45" i="40"/>
  <c r="I45" i="47"/>
  <c r="I46" i="47"/>
  <c r="K45" i="55"/>
  <c r="K46" i="55"/>
  <c r="L16" i="5"/>
  <c r="L17" i="5"/>
  <c r="L18" i="5"/>
  <c r="L14" i="5"/>
  <c r="L19" i="5"/>
  <c r="L20" i="5"/>
  <c r="L15" i="5"/>
  <c r="N9" i="34"/>
  <c r="N13" i="34"/>
  <c r="O8" i="34"/>
  <c r="L14" i="32"/>
  <c r="L18" i="32"/>
  <c r="L15" i="32"/>
  <c r="L16" i="32"/>
  <c r="L20" i="32"/>
  <c r="L17" i="32"/>
  <c r="L19" i="32"/>
  <c r="K10" i="67"/>
  <c r="K11" i="67"/>
  <c r="K44" i="67" s="1"/>
  <c r="J15" i="48"/>
  <c r="J20" i="48"/>
  <c r="J17" i="48"/>
  <c r="J19" i="48"/>
  <c r="J14" i="48"/>
  <c r="J18" i="48"/>
  <c r="J16" i="48"/>
  <c r="L8" i="33"/>
  <c r="K9" i="33"/>
  <c r="K46" i="102"/>
  <c r="K45" i="102"/>
  <c r="M15" i="44"/>
  <c r="M16" i="44"/>
  <c r="M19" i="44"/>
  <c r="M17" i="44"/>
  <c r="M14" i="44"/>
  <c r="M18" i="44"/>
  <c r="M20" i="44"/>
  <c r="K10" i="81"/>
  <c r="K11" i="81"/>
  <c r="K44" i="81" s="1"/>
  <c r="M9" i="7"/>
  <c r="N8" i="7"/>
  <c r="L8" i="36"/>
  <c r="K9" i="36"/>
  <c r="K13" i="36" s="1"/>
  <c r="L15" i="91"/>
  <c r="L16" i="91"/>
  <c r="L19" i="91"/>
  <c r="L18" i="91"/>
  <c r="L17" i="91"/>
  <c r="L14" i="91"/>
  <c r="L20" i="91"/>
  <c r="I17" i="76"/>
  <c r="I15" i="76"/>
  <c r="I20" i="76"/>
  <c r="I18" i="76"/>
  <c r="I19" i="76"/>
  <c r="I16" i="76"/>
  <c r="I14" i="76"/>
  <c r="T6" i="12"/>
  <c r="T7" i="12" s="1"/>
  <c r="T5" i="12"/>
  <c r="P6" i="12"/>
  <c r="P7" i="12" s="1"/>
  <c r="P5" i="12"/>
  <c r="L44" i="51"/>
  <c r="L9" i="51"/>
  <c r="M8" i="51"/>
  <c r="L13" i="51"/>
  <c r="I45" i="30"/>
  <c r="I46" i="30"/>
  <c r="M8" i="15"/>
  <c r="E11" i="10"/>
  <c r="E10" i="10"/>
  <c r="K9" i="86"/>
  <c r="L8" i="86"/>
  <c r="K13" i="86"/>
  <c r="L8" i="22"/>
  <c r="K9" i="60"/>
  <c r="L8" i="60"/>
  <c r="K9" i="92"/>
  <c r="L8" i="92"/>
  <c r="K13" i="92"/>
  <c r="I15" i="96"/>
  <c r="I19" i="96"/>
  <c r="I20" i="96"/>
  <c r="I18" i="96"/>
  <c r="I14" i="96"/>
  <c r="I16" i="96"/>
  <c r="I17" i="96"/>
  <c r="L8" i="99"/>
  <c r="K9" i="99"/>
  <c r="M8" i="19"/>
  <c r="J46" i="103"/>
  <c r="J45" i="103"/>
  <c r="I20" i="40"/>
  <c r="I14" i="40"/>
  <c r="I15" i="40"/>
  <c r="I19" i="40"/>
  <c r="I17" i="40"/>
  <c r="I16" i="40"/>
  <c r="I18" i="40"/>
  <c r="J10" i="41"/>
  <c r="J11" i="41"/>
  <c r="J44" i="41" s="1"/>
  <c r="K10" i="55"/>
  <c r="K11" i="55"/>
  <c r="K11" i="69"/>
  <c r="K44" i="69" s="1"/>
  <c r="K10" i="69"/>
  <c r="I19" i="104"/>
  <c r="I20" i="104"/>
  <c r="I18" i="104"/>
  <c r="I17" i="104"/>
  <c r="I14" i="104"/>
  <c r="I16" i="104"/>
  <c r="I15" i="104"/>
  <c r="K9" i="100"/>
  <c r="L8" i="100"/>
  <c r="K19" i="73"/>
  <c r="K14" i="73"/>
  <c r="K17" i="73"/>
  <c r="K20" i="73"/>
  <c r="K15" i="73"/>
  <c r="K18" i="73"/>
  <c r="K16" i="73"/>
  <c r="N9" i="44"/>
  <c r="N13" i="44"/>
  <c r="O8" i="44"/>
  <c r="D14" i="8"/>
  <c r="D15" i="8"/>
  <c r="D17" i="8"/>
  <c r="D18" i="8"/>
  <c r="D16" i="8"/>
  <c r="D20" i="8"/>
  <c r="D19" i="8"/>
  <c r="J46" i="101"/>
  <c r="J45" i="101"/>
  <c r="L11" i="64"/>
  <c r="L44" i="64" s="1"/>
  <c r="L10" i="64"/>
  <c r="M9" i="91"/>
  <c r="N8" i="91"/>
  <c r="M13" i="91"/>
  <c r="M44" i="91"/>
  <c r="J10" i="76"/>
  <c r="J11" i="76"/>
  <c r="J44" i="76" s="1"/>
  <c r="K10" i="84"/>
  <c r="K11" i="84"/>
  <c r="K44" i="84" s="1"/>
  <c r="J19" i="98"/>
  <c r="J18" i="98"/>
  <c r="J14" i="98"/>
  <c r="J17" i="98"/>
  <c r="J15" i="98"/>
  <c r="J16" i="98"/>
  <c r="J20" i="98"/>
  <c r="I45" i="41"/>
  <c r="I46" i="41"/>
  <c r="J19" i="60"/>
  <c r="J16" i="60"/>
  <c r="J18" i="60"/>
  <c r="J15" i="60"/>
  <c r="J14" i="60"/>
  <c r="J20" i="60"/>
  <c r="J17" i="60"/>
  <c r="M45" i="34"/>
  <c r="M46" i="34"/>
  <c r="K44" i="48"/>
  <c r="L8" i="48"/>
  <c r="K13" i="48"/>
  <c r="K9" i="48"/>
  <c r="K9" i="77"/>
  <c r="L8" i="77"/>
  <c r="K44" i="77"/>
  <c r="K13" i="77"/>
  <c r="L46" i="91"/>
  <c r="L45" i="91"/>
  <c r="U6" i="12"/>
  <c r="U7" i="12" s="1"/>
  <c r="U5" i="12"/>
  <c r="K10" i="51"/>
  <c r="K11" i="51"/>
  <c r="J45" i="98"/>
  <c r="J46" i="98"/>
  <c r="J20" i="24"/>
  <c r="J16" i="24"/>
  <c r="J14" i="24"/>
  <c r="J19" i="24"/>
  <c r="J17" i="24"/>
  <c r="J18" i="24"/>
  <c r="J15" i="24"/>
  <c r="J14" i="99"/>
  <c r="J20" i="99"/>
  <c r="J18" i="99"/>
  <c r="J15" i="99"/>
  <c r="J19" i="99"/>
  <c r="J17" i="99"/>
  <c r="J16" i="99"/>
  <c r="J20" i="82"/>
  <c r="J17" i="82"/>
  <c r="J14" i="82"/>
  <c r="J19" i="82"/>
  <c r="J15" i="82"/>
  <c r="J16" i="82"/>
  <c r="J18" i="82"/>
  <c r="J18" i="29"/>
  <c r="J17" i="29"/>
  <c r="J15" i="29"/>
  <c r="J20" i="29"/>
  <c r="J14" i="29"/>
  <c r="J19" i="29"/>
  <c r="J16" i="29"/>
  <c r="L44" i="61"/>
  <c r="L13" i="61"/>
  <c r="M8" i="61"/>
  <c r="L9" i="61"/>
  <c r="K18" i="95"/>
  <c r="K19" i="95"/>
  <c r="K17" i="95"/>
  <c r="K20" i="95"/>
  <c r="K16" i="95"/>
  <c r="K14" i="95"/>
  <c r="K15" i="95"/>
  <c r="J18" i="85"/>
  <c r="J17" i="85"/>
  <c r="J19" i="85"/>
  <c r="J15" i="85"/>
  <c r="J16" i="85"/>
  <c r="J14" i="85"/>
  <c r="J20" i="85"/>
  <c r="K11" i="73"/>
  <c r="K44" i="73" s="1"/>
  <c r="K10" i="73"/>
  <c r="M15" i="34"/>
  <c r="M16" i="34"/>
  <c r="M18" i="34"/>
  <c r="M17" i="34"/>
  <c r="B24" i="34" s="1"/>
  <c r="M14" i="34"/>
  <c r="M19" i="34"/>
  <c r="M20" i="34"/>
  <c r="L13" i="85"/>
  <c r="M8" i="85"/>
  <c r="L9" i="85"/>
  <c r="I46" i="36"/>
  <c r="I45" i="36"/>
  <c r="M8" i="67"/>
  <c r="L9" i="67"/>
  <c r="L13" i="67"/>
  <c r="M11" i="44"/>
  <c r="M44" i="44" s="1"/>
  <c r="M10" i="44"/>
  <c r="J10" i="38"/>
  <c r="J11" i="38"/>
  <c r="J44" i="38" s="1"/>
  <c r="L26" i="50"/>
  <c r="K10" i="37"/>
  <c r="K11" i="37"/>
  <c r="K44" i="37" s="1"/>
  <c r="L11" i="91"/>
  <c r="L10" i="91"/>
  <c r="J10" i="80"/>
  <c r="J11" i="80"/>
  <c r="J44" i="80" s="1"/>
  <c r="I46" i="76"/>
  <c r="I45" i="76"/>
  <c r="R5" i="12"/>
  <c r="R6" i="12"/>
  <c r="R7" i="12" s="1"/>
  <c r="K9" i="12" s="1"/>
  <c r="H6" i="12"/>
  <c r="H7" i="12" s="1"/>
  <c r="H5" i="12"/>
  <c r="J18" i="37"/>
  <c r="J17" i="37"/>
  <c r="J19" i="37"/>
  <c r="J15" i="37"/>
  <c r="J14" i="37"/>
  <c r="J20" i="37"/>
  <c r="J16" i="37"/>
  <c r="D10" i="10"/>
  <c r="D11" i="10" s="1"/>
  <c r="I17" i="33"/>
  <c r="I16" i="33"/>
  <c r="I20" i="33"/>
  <c r="I18" i="33"/>
  <c r="I14" i="33"/>
  <c r="I15" i="33"/>
  <c r="I19" i="33"/>
  <c r="M11" i="63"/>
  <c r="M10" i="63"/>
  <c r="K46" i="97"/>
  <c r="K45" i="97"/>
  <c r="J19" i="52"/>
  <c r="J15" i="52"/>
  <c r="J18" i="52"/>
  <c r="J16" i="52"/>
  <c r="J20" i="52"/>
  <c r="J17" i="52"/>
  <c r="J14" i="52"/>
  <c r="J11" i="24"/>
  <c r="J44" i="24" s="1"/>
  <c r="J10" i="24"/>
  <c r="K18" i="70"/>
  <c r="K14" i="70"/>
  <c r="K19" i="70"/>
  <c r="K16" i="70"/>
  <c r="K17" i="70"/>
  <c r="K15" i="70"/>
  <c r="K20" i="70"/>
  <c r="I45" i="96"/>
  <c r="I46" i="96"/>
  <c r="L15" i="97"/>
  <c r="L14" i="97"/>
  <c r="L18" i="97"/>
  <c r="L16" i="97"/>
  <c r="L19" i="97"/>
  <c r="L20" i="97"/>
  <c r="L17" i="97"/>
  <c r="J10" i="99"/>
  <c r="J11" i="99"/>
  <c r="J44" i="99" s="1"/>
  <c r="J11" i="82"/>
  <c r="J44" i="82" s="1"/>
  <c r="J10" i="82"/>
  <c r="J11" i="29"/>
  <c r="J44" i="29" s="1"/>
  <c r="J10" i="29"/>
  <c r="V4" i="13"/>
  <c r="J4" i="13"/>
  <c r="U4" i="13"/>
  <c r="I4" i="13"/>
  <c r="R4" i="13"/>
  <c r="D4" i="13"/>
  <c r="Q4" i="13"/>
  <c r="C4" i="13"/>
  <c r="P4" i="13"/>
  <c r="O4" i="13"/>
  <c r="N4" i="13"/>
  <c r="Z4" i="13"/>
  <c r="L4" i="13"/>
  <c r="M4" i="13"/>
  <c r="W4" i="13"/>
  <c r="T4" i="13"/>
  <c r="S4" i="13"/>
  <c r="H4" i="13"/>
  <c r="Y4" i="13"/>
  <c r="F4" i="13"/>
  <c r="G4" i="13"/>
  <c r="K4" i="13"/>
  <c r="E4" i="13"/>
  <c r="X4" i="13"/>
  <c r="K10" i="61"/>
  <c r="K11" i="61"/>
  <c r="K44" i="61" s="1"/>
  <c r="J18" i="41"/>
  <c r="J17" i="41"/>
  <c r="J20" i="41"/>
  <c r="J19" i="41"/>
  <c r="J15" i="41"/>
  <c r="J16" i="41"/>
  <c r="J14" i="41"/>
  <c r="L9" i="95"/>
  <c r="M8" i="95"/>
  <c r="J46" i="26"/>
  <c r="J45" i="26"/>
  <c r="M9" i="32"/>
  <c r="M44" i="32"/>
  <c r="M13" i="32"/>
  <c r="N8" i="32"/>
  <c r="K45" i="57"/>
  <c r="K46" i="57"/>
  <c r="K13" i="58"/>
  <c r="L8" i="58"/>
  <c r="K9" i="58"/>
  <c r="F5" i="12"/>
  <c r="F6" i="12" s="1"/>
  <c r="F7" i="12" s="1"/>
  <c r="L27" i="34"/>
  <c r="M8" i="73"/>
  <c r="L44" i="73"/>
  <c r="L13" i="73"/>
  <c r="L9" i="73"/>
  <c r="K19" i="67"/>
  <c r="K14" i="67"/>
  <c r="K18" i="67"/>
  <c r="K15" i="67"/>
  <c r="K20" i="67"/>
  <c r="K16" i="67"/>
  <c r="K17" i="67"/>
  <c r="J10" i="33"/>
  <c r="J11" i="33"/>
  <c r="J44" i="33" s="1"/>
  <c r="L9" i="9"/>
  <c r="L13" i="9"/>
  <c r="L44" i="9"/>
  <c r="M8" i="9"/>
  <c r="K20" i="81"/>
  <c r="K17" i="81"/>
  <c r="K18" i="81"/>
  <c r="K14" i="81"/>
  <c r="K15" i="81"/>
  <c r="K16" i="81"/>
  <c r="K19" i="81"/>
  <c r="M8" i="37"/>
  <c r="L9" i="37"/>
  <c r="N5" i="12"/>
  <c r="N6" i="12"/>
  <c r="N7" i="12" s="1"/>
  <c r="N13" i="63"/>
  <c r="N9" i="63"/>
  <c r="O8" i="63"/>
  <c r="I46" i="86"/>
  <c r="I45" i="86"/>
  <c r="L8" i="41"/>
  <c r="K9" i="41"/>
  <c r="K13" i="41"/>
  <c r="K17" i="55"/>
  <c r="K19" i="55"/>
  <c r="K18" i="55"/>
  <c r="K15" i="55"/>
  <c r="K16" i="55"/>
  <c r="K20" i="55"/>
  <c r="K14" i="55"/>
  <c r="M8" i="18"/>
  <c r="J10" i="88"/>
  <c r="J11" i="88"/>
  <c r="J44" i="88" s="1"/>
  <c r="I46" i="46"/>
  <c r="I45" i="46"/>
  <c r="M11" i="34"/>
  <c r="M10" i="34"/>
  <c r="K10" i="31"/>
  <c r="K11" i="31"/>
  <c r="K44" i="31" s="1"/>
  <c r="K11" i="42"/>
  <c r="K44" i="42" s="1"/>
  <c r="K10" i="42"/>
  <c r="K10" i="26"/>
  <c r="K11" i="26"/>
  <c r="K44" i="26" s="1"/>
  <c r="L23" i="44"/>
  <c r="H18" i="8"/>
  <c r="H19" i="8"/>
  <c r="H17" i="8"/>
  <c r="H14" i="8"/>
  <c r="H15" i="8"/>
  <c r="H16" i="8"/>
  <c r="H20" i="8"/>
  <c r="L9" i="81"/>
  <c r="M8" i="81"/>
  <c r="K19" i="37"/>
  <c r="K18" i="37"/>
  <c r="K15" i="37"/>
  <c r="K17" i="37"/>
  <c r="K16" i="37"/>
  <c r="K14" i="37"/>
  <c r="K20" i="37"/>
  <c r="J11" i="77"/>
  <c r="J44" i="77" s="1"/>
  <c r="J10" i="77"/>
  <c r="J45" i="89"/>
  <c r="J46" i="89"/>
  <c r="K13" i="80"/>
  <c r="L8" i="80"/>
  <c r="K9" i="80"/>
  <c r="K44" i="80"/>
  <c r="S6" i="12"/>
  <c r="S7" i="12" s="1"/>
  <c r="S5" i="12"/>
  <c r="W6" i="12"/>
  <c r="W7" i="12" s="1"/>
  <c r="W5" i="12"/>
  <c r="J10" i="10"/>
  <c r="J11" i="10"/>
  <c r="J45" i="37"/>
  <c r="J46" i="37"/>
  <c r="K9" i="56"/>
  <c r="L8" i="56"/>
  <c r="K13" i="49"/>
  <c r="K9" i="49"/>
  <c r="L8" i="49"/>
  <c r="M19" i="63"/>
  <c r="M20" i="63"/>
  <c r="M18" i="63"/>
  <c r="M15" i="63"/>
  <c r="M14" i="63"/>
  <c r="M17" i="63"/>
  <c r="M16" i="63"/>
  <c r="J46" i="84"/>
  <c r="J45" i="84"/>
  <c r="I45" i="68"/>
  <c r="I46" i="68"/>
  <c r="M8" i="103"/>
  <c r="L9" i="103"/>
  <c r="I46" i="52"/>
  <c r="I45" i="52"/>
  <c r="J11" i="83"/>
  <c r="J44" i="83" s="1"/>
  <c r="J10" i="83"/>
  <c r="J45" i="93"/>
  <c r="J46" i="93"/>
  <c r="L8" i="24"/>
  <c r="K9" i="24"/>
  <c r="K13" i="24" s="1"/>
  <c r="L13" i="70"/>
  <c r="M8" i="70"/>
  <c r="L9" i="70"/>
  <c r="J10" i="68"/>
  <c r="J11" i="68"/>
  <c r="J44" i="68" s="1"/>
  <c r="L11" i="97"/>
  <c r="L10" i="97"/>
  <c r="L8" i="16"/>
  <c r="I45" i="75"/>
  <c r="I46" i="75"/>
  <c r="I46" i="99"/>
  <c r="I45" i="99"/>
  <c r="J19" i="54"/>
  <c r="J15" i="54"/>
  <c r="J20" i="54"/>
  <c r="J17" i="54"/>
  <c r="J14" i="54"/>
  <c r="J16" i="54"/>
  <c r="J18" i="54"/>
  <c r="L8" i="82"/>
  <c r="K9" i="82"/>
  <c r="L8" i="29"/>
  <c r="K9" i="29"/>
  <c r="K13" i="29"/>
  <c r="I19" i="6"/>
  <c r="I20" i="6"/>
  <c r="I18" i="6"/>
  <c r="I14" i="6"/>
  <c r="I15" i="6"/>
  <c r="I17" i="6"/>
  <c r="I16" i="6"/>
  <c r="K11" i="95"/>
  <c r="K44" i="95" s="1"/>
  <c r="K10" i="95"/>
  <c r="L8" i="39"/>
  <c r="K9" i="39"/>
  <c r="D6" i="12"/>
  <c r="D7" i="12" s="1"/>
  <c r="D5" i="12"/>
  <c r="K19" i="51"/>
  <c r="K18" i="51"/>
  <c r="K15" i="51"/>
  <c r="K20" i="51"/>
  <c r="K16" i="51"/>
  <c r="K14" i="51"/>
  <c r="K17" i="51"/>
  <c r="J17" i="72"/>
  <c r="J16" i="72"/>
  <c r="J20" i="72"/>
  <c r="J14" i="72"/>
  <c r="J19" i="72"/>
  <c r="J15" i="72"/>
  <c r="J18" i="72"/>
  <c r="J10" i="100"/>
  <c r="J11" i="100"/>
  <c r="J44" i="100" s="1"/>
  <c r="K10" i="85"/>
  <c r="K11" i="85"/>
  <c r="K44" i="85" s="1"/>
  <c r="L26" i="44"/>
  <c r="C14" i="8"/>
  <c r="C20" i="8"/>
  <c r="C16" i="8"/>
  <c r="C17" i="8"/>
  <c r="C18" i="8"/>
  <c r="C19" i="8"/>
  <c r="C15" i="8"/>
  <c r="L11" i="7"/>
  <c r="L44" i="7" s="1"/>
  <c r="L10" i="7"/>
  <c r="L9" i="11"/>
  <c r="M8" i="11"/>
  <c r="I46" i="100"/>
  <c r="I45" i="100"/>
  <c r="J46" i="70"/>
  <c r="J45" i="70"/>
  <c r="L13" i="84"/>
  <c r="M8" i="84"/>
  <c r="L9" i="84"/>
  <c r="C12" i="10"/>
  <c r="C10" i="10"/>
  <c r="C11" i="10"/>
  <c r="I45" i="58"/>
  <c r="I46" i="58"/>
  <c r="I45" i="80"/>
  <c r="I46" i="80"/>
  <c r="J11" i="60"/>
  <c r="J44" i="60" s="1"/>
  <c r="J10" i="60"/>
  <c r="L8" i="52"/>
  <c r="K9" i="52"/>
  <c r="K13" i="52"/>
  <c r="J13" i="28"/>
  <c r="A3" i="14"/>
  <c r="A11" i="2"/>
  <c r="J11" i="40"/>
  <c r="J44" i="40" s="1"/>
  <c r="J10" i="40"/>
  <c r="J10" i="39"/>
  <c r="J11" i="39"/>
  <c r="J44" i="39" s="1"/>
  <c r="J46" i="31"/>
  <c r="J45" i="31"/>
  <c r="J19" i="88"/>
  <c r="J15" i="88"/>
  <c r="J20" i="88"/>
  <c r="J18" i="88"/>
  <c r="J16" i="88"/>
  <c r="J17" i="88"/>
  <c r="J14" i="88"/>
  <c r="K13" i="85"/>
  <c r="M8" i="42"/>
  <c r="L9" i="42"/>
  <c r="L13" i="42" s="1"/>
  <c r="J46" i="42"/>
  <c r="J45" i="42"/>
  <c r="K15" i="26"/>
  <c r="K14" i="26"/>
  <c r="K19" i="26"/>
  <c r="K20" i="26"/>
  <c r="K18" i="26"/>
  <c r="K16" i="26"/>
  <c r="K17" i="26"/>
  <c r="K45" i="32"/>
  <c r="K46" i="32"/>
  <c r="J45" i="73"/>
  <c r="J46" i="73"/>
  <c r="J10" i="6"/>
  <c r="J11" i="6"/>
  <c r="J44" i="6" s="1"/>
  <c r="K11" i="9"/>
  <c r="K44" i="9" s="1"/>
  <c r="K10" i="9"/>
  <c r="L8" i="23"/>
  <c r="H45" i="8"/>
  <c r="H46" i="8"/>
  <c r="K15" i="62"/>
  <c r="K16" i="62"/>
  <c r="K14" i="62"/>
  <c r="K18" i="62"/>
  <c r="K19" i="62"/>
  <c r="K17" i="62"/>
  <c r="K20" i="62"/>
  <c r="J13" i="38"/>
  <c r="B27" i="34"/>
  <c r="L10" i="66"/>
  <c r="L11" i="66"/>
  <c r="L44" i="66" s="1"/>
  <c r="L46" i="71"/>
  <c r="L45" i="71"/>
  <c r="J13" i="80"/>
  <c r="K9" i="11"/>
  <c r="B26" i="50"/>
  <c r="M5" i="12"/>
  <c r="M6" i="12"/>
  <c r="M7" i="12" s="1"/>
  <c r="X5" i="12"/>
  <c r="X6" i="12"/>
  <c r="X7" i="12" s="1"/>
  <c r="J10" i="25"/>
  <c r="J11" i="25"/>
  <c r="J44" i="25" s="1"/>
  <c r="K46" i="91"/>
  <c r="K45" i="91"/>
  <c r="J11" i="56"/>
  <c r="J44" i="56" s="1"/>
  <c r="J10" i="56"/>
  <c r="I45" i="49"/>
  <c r="I46" i="49"/>
  <c r="I46" i="33"/>
  <c r="I45" i="33"/>
  <c r="J10" i="49"/>
  <c r="J11" i="49"/>
  <c r="J44" i="49" s="1"/>
  <c r="M45" i="63"/>
  <c r="M46" i="63"/>
  <c r="I45" i="56"/>
  <c r="I46" i="56"/>
  <c r="J10" i="52"/>
  <c r="J11" i="52"/>
  <c r="J44" i="52" s="1"/>
  <c r="J13" i="83"/>
  <c r="J19" i="93"/>
  <c r="J17" i="93"/>
  <c r="J14" i="93"/>
  <c r="J18" i="93"/>
  <c r="J20" i="93"/>
  <c r="J15" i="93"/>
  <c r="J16" i="93"/>
  <c r="K10" i="70"/>
  <c r="K11" i="70"/>
  <c r="K44" i="70" s="1"/>
  <c r="L8" i="68"/>
  <c r="K9" i="68"/>
  <c r="K13" i="68"/>
  <c r="L45" i="97"/>
  <c r="L46" i="97"/>
  <c r="I46" i="82"/>
  <c r="I45" i="82"/>
  <c r="J10" i="30"/>
  <c r="J11" i="30"/>
  <c r="J44" i="30" s="1"/>
  <c r="K13" i="96"/>
  <c r="L8" i="96"/>
  <c r="K9" i="96"/>
  <c r="J17" i="95"/>
  <c r="J14" i="95"/>
  <c r="J18" i="95"/>
  <c r="J20" i="95"/>
  <c r="J19" i="95"/>
  <c r="J15" i="95"/>
  <c r="J16" i="95"/>
  <c r="J46" i="54"/>
  <c r="J45" i="54"/>
  <c r="L13" i="53"/>
  <c r="L9" i="53"/>
  <c r="M8" i="53"/>
  <c r="J45" i="55"/>
  <c r="J46" i="55"/>
  <c r="I45" i="6"/>
  <c r="B117" i="2" s="1"/>
  <c r="I46" i="6"/>
  <c r="C117" i="2" s="1"/>
  <c r="A117" i="2"/>
  <c r="L8" i="40"/>
  <c r="K9" i="40"/>
  <c r="K13" i="40"/>
  <c r="J13" i="39"/>
  <c r="L20" i="45" l="1"/>
  <c r="L18" i="45"/>
  <c r="L19" i="45"/>
  <c r="L17" i="45"/>
  <c r="L15" i="45"/>
  <c r="L14" i="45"/>
  <c r="L16" i="45"/>
  <c r="K15" i="36"/>
  <c r="K14" i="36"/>
  <c r="K19" i="36"/>
  <c r="K17" i="36"/>
  <c r="K18" i="36"/>
  <c r="K20" i="36"/>
  <c r="K16" i="36"/>
  <c r="K15" i="30"/>
  <c r="K19" i="30"/>
  <c r="K16" i="30"/>
  <c r="K18" i="30"/>
  <c r="K14" i="30"/>
  <c r="K20" i="30"/>
  <c r="K17" i="30"/>
  <c r="K15" i="28"/>
  <c r="K17" i="28"/>
  <c r="K20" i="28"/>
  <c r="K18" i="28"/>
  <c r="K14" i="28"/>
  <c r="K19" i="28"/>
  <c r="K16" i="28"/>
  <c r="K10" i="12"/>
  <c r="K11" i="12"/>
  <c r="K20" i="104"/>
  <c r="K17" i="104"/>
  <c r="K15" i="104"/>
  <c r="K18" i="104"/>
  <c r="K14" i="104"/>
  <c r="K19" i="104"/>
  <c r="K16" i="104"/>
  <c r="B25" i="91"/>
  <c r="L10" i="31"/>
  <c r="L11" i="31"/>
  <c r="S5" i="13"/>
  <c r="S6" i="13"/>
  <c r="S7" i="13" s="1"/>
  <c r="K45" i="37"/>
  <c r="K46" i="37"/>
  <c r="A3" i="15"/>
  <c r="A12" i="2"/>
  <c r="L20" i="67"/>
  <c r="L15" i="67"/>
  <c r="L19" i="67"/>
  <c r="L14" i="67"/>
  <c r="L18" i="67"/>
  <c r="L16" i="67"/>
  <c r="L17" i="67"/>
  <c r="L10" i="81"/>
  <c r="L11" i="81"/>
  <c r="L44" i="81" s="1"/>
  <c r="U6" i="13"/>
  <c r="U7" i="13" s="1"/>
  <c r="U5" i="13"/>
  <c r="N13" i="97"/>
  <c r="O8" i="97"/>
  <c r="N9" i="97"/>
  <c r="J6" i="13"/>
  <c r="J7" i="13" s="1"/>
  <c r="J5" i="13"/>
  <c r="N8" i="19"/>
  <c r="L20" i="69"/>
  <c r="L15" i="69"/>
  <c r="L19" i="69"/>
  <c r="L14" i="69"/>
  <c r="L16" i="69"/>
  <c r="L17" i="69"/>
  <c r="L18" i="69"/>
  <c r="N13" i="66"/>
  <c r="N9" i="66"/>
  <c r="O8" i="66"/>
  <c r="M8" i="39"/>
  <c r="L9" i="39"/>
  <c r="L5" i="13"/>
  <c r="L6" i="13" s="1"/>
  <c r="L7" i="13" s="1"/>
  <c r="L46" i="27"/>
  <c r="L45" i="27"/>
  <c r="M46" i="97"/>
  <c r="M45" i="97"/>
  <c r="K46" i="87"/>
  <c r="K45" i="87"/>
  <c r="J19" i="94"/>
  <c r="J15" i="94"/>
  <c r="J14" i="94"/>
  <c r="J16" i="94"/>
  <c r="J18" i="94"/>
  <c r="J20" i="94"/>
  <c r="J17" i="94"/>
  <c r="K10" i="39"/>
  <c r="K11" i="39"/>
  <c r="K44" i="39" s="1"/>
  <c r="T5" i="13"/>
  <c r="T6" i="13"/>
  <c r="T7" i="13" s="1"/>
  <c r="M46" i="59"/>
  <c r="M45" i="59"/>
  <c r="K46" i="93"/>
  <c r="K45" i="93"/>
  <c r="B32" i="44"/>
  <c r="D25" i="44"/>
  <c r="G25" i="44"/>
  <c r="C25" i="44"/>
  <c r="N25" i="44" s="1"/>
  <c r="E25" i="44"/>
  <c r="I25" i="44"/>
  <c r="H25" i="44"/>
  <c r="F25" i="44"/>
  <c r="J25" i="44"/>
  <c r="L25" i="44"/>
  <c r="K18" i="6"/>
  <c r="K14" i="6"/>
  <c r="K19" i="6"/>
  <c r="K15" i="6"/>
  <c r="K20" i="6"/>
  <c r="K16" i="6"/>
  <c r="K17" i="6"/>
  <c r="K13" i="39"/>
  <c r="W6" i="13"/>
  <c r="W7" i="13" s="1"/>
  <c r="W5" i="13"/>
  <c r="M28" i="63"/>
  <c r="M21" i="63"/>
  <c r="M44" i="95"/>
  <c r="M9" i="95"/>
  <c r="M13" i="95"/>
  <c r="N8" i="95"/>
  <c r="K11" i="48"/>
  <c r="K10" i="48"/>
  <c r="K10" i="60"/>
  <c r="K11" i="60"/>
  <c r="K44" i="60" s="1"/>
  <c r="K19" i="65"/>
  <c r="K14" i="65"/>
  <c r="K17" i="65"/>
  <c r="K20" i="65"/>
  <c r="K15" i="65"/>
  <c r="K18" i="65"/>
  <c r="K16" i="65"/>
  <c r="L14" i="84"/>
  <c r="L16" i="84"/>
  <c r="L19" i="84"/>
  <c r="L20" i="84"/>
  <c r="L17" i="84"/>
  <c r="L15" i="84"/>
  <c r="L18" i="84"/>
  <c r="B22" i="63"/>
  <c r="M22" i="63" s="1"/>
  <c r="L11" i="95"/>
  <c r="L44" i="95" s="1"/>
  <c r="L10" i="95"/>
  <c r="L13" i="95"/>
  <c r="V6" i="13"/>
  <c r="V7" i="13" s="1"/>
  <c r="V5" i="13"/>
  <c r="J46" i="38"/>
  <c r="J45" i="38"/>
  <c r="K15" i="48"/>
  <c r="K20" i="48"/>
  <c r="K17" i="48"/>
  <c r="K18" i="48"/>
  <c r="K14" i="48"/>
  <c r="K19" i="48"/>
  <c r="K16" i="48"/>
  <c r="N9" i="91"/>
  <c r="O8" i="91"/>
  <c r="N13" i="91"/>
  <c r="L10" i="69"/>
  <c r="L11" i="69"/>
  <c r="L44" i="69" s="1"/>
  <c r="J10" i="11"/>
  <c r="J11" i="11"/>
  <c r="B32" i="50"/>
  <c r="J25" i="50"/>
  <c r="G25" i="50"/>
  <c r="E25" i="50"/>
  <c r="C25" i="50"/>
  <c r="N25" i="50" s="1"/>
  <c r="D25" i="50"/>
  <c r="F25" i="50"/>
  <c r="K25" i="50"/>
  <c r="I25" i="50"/>
  <c r="H25" i="50"/>
  <c r="L25" i="50"/>
  <c r="M15" i="66"/>
  <c r="M19" i="66"/>
  <c r="M18" i="66"/>
  <c r="M17" i="66"/>
  <c r="M16" i="66"/>
  <c r="M20" i="66"/>
  <c r="M14" i="66"/>
  <c r="M8" i="96"/>
  <c r="L13" i="96"/>
  <c r="L9" i="96"/>
  <c r="J15" i="38"/>
  <c r="J19" i="38"/>
  <c r="J16" i="38"/>
  <c r="J14" i="38"/>
  <c r="J17" i="38"/>
  <c r="J20" i="38"/>
  <c r="J18" i="38"/>
  <c r="K10" i="82"/>
  <c r="K11" i="82"/>
  <c r="K44" i="82" s="1"/>
  <c r="K13" i="82"/>
  <c r="L11" i="37"/>
  <c r="L44" i="37" s="1"/>
  <c r="L10" i="37"/>
  <c r="L13" i="37"/>
  <c r="L13" i="36"/>
  <c r="M8" i="36"/>
  <c r="L44" i="36"/>
  <c r="L9" i="36"/>
  <c r="K46" i="67"/>
  <c r="K45" i="67"/>
  <c r="N8" i="69"/>
  <c r="M13" i="69"/>
  <c r="M9" i="69"/>
  <c r="M44" i="69"/>
  <c r="I11" i="11"/>
  <c r="I10" i="11"/>
  <c r="K46" i="78"/>
  <c r="K45" i="78"/>
  <c r="L11" i="27"/>
  <c r="L10" i="27"/>
  <c r="K45" i="45"/>
  <c r="K46" i="45"/>
  <c r="M9" i="72"/>
  <c r="M13" i="72"/>
  <c r="N8" i="72"/>
  <c r="M46" i="66"/>
  <c r="M45" i="66"/>
  <c r="M8" i="104"/>
  <c r="L9" i="104"/>
  <c r="L13" i="104"/>
  <c r="B32" i="34"/>
  <c r="J25" i="34"/>
  <c r="K25" i="34"/>
  <c r="H25" i="34"/>
  <c r="C25" i="34"/>
  <c r="F25" i="34"/>
  <c r="I25" i="34"/>
  <c r="E25" i="34"/>
  <c r="G25" i="34"/>
  <c r="D25" i="34"/>
  <c r="R5" i="13"/>
  <c r="R6" i="13"/>
  <c r="R7" i="13" s="1"/>
  <c r="L45" i="89"/>
  <c r="L46" i="89"/>
  <c r="L14" i="42"/>
  <c r="L16" i="42"/>
  <c r="L18" i="42"/>
  <c r="L15" i="42"/>
  <c r="L17" i="42"/>
  <c r="L20" i="42"/>
  <c r="L19" i="42"/>
  <c r="M18" i="97"/>
  <c r="M15" i="97"/>
  <c r="M19" i="97"/>
  <c r="M16" i="97"/>
  <c r="M20" i="97"/>
  <c r="M14" i="97"/>
  <c r="M17" i="97"/>
  <c r="B24" i="97" s="1"/>
  <c r="M17" i="5"/>
  <c r="M18" i="5"/>
  <c r="M14" i="5"/>
  <c r="M19" i="5"/>
  <c r="M16" i="5"/>
  <c r="M15" i="5"/>
  <c r="M20" i="5"/>
  <c r="M6" i="13"/>
  <c r="M7" i="13" s="1"/>
  <c r="M5" i="13"/>
  <c r="M16" i="91"/>
  <c r="M20" i="91"/>
  <c r="M19" i="91"/>
  <c r="M18" i="91"/>
  <c r="M17" i="91"/>
  <c r="M15" i="91"/>
  <c r="M14" i="91"/>
  <c r="K11" i="36"/>
  <c r="K44" i="36" s="1"/>
  <c r="K10" i="36"/>
  <c r="B27" i="64"/>
  <c r="M10" i="97"/>
  <c r="M11" i="97"/>
  <c r="K20" i="58"/>
  <c r="K16" i="58"/>
  <c r="K14" i="58"/>
  <c r="K17" i="58"/>
  <c r="K19" i="58"/>
  <c r="K18" i="58"/>
  <c r="K15" i="58"/>
  <c r="N8" i="67"/>
  <c r="M13" i="67"/>
  <c r="M9" i="67"/>
  <c r="K13" i="60"/>
  <c r="K19" i="45"/>
  <c r="K18" i="45"/>
  <c r="K15" i="45"/>
  <c r="K17" i="45"/>
  <c r="K14" i="45"/>
  <c r="K20" i="45"/>
  <c r="K16" i="45"/>
  <c r="K45" i="35"/>
  <c r="K46" i="35"/>
  <c r="B25" i="57"/>
  <c r="J18" i="39"/>
  <c r="J17" i="39"/>
  <c r="J16" i="39"/>
  <c r="J14" i="39"/>
  <c r="J19" i="39"/>
  <c r="J20" i="39"/>
  <c r="J15" i="39"/>
  <c r="M9" i="70"/>
  <c r="N8" i="70"/>
  <c r="M44" i="70"/>
  <c r="M13" i="70"/>
  <c r="B26" i="97"/>
  <c r="M27" i="34"/>
  <c r="M34" i="34"/>
  <c r="J46" i="41"/>
  <c r="J45" i="41"/>
  <c r="O9" i="34"/>
  <c r="P8" i="34"/>
  <c r="O13" i="34"/>
  <c r="B25" i="5"/>
  <c r="H11" i="11"/>
  <c r="H10" i="11"/>
  <c r="J20" i="8"/>
  <c r="J14" i="8"/>
  <c r="J19" i="8"/>
  <c r="J15" i="8"/>
  <c r="J18" i="8"/>
  <c r="J17" i="8"/>
  <c r="J16" i="8"/>
  <c r="L14" i="72"/>
  <c r="L18" i="72"/>
  <c r="L20" i="72"/>
  <c r="L17" i="72"/>
  <c r="L16" i="72"/>
  <c r="L19" i="72"/>
  <c r="L15" i="72"/>
  <c r="M22" i="50"/>
  <c r="B22" i="50"/>
  <c r="C9" i="12"/>
  <c r="D9" i="12"/>
  <c r="E9" i="12"/>
  <c r="F9" i="12"/>
  <c r="G9" i="12"/>
  <c r="H9" i="12"/>
  <c r="I9" i="12"/>
  <c r="J9" i="12"/>
  <c r="B25" i="102"/>
  <c r="L25" i="102" s="1"/>
  <c r="B23" i="63"/>
  <c r="I6" i="13"/>
  <c r="I7" i="13" s="1"/>
  <c r="I5" i="13"/>
  <c r="J45" i="75"/>
  <c r="J46" i="75"/>
  <c r="L11" i="93"/>
  <c r="L10" i="93"/>
  <c r="P4" i="14"/>
  <c r="D4" i="14"/>
  <c r="O4" i="14"/>
  <c r="C4" i="14"/>
  <c r="Z4" i="14"/>
  <c r="L4" i="14"/>
  <c r="J4" i="14"/>
  <c r="I4" i="14"/>
  <c r="V4" i="14"/>
  <c r="H4" i="14"/>
  <c r="U4" i="14"/>
  <c r="G4" i="14"/>
  <c r="F4" i="14"/>
  <c r="Y4" i="14"/>
  <c r="K4" i="14"/>
  <c r="X4" i="14"/>
  <c r="W4" i="14"/>
  <c r="T4" i="14"/>
  <c r="M4" i="14"/>
  <c r="S4" i="14"/>
  <c r="N4" i="14"/>
  <c r="E4" i="14"/>
  <c r="R4" i="14"/>
  <c r="Q4" i="14"/>
  <c r="K25" i="44"/>
  <c r="L10" i="53"/>
  <c r="L11" i="53"/>
  <c r="L44" i="53" s="1"/>
  <c r="J17" i="28"/>
  <c r="J19" i="28"/>
  <c r="J20" i="28"/>
  <c r="J18" i="28"/>
  <c r="J15" i="28"/>
  <c r="J16" i="28"/>
  <c r="J14" i="28"/>
  <c r="N11" i="63"/>
  <c r="N10" i="63"/>
  <c r="L20" i="73"/>
  <c r="L15" i="73"/>
  <c r="L18" i="73"/>
  <c r="L16" i="73"/>
  <c r="L19" i="73"/>
  <c r="L17" i="73"/>
  <c r="L14" i="73"/>
  <c r="J45" i="82"/>
  <c r="J46" i="82"/>
  <c r="K46" i="69"/>
  <c r="K45" i="69"/>
  <c r="K10" i="33"/>
  <c r="K11" i="33"/>
  <c r="K44" i="33" s="1"/>
  <c r="K13" i="33"/>
  <c r="N11" i="34"/>
  <c r="N10" i="34"/>
  <c r="F11" i="11"/>
  <c r="F10" i="11"/>
  <c r="K46" i="10"/>
  <c r="K45" i="10"/>
  <c r="B21" i="71"/>
  <c r="K10" i="8"/>
  <c r="K11" i="8"/>
  <c r="K44" i="8" s="1"/>
  <c r="J18" i="47"/>
  <c r="J17" i="47"/>
  <c r="J16" i="47"/>
  <c r="J20" i="47"/>
  <c r="J14" i="47"/>
  <c r="J19" i="47"/>
  <c r="J15" i="47"/>
  <c r="J19" i="58"/>
  <c r="J14" i="58"/>
  <c r="J16" i="58"/>
  <c r="J15" i="58"/>
  <c r="J18" i="58"/>
  <c r="J17" i="58"/>
  <c r="J20" i="58"/>
  <c r="K45" i="43"/>
  <c r="K46" i="43"/>
  <c r="B24" i="102"/>
  <c r="L24" i="102" s="1"/>
  <c r="K46" i="101"/>
  <c r="K45" i="101"/>
  <c r="L15" i="89"/>
  <c r="L17" i="89"/>
  <c r="L18" i="89"/>
  <c r="L16" i="89"/>
  <c r="L20" i="89"/>
  <c r="L14" i="89"/>
  <c r="L19" i="89"/>
  <c r="K14" i="93"/>
  <c r="K19" i="93"/>
  <c r="K18" i="93"/>
  <c r="K15" i="93"/>
  <c r="K17" i="93"/>
  <c r="K16" i="93"/>
  <c r="K20" i="93"/>
  <c r="B28" i="63"/>
  <c r="J21" i="63"/>
  <c r="E21" i="63"/>
  <c r="D21" i="63"/>
  <c r="C21" i="63"/>
  <c r="K21" i="63"/>
  <c r="G21" i="63"/>
  <c r="I21" i="63"/>
  <c r="F21" i="63"/>
  <c r="H21" i="63"/>
  <c r="L15" i="93"/>
  <c r="L20" i="93"/>
  <c r="L16" i="93"/>
  <c r="L17" i="93"/>
  <c r="L14" i="93"/>
  <c r="L18" i="93"/>
  <c r="L19" i="93"/>
  <c r="L11" i="89"/>
  <c r="L10" i="89"/>
  <c r="L45" i="93"/>
  <c r="L46" i="93"/>
  <c r="B34" i="34"/>
  <c r="J27" i="34"/>
  <c r="K27" i="34"/>
  <c r="E27" i="34"/>
  <c r="G27" i="34"/>
  <c r="D27" i="34"/>
  <c r="I27" i="34"/>
  <c r="F27" i="34"/>
  <c r="H27" i="34"/>
  <c r="C27" i="34"/>
  <c r="N27" i="34" s="1"/>
  <c r="M24" i="63"/>
  <c r="B24" i="63"/>
  <c r="L13" i="81"/>
  <c r="L20" i="85"/>
  <c r="L18" i="85"/>
  <c r="L14" i="85"/>
  <c r="L16" i="85"/>
  <c r="L15" i="85"/>
  <c r="L17" i="85"/>
  <c r="L19" i="85"/>
  <c r="M9" i="53"/>
  <c r="N8" i="53"/>
  <c r="M13" i="53"/>
  <c r="L10" i="103"/>
  <c r="L11" i="103"/>
  <c r="L44" i="103" s="1"/>
  <c r="L13" i="103"/>
  <c r="M26" i="34"/>
  <c r="B26" i="34"/>
  <c r="G11" i="11"/>
  <c r="G10" i="11"/>
  <c r="L46" i="66"/>
  <c r="L45" i="66"/>
  <c r="K45" i="9"/>
  <c r="K46" i="9"/>
  <c r="K19" i="41"/>
  <c r="K18" i="41"/>
  <c r="K17" i="41"/>
  <c r="K14" i="41"/>
  <c r="K20" i="41"/>
  <c r="K16" i="41"/>
  <c r="K15" i="41"/>
  <c r="L46" i="73"/>
  <c r="L45" i="73"/>
  <c r="B31" i="34"/>
  <c r="J24" i="34"/>
  <c r="G24" i="34"/>
  <c r="E24" i="34"/>
  <c r="K24" i="34"/>
  <c r="C24" i="34"/>
  <c r="F24" i="34"/>
  <c r="D24" i="34"/>
  <c r="I24" i="34"/>
  <c r="H24" i="34"/>
  <c r="L24" i="34"/>
  <c r="K20" i="92"/>
  <c r="K15" i="92"/>
  <c r="K16" i="92"/>
  <c r="K14" i="92"/>
  <c r="K19" i="92"/>
  <c r="K17" i="92"/>
  <c r="K18" i="92"/>
  <c r="N8" i="15"/>
  <c r="B26" i="32"/>
  <c r="K11" i="28"/>
  <c r="K44" i="28" s="1"/>
  <c r="K10" i="28"/>
  <c r="M44" i="55"/>
  <c r="M9" i="55"/>
  <c r="M13" i="55"/>
  <c r="N8" i="55"/>
  <c r="K18" i="10"/>
  <c r="K14" i="10"/>
  <c r="K19" i="10"/>
  <c r="K15" i="10"/>
  <c r="K20" i="10"/>
  <c r="K16" i="10"/>
  <c r="K17" i="10"/>
  <c r="K13" i="8"/>
  <c r="B33" i="44"/>
  <c r="M33" i="44" s="1"/>
  <c r="J26" i="44"/>
  <c r="C26" i="44"/>
  <c r="N26" i="44" s="1"/>
  <c r="D26" i="44"/>
  <c r="F26" i="44"/>
  <c r="I26" i="44"/>
  <c r="E26" i="44"/>
  <c r="G26" i="44"/>
  <c r="H26" i="44"/>
  <c r="L20" i="31"/>
  <c r="L18" i="31"/>
  <c r="L14" i="31"/>
  <c r="L19" i="31"/>
  <c r="L17" i="31"/>
  <c r="L15" i="31"/>
  <c r="L16" i="31"/>
  <c r="J45" i="47"/>
  <c r="J46" i="47"/>
  <c r="K10" i="30"/>
  <c r="K11" i="30"/>
  <c r="K44" i="30" s="1"/>
  <c r="H45" i="9"/>
  <c r="H46" i="9"/>
  <c r="K15" i="38"/>
  <c r="K19" i="38"/>
  <c r="K16" i="38"/>
  <c r="K17" i="38"/>
  <c r="K20" i="38"/>
  <c r="K14" i="38"/>
  <c r="K18" i="38"/>
  <c r="K15" i="24"/>
  <c r="K20" i="24"/>
  <c r="K16" i="24"/>
  <c r="K17" i="24"/>
  <c r="K14" i="24"/>
  <c r="K19" i="24"/>
  <c r="K18" i="24"/>
  <c r="M11" i="59"/>
  <c r="M10" i="59"/>
  <c r="G19" i="9"/>
  <c r="G15" i="9"/>
  <c r="G20" i="9"/>
  <c r="G16" i="9"/>
  <c r="G17" i="9"/>
  <c r="G18" i="9"/>
  <c r="G14" i="9"/>
  <c r="L26" i="91"/>
  <c r="B26" i="91"/>
  <c r="M19" i="59"/>
  <c r="M18" i="59"/>
  <c r="M14" i="59"/>
  <c r="M17" i="59"/>
  <c r="M15" i="59"/>
  <c r="M20" i="59"/>
  <c r="M16" i="59"/>
  <c r="J15" i="46"/>
  <c r="J19" i="46"/>
  <c r="J16" i="46"/>
  <c r="J18" i="46"/>
  <c r="J20" i="46"/>
  <c r="J17" i="46"/>
  <c r="J14" i="46"/>
  <c r="L25" i="34"/>
  <c r="L11" i="45"/>
  <c r="L44" i="45" s="1"/>
  <c r="L10" i="45"/>
  <c r="G45" i="9"/>
  <c r="G46" i="9"/>
  <c r="J18" i="65"/>
  <c r="J20" i="65"/>
  <c r="J16" i="65"/>
  <c r="J17" i="65"/>
  <c r="J15" i="65"/>
  <c r="J19" i="65"/>
  <c r="J14" i="65"/>
  <c r="J46" i="60"/>
  <c r="J45" i="60"/>
  <c r="J45" i="88"/>
  <c r="J46" i="88"/>
  <c r="M45" i="91"/>
  <c r="M46" i="91"/>
  <c r="M8" i="60"/>
  <c r="L9" i="60"/>
  <c r="L13" i="60" s="1"/>
  <c r="L45" i="79"/>
  <c r="L46" i="79"/>
  <c r="O8" i="59"/>
  <c r="N13" i="59"/>
  <c r="N9" i="59"/>
  <c r="J45" i="65"/>
  <c r="J46" i="65"/>
  <c r="L11" i="62"/>
  <c r="L10" i="62"/>
  <c r="L13" i="58"/>
  <c r="M8" i="58"/>
  <c r="L9" i="58"/>
  <c r="K46" i="61"/>
  <c r="K45" i="61"/>
  <c r="L11" i="67"/>
  <c r="L44" i="67" s="1"/>
  <c r="L10" i="67"/>
  <c r="M44" i="79"/>
  <c r="M13" i="79"/>
  <c r="M9" i="79"/>
  <c r="N8" i="79"/>
  <c r="K17" i="96"/>
  <c r="K19" i="96"/>
  <c r="K16" i="96"/>
  <c r="K18" i="96"/>
  <c r="K15" i="96"/>
  <c r="K20" i="96"/>
  <c r="K14" i="96"/>
  <c r="K46" i="85"/>
  <c r="K45" i="85"/>
  <c r="L14" i="70"/>
  <c r="L18" i="70"/>
  <c r="L16" i="70"/>
  <c r="L20" i="70"/>
  <c r="L17" i="70"/>
  <c r="L19" i="70"/>
  <c r="L15" i="70"/>
  <c r="K10" i="100"/>
  <c r="K11" i="100"/>
  <c r="K44" i="100" s="1"/>
  <c r="K13" i="100"/>
  <c r="N13" i="7"/>
  <c r="N9" i="7"/>
  <c r="O8" i="7"/>
  <c r="J46" i="92"/>
  <c r="J45" i="92"/>
  <c r="M8" i="17"/>
  <c r="K10" i="10"/>
  <c r="K11" i="10"/>
  <c r="B25" i="71"/>
  <c r="L25" i="71" s="1"/>
  <c r="J45" i="8"/>
  <c r="J46" i="8"/>
  <c r="M18" i="102"/>
  <c r="M14" i="102"/>
  <c r="M20" i="102"/>
  <c r="M15" i="102"/>
  <c r="M16" i="102"/>
  <c r="M17" i="102"/>
  <c r="M19" i="102"/>
  <c r="K19" i="43"/>
  <c r="K18" i="43"/>
  <c r="K17" i="43"/>
  <c r="K14" i="43"/>
  <c r="K16" i="43"/>
  <c r="K20" i="43"/>
  <c r="K15" i="43"/>
  <c r="B21" i="102"/>
  <c r="K10" i="104"/>
  <c r="K11" i="104"/>
  <c r="K44" i="104" s="1"/>
  <c r="L18" i="53"/>
  <c r="L20" i="53"/>
  <c r="L17" i="53"/>
  <c r="L14" i="53"/>
  <c r="L19" i="53"/>
  <c r="L16" i="53"/>
  <c r="L15" i="53"/>
  <c r="M8" i="16"/>
  <c r="K19" i="49"/>
  <c r="K18" i="49"/>
  <c r="K17" i="49"/>
  <c r="K14" i="49"/>
  <c r="K16" i="49"/>
  <c r="K15" i="49"/>
  <c r="K20" i="49"/>
  <c r="N8" i="73"/>
  <c r="M44" i="73"/>
  <c r="M13" i="73"/>
  <c r="M9" i="73"/>
  <c r="B24" i="91"/>
  <c r="B24" i="32"/>
  <c r="L24" i="32" s="1"/>
  <c r="M44" i="89"/>
  <c r="M13" i="89"/>
  <c r="M9" i="89"/>
  <c r="N8" i="89"/>
  <c r="M8" i="10"/>
  <c r="L44" i="10"/>
  <c r="L9" i="10"/>
  <c r="L13" i="10"/>
  <c r="M8" i="8"/>
  <c r="L9" i="8"/>
  <c r="L44" i="8"/>
  <c r="L13" i="8"/>
  <c r="K14" i="87"/>
  <c r="K19" i="87"/>
  <c r="K17" i="87"/>
  <c r="K20" i="87"/>
  <c r="K15" i="87"/>
  <c r="K18" i="87"/>
  <c r="K16" i="87"/>
  <c r="M44" i="31"/>
  <c r="M9" i="31"/>
  <c r="M13" i="31"/>
  <c r="N8" i="31"/>
  <c r="M8" i="14"/>
  <c r="L13" i="30"/>
  <c r="M8" i="30"/>
  <c r="L9" i="30"/>
  <c r="L44" i="30"/>
  <c r="M16" i="64"/>
  <c r="M17" i="64"/>
  <c r="M19" i="64"/>
  <c r="B26" i="64" s="1"/>
  <c r="M14" i="64"/>
  <c r="M18" i="64"/>
  <c r="M15" i="64"/>
  <c r="M20" i="64"/>
  <c r="B23" i="66"/>
  <c r="H20" i="9"/>
  <c r="H16" i="9"/>
  <c r="H17" i="9"/>
  <c r="H19" i="9"/>
  <c r="H14" i="9"/>
  <c r="H15" i="9"/>
  <c r="H18" i="9"/>
  <c r="N11" i="50"/>
  <c r="N10" i="50"/>
  <c r="B25" i="63"/>
  <c r="M25" i="63" s="1"/>
  <c r="K18" i="68"/>
  <c r="K14" i="68"/>
  <c r="K16" i="68"/>
  <c r="K17" i="68"/>
  <c r="K20" i="68"/>
  <c r="K15" i="68"/>
  <c r="K19" i="68"/>
  <c r="M27" i="63"/>
  <c r="B27" i="63"/>
  <c r="K10" i="41"/>
  <c r="K11" i="41"/>
  <c r="K44" i="41" s="1"/>
  <c r="Z6" i="13"/>
  <c r="Z7" i="13" s="1"/>
  <c r="Z5" i="13"/>
  <c r="M8" i="92"/>
  <c r="L9" i="92"/>
  <c r="L13" i="92"/>
  <c r="L44" i="92"/>
  <c r="L13" i="28"/>
  <c r="M8" i="28"/>
  <c r="L44" i="28"/>
  <c r="L9" i="28"/>
  <c r="K10" i="47"/>
  <c r="K11" i="47"/>
  <c r="K44" i="47" s="1"/>
  <c r="B33" i="63"/>
  <c r="C26" i="63"/>
  <c r="D26" i="63"/>
  <c r="J26" i="63"/>
  <c r="K26" i="63"/>
  <c r="E26" i="63"/>
  <c r="H26" i="63"/>
  <c r="I26" i="63"/>
  <c r="G26" i="63"/>
  <c r="F26" i="63"/>
  <c r="B30" i="44"/>
  <c r="J23" i="44"/>
  <c r="G23" i="44"/>
  <c r="H23" i="44"/>
  <c r="I23" i="44"/>
  <c r="E23" i="44"/>
  <c r="C23" i="44"/>
  <c r="N23" i="44" s="1"/>
  <c r="D23" i="44"/>
  <c r="F23" i="44"/>
  <c r="K46" i="53"/>
  <c r="K45" i="53"/>
  <c r="K18" i="72"/>
  <c r="K16" i="72"/>
  <c r="K14" i="72"/>
  <c r="K19" i="72"/>
  <c r="K20" i="72"/>
  <c r="K17" i="72"/>
  <c r="K15" i="72"/>
  <c r="L10" i="26"/>
  <c r="L11" i="26"/>
  <c r="J46" i="96"/>
  <c r="J45" i="96"/>
  <c r="B26" i="66"/>
  <c r="F19" i="9"/>
  <c r="F15" i="9"/>
  <c r="F20" i="9"/>
  <c r="F16" i="9"/>
  <c r="F14" i="9"/>
  <c r="F18" i="9"/>
  <c r="F17" i="9"/>
  <c r="J46" i="94"/>
  <c r="J45" i="94"/>
  <c r="K10" i="68"/>
  <c r="K11" i="68"/>
  <c r="K44" i="68" s="1"/>
  <c r="J45" i="25"/>
  <c r="J46" i="25"/>
  <c r="J45" i="39"/>
  <c r="J46" i="39"/>
  <c r="K45" i="26"/>
  <c r="K46" i="26"/>
  <c r="N8" i="18"/>
  <c r="E5" i="13"/>
  <c r="E6" i="13"/>
  <c r="E7" i="13" s="1"/>
  <c r="J46" i="29"/>
  <c r="J45" i="29"/>
  <c r="K19" i="77"/>
  <c r="K14" i="77"/>
  <c r="K18" i="77"/>
  <c r="K15" i="77"/>
  <c r="K20" i="77"/>
  <c r="K16" i="77"/>
  <c r="K17" i="77"/>
  <c r="K11" i="99"/>
  <c r="K44" i="99" s="1"/>
  <c r="K10" i="99"/>
  <c r="M8" i="22"/>
  <c r="M10" i="7"/>
  <c r="M11" i="7"/>
  <c r="M44" i="7" s="1"/>
  <c r="D11" i="11"/>
  <c r="D10" i="11"/>
  <c r="L46" i="55"/>
  <c r="L45" i="55"/>
  <c r="M8" i="12"/>
  <c r="L9" i="12"/>
  <c r="K22" i="44"/>
  <c r="L20" i="43"/>
  <c r="L18" i="43"/>
  <c r="L15" i="43"/>
  <c r="L16" i="43"/>
  <c r="L14" i="43"/>
  <c r="L17" i="43"/>
  <c r="L19" i="43"/>
  <c r="K23" i="44"/>
  <c r="M8" i="83"/>
  <c r="L9" i="83"/>
  <c r="L13" i="83"/>
  <c r="L11" i="54"/>
  <c r="L44" i="54" s="1"/>
  <c r="L10" i="54"/>
  <c r="K11" i="75"/>
  <c r="K44" i="75" s="1"/>
  <c r="K10" i="75"/>
  <c r="L46" i="26"/>
  <c r="L45" i="26"/>
  <c r="M10" i="64"/>
  <c r="M11" i="64"/>
  <c r="M44" i="64" s="1"/>
  <c r="J45" i="74"/>
  <c r="J46" i="74"/>
  <c r="K45" i="98"/>
  <c r="K46" i="98"/>
  <c r="M8" i="6"/>
  <c r="L44" i="6"/>
  <c r="L13" i="6"/>
  <c r="L9" i="6"/>
  <c r="L22" i="66"/>
  <c r="B22" i="66"/>
  <c r="E46" i="9"/>
  <c r="E45" i="9"/>
  <c r="B24" i="59"/>
  <c r="K45" i="54"/>
  <c r="K46" i="54"/>
  <c r="J45" i="104"/>
  <c r="J46" i="104"/>
  <c r="K10" i="40"/>
  <c r="K11" i="40"/>
  <c r="K44" i="40" s="1"/>
  <c r="J46" i="30"/>
  <c r="J45" i="30"/>
  <c r="L13" i="68"/>
  <c r="M8" i="68"/>
  <c r="L9" i="68"/>
  <c r="L44" i="68"/>
  <c r="B33" i="50"/>
  <c r="J26" i="50"/>
  <c r="D26" i="50"/>
  <c r="H26" i="50"/>
  <c r="E26" i="50"/>
  <c r="C26" i="50"/>
  <c r="K26" i="50"/>
  <c r="I26" i="50"/>
  <c r="G26" i="50"/>
  <c r="F26" i="50"/>
  <c r="J45" i="6"/>
  <c r="B118" i="2" s="1"/>
  <c r="J46" i="6"/>
  <c r="C118" i="2" s="1"/>
  <c r="A118" i="2"/>
  <c r="J46" i="68"/>
  <c r="J45" i="68"/>
  <c r="K46" i="31"/>
  <c r="K45" i="31"/>
  <c r="L45" i="9"/>
  <c r="L46" i="9"/>
  <c r="M46" i="32"/>
  <c r="M45" i="32"/>
  <c r="K6" i="13"/>
  <c r="K7" i="13" s="1"/>
  <c r="K5" i="13"/>
  <c r="O6" i="13"/>
  <c r="O7" i="13" s="1"/>
  <c r="O5" i="13"/>
  <c r="M25" i="34"/>
  <c r="K46" i="77"/>
  <c r="K45" i="77"/>
  <c r="L46" i="64"/>
  <c r="L45" i="64"/>
  <c r="L9" i="99"/>
  <c r="L13" i="99"/>
  <c r="M8" i="99"/>
  <c r="K11" i="92"/>
  <c r="K44" i="92" s="1"/>
  <c r="K10" i="92"/>
  <c r="M8" i="86"/>
  <c r="L9" i="86"/>
  <c r="L13" i="86"/>
  <c r="M13" i="7"/>
  <c r="B21" i="44"/>
  <c r="C10" i="11"/>
  <c r="C11" i="11"/>
  <c r="C12" i="11"/>
  <c r="M44" i="11" s="1"/>
  <c r="L18" i="55"/>
  <c r="L20" i="55"/>
  <c r="L17" i="55"/>
  <c r="L15" i="55"/>
  <c r="L19" i="55"/>
  <c r="L14" i="55"/>
  <c r="L16" i="55"/>
  <c r="L11" i="78"/>
  <c r="L10" i="78"/>
  <c r="K13" i="47"/>
  <c r="B27" i="71"/>
  <c r="L27" i="71" s="1"/>
  <c r="M9" i="87"/>
  <c r="N8" i="87"/>
  <c r="M13" i="87"/>
  <c r="N8" i="13"/>
  <c r="M13" i="43"/>
  <c r="M9" i="43"/>
  <c r="N8" i="43"/>
  <c r="J15" i="36"/>
  <c r="J18" i="36"/>
  <c r="J19" i="36"/>
  <c r="J17" i="36"/>
  <c r="J14" i="36"/>
  <c r="J20" i="36"/>
  <c r="J16" i="36"/>
  <c r="K10" i="83"/>
  <c r="K11" i="83"/>
  <c r="K44" i="83" s="1"/>
  <c r="B27" i="50"/>
  <c r="M27" i="50" s="1"/>
  <c r="M8" i="25"/>
  <c r="L9" i="25"/>
  <c r="L13" i="25"/>
  <c r="L44" i="25"/>
  <c r="M44" i="54"/>
  <c r="M9" i="54"/>
  <c r="N8" i="54"/>
  <c r="M13" i="54"/>
  <c r="L13" i="74"/>
  <c r="M8" i="74"/>
  <c r="L9" i="74"/>
  <c r="K13" i="75"/>
  <c r="L11" i="98"/>
  <c r="L44" i="98" s="1"/>
  <c r="L10" i="98"/>
  <c r="M9" i="26"/>
  <c r="M44" i="26"/>
  <c r="M13" i="26"/>
  <c r="N8" i="26"/>
  <c r="K15" i="103"/>
  <c r="K18" i="103"/>
  <c r="K17" i="103"/>
  <c r="K14" i="103"/>
  <c r="K20" i="103"/>
  <c r="K16" i="103"/>
  <c r="K19" i="103"/>
  <c r="B25" i="66"/>
  <c r="L11" i="35"/>
  <c r="L10" i="35"/>
  <c r="K15" i="9"/>
  <c r="K16" i="9"/>
  <c r="K18" i="9"/>
  <c r="K17" i="9"/>
  <c r="K20" i="9"/>
  <c r="K14" i="9"/>
  <c r="K19" i="9"/>
  <c r="E19" i="9"/>
  <c r="E15" i="9"/>
  <c r="E20" i="9"/>
  <c r="E16" i="9"/>
  <c r="E17" i="9"/>
  <c r="E18" i="9"/>
  <c r="E14" i="9"/>
  <c r="B23" i="102"/>
  <c r="L13" i="38"/>
  <c r="M8" i="38"/>
  <c r="L9" i="38"/>
  <c r="N13" i="64"/>
  <c r="O8" i="64"/>
  <c r="N9" i="64"/>
  <c r="M8" i="21"/>
  <c r="M11" i="66"/>
  <c r="M10" i="66"/>
  <c r="M8" i="23"/>
  <c r="J45" i="100"/>
  <c r="J46" i="100"/>
  <c r="K46" i="95"/>
  <c r="K45" i="95"/>
  <c r="M9" i="103"/>
  <c r="M13" i="103" s="1"/>
  <c r="N8" i="103"/>
  <c r="O8" i="32"/>
  <c r="N9" i="32"/>
  <c r="N13" i="32"/>
  <c r="X5" i="13"/>
  <c r="X6" i="13"/>
  <c r="X7" i="13" s="1"/>
  <c r="B23" i="97"/>
  <c r="L23" i="97" s="1"/>
  <c r="M11" i="91"/>
  <c r="M10" i="91"/>
  <c r="M8" i="33"/>
  <c r="L13" i="33"/>
  <c r="L9" i="33"/>
  <c r="L44" i="33"/>
  <c r="E10" i="11"/>
  <c r="E11" i="11"/>
  <c r="B31" i="50"/>
  <c r="J24" i="50"/>
  <c r="G24" i="50"/>
  <c r="C24" i="50"/>
  <c r="K24" i="50"/>
  <c r="F24" i="50"/>
  <c r="I24" i="50"/>
  <c r="D24" i="50"/>
  <c r="H24" i="50"/>
  <c r="E24" i="50"/>
  <c r="M44" i="35"/>
  <c r="M13" i="35"/>
  <c r="M9" i="35"/>
  <c r="N8" i="35"/>
  <c r="B27" i="102"/>
  <c r="L27" i="102" s="1"/>
  <c r="K10" i="38"/>
  <c r="K11" i="38"/>
  <c r="K44" i="38" s="1"/>
  <c r="J46" i="52"/>
  <c r="J45" i="52"/>
  <c r="M9" i="42"/>
  <c r="N8" i="42"/>
  <c r="M13" i="42"/>
  <c r="M33" i="63"/>
  <c r="M26" i="63"/>
  <c r="K45" i="42"/>
  <c r="K46" i="42"/>
  <c r="L9" i="41"/>
  <c r="M8" i="41"/>
  <c r="L13" i="41"/>
  <c r="M13" i="9"/>
  <c r="M9" i="9"/>
  <c r="M44" i="9"/>
  <c r="N8" i="9"/>
  <c r="M15" i="32"/>
  <c r="B22" i="32" s="1"/>
  <c r="M16" i="32"/>
  <c r="M18" i="32"/>
  <c r="M14" i="32"/>
  <c r="M20" i="32"/>
  <c r="M19" i="32"/>
  <c r="M17" i="32"/>
  <c r="N6" i="13"/>
  <c r="N7" i="13" s="1"/>
  <c r="N5" i="13"/>
  <c r="M24" i="34"/>
  <c r="K45" i="48"/>
  <c r="K46" i="48"/>
  <c r="K20" i="86"/>
  <c r="K14" i="86"/>
  <c r="K17" i="86"/>
  <c r="K16" i="86"/>
  <c r="K15" i="86"/>
  <c r="K19" i="86"/>
  <c r="K18" i="86"/>
  <c r="M32" i="44"/>
  <c r="M25" i="44"/>
  <c r="L11" i="101"/>
  <c r="L44" i="101" s="1"/>
  <c r="L10" i="101"/>
  <c r="K45" i="72"/>
  <c r="K46" i="72"/>
  <c r="K19" i="25"/>
  <c r="K20" i="25"/>
  <c r="K15" i="25"/>
  <c r="K18" i="25"/>
  <c r="K16" i="25"/>
  <c r="K14" i="25"/>
  <c r="K17" i="25"/>
  <c r="L20" i="98"/>
  <c r="L14" i="98"/>
  <c r="L16" i="98"/>
  <c r="L17" i="98"/>
  <c r="L15" i="98"/>
  <c r="L19" i="98"/>
  <c r="L18" i="98"/>
  <c r="J46" i="46"/>
  <c r="J45" i="46"/>
  <c r="L20" i="35"/>
  <c r="L18" i="35"/>
  <c r="L15" i="35"/>
  <c r="L14" i="35"/>
  <c r="L19" i="35"/>
  <c r="L17" i="35"/>
  <c r="L16" i="35"/>
  <c r="M8" i="40"/>
  <c r="L9" i="40"/>
  <c r="L13" i="40" s="1"/>
  <c r="K11" i="11"/>
  <c r="K10" i="11"/>
  <c r="K19" i="85"/>
  <c r="K18" i="85"/>
  <c r="K16" i="85"/>
  <c r="K15" i="85"/>
  <c r="K20" i="85"/>
  <c r="K17" i="85"/>
  <c r="K14" i="85"/>
  <c r="C44" i="10"/>
  <c r="C13" i="10"/>
  <c r="D44" i="10"/>
  <c r="D13" i="10"/>
  <c r="E13" i="10"/>
  <c r="E44" i="10"/>
  <c r="F13" i="10"/>
  <c r="F44" i="10"/>
  <c r="G13" i="10"/>
  <c r="G44" i="10"/>
  <c r="H13" i="10"/>
  <c r="H44" i="10"/>
  <c r="I13" i="10"/>
  <c r="I44" i="10"/>
  <c r="J13" i="10"/>
  <c r="J44" i="10"/>
  <c r="L45" i="7"/>
  <c r="L46" i="7"/>
  <c r="K19" i="29"/>
  <c r="K20" i="29"/>
  <c r="K16" i="29"/>
  <c r="K14" i="29"/>
  <c r="K17" i="29"/>
  <c r="K15" i="29"/>
  <c r="K18" i="29"/>
  <c r="L13" i="24"/>
  <c r="M8" i="24"/>
  <c r="L44" i="24"/>
  <c r="L9" i="24"/>
  <c r="L13" i="56"/>
  <c r="M8" i="56"/>
  <c r="L9" i="56"/>
  <c r="L44" i="56"/>
  <c r="K46" i="80"/>
  <c r="K45" i="80"/>
  <c r="L16" i="9"/>
  <c r="L17" i="9"/>
  <c r="L18" i="9"/>
  <c r="L14" i="9"/>
  <c r="L15" i="9"/>
  <c r="L20" i="9"/>
  <c r="L19" i="9"/>
  <c r="M11" i="32"/>
  <c r="M10" i="32"/>
  <c r="G5" i="13"/>
  <c r="G6" i="13"/>
  <c r="G7" i="13" s="1"/>
  <c r="P5" i="13"/>
  <c r="P6" i="13"/>
  <c r="P7" i="13" s="1"/>
  <c r="L11" i="61"/>
  <c r="L10" i="61"/>
  <c r="M8" i="77"/>
  <c r="L9" i="77"/>
  <c r="L44" i="77"/>
  <c r="L13" i="77"/>
  <c r="K45" i="84"/>
  <c r="K46" i="84"/>
  <c r="K13" i="99"/>
  <c r="K11" i="86"/>
  <c r="K44" i="86" s="1"/>
  <c r="K10" i="86"/>
  <c r="L20" i="51"/>
  <c r="L18" i="51"/>
  <c r="L15" i="51"/>
  <c r="L14" i="51"/>
  <c r="L16" i="51"/>
  <c r="L19" i="51"/>
  <c r="L17" i="51"/>
  <c r="B24" i="44"/>
  <c r="B21" i="32"/>
  <c r="L46" i="78"/>
  <c r="L45" i="78"/>
  <c r="M8" i="47"/>
  <c r="L9" i="47"/>
  <c r="L11" i="90"/>
  <c r="L10" i="90"/>
  <c r="L15" i="87"/>
  <c r="L17" i="87"/>
  <c r="L14" i="87"/>
  <c r="L20" i="87"/>
  <c r="L18" i="87"/>
  <c r="L19" i="87"/>
  <c r="L16" i="87"/>
  <c r="L11" i="43"/>
  <c r="L44" i="43" s="1"/>
  <c r="L10" i="43"/>
  <c r="M9" i="101"/>
  <c r="N8" i="101"/>
  <c r="M13" i="101"/>
  <c r="K19" i="83"/>
  <c r="K20" i="83"/>
  <c r="K15" i="83"/>
  <c r="K17" i="83"/>
  <c r="K14" i="83"/>
  <c r="K16" i="83"/>
  <c r="K18" i="83"/>
  <c r="M26" i="50"/>
  <c r="M33" i="50"/>
  <c r="B21" i="50"/>
  <c r="M21" i="50" s="1"/>
  <c r="M46" i="71"/>
  <c r="M45" i="71"/>
  <c r="L13" i="54"/>
  <c r="K10" i="74"/>
  <c r="K11" i="74"/>
  <c r="K44" i="74" s="1"/>
  <c r="M46" i="57"/>
  <c r="M45" i="57"/>
  <c r="N8" i="98"/>
  <c r="M13" i="98"/>
  <c r="M9" i="98"/>
  <c r="L14" i="26"/>
  <c r="L15" i="26"/>
  <c r="L19" i="26"/>
  <c r="L18" i="26"/>
  <c r="L16" i="26"/>
  <c r="L20" i="26"/>
  <c r="L17" i="26"/>
  <c r="J17" i="74"/>
  <c r="J20" i="74"/>
  <c r="J14" i="74"/>
  <c r="J19" i="74"/>
  <c r="J15" i="74"/>
  <c r="J18" i="74"/>
  <c r="J16" i="74"/>
  <c r="J19" i="86"/>
  <c r="J15" i="86"/>
  <c r="J17" i="86"/>
  <c r="J14" i="86"/>
  <c r="J16" i="86"/>
  <c r="J20" i="86"/>
  <c r="J18" i="86"/>
  <c r="B23" i="34"/>
  <c r="L45" i="35"/>
  <c r="L46" i="35"/>
  <c r="J46" i="9"/>
  <c r="J45" i="9"/>
  <c r="K10" i="46"/>
  <c r="K11" i="46"/>
  <c r="K44" i="46" s="1"/>
  <c r="L44" i="94"/>
  <c r="L9" i="94"/>
  <c r="L13" i="94"/>
  <c r="M8" i="94"/>
  <c r="K20" i="94"/>
  <c r="K16" i="94"/>
  <c r="K15" i="94"/>
  <c r="K17" i="94"/>
  <c r="K18" i="94"/>
  <c r="K14" i="94"/>
  <c r="K19" i="94"/>
  <c r="M44" i="62"/>
  <c r="M9" i="62"/>
  <c r="M13" i="62"/>
  <c r="N8" i="62"/>
  <c r="K10" i="6"/>
  <c r="K11" i="6"/>
  <c r="K44" i="6" s="1"/>
  <c r="B27" i="66"/>
  <c r="L27" i="66" s="1"/>
  <c r="F46" i="9"/>
  <c r="F45" i="9"/>
  <c r="J20" i="104"/>
  <c r="J16" i="104"/>
  <c r="J14" i="104"/>
  <c r="J17" i="104"/>
  <c r="J15" i="104"/>
  <c r="J18" i="104"/>
  <c r="J19" i="104"/>
  <c r="J18" i="83"/>
  <c r="J19" i="83"/>
  <c r="J17" i="83"/>
  <c r="J16" i="83"/>
  <c r="J15" i="83"/>
  <c r="J20" i="83"/>
  <c r="J14" i="83"/>
  <c r="L11" i="42"/>
  <c r="L44" i="42" s="1"/>
  <c r="L10" i="42"/>
  <c r="L13" i="82"/>
  <c r="M8" i="82"/>
  <c r="L9" i="82"/>
  <c r="L44" i="82"/>
  <c r="N8" i="37"/>
  <c r="M9" i="37"/>
  <c r="L13" i="48"/>
  <c r="M8" i="48"/>
  <c r="L9" i="48"/>
  <c r="L44" i="48"/>
  <c r="M27" i="44"/>
  <c r="B27" i="44"/>
  <c r="B23" i="32"/>
  <c r="L23" i="32" s="1"/>
  <c r="L11" i="55"/>
  <c r="L10" i="55"/>
  <c r="B29" i="44"/>
  <c r="G22" i="44"/>
  <c r="J22" i="44"/>
  <c r="C22" i="44"/>
  <c r="N22" i="44" s="1"/>
  <c r="I22" i="44"/>
  <c r="E22" i="44"/>
  <c r="D22" i="44"/>
  <c r="H22" i="44"/>
  <c r="F22" i="44"/>
  <c r="L46" i="31"/>
  <c r="L45" i="31"/>
  <c r="B22" i="59"/>
  <c r="L22" i="59" s="1"/>
  <c r="K15" i="40"/>
  <c r="K20" i="40"/>
  <c r="K17" i="40"/>
  <c r="K19" i="40"/>
  <c r="K14" i="40"/>
  <c r="K18" i="40"/>
  <c r="K16" i="40"/>
  <c r="K11" i="24"/>
  <c r="K44" i="24" s="1"/>
  <c r="K10" i="24"/>
  <c r="K45" i="70"/>
  <c r="K46" i="70"/>
  <c r="J46" i="49"/>
  <c r="J45" i="49"/>
  <c r="J20" i="80"/>
  <c r="J14" i="80"/>
  <c r="J19" i="80"/>
  <c r="J15" i="80"/>
  <c r="J16" i="80"/>
  <c r="J17" i="80"/>
  <c r="J18" i="80"/>
  <c r="K19" i="52"/>
  <c r="K15" i="52"/>
  <c r="K16" i="52"/>
  <c r="K18" i="52"/>
  <c r="K14" i="52"/>
  <c r="K20" i="52"/>
  <c r="K17" i="52"/>
  <c r="M9" i="11"/>
  <c r="N8" i="11"/>
  <c r="L13" i="49"/>
  <c r="L44" i="49"/>
  <c r="M8" i="49"/>
  <c r="L9" i="49"/>
  <c r="K10" i="56"/>
  <c r="K11" i="56"/>
  <c r="K44" i="56" s="1"/>
  <c r="K11" i="80"/>
  <c r="K10" i="80"/>
  <c r="L11" i="9"/>
  <c r="L10" i="9"/>
  <c r="F6" i="13"/>
  <c r="F7" i="13" s="1"/>
  <c r="F5" i="13"/>
  <c r="C5" i="13"/>
  <c r="C6" i="13"/>
  <c r="C7" i="13" s="1"/>
  <c r="L45" i="57"/>
  <c r="L46" i="57"/>
  <c r="M9" i="90"/>
  <c r="M44" i="90"/>
  <c r="M13" i="90"/>
  <c r="N8" i="90"/>
  <c r="K45" i="90"/>
  <c r="K46" i="90"/>
  <c r="L13" i="101"/>
  <c r="J46" i="36"/>
  <c r="J45" i="36"/>
  <c r="M24" i="50"/>
  <c r="M31" i="50"/>
  <c r="K10" i="25"/>
  <c r="K11" i="25"/>
  <c r="K44" i="25" s="1"/>
  <c r="M15" i="71"/>
  <c r="M20" i="71"/>
  <c r="M17" i="71"/>
  <c r="M18" i="71"/>
  <c r="M16" i="71"/>
  <c r="M14" i="71"/>
  <c r="M19" i="71"/>
  <c r="K18" i="74"/>
  <c r="K20" i="74"/>
  <c r="K19" i="74"/>
  <c r="K15" i="74"/>
  <c r="K17" i="74"/>
  <c r="K16" i="74"/>
  <c r="K14" i="74"/>
  <c r="K46" i="103"/>
  <c r="K45" i="103"/>
  <c r="N8" i="1"/>
  <c r="C19" i="9"/>
  <c r="C20" i="9"/>
  <c r="C18" i="9"/>
  <c r="C14" i="9"/>
  <c r="C15" i="9"/>
  <c r="C16" i="9"/>
  <c r="C17" i="9"/>
  <c r="B27" i="59"/>
  <c r="L27" i="59" s="1"/>
  <c r="K15" i="46"/>
  <c r="K19" i="46"/>
  <c r="K16" i="46"/>
  <c r="K14" i="46"/>
  <c r="K18" i="46"/>
  <c r="K20" i="46"/>
  <c r="K17" i="46"/>
  <c r="K11" i="52"/>
  <c r="K44" i="52" s="1"/>
  <c r="K10" i="52"/>
  <c r="L10" i="84"/>
  <c r="L11" i="84"/>
  <c r="L44" i="84" s="1"/>
  <c r="L24" i="50"/>
  <c r="K10" i="29"/>
  <c r="K11" i="29"/>
  <c r="K44" i="29" s="1"/>
  <c r="K10" i="49"/>
  <c r="K11" i="49"/>
  <c r="K44" i="49" s="1"/>
  <c r="L9" i="80"/>
  <c r="L44" i="80"/>
  <c r="M8" i="80"/>
  <c r="L13" i="80"/>
  <c r="J46" i="33"/>
  <c r="J45" i="33"/>
  <c r="J45" i="80"/>
  <c r="J46" i="80"/>
  <c r="L11" i="85"/>
  <c r="L44" i="85" s="1"/>
  <c r="L10" i="85"/>
  <c r="L18" i="61"/>
  <c r="L17" i="61"/>
  <c r="L14" i="61"/>
  <c r="L19" i="61"/>
  <c r="L15" i="61"/>
  <c r="L16" i="61"/>
  <c r="L20" i="61"/>
  <c r="J45" i="76"/>
  <c r="J46" i="76"/>
  <c r="L11" i="51"/>
  <c r="L10" i="51"/>
  <c r="K45" i="81"/>
  <c r="K46" i="81"/>
  <c r="M23" i="44"/>
  <c r="L14" i="78"/>
  <c r="L18" i="78"/>
  <c r="L15" i="78"/>
  <c r="L19" i="78"/>
  <c r="L16" i="78"/>
  <c r="L17" i="78"/>
  <c r="L20" i="78"/>
  <c r="A24" i="3"/>
  <c r="M45" i="5"/>
  <c r="B24" i="3" s="1"/>
  <c r="M46" i="5"/>
  <c r="C24" i="3" s="1"/>
  <c r="L16" i="90"/>
  <c r="L18" i="90"/>
  <c r="L15" i="90"/>
  <c r="L19" i="90"/>
  <c r="L17" i="90"/>
  <c r="L20" i="90"/>
  <c r="L14" i="90"/>
  <c r="L11" i="87"/>
  <c r="L44" i="87" s="1"/>
  <c r="L10" i="87"/>
  <c r="L20" i="79"/>
  <c r="L16" i="79"/>
  <c r="L17" i="79"/>
  <c r="L18" i="79"/>
  <c r="L14" i="79"/>
  <c r="L15" i="79"/>
  <c r="L19" i="79"/>
  <c r="M44" i="27"/>
  <c r="M9" i="27"/>
  <c r="M13" i="27"/>
  <c r="N8" i="27"/>
  <c r="M11" i="102"/>
  <c r="M44" i="102" s="1"/>
  <c r="M10" i="102"/>
  <c r="L45" i="59"/>
  <c r="L46" i="59"/>
  <c r="M25" i="50"/>
  <c r="M32" i="50"/>
  <c r="J45" i="58"/>
  <c r="J46" i="58"/>
  <c r="M10" i="71"/>
  <c r="M11" i="71"/>
  <c r="L13" i="88"/>
  <c r="L9" i="88"/>
  <c r="M8" i="88"/>
  <c r="M19" i="57"/>
  <c r="M18" i="57"/>
  <c r="M14" i="57"/>
  <c r="M20" i="57"/>
  <c r="M17" i="57"/>
  <c r="M16" i="57"/>
  <c r="M15" i="57"/>
  <c r="J45" i="86"/>
  <c r="J46" i="86"/>
  <c r="L46" i="102"/>
  <c r="L45" i="102"/>
  <c r="L13" i="76"/>
  <c r="M8" i="76"/>
  <c r="L9" i="76"/>
  <c r="L44" i="76"/>
  <c r="N8" i="45"/>
  <c r="M9" i="45"/>
  <c r="I14" i="9"/>
  <c r="I20" i="9"/>
  <c r="I16" i="9"/>
  <c r="I17" i="9"/>
  <c r="I19" i="9"/>
  <c r="I15" i="9"/>
  <c r="I18" i="9"/>
  <c r="D20" i="9"/>
  <c r="D18" i="9"/>
  <c r="D14" i="9"/>
  <c r="D19" i="9"/>
  <c r="D16" i="9"/>
  <c r="D15" i="9"/>
  <c r="D17" i="9"/>
  <c r="L9" i="65"/>
  <c r="L13" i="65" s="1"/>
  <c r="M8" i="65"/>
  <c r="B25" i="59"/>
  <c r="L25" i="59" s="1"/>
  <c r="M8" i="46"/>
  <c r="L9" i="46"/>
  <c r="L13" i="46" s="1"/>
  <c r="K15" i="101"/>
  <c r="K20" i="101"/>
  <c r="K17" i="101"/>
  <c r="K16" i="101"/>
  <c r="K19" i="101"/>
  <c r="K14" i="101"/>
  <c r="K18" i="101"/>
  <c r="K10" i="94"/>
  <c r="K11" i="94"/>
  <c r="K44" i="94" s="1"/>
  <c r="L16" i="62"/>
  <c r="L19" i="62"/>
  <c r="L14" i="62"/>
  <c r="L17" i="62"/>
  <c r="L18" i="62"/>
  <c r="L20" i="62"/>
  <c r="L15" i="62"/>
  <c r="M46" i="44"/>
  <c r="M45" i="44"/>
  <c r="B22" i="34"/>
  <c r="M22" i="34" s="1"/>
  <c r="M9" i="61"/>
  <c r="M44" i="61"/>
  <c r="M13" i="61"/>
  <c r="N8" i="61"/>
  <c r="K11" i="77"/>
  <c r="K10" i="77"/>
  <c r="O9" i="44"/>
  <c r="O13" i="44"/>
  <c r="P8" i="44"/>
  <c r="M44" i="51"/>
  <c r="M13" i="51"/>
  <c r="M9" i="51"/>
  <c r="N8" i="51"/>
  <c r="M26" i="44"/>
  <c r="M9" i="78"/>
  <c r="M13" i="78"/>
  <c r="M44" i="78"/>
  <c r="N8" i="78"/>
  <c r="N13" i="5"/>
  <c r="N9" i="5"/>
  <c r="O8" i="5"/>
  <c r="L21" i="64"/>
  <c r="B21" i="64"/>
  <c r="K17" i="53"/>
  <c r="K19" i="53"/>
  <c r="K15" i="53"/>
  <c r="K16" i="53"/>
  <c r="K18" i="53"/>
  <c r="K20" i="53"/>
  <c r="K14" i="53"/>
  <c r="B21" i="59"/>
  <c r="K10" i="88"/>
  <c r="K11" i="88"/>
  <c r="K44" i="88" s="1"/>
  <c r="M10" i="57"/>
  <c r="M11" i="57"/>
  <c r="M8" i="75"/>
  <c r="L9" i="75"/>
  <c r="M8" i="20"/>
  <c r="B26" i="57"/>
  <c r="L26" i="57" s="1"/>
  <c r="K18" i="76"/>
  <c r="K20" i="76"/>
  <c r="K15" i="76"/>
  <c r="K16" i="76"/>
  <c r="K14" i="76"/>
  <c r="K17" i="76"/>
  <c r="K19" i="76"/>
  <c r="J14" i="9"/>
  <c r="J15" i="9"/>
  <c r="J20" i="9"/>
  <c r="J16" i="9"/>
  <c r="J17" i="9"/>
  <c r="J18" i="9"/>
  <c r="J19" i="9"/>
  <c r="K13" i="56"/>
  <c r="N8" i="81"/>
  <c r="M9" i="81"/>
  <c r="M13" i="81"/>
  <c r="Y6" i="13"/>
  <c r="Y7" i="13" s="1"/>
  <c r="Y5" i="13"/>
  <c r="Q5" i="13"/>
  <c r="Q6" i="13"/>
  <c r="Q7" i="13" s="1"/>
  <c r="K10" i="96"/>
  <c r="K11" i="96"/>
  <c r="K44" i="96" s="1"/>
  <c r="J45" i="56"/>
  <c r="J46" i="56"/>
  <c r="J46" i="40"/>
  <c r="J45" i="40"/>
  <c r="L13" i="52"/>
  <c r="M8" i="52"/>
  <c r="L9" i="52"/>
  <c r="L44" i="52"/>
  <c r="M9" i="84"/>
  <c r="M13" i="84"/>
  <c r="N8" i="84"/>
  <c r="L10" i="11"/>
  <c r="L11" i="11"/>
  <c r="M8" i="29"/>
  <c r="L44" i="29"/>
  <c r="L13" i="29"/>
  <c r="L9" i="29"/>
  <c r="L11" i="70"/>
  <c r="L44" i="70" s="1"/>
  <c r="L10" i="70"/>
  <c r="J46" i="83"/>
  <c r="J45" i="83"/>
  <c r="K14" i="80"/>
  <c r="K19" i="80"/>
  <c r="K15" i="80"/>
  <c r="K17" i="80"/>
  <c r="K16" i="80"/>
  <c r="K20" i="80"/>
  <c r="K18" i="80"/>
  <c r="J45" i="77"/>
  <c r="J46" i="77"/>
  <c r="O13" i="63"/>
  <c r="P8" i="63"/>
  <c r="O9" i="63"/>
  <c r="L10" i="73"/>
  <c r="L11" i="73"/>
  <c r="K10" i="58"/>
  <c r="K11" i="58"/>
  <c r="K44" i="58" s="1"/>
  <c r="H5" i="13"/>
  <c r="H6" i="13"/>
  <c r="H7" i="13" s="1"/>
  <c r="D5" i="13"/>
  <c r="D6" i="13"/>
  <c r="D7" i="13" s="1"/>
  <c r="J45" i="99"/>
  <c r="J46" i="99"/>
  <c r="J46" i="24"/>
  <c r="J45" i="24"/>
  <c r="M13" i="85"/>
  <c r="N8" i="85"/>
  <c r="M44" i="85"/>
  <c r="M9" i="85"/>
  <c r="K46" i="73"/>
  <c r="K45" i="73"/>
  <c r="L45" i="61"/>
  <c r="L46" i="61"/>
  <c r="B27" i="5"/>
  <c r="L27" i="5" s="1"/>
  <c r="N10" i="44"/>
  <c r="N11" i="44"/>
  <c r="L9" i="100"/>
  <c r="L13" i="100" s="1"/>
  <c r="M8" i="100"/>
  <c r="L45" i="51"/>
  <c r="L46" i="51"/>
  <c r="M29" i="44"/>
  <c r="M22" i="44"/>
  <c r="J46" i="28"/>
  <c r="J45" i="28"/>
  <c r="K45" i="27"/>
  <c r="K46" i="27"/>
  <c r="M10" i="5"/>
  <c r="M11" i="5"/>
  <c r="L46" i="90"/>
  <c r="L45" i="90"/>
  <c r="B25" i="64"/>
  <c r="L25" i="64" s="1"/>
  <c r="K46" i="89"/>
  <c r="K45" i="89"/>
  <c r="L10" i="79"/>
  <c r="L11" i="79"/>
  <c r="L20" i="27"/>
  <c r="L18" i="27"/>
  <c r="L14" i="27"/>
  <c r="L17" i="27"/>
  <c r="L15" i="27"/>
  <c r="L16" i="27"/>
  <c r="L19" i="27"/>
  <c r="N13" i="102"/>
  <c r="N9" i="102"/>
  <c r="O8" i="102"/>
  <c r="L11" i="72"/>
  <c r="L44" i="72" s="1"/>
  <c r="L10" i="72"/>
  <c r="B23" i="50"/>
  <c r="N9" i="71"/>
  <c r="N13" i="71"/>
  <c r="O8" i="71"/>
  <c r="K13" i="88"/>
  <c r="N13" i="57"/>
  <c r="N9" i="57"/>
  <c r="O8" i="57"/>
  <c r="K10" i="76"/>
  <c r="K11" i="76"/>
  <c r="K44" i="76" s="1"/>
  <c r="I45" i="9"/>
  <c r="I46" i="9"/>
  <c r="K11" i="65"/>
  <c r="K44" i="65" s="1"/>
  <c r="K10" i="65"/>
  <c r="B21" i="34"/>
  <c r="M21" i="34" s="1"/>
  <c r="L46" i="62"/>
  <c r="L45" i="62"/>
  <c r="O9" i="50"/>
  <c r="O13" i="50"/>
  <c r="P8" i="50"/>
  <c r="M9" i="93"/>
  <c r="M44" i="93"/>
  <c r="M13" i="93"/>
  <c r="N8" i="93"/>
  <c r="B24" i="69" l="1"/>
  <c r="B27" i="31"/>
  <c r="B27" i="27"/>
  <c r="L14" i="60"/>
  <c r="L17" i="60"/>
  <c r="L16" i="60"/>
  <c r="L20" i="60"/>
  <c r="L18" i="60"/>
  <c r="L19" i="60"/>
  <c r="L15" i="60"/>
  <c r="B27" i="84"/>
  <c r="B27" i="79"/>
  <c r="B33" i="64"/>
  <c r="E26" i="64"/>
  <c r="J26" i="64"/>
  <c r="G26" i="64"/>
  <c r="C26" i="64"/>
  <c r="N26" i="64" s="1"/>
  <c r="I26" i="64"/>
  <c r="D26" i="64"/>
  <c r="F26" i="64"/>
  <c r="H26" i="64"/>
  <c r="K26" i="64"/>
  <c r="L26" i="64"/>
  <c r="L14" i="46"/>
  <c r="L16" i="46"/>
  <c r="L17" i="46"/>
  <c r="L20" i="46"/>
  <c r="L18" i="46"/>
  <c r="L15" i="46"/>
  <c r="L19" i="46"/>
  <c r="B27" i="78"/>
  <c r="B29" i="32"/>
  <c r="I22" i="32"/>
  <c r="G22" i="32"/>
  <c r="H22" i="32"/>
  <c r="F22" i="32"/>
  <c r="E22" i="32"/>
  <c r="C22" i="32"/>
  <c r="D22" i="32"/>
  <c r="J22" i="32"/>
  <c r="K22" i="32"/>
  <c r="L22" i="32"/>
  <c r="M17" i="103"/>
  <c r="M19" i="103"/>
  <c r="M20" i="103"/>
  <c r="M15" i="103"/>
  <c r="M14" i="103"/>
  <c r="M18" i="103"/>
  <c r="M16" i="103"/>
  <c r="M9" i="13"/>
  <c r="L20" i="65"/>
  <c r="L14" i="65"/>
  <c r="L18" i="65"/>
  <c r="L15" i="65"/>
  <c r="L16" i="65"/>
  <c r="L17" i="65"/>
  <c r="L19" i="65"/>
  <c r="M45" i="11"/>
  <c r="M46" i="11"/>
  <c r="L18" i="100"/>
  <c r="L20" i="100"/>
  <c r="L15" i="100"/>
  <c r="L17" i="100"/>
  <c r="L14" i="100"/>
  <c r="L16" i="100"/>
  <c r="L19" i="100"/>
  <c r="B31" i="97"/>
  <c r="I24" i="97"/>
  <c r="G24" i="97"/>
  <c r="F24" i="97"/>
  <c r="E24" i="97"/>
  <c r="C24" i="97"/>
  <c r="J24" i="97"/>
  <c r="H24" i="97"/>
  <c r="D24" i="97"/>
  <c r="K24" i="97"/>
  <c r="L24" i="97"/>
  <c r="L14" i="40"/>
  <c r="L16" i="40"/>
  <c r="L20" i="40"/>
  <c r="L17" i="40"/>
  <c r="L15" i="40"/>
  <c r="L18" i="40"/>
  <c r="L19" i="40"/>
  <c r="B22" i="93"/>
  <c r="B23" i="73"/>
  <c r="K45" i="65"/>
  <c r="K46" i="65"/>
  <c r="K20" i="88"/>
  <c r="K17" i="88"/>
  <c r="K16" i="88"/>
  <c r="K18" i="88"/>
  <c r="K14" i="88"/>
  <c r="K15" i="88"/>
  <c r="K19" i="88"/>
  <c r="K45" i="96"/>
  <c r="K46" i="96"/>
  <c r="J30" i="9"/>
  <c r="J23" i="9"/>
  <c r="B28" i="59"/>
  <c r="I21" i="59"/>
  <c r="C21" i="59"/>
  <c r="E21" i="59"/>
  <c r="D21" i="59"/>
  <c r="F21" i="59"/>
  <c r="J21" i="59"/>
  <c r="H21" i="59"/>
  <c r="G21" i="59"/>
  <c r="K21" i="59"/>
  <c r="M19" i="51"/>
  <c r="M18" i="51"/>
  <c r="M15" i="51"/>
  <c r="M17" i="51"/>
  <c r="M16" i="51"/>
  <c r="M14" i="51"/>
  <c r="M20" i="51"/>
  <c r="L16" i="88"/>
  <c r="L17" i="88"/>
  <c r="L20" i="88"/>
  <c r="L14" i="88"/>
  <c r="L18" i="88"/>
  <c r="L15" i="88"/>
  <c r="L19" i="88"/>
  <c r="M11" i="37"/>
  <c r="M44" i="37" s="1"/>
  <c r="M10" i="37"/>
  <c r="M45" i="9"/>
  <c r="M46" i="9"/>
  <c r="O9" i="64"/>
  <c r="P8" i="64"/>
  <c r="O13" i="64"/>
  <c r="L27" i="89"/>
  <c r="M44" i="52"/>
  <c r="M9" i="52"/>
  <c r="N8" i="52"/>
  <c r="M13" i="52"/>
  <c r="B26" i="9"/>
  <c r="D26" i="9" s="1"/>
  <c r="L46" i="48"/>
  <c r="L45" i="48"/>
  <c r="M9" i="24"/>
  <c r="M13" i="24"/>
  <c r="M44" i="24"/>
  <c r="N8" i="24"/>
  <c r="M10" i="9"/>
  <c r="M11" i="9"/>
  <c r="K25" i="9"/>
  <c r="B28" i="44"/>
  <c r="G21" i="44"/>
  <c r="H21" i="44"/>
  <c r="E21" i="44"/>
  <c r="F21" i="44"/>
  <c r="I21" i="44"/>
  <c r="D21" i="44"/>
  <c r="C21" i="44"/>
  <c r="N21" i="44" s="1"/>
  <c r="J21" i="44"/>
  <c r="L21" i="44"/>
  <c r="K21" i="44"/>
  <c r="K45" i="28"/>
  <c r="K46" i="28"/>
  <c r="Z5" i="14"/>
  <c r="Z6" i="14"/>
  <c r="Z7" i="14" s="1"/>
  <c r="L11" i="48"/>
  <c r="L10" i="48"/>
  <c r="L23" i="87"/>
  <c r="M44" i="83"/>
  <c r="M9" i="83"/>
  <c r="N8" i="83"/>
  <c r="M13" i="83"/>
  <c r="H28" i="9"/>
  <c r="H21" i="9"/>
  <c r="C6" i="14"/>
  <c r="C7" i="14" s="1"/>
  <c r="C5" i="14"/>
  <c r="B21" i="66"/>
  <c r="B30" i="50"/>
  <c r="J23" i="50"/>
  <c r="D23" i="50"/>
  <c r="G23" i="50"/>
  <c r="H23" i="50"/>
  <c r="E23" i="50"/>
  <c r="K23" i="50"/>
  <c r="F23" i="50"/>
  <c r="I23" i="50"/>
  <c r="C23" i="50"/>
  <c r="L23" i="50"/>
  <c r="J21" i="9"/>
  <c r="J28" i="9"/>
  <c r="M9" i="46"/>
  <c r="N8" i="46"/>
  <c r="M15" i="54"/>
  <c r="M20" i="54"/>
  <c r="M16" i="54"/>
  <c r="M18" i="54"/>
  <c r="M17" i="54"/>
  <c r="M19" i="54"/>
  <c r="M14" i="54"/>
  <c r="M27" i="66"/>
  <c r="N13" i="78"/>
  <c r="N9" i="78"/>
  <c r="O8" i="78"/>
  <c r="M24" i="57"/>
  <c r="B24" i="57"/>
  <c r="L14" i="48"/>
  <c r="L16" i="48"/>
  <c r="L20" i="48"/>
  <c r="L17" i="48"/>
  <c r="L19" i="48"/>
  <c r="L15" i="48"/>
  <c r="L18" i="48"/>
  <c r="N8" i="47"/>
  <c r="M9" i="47"/>
  <c r="L20" i="41"/>
  <c r="L18" i="41"/>
  <c r="L17" i="41"/>
  <c r="L14" i="41"/>
  <c r="L15" i="41"/>
  <c r="L19" i="41"/>
  <c r="L16" i="41"/>
  <c r="N13" i="103"/>
  <c r="N9" i="103"/>
  <c r="O8" i="103"/>
  <c r="M24" i="102"/>
  <c r="M27" i="59"/>
  <c r="B28" i="71"/>
  <c r="E21" i="71"/>
  <c r="F21" i="71"/>
  <c r="I21" i="71"/>
  <c r="G21" i="71"/>
  <c r="C21" i="71"/>
  <c r="H21" i="71"/>
  <c r="D21" i="71"/>
  <c r="J21" i="71"/>
  <c r="K21" i="71"/>
  <c r="M23" i="50"/>
  <c r="N8" i="100"/>
  <c r="M9" i="100"/>
  <c r="M45" i="78"/>
  <c r="M46" i="78"/>
  <c r="B31" i="59"/>
  <c r="I24" i="59"/>
  <c r="D24" i="59"/>
  <c r="J24" i="59"/>
  <c r="G24" i="59"/>
  <c r="H24" i="59"/>
  <c r="C24" i="59"/>
  <c r="F24" i="59"/>
  <c r="E24" i="59"/>
  <c r="K24" i="59"/>
  <c r="M11" i="31"/>
  <c r="M10" i="31"/>
  <c r="M23" i="102"/>
  <c r="K46" i="33"/>
  <c r="K45" i="33"/>
  <c r="P6" i="14"/>
  <c r="P7" i="14" s="1"/>
  <c r="P5" i="14"/>
  <c r="B32" i="5"/>
  <c r="G25" i="5"/>
  <c r="E25" i="5"/>
  <c r="F25" i="5"/>
  <c r="J25" i="5"/>
  <c r="C25" i="5"/>
  <c r="H25" i="5"/>
  <c r="D25" i="5"/>
  <c r="K25" i="5"/>
  <c r="I25" i="5"/>
  <c r="M24" i="91"/>
  <c r="J32" i="34"/>
  <c r="I32" i="34"/>
  <c r="C32" i="34"/>
  <c r="H32" i="34"/>
  <c r="F32" i="34"/>
  <c r="D32" i="34"/>
  <c r="K32" i="34"/>
  <c r="E32" i="34"/>
  <c r="G32" i="34"/>
  <c r="L32" i="34"/>
  <c r="B24" i="66"/>
  <c r="L11" i="39"/>
  <c r="L44" i="39" s="1"/>
  <c r="L10" i="39"/>
  <c r="M11" i="85"/>
  <c r="M10" i="85"/>
  <c r="K20" i="56"/>
  <c r="K16" i="56"/>
  <c r="K15" i="56"/>
  <c r="K19" i="56"/>
  <c r="K18" i="56"/>
  <c r="K14" i="56"/>
  <c r="K17" i="56"/>
  <c r="B21" i="57"/>
  <c r="M21" i="57" s="1"/>
  <c r="N13" i="62"/>
  <c r="O8" i="62"/>
  <c r="N9" i="62"/>
  <c r="B25" i="26"/>
  <c r="M13" i="12"/>
  <c r="N8" i="12"/>
  <c r="M9" i="12"/>
  <c r="M44" i="12"/>
  <c r="L46" i="10"/>
  <c r="L45" i="10"/>
  <c r="L26" i="53"/>
  <c r="N8" i="17"/>
  <c r="P8" i="59"/>
  <c r="O9" i="59"/>
  <c r="O13" i="59"/>
  <c r="M31" i="59"/>
  <c r="M24" i="59"/>
  <c r="Q6" i="14"/>
  <c r="Q7" i="14" s="1"/>
  <c r="Q5" i="14"/>
  <c r="G6" i="14"/>
  <c r="G7" i="14" s="1"/>
  <c r="G5" i="14"/>
  <c r="I10" i="12"/>
  <c r="I11" i="12"/>
  <c r="M27" i="5"/>
  <c r="B26" i="42"/>
  <c r="M15" i="72"/>
  <c r="M19" i="72"/>
  <c r="M14" i="72"/>
  <c r="M16" i="72"/>
  <c r="M20" i="72"/>
  <c r="M18" i="72"/>
  <c r="M17" i="72"/>
  <c r="M25" i="66"/>
  <c r="M45" i="85"/>
  <c r="M46" i="85"/>
  <c r="K45" i="58"/>
  <c r="K46" i="58"/>
  <c r="N9" i="84"/>
  <c r="O8" i="84"/>
  <c r="N13" i="84"/>
  <c r="M11" i="78"/>
  <c r="M10" i="78"/>
  <c r="Q8" i="44"/>
  <c r="P13" i="44"/>
  <c r="P9" i="44"/>
  <c r="D25" i="9"/>
  <c r="M25" i="57"/>
  <c r="B23" i="9"/>
  <c r="B30" i="9" s="1"/>
  <c r="D30" i="9" s="1"/>
  <c r="C30" i="9"/>
  <c r="C23" i="9"/>
  <c r="L46" i="49"/>
  <c r="L45" i="49"/>
  <c r="B34" i="44"/>
  <c r="F27" i="44"/>
  <c r="D27" i="44"/>
  <c r="E27" i="44"/>
  <c r="J27" i="44"/>
  <c r="I27" i="44"/>
  <c r="C27" i="44"/>
  <c r="N27" i="44" s="1"/>
  <c r="H27" i="44"/>
  <c r="G27" i="44"/>
  <c r="L27" i="44"/>
  <c r="K27" i="44"/>
  <c r="L11" i="82"/>
  <c r="L10" i="82"/>
  <c r="M16" i="62"/>
  <c r="B23" i="62" s="1"/>
  <c r="M17" i="62"/>
  <c r="M18" i="62"/>
  <c r="B25" i="62" s="1"/>
  <c r="M15" i="62"/>
  <c r="M14" i="62"/>
  <c r="M20" i="62"/>
  <c r="M19" i="62"/>
  <c r="L16" i="94"/>
  <c r="L19" i="94"/>
  <c r="L17" i="94"/>
  <c r="L14" i="94"/>
  <c r="L15" i="94"/>
  <c r="L20" i="94"/>
  <c r="L18" i="94"/>
  <c r="L14" i="54"/>
  <c r="L15" i="54"/>
  <c r="L18" i="54"/>
  <c r="L20" i="54"/>
  <c r="L17" i="54"/>
  <c r="L16" i="54"/>
  <c r="L19" i="54"/>
  <c r="L46" i="43"/>
  <c r="L45" i="43"/>
  <c r="N8" i="77"/>
  <c r="M44" i="77"/>
  <c r="M9" i="77"/>
  <c r="M13" i="77"/>
  <c r="L46" i="56"/>
  <c r="L45" i="56"/>
  <c r="E15" i="10"/>
  <c r="E16" i="10"/>
  <c r="E17" i="10"/>
  <c r="E18" i="10"/>
  <c r="E14" i="10"/>
  <c r="E19" i="10"/>
  <c r="E20" i="10"/>
  <c r="M9" i="40"/>
  <c r="M13" i="40"/>
  <c r="N8" i="40"/>
  <c r="M21" i="32"/>
  <c r="N13" i="35"/>
  <c r="O8" i="35"/>
  <c r="N9" i="35"/>
  <c r="M11" i="26"/>
  <c r="M10" i="26"/>
  <c r="M9" i="86"/>
  <c r="M44" i="86"/>
  <c r="M13" i="86"/>
  <c r="N8" i="86"/>
  <c r="L24" i="59"/>
  <c r="L19" i="6"/>
  <c r="L20" i="6"/>
  <c r="L16" i="6"/>
  <c r="L15" i="6"/>
  <c r="L14" i="6"/>
  <c r="L17" i="6"/>
  <c r="L18" i="6"/>
  <c r="B34" i="63"/>
  <c r="G27" i="63"/>
  <c r="K27" i="63"/>
  <c r="E27" i="63"/>
  <c r="H27" i="63"/>
  <c r="C27" i="63"/>
  <c r="I27" i="63"/>
  <c r="D27" i="63"/>
  <c r="F27" i="63"/>
  <c r="J27" i="63"/>
  <c r="L27" i="63"/>
  <c r="M34" i="64"/>
  <c r="M27" i="64"/>
  <c r="L46" i="30"/>
  <c r="L45" i="30"/>
  <c r="N8" i="10"/>
  <c r="M13" i="10"/>
  <c r="M9" i="10"/>
  <c r="M44" i="10"/>
  <c r="M27" i="102"/>
  <c r="M34" i="102"/>
  <c r="M28" i="59"/>
  <c r="M21" i="59"/>
  <c r="B26" i="26"/>
  <c r="R5" i="14"/>
  <c r="R6" i="14"/>
  <c r="R7" i="14" s="1"/>
  <c r="U6" i="14"/>
  <c r="U7" i="14" s="1"/>
  <c r="U5" i="14"/>
  <c r="H10" i="12"/>
  <c r="H11" i="12"/>
  <c r="P13" i="34"/>
  <c r="Q8" i="34"/>
  <c r="P9" i="34"/>
  <c r="M15" i="70"/>
  <c r="M19" i="70"/>
  <c r="M17" i="70"/>
  <c r="M20" i="70"/>
  <c r="M16" i="70"/>
  <c r="M14" i="70"/>
  <c r="M18" i="70"/>
  <c r="M11" i="67"/>
  <c r="M44" i="67" s="1"/>
  <c r="M10" i="67"/>
  <c r="M33" i="91"/>
  <c r="M26" i="91"/>
  <c r="M22" i="5"/>
  <c r="B22" i="5"/>
  <c r="M23" i="97"/>
  <c r="M30" i="97"/>
  <c r="L10" i="104"/>
  <c r="L11" i="104"/>
  <c r="L44" i="104" s="1"/>
  <c r="M11" i="72"/>
  <c r="M44" i="72" s="1"/>
  <c r="M10" i="72"/>
  <c r="M45" i="69"/>
  <c r="M46" i="69"/>
  <c r="K45" i="82"/>
  <c r="K46" i="82"/>
  <c r="M26" i="66"/>
  <c r="L13" i="39"/>
  <c r="K22" i="101"/>
  <c r="B22" i="101"/>
  <c r="K45" i="24"/>
  <c r="K46" i="24"/>
  <c r="M14" i="98"/>
  <c r="M17" i="98"/>
  <c r="M16" i="98"/>
  <c r="M18" i="98"/>
  <c r="M20" i="98"/>
  <c r="M19" i="98"/>
  <c r="M15" i="98"/>
  <c r="H46" i="10"/>
  <c r="H45" i="10"/>
  <c r="K24" i="9"/>
  <c r="L45" i="25"/>
  <c r="L46" i="25"/>
  <c r="J33" i="63"/>
  <c r="K33" i="63"/>
  <c r="E33" i="63"/>
  <c r="D33" i="63"/>
  <c r="H33" i="63"/>
  <c r="I33" i="63"/>
  <c r="G33" i="63"/>
  <c r="C33" i="63"/>
  <c r="F33" i="63"/>
  <c r="L33" i="63"/>
  <c r="B21" i="43"/>
  <c r="K21" i="43" s="1"/>
  <c r="L45" i="103"/>
  <c r="L46" i="103"/>
  <c r="T6" i="14"/>
  <c r="T7" i="14" s="1"/>
  <c r="T5" i="14"/>
  <c r="O9" i="71"/>
  <c r="P8" i="71"/>
  <c r="O13" i="71"/>
  <c r="N8" i="75"/>
  <c r="M9" i="75"/>
  <c r="M27" i="71"/>
  <c r="L11" i="47"/>
  <c r="L44" i="47" s="1"/>
  <c r="L10" i="47"/>
  <c r="H18" i="10"/>
  <c r="H19" i="10"/>
  <c r="H17" i="10"/>
  <c r="H14" i="10"/>
  <c r="H15" i="10"/>
  <c r="H16" i="10"/>
  <c r="H20" i="10"/>
  <c r="L46" i="33"/>
  <c r="L45" i="33"/>
  <c r="L20" i="25"/>
  <c r="L18" i="25"/>
  <c r="L15" i="25"/>
  <c r="L19" i="25"/>
  <c r="L16" i="25"/>
  <c r="L14" i="25"/>
  <c r="L17" i="25"/>
  <c r="K46" i="99"/>
  <c r="K45" i="99"/>
  <c r="N10" i="7"/>
  <c r="N11" i="7"/>
  <c r="L11" i="36"/>
  <c r="L10" i="36"/>
  <c r="I27" i="9"/>
  <c r="L13" i="47"/>
  <c r="K45" i="38"/>
  <c r="K46" i="38"/>
  <c r="N8" i="23"/>
  <c r="E28" i="9"/>
  <c r="E21" i="9"/>
  <c r="L14" i="74"/>
  <c r="L18" i="74"/>
  <c r="L17" i="74"/>
  <c r="L19" i="74"/>
  <c r="L20" i="74"/>
  <c r="L16" i="74"/>
  <c r="L15" i="74"/>
  <c r="M44" i="60"/>
  <c r="M9" i="60"/>
  <c r="N8" i="60"/>
  <c r="M13" i="60"/>
  <c r="A119" i="2"/>
  <c r="K46" i="6"/>
  <c r="C119" i="2" s="1"/>
  <c r="K45" i="6"/>
  <c r="B119" i="2" s="1"/>
  <c r="B31" i="44"/>
  <c r="I24" i="44"/>
  <c r="E24" i="44"/>
  <c r="D24" i="44"/>
  <c r="J24" i="44"/>
  <c r="H24" i="44"/>
  <c r="F24" i="44"/>
  <c r="C24" i="44"/>
  <c r="N24" i="44" s="1"/>
  <c r="G24" i="44"/>
  <c r="L24" i="44"/>
  <c r="K24" i="44"/>
  <c r="N8" i="25"/>
  <c r="M9" i="25"/>
  <c r="M13" i="25"/>
  <c r="M44" i="25"/>
  <c r="D44" i="11"/>
  <c r="C44" i="11"/>
  <c r="D13" i="11"/>
  <c r="C13" i="11"/>
  <c r="E44" i="11"/>
  <c r="E13" i="11"/>
  <c r="F13" i="11"/>
  <c r="F44" i="11"/>
  <c r="G13" i="11"/>
  <c r="G44" i="11"/>
  <c r="H44" i="11"/>
  <c r="H13" i="11"/>
  <c r="I44" i="11"/>
  <c r="I13" i="11"/>
  <c r="J44" i="11"/>
  <c r="J13" i="11"/>
  <c r="K13" i="11"/>
  <c r="K44" i="11"/>
  <c r="L44" i="11"/>
  <c r="L13" i="11"/>
  <c r="L10" i="12"/>
  <c r="L11" i="12"/>
  <c r="L16" i="92"/>
  <c r="L20" i="92"/>
  <c r="L19" i="92"/>
  <c r="L17" i="92"/>
  <c r="L15" i="92"/>
  <c r="L18" i="92"/>
  <c r="L14" i="92"/>
  <c r="B31" i="91"/>
  <c r="C24" i="91"/>
  <c r="H24" i="91"/>
  <c r="E24" i="91"/>
  <c r="F24" i="91"/>
  <c r="G24" i="91"/>
  <c r="I24" i="91"/>
  <c r="J24" i="91"/>
  <c r="D24" i="91"/>
  <c r="K24" i="91"/>
  <c r="B26" i="102"/>
  <c r="L46" i="67"/>
  <c r="L45" i="67"/>
  <c r="K5" i="14"/>
  <c r="K6" i="14"/>
  <c r="K7" i="14" s="1"/>
  <c r="K45" i="88"/>
  <c r="K46" i="88"/>
  <c r="L16" i="101"/>
  <c r="L15" i="101"/>
  <c r="L19" i="101"/>
  <c r="L20" i="101"/>
  <c r="B27" i="101" s="1"/>
  <c r="L14" i="101"/>
  <c r="L17" i="101"/>
  <c r="L18" i="101"/>
  <c r="F45" i="10"/>
  <c r="F46" i="10"/>
  <c r="M24" i="32"/>
  <c r="M44" i="33"/>
  <c r="M13" i="33"/>
  <c r="N8" i="33"/>
  <c r="M9" i="33"/>
  <c r="N9" i="26"/>
  <c r="O8" i="26"/>
  <c r="N13" i="26"/>
  <c r="N26" i="50"/>
  <c r="L19" i="10"/>
  <c r="L15" i="10"/>
  <c r="L16" i="10"/>
  <c r="L20" i="10"/>
  <c r="L14" i="10"/>
  <c r="L17" i="10"/>
  <c r="L18" i="10"/>
  <c r="J31" i="34"/>
  <c r="F31" i="34"/>
  <c r="C31" i="34"/>
  <c r="H31" i="34"/>
  <c r="E31" i="34"/>
  <c r="D31" i="34"/>
  <c r="K31" i="34"/>
  <c r="I31" i="34"/>
  <c r="G31" i="34"/>
  <c r="N31" i="34" s="1"/>
  <c r="L31" i="34"/>
  <c r="M10" i="53"/>
  <c r="M11" i="53"/>
  <c r="M44" i="53" s="1"/>
  <c r="K26" i="93"/>
  <c r="K19" i="33"/>
  <c r="K18" i="33"/>
  <c r="K17" i="33"/>
  <c r="K14" i="33"/>
  <c r="K16" i="33"/>
  <c r="K20" i="33"/>
  <c r="K15" i="33"/>
  <c r="N13" i="81"/>
  <c r="N9" i="81"/>
  <c r="O8" i="81"/>
  <c r="N13" i="45"/>
  <c r="O8" i="45"/>
  <c r="N9" i="45"/>
  <c r="B27" i="57"/>
  <c r="M11" i="101"/>
  <c r="M44" i="101" s="1"/>
  <c r="M10" i="101"/>
  <c r="L46" i="77"/>
  <c r="L45" i="77"/>
  <c r="K25" i="85"/>
  <c r="M15" i="26"/>
  <c r="M16" i="26"/>
  <c r="M19" i="26"/>
  <c r="M20" i="26"/>
  <c r="M18" i="26"/>
  <c r="M14" i="26"/>
  <c r="M17" i="26"/>
  <c r="L16" i="86"/>
  <c r="L18" i="86"/>
  <c r="L19" i="86"/>
  <c r="L20" i="86"/>
  <c r="L17" i="86"/>
  <c r="L14" i="86"/>
  <c r="L15" i="86"/>
  <c r="K46" i="41"/>
  <c r="K45" i="41"/>
  <c r="H30" i="9"/>
  <c r="H23" i="9"/>
  <c r="O8" i="15"/>
  <c r="O13" i="91"/>
  <c r="P8" i="91"/>
  <c r="O9" i="91"/>
  <c r="L21" i="67"/>
  <c r="B21" i="67"/>
  <c r="M10" i="11"/>
  <c r="M11" i="11"/>
  <c r="L11" i="77"/>
  <c r="L10" i="77"/>
  <c r="M31" i="34"/>
  <c r="L10" i="86"/>
  <c r="L11" i="86"/>
  <c r="L44" i="86" s="1"/>
  <c r="B25" i="85"/>
  <c r="L10" i="6"/>
  <c r="L11" i="6"/>
  <c r="M45" i="7"/>
  <c r="M46" i="7"/>
  <c r="B22" i="102"/>
  <c r="M46" i="79"/>
  <c r="M45" i="79"/>
  <c r="L21" i="71"/>
  <c r="B32" i="102"/>
  <c r="I25" i="102"/>
  <c r="H25" i="102"/>
  <c r="C25" i="102"/>
  <c r="N25" i="102" s="1"/>
  <c r="D25" i="102"/>
  <c r="F25" i="102"/>
  <c r="G25" i="102"/>
  <c r="E25" i="102"/>
  <c r="K25" i="102"/>
  <c r="J25" i="102"/>
  <c r="B23" i="64"/>
  <c r="M23" i="64" s="1"/>
  <c r="M25" i="91"/>
  <c r="M32" i="91"/>
  <c r="B27" i="97"/>
  <c r="L17" i="104"/>
  <c r="L15" i="104"/>
  <c r="L20" i="104"/>
  <c r="L14" i="104"/>
  <c r="L16" i="104"/>
  <c r="L19" i="104"/>
  <c r="L18" i="104"/>
  <c r="K14" i="82"/>
  <c r="K17" i="82"/>
  <c r="K16" i="82"/>
  <c r="K20" i="82"/>
  <c r="K19" i="82"/>
  <c r="K15" i="82"/>
  <c r="K18" i="82"/>
  <c r="N11" i="91"/>
  <c r="N10" i="91"/>
  <c r="L26" i="67"/>
  <c r="N9" i="93"/>
  <c r="O8" i="93"/>
  <c r="N13" i="93"/>
  <c r="N13" i="85"/>
  <c r="N9" i="85"/>
  <c r="O8" i="85"/>
  <c r="N8" i="20"/>
  <c r="K25" i="53"/>
  <c r="B25" i="53"/>
  <c r="B28" i="64"/>
  <c r="C21" i="64"/>
  <c r="N21" i="64" s="1"/>
  <c r="D21" i="64"/>
  <c r="I21" i="64"/>
  <c r="G21" i="64"/>
  <c r="E21" i="64"/>
  <c r="F21" i="64"/>
  <c r="H21" i="64"/>
  <c r="J21" i="64"/>
  <c r="K21" i="64"/>
  <c r="N13" i="61"/>
  <c r="O8" i="61"/>
  <c r="N9" i="61"/>
  <c r="L22" i="62"/>
  <c r="B22" i="62"/>
  <c r="L46" i="76"/>
  <c r="L45" i="76"/>
  <c r="M26" i="57"/>
  <c r="M46" i="102"/>
  <c r="M45" i="102"/>
  <c r="L46" i="85"/>
  <c r="L45" i="85"/>
  <c r="L15" i="80"/>
  <c r="L20" i="80"/>
  <c r="L14" i="80"/>
  <c r="L19" i="80"/>
  <c r="L17" i="80"/>
  <c r="L16" i="80"/>
  <c r="L18" i="80"/>
  <c r="L46" i="84"/>
  <c r="L45" i="84"/>
  <c r="B22" i="9"/>
  <c r="O8" i="1"/>
  <c r="M26" i="71"/>
  <c r="B26" i="71"/>
  <c r="L20" i="49"/>
  <c r="L18" i="49"/>
  <c r="L17" i="49"/>
  <c r="L14" i="49"/>
  <c r="L15" i="49"/>
  <c r="L16" i="49"/>
  <c r="L19" i="49"/>
  <c r="M13" i="11"/>
  <c r="M9" i="82"/>
  <c r="M44" i="82"/>
  <c r="M13" i="82"/>
  <c r="N8" i="82"/>
  <c r="M11" i="62"/>
  <c r="M10" i="62"/>
  <c r="L11" i="94"/>
  <c r="L10" i="94"/>
  <c r="L10" i="56"/>
  <c r="L11" i="56"/>
  <c r="J45" i="10"/>
  <c r="J46" i="10"/>
  <c r="D14" i="10"/>
  <c r="D15" i="10"/>
  <c r="D17" i="10"/>
  <c r="D18" i="10"/>
  <c r="D16" i="10"/>
  <c r="D20" i="10"/>
  <c r="D19" i="10"/>
  <c r="B25" i="32"/>
  <c r="M11" i="35"/>
  <c r="M10" i="35"/>
  <c r="N24" i="50"/>
  <c r="N8" i="21"/>
  <c r="B23" i="55"/>
  <c r="L46" i="6"/>
  <c r="C120" i="2" s="1"/>
  <c r="A120" i="2"/>
  <c r="L45" i="6"/>
  <c r="B120" i="2" s="1"/>
  <c r="O8" i="18"/>
  <c r="L11" i="28"/>
  <c r="L10" i="28"/>
  <c r="M22" i="64"/>
  <c r="B22" i="64"/>
  <c r="L11" i="30"/>
  <c r="L10" i="30"/>
  <c r="L19" i="8"/>
  <c r="L15" i="8"/>
  <c r="L16" i="8"/>
  <c r="L20" i="8"/>
  <c r="L18" i="8"/>
  <c r="L14" i="8"/>
  <c r="L17" i="8"/>
  <c r="N13" i="89"/>
  <c r="N9" i="89"/>
  <c r="O8" i="89"/>
  <c r="M10" i="73"/>
  <c r="M11" i="73"/>
  <c r="M28" i="102"/>
  <c r="M21" i="102"/>
  <c r="M25" i="59"/>
  <c r="G21" i="9"/>
  <c r="N13" i="55"/>
  <c r="N9" i="55"/>
  <c r="O8" i="55"/>
  <c r="B33" i="34"/>
  <c r="J26" i="34"/>
  <c r="H26" i="34"/>
  <c r="F26" i="34"/>
  <c r="E26" i="34"/>
  <c r="I26" i="34"/>
  <c r="G26" i="34"/>
  <c r="D26" i="34"/>
  <c r="K26" i="34"/>
  <c r="C26" i="34"/>
  <c r="L26" i="34"/>
  <c r="B35" i="63"/>
  <c r="C35" i="63" s="1"/>
  <c r="K28" i="63"/>
  <c r="J28" i="63"/>
  <c r="E28" i="63"/>
  <c r="D28" i="63"/>
  <c r="C28" i="63"/>
  <c r="I28" i="63"/>
  <c r="G28" i="63"/>
  <c r="H28" i="63"/>
  <c r="F28" i="63"/>
  <c r="L28" i="63"/>
  <c r="B25" i="61"/>
  <c r="E6" i="14"/>
  <c r="E7" i="14" s="1"/>
  <c r="E5" i="14"/>
  <c r="H6" i="14"/>
  <c r="H7" i="14" s="1"/>
  <c r="H5" i="14"/>
  <c r="G10" i="12"/>
  <c r="G11" i="12"/>
  <c r="O11" i="34"/>
  <c r="O10" i="34"/>
  <c r="M46" i="70"/>
  <c r="M45" i="70"/>
  <c r="M15" i="67"/>
  <c r="M19" i="67"/>
  <c r="B26" i="67" s="1"/>
  <c r="M16" i="67"/>
  <c r="M18" i="67"/>
  <c r="M20" i="67"/>
  <c r="M14" i="67"/>
  <c r="M17" i="67"/>
  <c r="M27" i="91"/>
  <c r="B27" i="91"/>
  <c r="B23" i="5"/>
  <c r="M26" i="97"/>
  <c r="M33" i="97"/>
  <c r="L24" i="42"/>
  <c r="B24" i="42"/>
  <c r="M9" i="104"/>
  <c r="M13" i="104" s="1"/>
  <c r="N8" i="104"/>
  <c r="M10" i="69"/>
  <c r="M11" i="69"/>
  <c r="M29" i="66"/>
  <c r="M22" i="66"/>
  <c r="K19" i="39"/>
  <c r="K18" i="39"/>
  <c r="K20" i="39"/>
  <c r="K16" i="39"/>
  <c r="K15" i="39"/>
  <c r="K17" i="39"/>
  <c r="K14" i="39"/>
  <c r="M13" i="39"/>
  <c r="M9" i="39"/>
  <c r="N8" i="39"/>
  <c r="L46" i="29"/>
  <c r="L45" i="29"/>
  <c r="L11" i="75"/>
  <c r="L44" i="75" s="1"/>
  <c r="L10" i="75"/>
  <c r="B29" i="34"/>
  <c r="J22" i="34"/>
  <c r="I22" i="34"/>
  <c r="D22" i="34"/>
  <c r="C22" i="34"/>
  <c r="H22" i="34"/>
  <c r="K22" i="34"/>
  <c r="E22" i="34"/>
  <c r="F22" i="34"/>
  <c r="G22" i="34"/>
  <c r="L22" i="34"/>
  <c r="L27" i="78"/>
  <c r="M24" i="71"/>
  <c r="L46" i="24"/>
  <c r="L45" i="24"/>
  <c r="B32" i="66"/>
  <c r="M32" i="66" s="1"/>
  <c r="I25" i="66"/>
  <c r="G25" i="66"/>
  <c r="E25" i="66"/>
  <c r="D25" i="66"/>
  <c r="F25" i="66"/>
  <c r="H25" i="66"/>
  <c r="C25" i="66"/>
  <c r="J25" i="66"/>
  <c r="K25" i="66"/>
  <c r="M19" i="43"/>
  <c r="B26" i="43" s="1"/>
  <c r="M18" i="43"/>
  <c r="M15" i="43"/>
  <c r="B22" i="43" s="1"/>
  <c r="M14" i="43"/>
  <c r="M20" i="43"/>
  <c r="M16" i="43"/>
  <c r="M17" i="43"/>
  <c r="B30" i="66"/>
  <c r="I23" i="66"/>
  <c r="J23" i="66"/>
  <c r="G23" i="66"/>
  <c r="D23" i="66"/>
  <c r="C23" i="66"/>
  <c r="H23" i="66"/>
  <c r="F23" i="66"/>
  <c r="E23" i="66"/>
  <c r="K23" i="66"/>
  <c r="B31" i="32"/>
  <c r="I24" i="32"/>
  <c r="D24" i="32"/>
  <c r="J24" i="32"/>
  <c r="E24" i="32"/>
  <c r="H24" i="32"/>
  <c r="F24" i="32"/>
  <c r="G24" i="32"/>
  <c r="C24" i="32"/>
  <c r="K24" i="32"/>
  <c r="L5" i="14"/>
  <c r="L6" i="14"/>
  <c r="L7" i="14" s="1"/>
  <c r="M24" i="5"/>
  <c r="M45" i="51"/>
  <c r="M46" i="51"/>
  <c r="N13" i="37"/>
  <c r="O8" i="37"/>
  <c r="N9" i="37"/>
  <c r="L27" i="55"/>
  <c r="L15" i="99"/>
  <c r="L18" i="99"/>
  <c r="L20" i="99"/>
  <c r="L17" i="99"/>
  <c r="L14" i="99"/>
  <c r="L16" i="99"/>
  <c r="L19" i="99"/>
  <c r="L46" i="68"/>
  <c r="L45" i="68"/>
  <c r="L11" i="83"/>
  <c r="L44" i="83" s="1"/>
  <c r="L10" i="83"/>
  <c r="W6" i="14"/>
  <c r="W7" i="14" s="1"/>
  <c r="W5" i="14"/>
  <c r="K45" i="36"/>
  <c r="K46" i="36"/>
  <c r="L14" i="52"/>
  <c r="L16" i="52"/>
  <c r="L19" i="52"/>
  <c r="L15" i="52"/>
  <c r="L17" i="52"/>
  <c r="L18" i="52"/>
  <c r="L20" i="52"/>
  <c r="L10" i="46"/>
  <c r="L11" i="46"/>
  <c r="L44" i="46" s="1"/>
  <c r="N13" i="27"/>
  <c r="N9" i="27"/>
  <c r="O8" i="27"/>
  <c r="M13" i="37"/>
  <c r="M16" i="101"/>
  <c r="M14" i="101"/>
  <c r="M19" i="101"/>
  <c r="M20" i="101"/>
  <c r="M17" i="101"/>
  <c r="M15" i="101"/>
  <c r="M18" i="101"/>
  <c r="L14" i="24"/>
  <c r="L17" i="24"/>
  <c r="L15" i="24"/>
  <c r="L19" i="24"/>
  <c r="L18" i="24"/>
  <c r="L20" i="24"/>
  <c r="L16" i="24"/>
  <c r="L11" i="33"/>
  <c r="L10" i="33"/>
  <c r="L25" i="66"/>
  <c r="B34" i="50"/>
  <c r="J27" i="50"/>
  <c r="F27" i="50"/>
  <c r="K27" i="50"/>
  <c r="I27" i="50"/>
  <c r="H27" i="50"/>
  <c r="D27" i="50"/>
  <c r="G27" i="50"/>
  <c r="C27" i="50"/>
  <c r="E27" i="50"/>
  <c r="L27" i="50"/>
  <c r="L11" i="99"/>
  <c r="L44" i="99" s="1"/>
  <c r="L10" i="99"/>
  <c r="N30" i="44"/>
  <c r="F30" i="44"/>
  <c r="J30" i="44"/>
  <c r="G30" i="44"/>
  <c r="C30" i="44"/>
  <c r="H30" i="44"/>
  <c r="I30" i="44"/>
  <c r="D30" i="44"/>
  <c r="E30" i="44"/>
  <c r="K30" i="44"/>
  <c r="L30" i="44"/>
  <c r="L23" i="66"/>
  <c r="B27" i="87"/>
  <c r="L27" i="87" s="1"/>
  <c r="B28" i="102"/>
  <c r="I21" i="102"/>
  <c r="H21" i="102"/>
  <c r="D21" i="102"/>
  <c r="G21" i="102"/>
  <c r="C21" i="102"/>
  <c r="N21" i="102" s="1"/>
  <c r="E21" i="102"/>
  <c r="F21" i="102"/>
  <c r="K21" i="102"/>
  <c r="J21" i="102"/>
  <c r="M19" i="53"/>
  <c r="M17" i="53"/>
  <c r="M16" i="53"/>
  <c r="M20" i="53"/>
  <c r="M18" i="53"/>
  <c r="M15" i="53"/>
  <c r="M14" i="53"/>
  <c r="X5" i="14"/>
  <c r="X6" i="14"/>
  <c r="X7" i="14" s="1"/>
  <c r="I28" i="9"/>
  <c r="K45" i="56"/>
  <c r="K46" i="56"/>
  <c r="M9" i="48"/>
  <c r="M44" i="48"/>
  <c r="M13" i="48"/>
  <c r="N8" i="48"/>
  <c r="L21" i="59"/>
  <c r="M15" i="42"/>
  <c r="M16" i="42"/>
  <c r="M18" i="42"/>
  <c r="M20" i="42"/>
  <c r="B27" i="42" s="1"/>
  <c r="M14" i="42"/>
  <c r="M19" i="42"/>
  <c r="M17" i="42"/>
  <c r="M9" i="68"/>
  <c r="M13" i="68"/>
  <c r="N8" i="68"/>
  <c r="M44" i="68"/>
  <c r="N13" i="31"/>
  <c r="N9" i="31"/>
  <c r="O8" i="31"/>
  <c r="N13" i="79"/>
  <c r="O8" i="79"/>
  <c r="N9" i="79"/>
  <c r="L21" i="93"/>
  <c r="L27" i="73"/>
  <c r="B30" i="63"/>
  <c r="B41" i="63" s="1"/>
  <c r="C41" i="63" s="1"/>
  <c r="H23" i="63"/>
  <c r="D23" i="63"/>
  <c r="E23" i="63"/>
  <c r="I23" i="63"/>
  <c r="G23" i="63"/>
  <c r="K23" i="63"/>
  <c r="C23" i="63"/>
  <c r="J23" i="63"/>
  <c r="F23" i="63"/>
  <c r="L23" i="63"/>
  <c r="B34" i="5"/>
  <c r="F27" i="5"/>
  <c r="J27" i="5"/>
  <c r="G27" i="5"/>
  <c r="E27" i="5"/>
  <c r="D27" i="5"/>
  <c r="C27" i="5"/>
  <c r="K27" i="5"/>
  <c r="H27" i="5"/>
  <c r="I27" i="5"/>
  <c r="M10" i="81"/>
  <c r="M11" i="81"/>
  <c r="M44" i="81" s="1"/>
  <c r="M11" i="45"/>
  <c r="M44" i="45" s="1"/>
  <c r="M10" i="45"/>
  <c r="M11" i="27"/>
  <c r="M10" i="27"/>
  <c r="L20" i="77"/>
  <c r="L15" i="77"/>
  <c r="L16" i="77"/>
  <c r="L14" i="77"/>
  <c r="L19" i="77"/>
  <c r="L17" i="77"/>
  <c r="L18" i="77"/>
  <c r="N9" i="42"/>
  <c r="O8" i="42"/>
  <c r="N13" i="42"/>
  <c r="M17" i="7"/>
  <c r="M18" i="7"/>
  <c r="M14" i="7"/>
  <c r="M19" i="7"/>
  <c r="M16" i="7"/>
  <c r="M20" i="7"/>
  <c r="M15" i="7"/>
  <c r="L11" i="92"/>
  <c r="L10" i="92"/>
  <c r="K46" i="100"/>
  <c r="K45" i="100"/>
  <c r="M22" i="91"/>
  <c r="L14" i="36"/>
  <c r="L16" i="36"/>
  <c r="L15" i="36"/>
  <c r="L19" i="36"/>
  <c r="L17" i="36"/>
  <c r="L20" i="36"/>
  <c r="L18" i="36"/>
  <c r="M23" i="66"/>
  <c r="B29" i="63"/>
  <c r="H22" i="63"/>
  <c r="K22" i="63"/>
  <c r="D22" i="63"/>
  <c r="C22" i="63"/>
  <c r="N22" i="63" s="1"/>
  <c r="G22" i="63"/>
  <c r="E22" i="63"/>
  <c r="F22" i="63"/>
  <c r="I22" i="63"/>
  <c r="J22" i="63"/>
  <c r="L22" i="63"/>
  <c r="B32" i="91"/>
  <c r="J25" i="91"/>
  <c r="E25" i="91"/>
  <c r="F25" i="91"/>
  <c r="D25" i="91"/>
  <c r="I25" i="91"/>
  <c r="C25" i="91"/>
  <c r="H25" i="91"/>
  <c r="G25" i="91"/>
  <c r="K25" i="91"/>
  <c r="M46" i="27"/>
  <c r="M45" i="27"/>
  <c r="K45" i="25"/>
  <c r="K46" i="25"/>
  <c r="L23" i="26"/>
  <c r="F16" i="10"/>
  <c r="F17" i="10"/>
  <c r="F18" i="10"/>
  <c r="F14" i="10"/>
  <c r="F19" i="10"/>
  <c r="F15" i="10"/>
  <c r="F20" i="10"/>
  <c r="M13" i="41"/>
  <c r="N8" i="41"/>
  <c r="M9" i="41"/>
  <c r="K46" i="83"/>
  <c r="K45" i="83"/>
  <c r="K19" i="47"/>
  <c r="K18" i="47"/>
  <c r="K20" i="47"/>
  <c r="K16" i="47"/>
  <c r="K17" i="47"/>
  <c r="K14" i="47"/>
  <c r="K15" i="47"/>
  <c r="F30" i="9"/>
  <c r="M9" i="92"/>
  <c r="N8" i="92"/>
  <c r="M44" i="92"/>
  <c r="M13" i="92"/>
  <c r="L10" i="10"/>
  <c r="L11" i="10"/>
  <c r="M18" i="79"/>
  <c r="M16" i="79"/>
  <c r="M20" i="79"/>
  <c r="M14" i="79"/>
  <c r="M17" i="79"/>
  <c r="M19" i="79"/>
  <c r="M15" i="79"/>
  <c r="K45" i="60"/>
  <c r="K46" i="60"/>
  <c r="M15" i="78"/>
  <c r="M19" i="78"/>
  <c r="M18" i="78"/>
  <c r="M16" i="78"/>
  <c r="M14" i="78"/>
  <c r="M17" i="78"/>
  <c r="M20" i="78"/>
  <c r="M44" i="49"/>
  <c r="M13" i="49"/>
  <c r="N8" i="49"/>
  <c r="M9" i="49"/>
  <c r="E45" i="10"/>
  <c r="E46" i="10"/>
  <c r="M11" i="42"/>
  <c r="M44" i="42" s="1"/>
  <c r="M10" i="42"/>
  <c r="M45" i="54"/>
  <c r="M46" i="54"/>
  <c r="M45" i="31"/>
  <c r="M46" i="31"/>
  <c r="M16" i="93"/>
  <c r="B23" i="93" s="1"/>
  <c r="M20" i="93"/>
  <c r="M14" i="93"/>
  <c r="M18" i="93"/>
  <c r="M17" i="93"/>
  <c r="M15" i="93"/>
  <c r="M19" i="93"/>
  <c r="M19" i="85"/>
  <c r="M16" i="85"/>
  <c r="M14" i="85"/>
  <c r="B21" i="85" s="1"/>
  <c r="M20" i="85"/>
  <c r="M15" i="85"/>
  <c r="M18" i="85"/>
  <c r="M17" i="85"/>
  <c r="M15" i="84"/>
  <c r="M16" i="84"/>
  <c r="M20" i="84"/>
  <c r="M19" i="84"/>
  <c r="M17" i="84"/>
  <c r="B24" i="84" s="1"/>
  <c r="M18" i="84"/>
  <c r="M14" i="84"/>
  <c r="O10" i="44"/>
  <c r="O11" i="44"/>
  <c r="N8" i="65"/>
  <c r="M9" i="65"/>
  <c r="L11" i="76"/>
  <c r="L10" i="76"/>
  <c r="N8" i="80"/>
  <c r="M9" i="80"/>
  <c r="M44" i="80"/>
  <c r="M13" i="80"/>
  <c r="M21" i="71"/>
  <c r="M28" i="71"/>
  <c r="L14" i="82"/>
  <c r="L15" i="82"/>
  <c r="L18" i="82"/>
  <c r="L19" i="82"/>
  <c r="L20" i="82"/>
  <c r="L17" i="82"/>
  <c r="L16" i="82"/>
  <c r="M45" i="62"/>
  <c r="M46" i="62"/>
  <c r="L45" i="94"/>
  <c r="L46" i="94"/>
  <c r="L23" i="9"/>
  <c r="M44" i="56"/>
  <c r="M9" i="56"/>
  <c r="M13" i="56"/>
  <c r="N8" i="56"/>
  <c r="J20" i="10"/>
  <c r="J18" i="10"/>
  <c r="J14" i="10"/>
  <c r="J19" i="10"/>
  <c r="J15" i="10"/>
  <c r="J17" i="10"/>
  <c r="J16" i="10"/>
  <c r="M23" i="32"/>
  <c r="M19" i="35"/>
  <c r="M18" i="35"/>
  <c r="M15" i="35"/>
  <c r="M17" i="35"/>
  <c r="B24" i="35" s="1"/>
  <c r="M20" i="35"/>
  <c r="M14" i="35"/>
  <c r="M16" i="35"/>
  <c r="B24" i="61"/>
  <c r="L45" i="98"/>
  <c r="L46" i="98"/>
  <c r="M16" i="87"/>
  <c r="M20" i="87"/>
  <c r="M18" i="87"/>
  <c r="M14" i="87"/>
  <c r="M17" i="87"/>
  <c r="M15" i="87"/>
  <c r="M19" i="87"/>
  <c r="J33" i="50"/>
  <c r="D33" i="50"/>
  <c r="H33" i="50"/>
  <c r="E33" i="50"/>
  <c r="F33" i="50"/>
  <c r="C33" i="50"/>
  <c r="N33" i="50" s="1"/>
  <c r="G33" i="50"/>
  <c r="I33" i="50"/>
  <c r="K33" i="50"/>
  <c r="L33" i="50"/>
  <c r="N8" i="6"/>
  <c r="M13" i="6"/>
  <c r="M9" i="6"/>
  <c r="M44" i="6"/>
  <c r="B33" i="66"/>
  <c r="M33" i="66" s="1"/>
  <c r="I26" i="66"/>
  <c r="H26" i="66"/>
  <c r="E26" i="66"/>
  <c r="G26" i="66"/>
  <c r="F26" i="66"/>
  <c r="D26" i="66"/>
  <c r="J26" i="66"/>
  <c r="C26" i="66"/>
  <c r="K26" i="66"/>
  <c r="L46" i="28"/>
  <c r="L45" i="28"/>
  <c r="B23" i="26"/>
  <c r="M25" i="64"/>
  <c r="M32" i="64"/>
  <c r="M9" i="30"/>
  <c r="N8" i="30"/>
  <c r="M44" i="30"/>
  <c r="M13" i="30"/>
  <c r="L46" i="8"/>
  <c r="L45" i="8"/>
  <c r="M10" i="89"/>
  <c r="M11" i="89"/>
  <c r="M15" i="73"/>
  <c r="M20" i="73"/>
  <c r="M17" i="73"/>
  <c r="M14" i="73"/>
  <c r="B21" i="73" s="1"/>
  <c r="M19" i="73"/>
  <c r="M18" i="73"/>
  <c r="M16" i="73"/>
  <c r="M25" i="102"/>
  <c r="M32" i="102"/>
  <c r="M26" i="59"/>
  <c r="B26" i="59"/>
  <c r="G25" i="9"/>
  <c r="K18" i="8"/>
  <c r="K14" i="8"/>
  <c r="K15" i="8"/>
  <c r="K20" i="8"/>
  <c r="K16" i="8"/>
  <c r="K19" i="8"/>
  <c r="K17" i="8"/>
  <c r="M19" i="55"/>
  <c r="M17" i="55"/>
  <c r="M15" i="55"/>
  <c r="M18" i="55"/>
  <c r="M20" i="55"/>
  <c r="M14" i="55"/>
  <c r="M16" i="55"/>
  <c r="L46" i="53"/>
  <c r="L45" i="53"/>
  <c r="N6" i="14"/>
  <c r="N7" i="14" s="1"/>
  <c r="N5" i="14"/>
  <c r="V6" i="14"/>
  <c r="V7" i="14" s="1"/>
  <c r="V5" i="14"/>
  <c r="F10" i="12"/>
  <c r="F11" i="12"/>
  <c r="N13" i="70"/>
  <c r="N9" i="70"/>
  <c r="O8" i="70"/>
  <c r="B34" i="64"/>
  <c r="H27" i="64"/>
  <c r="F27" i="64"/>
  <c r="E27" i="64"/>
  <c r="G27" i="64"/>
  <c r="I27" i="64"/>
  <c r="J27" i="64"/>
  <c r="C27" i="64"/>
  <c r="N27" i="64" s="1"/>
  <c r="D27" i="64"/>
  <c r="K27" i="64"/>
  <c r="M23" i="91"/>
  <c r="B26" i="5"/>
  <c r="M22" i="97"/>
  <c r="B22" i="97"/>
  <c r="M15" i="69"/>
  <c r="M19" i="69"/>
  <c r="M16" i="69"/>
  <c r="M14" i="69"/>
  <c r="M17" i="69"/>
  <c r="M18" i="69"/>
  <c r="M20" i="69"/>
  <c r="B24" i="72"/>
  <c r="N13" i="95"/>
  <c r="N9" i="95"/>
  <c r="O8" i="95"/>
  <c r="B25" i="73"/>
  <c r="B23" i="91"/>
  <c r="L11" i="52"/>
  <c r="L10" i="52"/>
  <c r="M46" i="90"/>
  <c r="M45" i="90"/>
  <c r="B21" i="35"/>
  <c r="L20" i="83"/>
  <c r="L14" i="83"/>
  <c r="L16" i="83"/>
  <c r="L18" i="83"/>
  <c r="L15" i="83"/>
  <c r="L19" i="83"/>
  <c r="L17" i="83"/>
  <c r="B21" i="62"/>
  <c r="O9" i="7"/>
  <c r="O13" i="7"/>
  <c r="P8" i="7"/>
  <c r="L14" i="58"/>
  <c r="L17" i="58"/>
  <c r="L16" i="58"/>
  <c r="L18" i="58"/>
  <c r="L19" i="58"/>
  <c r="L15" i="58"/>
  <c r="L20" i="58"/>
  <c r="N11" i="102"/>
  <c r="N10" i="102"/>
  <c r="M13" i="29"/>
  <c r="M44" i="29"/>
  <c r="M9" i="29"/>
  <c r="N8" i="29"/>
  <c r="O9" i="5"/>
  <c r="O13" i="5"/>
  <c r="P8" i="5"/>
  <c r="O8" i="98"/>
  <c r="N13" i="98"/>
  <c r="N9" i="98"/>
  <c r="L14" i="38"/>
  <c r="L16" i="38"/>
  <c r="L17" i="38"/>
  <c r="L19" i="38"/>
  <c r="L15" i="38"/>
  <c r="L20" i="38"/>
  <c r="L18" i="38"/>
  <c r="B23" i="89"/>
  <c r="L23" i="89" s="1"/>
  <c r="M18" i="81"/>
  <c r="M19" i="81"/>
  <c r="M15" i="81"/>
  <c r="M20" i="81"/>
  <c r="M14" i="81"/>
  <c r="M17" i="81"/>
  <c r="M16" i="81"/>
  <c r="N10" i="5"/>
  <c r="N11" i="5" s="1"/>
  <c r="B22" i="57"/>
  <c r="K46" i="29"/>
  <c r="K45" i="29"/>
  <c r="B27" i="55"/>
  <c r="G46" i="10"/>
  <c r="G45" i="10"/>
  <c r="M17" i="9"/>
  <c r="M18" i="9"/>
  <c r="M19" i="9"/>
  <c r="M14" i="9"/>
  <c r="M15" i="9"/>
  <c r="M16" i="9"/>
  <c r="M20" i="9"/>
  <c r="B27" i="9" s="1"/>
  <c r="K30" i="9"/>
  <c r="K23" i="9"/>
  <c r="L11" i="25"/>
  <c r="L10" i="25"/>
  <c r="L45" i="92"/>
  <c r="L46" i="92"/>
  <c r="B32" i="63"/>
  <c r="H25" i="63"/>
  <c r="E25" i="63"/>
  <c r="K25" i="63"/>
  <c r="G25" i="63"/>
  <c r="F25" i="63"/>
  <c r="I25" i="63"/>
  <c r="J25" i="63"/>
  <c r="C25" i="63"/>
  <c r="D25" i="63"/>
  <c r="L25" i="63"/>
  <c r="N8" i="14"/>
  <c r="L45" i="45"/>
  <c r="L46" i="45"/>
  <c r="B33" i="32"/>
  <c r="I26" i="32"/>
  <c r="J26" i="32"/>
  <c r="C26" i="32"/>
  <c r="H26" i="32"/>
  <c r="E26" i="32"/>
  <c r="F26" i="32"/>
  <c r="G26" i="32"/>
  <c r="D26" i="32"/>
  <c r="K26" i="32"/>
  <c r="K46" i="94"/>
  <c r="K45" i="94"/>
  <c r="B23" i="57"/>
  <c r="M23" i="57" s="1"/>
  <c r="B34" i="59"/>
  <c r="I27" i="59"/>
  <c r="J27" i="59"/>
  <c r="H27" i="59"/>
  <c r="E27" i="59"/>
  <c r="C27" i="59"/>
  <c r="F27" i="59"/>
  <c r="G27" i="59"/>
  <c r="D27" i="59"/>
  <c r="K27" i="59"/>
  <c r="K14" i="99"/>
  <c r="K17" i="99"/>
  <c r="K19" i="99"/>
  <c r="K20" i="99"/>
  <c r="K18" i="99"/>
  <c r="K15" i="99"/>
  <c r="K16" i="99"/>
  <c r="G17" i="10"/>
  <c r="G18" i="10"/>
  <c r="G14" i="10"/>
  <c r="G19" i="10"/>
  <c r="G15" i="10"/>
  <c r="G20" i="10"/>
  <c r="G16" i="10"/>
  <c r="M9" i="36"/>
  <c r="M44" i="36"/>
  <c r="M13" i="36"/>
  <c r="N8" i="36"/>
  <c r="D23" i="9"/>
  <c r="L14" i="68"/>
  <c r="L18" i="68"/>
  <c r="L19" i="68"/>
  <c r="L16" i="68"/>
  <c r="L20" i="68"/>
  <c r="L17" i="68"/>
  <c r="L15" i="68"/>
  <c r="M10" i="79"/>
  <c r="M11" i="79"/>
  <c r="D6" i="14"/>
  <c r="D7" i="14" s="1"/>
  <c r="D5" i="14"/>
  <c r="M31" i="97"/>
  <c r="M24" i="97"/>
  <c r="J32" i="50"/>
  <c r="G32" i="50"/>
  <c r="E32" i="50"/>
  <c r="C32" i="50"/>
  <c r="D32" i="50"/>
  <c r="I32" i="50"/>
  <c r="K32" i="50"/>
  <c r="F32" i="50"/>
  <c r="H32" i="50"/>
  <c r="L32" i="50"/>
  <c r="B32" i="59"/>
  <c r="M32" i="59" s="1"/>
  <c r="I25" i="59"/>
  <c r="H25" i="59"/>
  <c r="D25" i="59"/>
  <c r="F25" i="59"/>
  <c r="C25" i="59"/>
  <c r="J25" i="59"/>
  <c r="E25" i="59"/>
  <c r="G25" i="59"/>
  <c r="K25" i="59"/>
  <c r="L45" i="87"/>
  <c r="L46" i="87"/>
  <c r="L11" i="49"/>
  <c r="L10" i="49"/>
  <c r="M24" i="44"/>
  <c r="B30" i="102"/>
  <c r="I23" i="102"/>
  <c r="E23" i="102"/>
  <c r="H23" i="102"/>
  <c r="G23" i="102"/>
  <c r="F23" i="102"/>
  <c r="C23" i="102"/>
  <c r="N23" i="102" s="1"/>
  <c r="D23" i="102"/>
  <c r="J23" i="102"/>
  <c r="K23" i="102"/>
  <c r="M11" i="54"/>
  <c r="M10" i="54"/>
  <c r="M22" i="59"/>
  <c r="M29" i="59"/>
  <c r="K45" i="30"/>
  <c r="K46" i="30"/>
  <c r="J10" i="12"/>
  <c r="J11" i="12"/>
  <c r="B21" i="97"/>
  <c r="B26" i="62"/>
  <c r="L46" i="70"/>
  <c r="L45" i="70"/>
  <c r="M13" i="45"/>
  <c r="B24" i="9"/>
  <c r="H24" i="9" s="1"/>
  <c r="M9" i="94"/>
  <c r="M44" i="94"/>
  <c r="M13" i="94"/>
  <c r="N8" i="94"/>
  <c r="P8" i="57"/>
  <c r="O13" i="57"/>
  <c r="O9" i="57"/>
  <c r="K23" i="53"/>
  <c r="B23" i="53"/>
  <c r="L23" i="53" s="1"/>
  <c r="M19" i="61"/>
  <c r="M20" i="61"/>
  <c r="M18" i="61"/>
  <c r="M17" i="61"/>
  <c r="M15" i="61"/>
  <c r="M16" i="61"/>
  <c r="M14" i="61"/>
  <c r="K23" i="101"/>
  <c r="B23" i="101"/>
  <c r="B28" i="34"/>
  <c r="J21" i="34"/>
  <c r="F21" i="34"/>
  <c r="C21" i="34"/>
  <c r="E21" i="34"/>
  <c r="I21" i="34"/>
  <c r="K21" i="34"/>
  <c r="G21" i="34"/>
  <c r="D21" i="34"/>
  <c r="H21" i="34"/>
  <c r="L21" i="34"/>
  <c r="L11" i="29"/>
  <c r="L10" i="29"/>
  <c r="M11" i="84"/>
  <c r="M44" i="84" s="1"/>
  <c r="M10" i="84"/>
  <c r="L13" i="75"/>
  <c r="B22" i="53"/>
  <c r="N13" i="51"/>
  <c r="N9" i="51"/>
  <c r="O8" i="51"/>
  <c r="M45" i="61"/>
  <c r="M46" i="61"/>
  <c r="L11" i="65"/>
  <c r="L44" i="65" s="1"/>
  <c r="L10" i="65"/>
  <c r="I22" i="9"/>
  <c r="M9" i="76"/>
  <c r="M44" i="76"/>
  <c r="N8" i="76"/>
  <c r="M13" i="76"/>
  <c r="M9" i="88"/>
  <c r="N8" i="88"/>
  <c r="M44" i="88"/>
  <c r="M13" i="88"/>
  <c r="L24" i="79"/>
  <c r="L46" i="80"/>
  <c r="L45" i="80"/>
  <c r="C21" i="9"/>
  <c r="C28" i="9"/>
  <c r="B21" i="9"/>
  <c r="B28" i="9" s="1"/>
  <c r="M23" i="71"/>
  <c r="N13" i="90"/>
  <c r="N9" i="90"/>
  <c r="O8" i="90"/>
  <c r="H29" i="44"/>
  <c r="G29" i="44"/>
  <c r="J29" i="44"/>
  <c r="C29" i="44"/>
  <c r="N29" i="44" s="1"/>
  <c r="I29" i="44"/>
  <c r="E29" i="44"/>
  <c r="F29" i="44"/>
  <c r="D29" i="44"/>
  <c r="L29" i="44"/>
  <c r="K29" i="44"/>
  <c r="B24" i="79"/>
  <c r="K45" i="46"/>
  <c r="K46" i="46"/>
  <c r="B22" i="71"/>
  <c r="L14" i="56"/>
  <c r="L17" i="56"/>
  <c r="L15" i="56"/>
  <c r="L18" i="56"/>
  <c r="L20" i="56"/>
  <c r="L19" i="56"/>
  <c r="L16" i="56"/>
  <c r="I46" i="10"/>
  <c r="I45" i="10"/>
  <c r="C14" i="10"/>
  <c r="C20" i="10"/>
  <c r="C16" i="10"/>
  <c r="C17" i="10"/>
  <c r="C18" i="10"/>
  <c r="C19" i="10"/>
  <c r="C15" i="10"/>
  <c r="M22" i="32"/>
  <c r="M45" i="35"/>
  <c r="M46" i="35"/>
  <c r="N10" i="32"/>
  <c r="N11" i="32"/>
  <c r="K21" i="9"/>
  <c r="K28" i="9"/>
  <c r="K19" i="75"/>
  <c r="K14" i="75"/>
  <c r="K17" i="75"/>
  <c r="K18" i="75"/>
  <c r="K20" i="75"/>
  <c r="K16" i="75"/>
  <c r="K15" i="75"/>
  <c r="N13" i="43"/>
  <c r="N9" i="43"/>
  <c r="O8" i="43"/>
  <c r="N9" i="87"/>
  <c r="O8" i="87"/>
  <c r="N13" i="87"/>
  <c r="K46" i="92"/>
  <c r="K45" i="92"/>
  <c r="M32" i="34"/>
  <c r="K45" i="40"/>
  <c r="K46" i="40"/>
  <c r="K46" i="75"/>
  <c r="K45" i="75"/>
  <c r="N8" i="22"/>
  <c r="L26" i="66"/>
  <c r="M9" i="28"/>
  <c r="M13" i="28"/>
  <c r="M44" i="28"/>
  <c r="N8" i="28"/>
  <c r="M28" i="64"/>
  <c r="M21" i="64"/>
  <c r="L14" i="30"/>
  <c r="L15" i="30"/>
  <c r="L20" i="30"/>
  <c r="L16" i="30"/>
  <c r="L18" i="30"/>
  <c r="L17" i="30"/>
  <c r="L19" i="30"/>
  <c r="L10" i="8"/>
  <c r="L11" i="8"/>
  <c r="M16" i="89"/>
  <c r="M20" i="89"/>
  <c r="M17" i="89"/>
  <c r="M18" i="89"/>
  <c r="M15" i="89"/>
  <c r="M19" i="89"/>
  <c r="M14" i="89"/>
  <c r="M45" i="73"/>
  <c r="M46" i="73"/>
  <c r="N8" i="16"/>
  <c r="K27" i="43"/>
  <c r="B27" i="43"/>
  <c r="L11" i="58"/>
  <c r="L44" i="58" s="1"/>
  <c r="L10" i="58"/>
  <c r="B33" i="91"/>
  <c r="E26" i="91"/>
  <c r="D26" i="91"/>
  <c r="F26" i="91"/>
  <c r="C26" i="91"/>
  <c r="G26" i="91"/>
  <c r="H26" i="91"/>
  <c r="I26" i="91"/>
  <c r="J26" i="91"/>
  <c r="K26" i="91"/>
  <c r="G24" i="9"/>
  <c r="B27" i="32"/>
  <c r="M10" i="55"/>
  <c r="M11" i="55"/>
  <c r="B24" i="73"/>
  <c r="S6" i="14"/>
  <c r="S7" i="14" s="1"/>
  <c r="S5" i="14"/>
  <c r="I5" i="14"/>
  <c r="I6" i="14"/>
  <c r="I7" i="14" s="1"/>
  <c r="B22" i="91"/>
  <c r="E10" i="12"/>
  <c r="E11" i="12" s="1"/>
  <c r="B29" i="50"/>
  <c r="J22" i="50"/>
  <c r="E22" i="50"/>
  <c r="K22" i="50"/>
  <c r="C22" i="50"/>
  <c r="I22" i="50"/>
  <c r="D22" i="50"/>
  <c r="F22" i="50"/>
  <c r="H22" i="50"/>
  <c r="G22" i="50"/>
  <c r="L22" i="50"/>
  <c r="M11" i="70"/>
  <c r="M10" i="70"/>
  <c r="N9" i="67"/>
  <c r="O8" i="67"/>
  <c r="N13" i="67"/>
  <c r="B21" i="5"/>
  <c r="B25" i="97"/>
  <c r="B25" i="42"/>
  <c r="N9" i="69"/>
  <c r="O8" i="69"/>
  <c r="N13" i="69"/>
  <c r="M20" i="95"/>
  <c r="M18" i="95"/>
  <c r="M14" i="95"/>
  <c r="M17" i="95"/>
  <c r="M15" i="95"/>
  <c r="M16" i="95"/>
  <c r="M19" i="95"/>
  <c r="K45" i="39"/>
  <c r="K46" i="39"/>
  <c r="O9" i="102"/>
  <c r="O13" i="102"/>
  <c r="P8" i="102"/>
  <c r="K24" i="53"/>
  <c r="B24" i="53"/>
  <c r="K46" i="49"/>
  <c r="K45" i="49"/>
  <c r="D9" i="13"/>
  <c r="C9" i="13"/>
  <c r="E9" i="13"/>
  <c r="F9" i="13"/>
  <c r="G9" i="13"/>
  <c r="H9" i="13"/>
  <c r="I9" i="13"/>
  <c r="J9" i="13"/>
  <c r="K9" i="13"/>
  <c r="L9" i="13"/>
  <c r="B34" i="66"/>
  <c r="M34" i="66" s="1"/>
  <c r="I27" i="66"/>
  <c r="J27" i="66"/>
  <c r="E27" i="66"/>
  <c r="H27" i="66"/>
  <c r="C27" i="66"/>
  <c r="G27" i="66"/>
  <c r="D27" i="66"/>
  <c r="F27" i="66"/>
  <c r="K27" i="66"/>
  <c r="B30" i="34"/>
  <c r="J23" i="34"/>
  <c r="C23" i="34"/>
  <c r="H23" i="34"/>
  <c r="I23" i="34"/>
  <c r="F23" i="34"/>
  <c r="K23" i="34"/>
  <c r="G23" i="34"/>
  <c r="E23" i="34"/>
  <c r="D23" i="34"/>
  <c r="L23" i="34"/>
  <c r="B28" i="32"/>
  <c r="I21" i="32"/>
  <c r="H21" i="32"/>
  <c r="D21" i="32"/>
  <c r="G21" i="32"/>
  <c r="E21" i="32"/>
  <c r="J21" i="32"/>
  <c r="F21" i="32"/>
  <c r="C21" i="32"/>
  <c r="K21" i="32"/>
  <c r="M23" i="34"/>
  <c r="M9" i="38"/>
  <c r="N8" i="38"/>
  <c r="M13" i="38"/>
  <c r="B34" i="71"/>
  <c r="G27" i="71"/>
  <c r="H27" i="71"/>
  <c r="F27" i="71"/>
  <c r="D27" i="71"/>
  <c r="E27" i="71"/>
  <c r="C27" i="71"/>
  <c r="I27" i="71"/>
  <c r="J27" i="71"/>
  <c r="K27" i="71"/>
  <c r="L46" i="54"/>
  <c r="L45" i="54"/>
  <c r="K45" i="68"/>
  <c r="K46" i="68"/>
  <c r="B27" i="61"/>
  <c r="C12" i="12"/>
  <c r="C10" i="12"/>
  <c r="C11" i="12" s="1"/>
  <c r="B33" i="97"/>
  <c r="I26" i="97"/>
  <c r="F26" i="97"/>
  <c r="E26" i="97"/>
  <c r="H26" i="97"/>
  <c r="C26" i="97"/>
  <c r="G26" i="97"/>
  <c r="J26" i="97"/>
  <c r="D26" i="97"/>
  <c r="K26" i="97"/>
  <c r="B24" i="64"/>
  <c r="M24" i="64" s="1"/>
  <c r="L18" i="96"/>
  <c r="L16" i="96"/>
  <c r="L20" i="96"/>
  <c r="L19" i="96"/>
  <c r="L14" i="96"/>
  <c r="L17" i="96"/>
  <c r="L15" i="96"/>
  <c r="M45" i="95"/>
  <c r="M46" i="95"/>
  <c r="N11" i="66"/>
  <c r="N10" i="66"/>
  <c r="B32" i="64"/>
  <c r="H25" i="64"/>
  <c r="I25" i="64"/>
  <c r="D25" i="64"/>
  <c r="F25" i="64"/>
  <c r="E25" i="64"/>
  <c r="J25" i="64"/>
  <c r="G25" i="64"/>
  <c r="C25" i="64"/>
  <c r="N25" i="64" s="1"/>
  <c r="K25" i="64"/>
  <c r="O10" i="63"/>
  <c r="O11" i="63"/>
  <c r="B33" i="57"/>
  <c r="M33" i="57" s="1"/>
  <c r="J26" i="57"/>
  <c r="F26" i="57"/>
  <c r="G26" i="57"/>
  <c r="D26" i="57"/>
  <c r="C26" i="57"/>
  <c r="E26" i="57"/>
  <c r="I26" i="57"/>
  <c r="H26" i="57"/>
  <c r="K26" i="57"/>
  <c r="M11" i="90"/>
  <c r="M10" i="90"/>
  <c r="L46" i="42"/>
  <c r="L45" i="42"/>
  <c r="B24" i="78"/>
  <c r="L21" i="32"/>
  <c r="M9" i="74"/>
  <c r="M44" i="74"/>
  <c r="N8" i="74"/>
  <c r="M13" i="74"/>
  <c r="B32" i="71"/>
  <c r="H25" i="71"/>
  <c r="D25" i="71"/>
  <c r="G25" i="71"/>
  <c r="E25" i="71"/>
  <c r="F25" i="71"/>
  <c r="C25" i="71"/>
  <c r="I25" i="71"/>
  <c r="K25" i="71"/>
  <c r="J25" i="71"/>
  <c r="L10" i="60"/>
  <c r="L11" i="60"/>
  <c r="L44" i="60" s="1"/>
  <c r="L26" i="93"/>
  <c r="B31" i="102"/>
  <c r="I24" i="102"/>
  <c r="H24" i="102"/>
  <c r="E24" i="102"/>
  <c r="D24" i="102"/>
  <c r="G24" i="102"/>
  <c r="F24" i="102"/>
  <c r="C24" i="102"/>
  <c r="N24" i="102" s="1"/>
  <c r="J24" i="102"/>
  <c r="K24" i="102"/>
  <c r="B27" i="89"/>
  <c r="N25" i="34"/>
  <c r="L45" i="37"/>
  <c r="L46" i="37"/>
  <c r="N8" i="96"/>
  <c r="M44" i="96"/>
  <c r="M13" i="96"/>
  <c r="M9" i="96"/>
  <c r="L19" i="95"/>
  <c r="L20" i="95"/>
  <c r="L17" i="95"/>
  <c r="L16" i="95"/>
  <c r="L14" i="95"/>
  <c r="L18" i="95"/>
  <c r="L15" i="95"/>
  <c r="L27" i="84"/>
  <c r="G32" i="44"/>
  <c r="C32" i="44"/>
  <c r="N32" i="44" s="1"/>
  <c r="E32" i="44"/>
  <c r="I32" i="44"/>
  <c r="H32" i="44"/>
  <c r="J32" i="44"/>
  <c r="F32" i="44"/>
  <c r="D32" i="44"/>
  <c r="L32" i="44"/>
  <c r="K32" i="44"/>
  <c r="P13" i="50"/>
  <c r="P9" i="50"/>
  <c r="Q8" i="50"/>
  <c r="Q8" i="63"/>
  <c r="P9" i="63"/>
  <c r="P13" i="63"/>
  <c r="B29" i="59"/>
  <c r="I22" i="59"/>
  <c r="E22" i="59"/>
  <c r="F22" i="59"/>
  <c r="J22" i="59"/>
  <c r="H22" i="59"/>
  <c r="C22" i="59"/>
  <c r="D22" i="59"/>
  <c r="G22" i="59"/>
  <c r="K22" i="59"/>
  <c r="B28" i="50"/>
  <c r="J21" i="50"/>
  <c r="D21" i="50"/>
  <c r="F21" i="50"/>
  <c r="K21" i="50"/>
  <c r="I21" i="50"/>
  <c r="C21" i="50"/>
  <c r="H21" i="50"/>
  <c r="E21" i="50"/>
  <c r="G21" i="50"/>
  <c r="L21" i="50"/>
  <c r="K46" i="86"/>
  <c r="K45" i="86"/>
  <c r="L25" i="35"/>
  <c r="B25" i="35"/>
  <c r="L11" i="68"/>
  <c r="L10" i="68"/>
  <c r="K46" i="8"/>
  <c r="K45" i="8"/>
  <c r="L26" i="97"/>
  <c r="K20" i="60"/>
  <c r="K16" i="60"/>
  <c r="K19" i="60"/>
  <c r="K18" i="60"/>
  <c r="K15" i="60"/>
  <c r="K14" i="60"/>
  <c r="K17" i="60"/>
  <c r="L46" i="36"/>
  <c r="L45" i="36"/>
  <c r="A13" i="2"/>
  <c r="A3" i="16"/>
  <c r="B24" i="71"/>
  <c r="N11" i="71"/>
  <c r="N10" i="71"/>
  <c r="D22" i="9"/>
  <c r="M18" i="27"/>
  <c r="M14" i="27"/>
  <c r="B21" i="27" s="1"/>
  <c r="M16" i="27"/>
  <c r="M20" i="27"/>
  <c r="M17" i="27"/>
  <c r="M15" i="27"/>
  <c r="M19" i="27"/>
  <c r="N9" i="101"/>
  <c r="O8" i="101"/>
  <c r="N13" i="101"/>
  <c r="L20" i="33"/>
  <c r="L18" i="33"/>
  <c r="L17" i="33"/>
  <c r="L14" i="33"/>
  <c r="L16" i="33"/>
  <c r="L19" i="33"/>
  <c r="L15" i="33"/>
  <c r="M21" i="44"/>
  <c r="K45" i="47"/>
  <c r="K46" i="47"/>
  <c r="H26" i="9"/>
  <c r="L21" i="102"/>
  <c r="K20" i="100"/>
  <c r="K17" i="100"/>
  <c r="K15" i="100"/>
  <c r="K18" i="100"/>
  <c r="K16" i="100"/>
  <c r="K14" i="100"/>
  <c r="K19" i="100"/>
  <c r="B23" i="59"/>
  <c r="M23" i="59" s="1"/>
  <c r="N33" i="44"/>
  <c r="J33" i="44"/>
  <c r="F33" i="44"/>
  <c r="I33" i="44"/>
  <c r="C33" i="44"/>
  <c r="D33" i="44"/>
  <c r="E33" i="44"/>
  <c r="G33" i="44"/>
  <c r="H33" i="44"/>
  <c r="K33" i="44"/>
  <c r="L33" i="44"/>
  <c r="N9" i="53"/>
  <c r="O8" i="53"/>
  <c r="N13" i="53"/>
  <c r="O6" i="14"/>
  <c r="O7" i="14" s="1"/>
  <c r="O5" i="14"/>
  <c r="B32" i="57"/>
  <c r="G25" i="57"/>
  <c r="I25" i="57"/>
  <c r="J25" i="57"/>
  <c r="F25" i="57"/>
  <c r="E25" i="57"/>
  <c r="D25" i="57"/>
  <c r="H25" i="57"/>
  <c r="C25" i="57"/>
  <c r="K25" i="57"/>
  <c r="B21" i="91"/>
  <c r="L45" i="95"/>
  <c r="L46" i="95"/>
  <c r="N11" i="97"/>
  <c r="N10" i="97"/>
  <c r="L46" i="81"/>
  <c r="L45" i="81"/>
  <c r="V4" i="15"/>
  <c r="J4" i="15"/>
  <c r="U4" i="15"/>
  <c r="I4" i="15"/>
  <c r="R4" i="15"/>
  <c r="D4" i="15"/>
  <c r="P4" i="15"/>
  <c r="N4" i="15"/>
  <c r="Z4" i="15"/>
  <c r="Q4" i="15"/>
  <c r="C4" i="15"/>
  <c r="O4" i="15"/>
  <c r="M4" i="15"/>
  <c r="L4" i="15"/>
  <c r="W4" i="15"/>
  <c r="T4" i="15"/>
  <c r="S4" i="15"/>
  <c r="H4" i="15"/>
  <c r="E4" i="15"/>
  <c r="X4" i="15"/>
  <c r="G4" i="15"/>
  <c r="F4" i="15"/>
  <c r="Y4" i="15"/>
  <c r="K4" i="15"/>
  <c r="O10" i="50"/>
  <c r="O11" i="50"/>
  <c r="B24" i="5"/>
  <c r="B21" i="93"/>
  <c r="B30" i="32"/>
  <c r="I23" i="32"/>
  <c r="H23" i="32"/>
  <c r="E23" i="32"/>
  <c r="F23" i="32"/>
  <c r="D23" i="32"/>
  <c r="C23" i="32"/>
  <c r="J23" i="32"/>
  <c r="G23" i="32"/>
  <c r="K23" i="32"/>
  <c r="L45" i="101"/>
  <c r="L46" i="101"/>
  <c r="B34" i="102"/>
  <c r="I27" i="102"/>
  <c r="F27" i="102"/>
  <c r="G27" i="102"/>
  <c r="H27" i="102"/>
  <c r="D27" i="102"/>
  <c r="C27" i="102"/>
  <c r="N27" i="102" s="1"/>
  <c r="E27" i="102"/>
  <c r="J27" i="102"/>
  <c r="K27" i="102"/>
  <c r="B30" i="97"/>
  <c r="I23" i="97"/>
  <c r="G23" i="97"/>
  <c r="H23" i="97"/>
  <c r="E23" i="97"/>
  <c r="F23" i="97"/>
  <c r="C23" i="97"/>
  <c r="J23" i="97"/>
  <c r="D23" i="97"/>
  <c r="K23" i="97"/>
  <c r="N13" i="54"/>
  <c r="O8" i="54"/>
  <c r="N9" i="54"/>
  <c r="N9" i="13"/>
  <c r="O8" i="13"/>
  <c r="M15" i="31"/>
  <c r="M19" i="31"/>
  <c r="M18" i="31"/>
  <c r="M16" i="31"/>
  <c r="M20" i="31"/>
  <c r="M17" i="31"/>
  <c r="M14" i="31"/>
  <c r="L24" i="91"/>
  <c r="N10" i="59"/>
  <c r="N11" i="59"/>
  <c r="L26" i="32"/>
  <c r="N21" i="63"/>
  <c r="Y5" i="14"/>
  <c r="Y6" i="14"/>
  <c r="Y7" i="14" s="1"/>
  <c r="M23" i="63"/>
  <c r="L25" i="57"/>
  <c r="O9" i="97"/>
  <c r="O13" i="97"/>
  <c r="P8" i="97"/>
  <c r="K45" i="76"/>
  <c r="K46" i="76"/>
  <c r="M30" i="44"/>
  <c r="N13" i="11"/>
  <c r="N9" i="11"/>
  <c r="O8" i="11"/>
  <c r="K45" i="74"/>
  <c r="K46" i="74"/>
  <c r="L11" i="40"/>
  <c r="L44" i="40" s="1"/>
  <c r="L10" i="40"/>
  <c r="M26" i="32"/>
  <c r="M33" i="32"/>
  <c r="M11" i="103"/>
  <c r="M44" i="103" s="1"/>
  <c r="M10" i="103"/>
  <c r="B24" i="31"/>
  <c r="E23" i="9"/>
  <c r="B27" i="35"/>
  <c r="M46" i="64"/>
  <c r="M45" i="64"/>
  <c r="F6" i="14"/>
  <c r="F7" i="14" s="1"/>
  <c r="F5" i="14"/>
  <c r="N13" i="72"/>
  <c r="O8" i="72"/>
  <c r="N9" i="72"/>
  <c r="L25" i="91"/>
  <c r="L10" i="100"/>
  <c r="L11" i="100"/>
  <c r="L44" i="100" s="1"/>
  <c r="L46" i="82"/>
  <c r="L45" i="82"/>
  <c r="L11" i="41"/>
  <c r="L44" i="41" s="1"/>
  <c r="L10" i="41"/>
  <c r="L23" i="102"/>
  <c r="M45" i="26"/>
  <c r="M46" i="26"/>
  <c r="M45" i="93"/>
  <c r="M46" i="93"/>
  <c r="N10" i="57"/>
  <c r="N11" i="57"/>
  <c r="M11" i="93"/>
  <c r="M10" i="93"/>
  <c r="L46" i="72"/>
  <c r="L45" i="72"/>
  <c r="L20" i="29"/>
  <c r="L18" i="29"/>
  <c r="L16" i="29"/>
  <c r="L14" i="29"/>
  <c r="L19" i="29"/>
  <c r="L17" i="29"/>
  <c r="L15" i="29"/>
  <c r="L46" i="52"/>
  <c r="L45" i="52"/>
  <c r="B25" i="55"/>
  <c r="J24" i="9"/>
  <c r="K26" i="53"/>
  <c r="B26" i="53"/>
  <c r="M11" i="51"/>
  <c r="M10" i="51"/>
  <c r="M11" i="61"/>
  <c r="M10" i="61"/>
  <c r="K27" i="101"/>
  <c r="L14" i="76"/>
  <c r="L18" i="76"/>
  <c r="L15" i="76"/>
  <c r="L20" i="76"/>
  <c r="L17" i="76"/>
  <c r="L16" i="76"/>
  <c r="L19" i="76"/>
  <c r="L10" i="88"/>
  <c r="L11" i="88"/>
  <c r="L44" i="88" s="1"/>
  <c r="L11" i="80"/>
  <c r="L10" i="80"/>
  <c r="K45" i="52"/>
  <c r="K46" i="52"/>
  <c r="B25" i="9"/>
  <c r="M32" i="71"/>
  <c r="M25" i="71"/>
  <c r="M17" i="90"/>
  <c r="M14" i="90"/>
  <c r="M18" i="90"/>
  <c r="M20" i="90"/>
  <c r="M15" i="90"/>
  <c r="M19" i="90"/>
  <c r="M16" i="90"/>
  <c r="L25" i="5"/>
  <c r="B23" i="71"/>
  <c r="B25" i="90"/>
  <c r="L25" i="90" s="1"/>
  <c r="B21" i="87"/>
  <c r="M10" i="98"/>
  <c r="M11" i="98"/>
  <c r="M44" i="98" s="1"/>
  <c r="L11" i="24"/>
  <c r="L10" i="24"/>
  <c r="I19" i="10"/>
  <c r="I20" i="10"/>
  <c r="I14" i="10"/>
  <c r="I15" i="10"/>
  <c r="I18" i="10"/>
  <c r="I17" i="10"/>
  <c r="I16" i="10"/>
  <c r="B26" i="93"/>
  <c r="B21" i="98"/>
  <c r="B27" i="73"/>
  <c r="N13" i="9"/>
  <c r="N9" i="9"/>
  <c r="O8" i="9"/>
  <c r="B26" i="78"/>
  <c r="J31" i="50"/>
  <c r="C31" i="50"/>
  <c r="G31" i="50"/>
  <c r="K31" i="50"/>
  <c r="H31" i="50"/>
  <c r="F31" i="50"/>
  <c r="E31" i="50"/>
  <c r="I31" i="50"/>
  <c r="D31" i="50"/>
  <c r="N31" i="50" s="1"/>
  <c r="L31" i="50"/>
  <c r="O9" i="32"/>
  <c r="P8" i="32"/>
  <c r="O13" i="32"/>
  <c r="N10" i="64"/>
  <c r="N11" i="64"/>
  <c r="L10" i="38"/>
  <c r="L11" i="38"/>
  <c r="L44" i="38" s="1"/>
  <c r="K27" i="9"/>
  <c r="L11" i="74"/>
  <c r="L44" i="74" s="1"/>
  <c r="L10" i="74"/>
  <c r="M11" i="43"/>
  <c r="M44" i="43" s="1"/>
  <c r="M10" i="43"/>
  <c r="M11" i="87"/>
  <c r="M44" i="87" s="1"/>
  <c r="M10" i="87"/>
  <c r="M9" i="99"/>
  <c r="N8" i="99"/>
  <c r="B29" i="66"/>
  <c r="I22" i="66"/>
  <c r="H22" i="66"/>
  <c r="G22" i="66"/>
  <c r="J22" i="66"/>
  <c r="C22" i="66"/>
  <c r="F22" i="66"/>
  <c r="D22" i="66"/>
  <c r="E22" i="66"/>
  <c r="K22" i="66"/>
  <c r="N26" i="63"/>
  <c r="L14" i="28"/>
  <c r="L17" i="28"/>
  <c r="L15" i="28"/>
  <c r="L20" i="28"/>
  <c r="L18" i="28"/>
  <c r="L16" i="28"/>
  <c r="L19" i="28"/>
  <c r="M33" i="64"/>
  <c r="M26" i="64"/>
  <c r="B23" i="87"/>
  <c r="N8" i="8"/>
  <c r="M13" i="8"/>
  <c r="M9" i="8"/>
  <c r="M44" i="8"/>
  <c r="M45" i="89"/>
  <c r="M46" i="89"/>
  <c r="N9" i="73"/>
  <c r="N13" i="73"/>
  <c r="O8" i="73"/>
  <c r="K45" i="104"/>
  <c r="K46" i="104"/>
  <c r="B23" i="43"/>
  <c r="L23" i="43" s="1"/>
  <c r="M44" i="58"/>
  <c r="M9" i="58"/>
  <c r="M13" i="58"/>
  <c r="N8" i="58"/>
  <c r="G30" i="9"/>
  <c r="G23" i="9"/>
  <c r="M45" i="55"/>
  <c r="M46" i="55"/>
  <c r="N24" i="34"/>
  <c r="L16" i="103"/>
  <c r="L17" i="103"/>
  <c r="B24" i="103" s="1"/>
  <c r="L15" i="103"/>
  <c r="L14" i="103"/>
  <c r="L18" i="103"/>
  <c r="L20" i="103"/>
  <c r="L19" i="103"/>
  <c r="L14" i="81"/>
  <c r="L16" i="81"/>
  <c r="L15" i="81"/>
  <c r="L18" i="81"/>
  <c r="L19" i="81"/>
  <c r="L20" i="81"/>
  <c r="L17" i="81"/>
  <c r="B31" i="63"/>
  <c r="J24" i="63"/>
  <c r="I24" i="63"/>
  <c r="D24" i="63"/>
  <c r="G24" i="63"/>
  <c r="F24" i="63"/>
  <c r="K24" i="63"/>
  <c r="E24" i="63"/>
  <c r="C24" i="63"/>
  <c r="H24" i="63"/>
  <c r="L24" i="63"/>
  <c r="J34" i="34"/>
  <c r="E34" i="34"/>
  <c r="C34" i="34"/>
  <c r="G34" i="34"/>
  <c r="N34" i="34" s="1"/>
  <c r="I34" i="34"/>
  <c r="D34" i="34"/>
  <c r="K34" i="34"/>
  <c r="F34" i="34"/>
  <c r="H34" i="34"/>
  <c r="L34" i="34"/>
  <c r="B26" i="73"/>
  <c r="B26" i="61"/>
  <c r="M5" i="14"/>
  <c r="M6" i="14"/>
  <c r="M7" i="14" s="1"/>
  <c r="J5" i="14"/>
  <c r="J6" i="14"/>
  <c r="J7" i="14" s="1"/>
  <c r="D10" i="12"/>
  <c r="D11" i="12"/>
  <c r="L27" i="64"/>
  <c r="M25" i="5"/>
  <c r="L20" i="37"/>
  <c r="L18" i="37"/>
  <c r="L19" i="37"/>
  <c r="L17" i="37"/>
  <c r="L15" i="37"/>
  <c r="L16" i="37"/>
  <c r="L14" i="37"/>
  <c r="L10" i="96"/>
  <c r="L11" i="96"/>
  <c r="L44" i="96" s="1"/>
  <c r="L46" i="69"/>
  <c r="L45" i="69"/>
  <c r="M10" i="95"/>
  <c r="M11" i="95"/>
  <c r="O13" i="66"/>
  <c r="O9" i="66"/>
  <c r="P8" i="66"/>
  <c r="O8" i="19"/>
  <c r="B28" i="73" l="1"/>
  <c r="H21" i="73"/>
  <c r="I21" i="73"/>
  <c r="C21" i="73"/>
  <c r="E21" i="73"/>
  <c r="G21" i="73"/>
  <c r="F21" i="73"/>
  <c r="D21" i="73"/>
  <c r="J21" i="73"/>
  <c r="K21" i="73"/>
  <c r="L21" i="73"/>
  <c r="B32" i="62"/>
  <c r="H25" i="62"/>
  <c r="E25" i="62"/>
  <c r="F25" i="62"/>
  <c r="D25" i="62"/>
  <c r="G25" i="62"/>
  <c r="C25" i="62"/>
  <c r="J25" i="62"/>
  <c r="I25" i="62"/>
  <c r="K25" i="62"/>
  <c r="L25" i="62"/>
  <c r="B30" i="62"/>
  <c r="H23" i="62"/>
  <c r="E23" i="62"/>
  <c r="C23" i="62"/>
  <c r="F23" i="62"/>
  <c r="G23" i="62"/>
  <c r="D23" i="62"/>
  <c r="I23" i="62"/>
  <c r="J23" i="62"/>
  <c r="K23" i="62"/>
  <c r="L23" i="62"/>
  <c r="B28" i="85"/>
  <c r="H21" i="85"/>
  <c r="E21" i="85"/>
  <c r="F21" i="85"/>
  <c r="G21" i="85"/>
  <c r="I21" i="85"/>
  <c r="D21" i="85"/>
  <c r="C21" i="85"/>
  <c r="J21" i="85"/>
  <c r="K21" i="85"/>
  <c r="L21" i="85"/>
  <c r="B28" i="27"/>
  <c r="H21" i="27"/>
  <c r="D21" i="27"/>
  <c r="I21" i="27"/>
  <c r="F21" i="27"/>
  <c r="G21" i="27"/>
  <c r="E21" i="27"/>
  <c r="C21" i="27"/>
  <c r="N21" i="27" s="1"/>
  <c r="J21" i="27"/>
  <c r="K21" i="27"/>
  <c r="L21" i="27"/>
  <c r="B31" i="103"/>
  <c r="D24" i="103"/>
  <c r="C24" i="103"/>
  <c r="N24" i="103" s="1"/>
  <c r="E24" i="103"/>
  <c r="G24" i="103"/>
  <c r="F24" i="103"/>
  <c r="H24" i="103"/>
  <c r="I24" i="103"/>
  <c r="J24" i="103"/>
  <c r="K24" i="103"/>
  <c r="B30" i="93"/>
  <c r="H23" i="93"/>
  <c r="F23" i="93"/>
  <c r="I23" i="93"/>
  <c r="G23" i="93"/>
  <c r="E23" i="93"/>
  <c r="C23" i="93"/>
  <c r="D23" i="93"/>
  <c r="J23" i="93"/>
  <c r="K23" i="93"/>
  <c r="L23" i="93"/>
  <c r="B29" i="43"/>
  <c r="C22" i="43"/>
  <c r="N22" i="43" s="1"/>
  <c r="H22" i="43"/>
  <c r="G22" i="43"/>
  <c r="E22" i="43"/>
  <c r="D22" i="43"/>
  <c r="F22" i="43"/>
  <c r="I22" i="43"/>
  <c r="J22" i="43"/>
  <c r="K22" i="43"/>
  <c r="L22" i="43"/>
  <c r="O10" i="32"/>
  <c r="O11" i="32"/>
  <c r="B25" i="27"/>
  <c r="I34" i="59"/>
  <c r="H34" i="59"/>
  <c r="J34" i="59"/>
  <c r="E34" i="59"/>
  <c r="C34" i="59"/>
  <c r="F34" i="59"/>
  <c r="D34" i="59"/>
  <c r="G34" i="59"/>
  <c r="K34" i="59"/>
  <c r="L34" i="59"/>
  <c r="M34" i="59"/>
  <c r="M26" i="87"/>
  <c r="B26" i="87"/>
  <c r="M25" i="79"/>
  <c r="B25" i="79"/>
  <c r="O8" i="10"/>
  <c r="N13" i="10"/>
  <c r="N9" i="10"/>
  <c r="O13" i="72"/>
  <c r="O9" i="72"/>
  <c r="P8" i="72"/>
  <c r="B28" i="5"/>
  <c r="G21" i="5"/>
  <c r="I21" i="5"/>
  <c r="K21" i="5"/>
  <c r="E21" i="5"/>
  <c r="C21" i="5"/>
  <c r="H21" i="5"/>
  <c r="F21" i="5"/>
  <c r="J21" i="5"/>
  <c r="D21" i="5"/>
  <c r="L21" i="5"/>
  <c r="M21" i="5"/>
  <c r="B30" i="5"/>
  <c r="H23" i="5"/>
  <c r="K23" i="5"/>
  <c r="F23" i="5"/>
  <c r="D23" i="5"/>
  <c r="E23" i="5"/>
  <c r="G23" i="5"/>
  <c r="J23" i="5"/>
  <c r="C23" i="5"/>
  <c r="I23" i="5"/>
  <c r="L23" i="5"/>
  <c r="M23" i="5"/>
  <c r="N10" i="85"/>
  <c r="N11" i="85"/>
  <c r="B33" i="61"/>
  <c r="E26" i="61"/>
  <c r="G26" i="61"/>
  <c r="I26" i="61"/>
  <c r="C26" i="61"/>
  <c r="H26" i="61"/>
  <c r="D26" i="61"/>
  <c r="F26" i="61"/>
  <c r="J26" i="61"/>
  <c r="K26" i="61"/>
  <c r="L26" i="61"/>
  <c r="B31" i="31"/>
  <c r="H24" i="31"/>
  <c r="G24" i="31"/>
  <c r="D24" i="31"/>
  <c r="I24" i="31"/>
  <c r="C24" i="31"/>
  <c r="E24" i="31"/>
  <c r="F24" i="31"/>
  <c r="J24" i="31"/>
  <c r="K24" i="31"/>
  <c r="L24" i="31"/>
  <c r="Z6" i="15"/>
  <c r="Z7" i="15" s="1"/>
  <c r="Z5" i="15"/>
  <c r="O13" i="87"/>
  <c r="O9" i="87"/>
  <c r="P8" i="87"/>
  <c r="P10" i="63"/>
  <c r="P11" i="63"/>
  <c r="N10" i="90"/>
  <c r="N11" i="90"/>
  <c r="L26" i="68"/>
  <c r="B26" i="68"/>
  <c r="B31" i="61"/>
  <c r="H24" i="61"/>
  <c r="G24" i="61"/>
  <c r="I24" i="61"/>
  <c r="C24" i="61"/>
  <c r="E24" i="61"/>
  <c r="D24" i="61"/>
  <c r="F24" i="61"/>
  <c r="J24" i="61"/>
  <c r="K24" i="61"/>
  <c r="L24" i="61"/>
  <c r="M11" i="49"/>
  <c r="M10" i="49"/>
  <c r="B22" i="54"/>
  <c r="M45" i="43"/>
  <c r="M46" i="43"/>
  <c r="B34" i="35"/>
  <c r="E27" i="35"/>
  <c r="G27" i="35"/>
  <c r="F27" i="35"/>
  <c r="D27" i="35"/>
  <c r="C27" i="35"/>
  <c r="H27" i="35"/>
  <c r="I27" i="35"/>
  <c r="J27" i="35"/>
  <c r="K27" i="35"/>
  <c r="L27" i="35"/>
  <c r="G11" i="13"/>
  <c r="G10" i="13"/>
  <c r="M19" i="37"/>
  <c r="M16" i="37"/>
  <c r="M17" i="37"/>
  <c r="M15" i="37"/>
  <c r="M18" i="37"/>
  <c r="M20" i="37"/>
  <c r="M14" i="37"/>
  <c r="N10" i="84"/>
  <c r="N11" i="84"/>
  <c r="L45" i="88"/>
  <c r="L46" i="88"/>
  <c r="O11" i="97"/>
  <c r="O10" i="97"/>
  <c r="Q13" i="50"/>
  <c r="R8" i="50"/>
  <c r="Q9" i="50"/>
  <c r="N27" i="66"/>
  <c r="L46" i="83"/>
  <c r="L45" i="83"/>
  <c r="M23" i="98"/>
  <c r="B23" i="98"/>
  <c r="B26" i="89"/>
  <c r="M22" i="7"/>
  <c r="B22" i="7"/>
  <c r="N13" i="68"/>
  <c r="N9" i="68"/>
  <c r="O8" i="68"/>
  <c r="B32" i="61"/>
  <c r="E25" i="61"/>
  <c r="I25" i="61"/>
  <c r="D25" i="61"/>
  <c r="G25" i="61"/>
  <c r="C25" i="61"/>
  <c r="F25" i="61"/>
  <c r="H25" i="61"/>
  <c r="J25" i="61"/>
  <c r="K25" i="61"/>
  <c r="B21" i="81"/>
  <c r="X5" i="15"/>
  <c r="X6" i="15"/>
  <c r="X7" i="15" s="1"/>
  <c r="N11" i="87"/>
  <c r="N10" i="87"/>
  <c r="B21" i="84"/>
  <c r="B34" i="57"/>
  <c r="C27" i="57"/>
  <c r="F27" i="57"/>
  <c r="I27" i="57"/>
  <c r="G27" i="57"/>
  <c r="H27" i="57"/>
  <c r="D27" i="57"/>
  <c r="J27" i="57"/>
  <c r="E27" i="57"/>
  <c r="K27" i="57"/>
  <c r="L27" i="57"/>
  <c r="I31" i="102"/>
  <c r="E31" i="102"/>
  <c r="H31" i="102"/>
  <c r="D31" i="102"/>
  <c r="F31" i="102"/>
  <c r="C31" i="102"/>
  <c r="N31" i="102" s="1"/>
  <c r="G31" i="102"/>
  <c r="J31" i="102"/>
  <c r="K31" i="102"/>
  <c r="L31" i="102"/>
  <c r="N10" i="67"/>
  <c r="N11" i="67"/>
  <c r="B25" i="89"/>
  <c r="B23" i="61"/>
  <c r="N27" i="5"/>
  <c r="I30" i="66"/>
  <c r="F30" i="66"/>
  <c r="E30" i="66"/>
  <c r="J30" i="66"/>
  <c r="D30" i="66"/>
  <c r="G30" i="66"/>
  <c r="H30" i="66"/>
  <c r="C30" i="66"/>
  <c r="N30" i="66" s="1"/>
  <c r="K30" i="66"/>
  <c r="L30" i="66"/>
  <c r="P8" i="93"/>
  <c r="O13" i="93"/>
  <c r="O9" i="93"/>
  <c r="M45" i="60"/>
  <c r="M46" i="60"/>
  <c r="L20" i="39"/>
  <c r="L18" i="39"/>
  <c r="L16" i="39"/>
  <c r="L19" i="39"/>
  <c r="L17" i="39"/>
  <c r="L15" i="39"/>
  <c r="L14" i="39"/>
  <c r="N34" i="102"/>
  <c r="I34" i="102"/>
  <c r="C34" i="102"/>
  <c r="F34" i="102"/>
  <c r="H34" i="102"/>
  <c r="G34" i="102"/>
  <c r="E34" i="102"/>
  <c r="D34" i="102"/>
  <c r="K34" i="102"/>
  <c r="J34" i="102"/>
  <c r="L34" i="102"/>
  <c r="B29" i="53"/>
  <c r="G22" i="53"/>
  <c r="H22" i="53"/>
  <c r="C22" i="53"/>
  <c r="N22" i="53" s="1"/>
  <c r="D22" i="53"/>
  <c r="F22" i="53"/>
  <c r="E22" i="53"/>
  <c r="I22" i="53"/>
  <c r="J22" i="53"/>
  <c r="L22" i="53"/>
  <c r="K22" i="53"/>
  <c r="G26" i="9"/>
  <c r="B28" i="35"/>
  <c r="C21" i="35"/>
  <c r="G21" i="35"/>
  <c r="H21" i="35"/>
  <c r="D21" i="35"/>
  <c r="E21" i="35"/>
  <c r="F21" i="35"/>
  <c r="I21" i="35"/>
  <c r="J21" i="35"/>
  <c r="K21" i="35"/>
  <c r="L21" i="35"/>
  <c r="F46" i="11"/>
  <c r="F45" i="11"/>
  <c r="B23" i="70"/>
  <c r="B33" i="42"/>
  <c r="H26" i="42"/>
  <c r="D26" i="42"/>
  <c r="G26" i="42"/>
  <c r="E26" i="42"/>
  <c r="F26" i="42"/>
  <c r="C26" i="42"/>
  <c r="N26" i="42" s="1"/>
  <c r="I26" i="42"/>
  <c r="J26" i="42"/>
  <c r="K26" i="42"/>
  <c r="M31" i="102"/>
  <c r="B24" i="51"/>
  <c r="M24" i="51" s="1"/>
  <c r="M24" i="103"/>
  <c r="M31" i="103"/>
  <c r="B34" i="79"/>
  <c r="H27" i="79"/>
  <c r="G27" i="79"/>
  <c r="C27" i="79"/>
  <c r="I27" i="79"/>
  <c r="F27" i="79"/>
  <c r="E27" i="79"/>
  <c r="D27" i="79"/>
  <c r="J27" i="79"/>
  <c r="K27" i="79"/>
  <c r="B34" i="31"/>
  <c r="G27" i="31"/>
  <c r="F27" i="31"/>
  <c r="D27" i="31"/>
  <c r="E27" i="31"/>
  <c r="C27" i="31"/>
  <c r="H27" i="31"/>
  <c r="I27" i="31"/>
  <c r="J27" i="31"/>
  <c r="K27" i="31"/>
  <c r="L27" i="31"/>
  <c r="B25" i="103"/>
  <c r="O9" i="73"/>
  <c r="O13" i="73"/>
  <c r="P8" i="73"/>
  <c r="N9" i="99"/>
  <c r="N13" i="99"/>
  <c r="O8" i="99"/>
  <c r="M46" i="98"/>
  <c r="M45" i="98"/>
  <c r="B23" i="90"/>
  <c r="I30" i="32"/>
  <c r="E30" i="32"/>
  <c r="C30" i="32"/>
  <c r="H30" i="32"/>
  <c r="F30" i="32"/>
  <c r="J30" i="32"/>
  <c r="D30" i="32"/>
  <c r="N30" i="32" s="1"/>
  <c r="G30" i="32"/>
  <c r="K30" i="32"/>
  <c r="L30" i="32"/>
  <c r="M30" i="32"/>
  <c r="J32" i="57"/>
  <c r="F32" i="57"/>
  <c r="G32" i="57"/>
  <c r="C32" i="57"/>
  <c r="I32" i="57"/>
  <c r="D32" i="57"/>
  <c r="E32" i="57"/>
  <c r="H32" i="57"/>
  <c r="K32" i="57"/>
  <c r="L32" i="57"/>
  <c r="M32" i="57"/>
  <c r="B32" i="35"/>
  <c r="G25" i="35"/>
  <c r="E25" i="35"/>
  <c r="F25" i="35"/>
  <c r="D25" i="35"/>
  <c r="C25" i="35"/>
  <c r="N25" i="35" s="1"/>
  <c r="H25" i="35"/>
  <c r="J25" i="35"/>
  <c r="I25" i="35"/>
  <c r="K25" i="35"/>
  <c r="L23" i="95"/>
  <c r="B23" i="95"/>
  <c r="B34" i="43"/>
  <c r="D27" i="43"/>
  <c r="G27" i="43"/>
  <c r="E27" i="43"/>
  <c r="F27" i="43"/>
  <c r="C27" i="43"/>
  <c r="N27" i="43" s="1"/>
  <c r="H27" i="43"/>
  <c r="I27" i="43"/>
  <c r="J27" i="43"/>
  <c r="L27" i="43"/>
  <c r="M24" i="61"/>
  <c r="N9" i="36"/>
  <c r="N13" i="36"/>
  <c r="O8" i="36"/>
  <c r="O9" i="98"/>
  <c r="P8" i="98"/>
  <c r="O13" i="98"/>
  <c r="M32" i="35"/>
  <c r="M25" i="35"/>
  <c r="M21" i="78"/>
  <c r="B21" i="78"/>
  <c r="M19" i="41"/>
  <c r="M17" i="41"/>
  <c r="M14" i="41"/>
  <c r="M15" i="41"/>
  <c r="M20" i="41"/>
  <c r="M18" i="41"/>
  <c r="M16" i="41"/>
  <c r="J32" i="91"/>
  <c r="E32" i="91"/>
  <c r="D32" i="91"/>
  <c r="I32" i="91"/>
  <c r="F32" i="91"/>
  <c r="C32" i="91"/>
  <c r="N32" i="91" s="1"/>
  <c r="H32" i="91"/>
  <c r="G32" i="91"/>
  <c r="K32" i="91"/>
  <c r="L32" i="91"/>
  <c r="M30" i="66"/>
  <c r="B21" i="7"/>
  <c r="N9" i="48"/>
  <c r="N13" i="48"/>
  <c r="O8" i="48"/>
  <c r="M21" i="67"/>
  <c r="P8" i="1"/>
  <c r="O9" i="61"/>
  <c r="P8" i="61"/>
  <c r="O13" i="61"/>
  <c r="B32" i="53"/>
  <c r="F25" i="53"/>
  <c r="D25" i="53"/>
  <c r="I25" i="53"/>
  <c r="E25" i="53"/>
  <c r="C25" i="53"/>
  <c r="N25" i="53" s="1"/>
  <c r="H25" i="53"/>
  <c r="G25" i="53"/>
  <c r="J25" i="53"/>
  <c r="L25" i="53"/>
  <c r="B32" i="85"/>
  <c r="H25" i="85"/>
  <c r="C25" i="85"/>
  <c r="G25" i="85"/>
  <c r="F25" i="85"/>
  <c r="E25" i="85"/>
  <c r="D25" i="85"/>
  <c r="I25" i="85"/>
  <c r="J25" i="85"/>
  <c r="L25" i="85"/>
  <c r="B22" i="26"/>
  <c r="N24" i="91"/>
  <c r="L45" i="11"/>
  <c r="L46" i="11"/>
  <c r="F19" i="11"/>
  <c r="F15" i="11"/>
  <c r="F20" i="11"/>
  <c r="F16" i="11"/>
  <c r="F17" i="11"/>
  <c r="F14" i="11"/>
  <c r="F18" i="11"/>
  <c r="L23" i="74"/>
  <c r="B23" i="74"/>
  <c r="N33" i="63"/>
  <c r="B27" i="70"/>
  <c r="N34" i="44"/>
  <c r="I34" i="44"/>
  <c r="E34" i="44"/>
  <c r="D34" i="44"/>
  <c r="J34" i="44"/>
  <c r="F34" i="44"/>
  <c r="C34" i="44"/>
  <c r="H34" i="44"/>
  <c r="G34" i="44"/>
  <c r="K34" i="44"/>
  <c r="L34" i="44"/>
  <c r="M34" i="44"/>
  <c r="L26" i="42"/>
  <c r="O9" i="62"/>
  <c r="P8" i="62"/>
  <c r="O13" i="62"/>
  <c r="M15" i="24"/>
  <c r="M16" i="24"/>
  <c r="M17" i="24"/>
  <c r="M19" i="24"/>
  <c r="M14" i="24"/>
  <c r="M20" i="24"/>
  <c r="M18" i="24"/>
  <c r="B22" i="51"/>
  <c r="B38" i="59"/>
  <c r="C38" i="59" s="1"/>
  <c r="B37" i="59"/>
  <c r="C37" i="59" s="1"/>
  <c r="B35" i="59"/>
  <c r="C35" i="59" s="1"/>
  <c r="B36" i="59"/>
  <c r="C36" i="59" s="1"/>
  <c r="I28" i="59"/>
  <c r="F28" i="59"/>
  <c r="D28" i="59"/>
  <c r="G28" i="59"/>
  <c r="E28" i="59"/>
  <c r="J28" i="59"/>
  <c r="H28" i="59"/>
  <c r="N28" i="59" s="1"/>
  <c r="C28" i="59"/>
  <c r="K28" i="59"/>
  <c r="L28" i="59"/>
  <c r="B23" i="40"/>
  <c r="I29" i="32"/>
  <c r="F29" i="32"/>
  <c r="H29" i="32"/>
  <c r="G29" i="32"/>
  <c r="C29" i="32"/>
  <c r="E29" i="32"/>
  <c r="D29" i="32"/>
  <c r="J29" i="32"/>
  <c r="K29" i="32"/>
  <c r="L29" i="32"/>
  <c r="M29" i="32"/>
  <c r="B34" i="84"/>
  <c r="C27" i="84"/>
  <c r="N27" i="84" s="1"/>
  <c r="D27" i="84"/>
  <c r="I27" i="84"/>
  <c r="H27" i="84"/>
  <c r="E27" i="84"/>
  <c r="F27" i="84"/>
  <c r="G27" i="84"/>
  <c r="J27" i="84"/>
  <c r="K27" i="84"/>
  <c r="B33" i="78"/>
  <c r="C26" i="78"/>
  <c r="E26" i="78"/>
  <c r="D26" i="78"/>
  <c r="G26" i="78"/>
  <c r="F26" i="78"/>
  <c r="I26" i="78"/>
  <c r="H26" i="78"/>
  <c r="K26" i="78"/>
  <c r="J26" i="78"/>
  <c r="B30" i="55"/>
  <c r="D23" i="55"/>
  <c r="F23" i="55"/>
  <c r="C23" i="55"/>
  <c r="G23" i="55"/>
  <c r="E23" i="55"/>
  <c r="H23" i="55"/>
  <c r="I23" i="55"/>
  <c r="J23" i="55"/>
  <c r="K23" i="55"/>
  <c r="L23" i="55"/>
  <c r="O8" i="77"/>
  <c r="N13" i="77"/>
  <c r="N9" i="77"/>
  <c r="N25" i="71"/>
  <c r="D33" i="91"/>
  <c r="N33" i="91" s="1"/>
  <c r="F33" i="91"/>
  <c r="C33" i="91"/>
  <c r="G33" i="91"/>
  <c r="I33" i="91"/>
  <c r="E33" i="91"/>
  <c r="J33" i="91"/>
  <c r="H33" i="91"/>
  <c r="K33" i="91"/>
  <c r="L33" i="91"/>
  <c r="M23" i="93"/>
  <c r="M11" i="75"/>
  <c r="M44" i="75" s="1"/>
  <c r="M10" i="75"/>
  <c r="M13" i="75"/>
  <c r="F5" i="15"/>
  <c r="F6" i="15"/>
  <c r="F7" i="15" s="1"/>
  <c r="O9" i="15" s="1"/>
  <c r="N21" i="32"/>
  <c r="B33" i="5"/>
  <c r="E26" i="5"/>
  <c r="I26" i="5"/>
  <c r="H26" i="5"/>
  <c r="D26" i="5"/>
  <c r="F26" i="5"/>
  <c r="J26" i="5"/>
  <c r="G26" i="5"/>
  <c r="C26" i="5"/>
  <c r="K26" i="5"/>
  <c r="L26" i="5"/>
  <c r="M26" i="5"/>
  <c r="M22" i="85"/>
  <c r="B22" i="85"/>
  <c r="B26" i="38"/>
  <c r="L46" i="74"/>
  <c r="L45" i="74"/>
  <c r="B23" i="30"/>
  <c r="O10" i="57"/>
  <c r="O11" i="57"/>
  <c r="O8" i="23"/>
  <c r="B32" i="9"/>
  <c r="L25" i="9"/>
  <c r="F25" i="9"/>
  <c r="I25" i="9"/>
  <c r="N6" i="15"/>
  <c r="N7" i="15" s="1"/>
  <c r="N5" i="15"/>
  <c r="B28" i="62"/>
  <c r="H21" i="62"/>
  <c r="C21" i="62"/>
  <c r="D21" i="62"/>
  <c r="E21" i="62"/>
  <c r="G21" i="62"/>
  <c r="F21" i="62"/>
  <c r="I21" i="62"/>
  <c r="J21" i="62"/>
  <c r="K21" i="62"/>
  <c r="L21" i="62"/>
  <c r="M15" i="68"/>
  <c r="M19" i="68"/>
  <c r="M17" i="68"/>
  <c r="M16" i="68"/>
  <c r="M14" i="68"/>
  <c r="M18" i="68"/>
  <c r="M20" i="68"/>
  <c r="B34" i="97"/>
  <c r="I27" i="97"/>
  <c r="G27" i="97"/>
  <c r="D27" i="97"/>
  <c r="H27" i="97"/>
  <c r="E27" i="97"/>
  <c r="F27" i="97"/>
  <c r="C27" i="97"/>
  <c r="J27" i="97"/>
  <c r="K27" i="97"/>
  <c r="L27" i="97"/>
  <c r="M27" i="97"/>
  <c r="M11" i="25"/>
  <c r="M10" i="25"/>
  <c r="B34" i="27"/>
  <c r="H27" i="27"/>
  <c r="C27" i="27"/>
  <c r="E27" i="27"/>
  <c r="D27" i="27"/>
  <c r="I27" i="27"/>
  <c r="G27" i="27"/>
  <c r="F27" i="27"/>
  <c r="K27" i="27"/>
  <c r="J27" i="27"/>
  <c r="L27" i="27"/>
  <c r="N11" i="101"/>
  <c r="N10" i="101"/>
  <c r="O8" i="92"/>
  <c r="N9" i="92"/>
  <c r="N13" i="92"/>
  <c r="M21" i="53"/>
  <c r="B21" i="53"/>
  <c r="I29" i="66"/>
  <c r="H29" i="66"/>
  <c r="N29" i="66" s="1"/>
  <c r="G29" i="66"/>
  <c r="J29" i="66"/>
  <c r="E29" i="66"/>
  <c r="F29" i="66"/>
  <c r="C29" i="66"/>
  <c r="D29" i="66"/>
  <c r="K29" i="66"/>
  <c r="L29" i="66"/>
  <c r="B24" i="76"/>
  <c r="N26" i="97"/>
  <c r="B29" i="71"/>
  <c r="H22" i="71"/>
  <c r="C22" i="71"/>
  <c r="F22" i="71"/>
  <c r="E22" i="71"/>
  <c r="D22" i="71"/>
  <c r="G22" i="71"/>
  <c r="I22" i="71"/>
  <c r="J22" i="71"/>
  <c r="K22" i="71"/>
  <c r="L22" i="71"/>
  <c r="B29" i="57"/>
  <c r="D22" i="57"/>
  <c r="E22" i="57"/>
  <c r="F22" i="57"/>
  <c r="G22" i="57"/>
  <c r="C22" i="57"/>
  <c r="H22" i="57"/>
  <c r="J22" i="57"/>
  <c r="I22" i="57"/>
  <c r="K22" i="57"/>
  <c r="L22" i="57"/>
  <c r="M22" i="57"/>
  <c r="B32" i="73"/>
  <c r="M32" i="73" s="1"/>
  <c r="H25" i="73"/>
  <c r="C25" i="73"/>
  <c r="N25" i="73" s="1"/>
  <c r="E25" i="73"/>
  <c r="D25" i="73"/>
  <c r="I25" i="73"/>
  <c r="G25" i="73"/>
  <c r="F25" i="73"/>
  <c r="J25" i="73"/>
  <c r="K25" i="73"/>
  <c r="B30" i="26"/>
  <c r="H23" i="26"/>
  <c r="I23" i="26"/>
  <c r="G23" i="26"/>
  <c r="F23" i="26"/>
  <c r="E23" i="26"/>
  <c r="D23" i="26"/>
  <c r="C23" i="26"/>
  <c r="J23" i="26"/>
  <c r="K23" i="26"/>
  <c r="G29" i="63"/>
  <c r="H29" i="63"/>
  <c r="K29" i="63"/>
  <c r="D29" i="63"/>
  <c r="E29" i="63"/>
  <c r="F29" i="63"/>
  <c r="C29" i="63"/>
  <c r="N29" i="63" s="1"/>
  <c r="I29" i="63"/>
  <c r="J29" i="63"/>
  <c r="L29" i="63"/>
  <c r="M29" i="63"/>
  <c r="B36" i="63"/>
  <c r="C36" i="63" s="1"/>
  <c r="B40" i="63"/>
  <c r="C40" i="63" s="1"/>
  <c r="B38" i="63"/>
  <c r="C38" i="63" s="1"/>
  <c r="B26" i="28"/>
  <c r="M10" i="99"/>
  <c r="M11" i="99"/>
  <c r="M44" i="99" s="1"/>
  <c r="B26" i="90"/>
  <c r="N11" i="54"/>
  <c r="N10" i="54"/>
  <c r="I30" i="97"/>
  <c r="G30" i="97"/>
  <c r="H30" i="97"/>
  <c r="E30" i="97"/>
  <c r="F30" i="97"/>
  <c r="D30" i="97"/>
  <c r="N30" i="97" s="1"/>
  <c r="J30" i="97"/>
  <c r="C30" i="97"/>
  <c r="K30" i="97"/>
  <c r="L30" i="97"/>
  <c r="B28" i="93"/>
  <c r="I21" i="93"/>
  <c r="C21" i="93"/>
  <c r="F21" i="93"/>
  <c r="D21" i="93"/>
  <c r="H21" i="93"/>
  <c r="G21" i="93"/>
  <c r="E21" i="93"/>
  <c r="J21" i="93"/>
  <c r="K21" i="93"/>
  <c r="B28" i="91"/>
  <c r="E21" i="91"/>
  <c r="J21" i="91"/>
  <c r="D21" i="91"/>
  <c r="G21" i="91"/>
  <c r="I21" i="91"/>
  <c r="C21" i="91"/>
  <c r="H21" i="91"/>
  <c r="F21" i="91"/>
  <c r="K21" i="91"/>
  <c r="L21" i="91"/>
  <c r="M21" i="91"/>
  <c r="M24" i="27"/>
  <c r="B24" i="27"/>
  <c r="I29" i="59"/>
  <c r="F29" i="59"/>
  <c r="E29" i="59"/>
  <c r="J29" i="59"/>
  <c r="C29" i="59"/>
  <c r="N29" i="59" s="1"/>
  <c r="H29" i="59"/>
  <c r="D29" i="59"/>
  <c r="G29" i="59"/>
  <c r="K29" i="59"/>
  <c r="L29" i="59"/>
  <c r="B24" i="95"/>
  <c r="L45" i="60"/>
  <c r="L46" i="60"/>
  <c r="M15" i="74"/>
  <c r="M19" i="74"/>
  <c r="M14" i="74"/>
  <c r="M18" i="74"/>
  <c r="M16" i="74"/>
  <c r="M17" i="74"/>
  <c r="M20" i="74"/>
  <c r="L10" i="13"/>
  <c r="L11" i="13"/>
  <c r="L27" i="79"/>
  <c r="M25" i="61"/>
  <c r="B28" i="97"/>
  <c r="I21" i="97"/>
  <c r="D21" i="97"/>
  <c r="C21" i="97"/>
  <c r="F21" i="97"/>
  <c r="H21" i="97"/>
  <c r="J21" i="97"/>
  <c r="G21" i="97"/>
  <c r="E21" i="97"/>
  <c r="K21" i="97"/>
  <c r="L21" i="97"/>
  <c r="M21" i="97"/>
  <c r="M15" i="36"/>
  <c r="M16" i="36"/>
  <c r="M19" i="36"/>
  <c r="M17" i="36"/>
  <c r="M18" i="36"/>
  <c r="M14" i="36"/>
  <c r="M20" i="36"/>
  <c r="B27" i="8"/>
  <c r="M23" i="78"/>
  <c r="B23" i="78"/>
  <c r="B25" i="7"/>
  <c r="N11" i="79"/>
  <c r="N10" i="79"/>
  <c r="B26" i="101"/>
  <c r="M34" i="43"/>
  <c r="M27" i="43"/>
  <c r="M14" i="104"/>
  <c r="M19" i="104"/>
  <c r="M17" i="104"/>
  <c r="M15" i="104"/>
  <c r="M16" i="104"/>
  <c r="M18" i="104"/>
  <c r="M20" i="104"/>
  <c r="N11" i="55"/>
  <c r="N10" i="55"/>
  <c r="L46" i="86"/>
  <c r="L45" i="86"/>
  <c r="N31" i="91"/>
  <c r="C31" i="91"/>
  <c r="H31" i="91"/>
  <c r="E31" i="91"/>
  <c r="I31" i="91"/>
  <c r="D31" i="91"/>
  <c r="J31" i="91"/>
  <c r="F31" i="91"/>
  <c r="G31" i="91"/>
  <c r="K31" i="91"/>
  <c r="L31" i="91"/>
  <c r="L25" i="73"/>
  <c r="M24" i="70"/>
  <c r="B24" i="70"/>
  <c r="B25" i="51"/>
  <c r="B21" i="40"/>
  <c r="M19" i="96"/>
  <c r="M18" i="96"/>
  <c r="M15" i="96"/>
  <c r="M20" i="96"/>
  <c r="M14" i="96"/>
  <c r="M16" i="96"/>
  <c r="M17" i="96"/>
  <c r="H11" i="13"/>
  <c r="H10" i="13"/>
  <c r="M11" i="28"/>
  <c r="M10" i="28"/>
  <c r="L46" i="65"/>
  <c r="L45" i="65"/>
  <c r="B25" i="83"/>
  <c r="O9" i="84"/>
  <c r="P8" i="84"/>
  <c r="O13" i="84"/>
  <c r="B30" i="59"/>
  <c r="B40" i="59" s="1"/>
  <c r="C40" i="59" s="1"/>
  <c r="I23" i="59"/>
  <c r="D23" i="59"/>
  <c r="J23" i="59"/>
  <c r="H23" i="59"/>
  <c r="E23" i="59"/>
  <c r="G23" i="59"/>
  <c r="F23" i="59"/>
  <c r="C23" i="59"/>
  <c r="K23" i="59"/>
  <c r="L23" i="59"/>
  <c r="N13" i="49"/>
  <c r="N9" i="49"/>
  <c r="O8" i="49"/>
  <c r="O9" i="11"/>
  <c r="O13" i="11"/>
  <c r="P8" i="11"/>
  <c r="B29" i="102"/>
  <c r="I22" i="102"/>
  <c r="D22" i="102"/>
  <c r="F22" i="102"/>
  <c r="H22" i="102"/>
  <c r="G22" i="102"/>
  <c r="E22" i="102"/>
  <c r="C22" i="102"/>
  <c r="N22" i="102" s="1"/>
  <c r="K22" i="102"/>
  <c r="J22" i="102"/>
  <c r="L22" i="102"/>
  <c r="M22" i="102"/>
  <c r="N9" i="75"/>
  <c r="N13" i="75"/>
  <c r="O8" i="75"/>
  <c r="G22" i="10"/>
  <c r="B23" i="38"/>
  <c r="M21" i="73"/>
  <c r="M28" i="73"/>
  <c r="J29" i="34"/>
  <c r="H29" i="34"/>
  <c r="D29" i="34"/>
  <c r="F29" i="34"/>
  <c r="K29" i="34"/>
  <c r="I29" i="34"/>
  <c r="G29" i="34"/>
  <c r="E29" i="34"/>
  <c r="C29" i="34"/>
  <c r="L29" i="34"/>
  <c r="M29" i="34"/>
  <c r="O13" i="101"/>
  <c r="P8" i="101"/>
  <c r="O9" i="101"/>
  <c r="M25" i="69"/>
  <c r="B25" i="69"/>
  <c r="B39" i="63"/>
  <c r="C39" i="63" s="1"/>
  <c r="E26" i="9"/>
  <c r="G46" i="11"/>
  <c r="G45" i="11"/>
  <c r="L26" i="103"/>
  <c r="B26" i="103"/>
  <c r="B28" i="98"/>
  <c r="M28" i="98" s="1"/>
  <c r="H21" i="98"/>
  <c r="G21" i="98"/>
  <c r="C21" i="98"/>
  <c r="N21" i="98" s="1"/>
  <c r="D21" i="98"/>
  <c r="F21" i="98"/>
  <c r="E21" i="98"/>
  <c r="I21" i="98"/>
  <c r="J21" i="98"/>
  <c r="K21" i="98"/>
  <c r="L21" i="98"/>
  <c r="B25" i="95"/>
  <c r="L46" i="75"/>
  <c r="L45" i="75"/>
  <c r="B21" i="101"/>
  <c r="G19" i="11"/>
  <c r="G15" i="11"/>
  <c r="G20" i="11"/>
  <c r="G17" i="11"/>
  <c r="G16" i="11"/>
  <c r="G14" i="11"/>
  <c r="G18" i="11"/>
  <c r="N10" i="13"/>
  <c r="N11" i="13"/>
  <c r="B22" i="73"/>
  <c r="B22" i="79"/>
  <c r="L21" i="103"/>
  <c r="B21" i="103"/>
  <c r="M15" i="58"/>
  <c r="M17" i="58"/>
  <c r="M18" i="58"/>
  <c r="M16" i="58"/>
  <c r="M14" i="58"/>
  <c r="M19" i="58"/>
  <c r="M20" i="58"/>
  <c r="M13" i="99"/>
  <c r="L46" i="40"/>
  <c r="L45" i="40"/>
  <c r="B21" i="31"/>
  <c r="O9" i="54"/>
  <c r="P8" i="54"/>
  <c r="O13" i="54"/>
  <c r="B26" i="96"/>
  <c r="N26" i="91"/>
  <c r="N9" i="28"/>
  <c r="N13" i="28"/>
  <c r="O8" i="28"/>
  <c r="J25" i="9"/>
  <c r="M10" i="94"/>
  <c r="M11" i="94"/>
  <c r="M25" i="9"/>
  <c r="O13" i="95"/>
  <c r="O9" i="95"/>
  <c r="P8" i="95"/>
  <c r="K22" i="8"/>
  <c r="B22" i="8"/>
  <c r="B24" i="26"/>
  <c r="B24" i="93"/>
  <c r="M25" i="78"/>
  <c r="B25" i="78"/>
  <c r="B21" i="79"/>
  <c r="M24" i="7"/>
  <c r="B24" i="7"/>
  <c r="M28" i="43"/>
  <c r="M21" i="43"/>
  <c r="B25" i="67"/>
  <c r="B32" i="32"/>
  <c r="I25" i="32"/>
  <c r="J25" i="32"/>
  <c r="G25" i="32"/>
  <c r="C25" i="32"/>
  <c r="F25" i="32"/>
  <c r="H25" i="32"/>
  <c r="E25" i="32"/>
  <c r="D25" i="32"/>
  <c r="K25" i="32"/>
  <c r="L25" i="32"/>
  <c r="L45" i="47"/>
  <c r="L46" i="47"/>
  <c r="M15" i="77"/>
  <c r="M18" i="77"/>
  <c r="M20" i="77"/>
  <c r="M17" i="77"/>
  <c r="M16" i="77"/>
  <c r="M19" i="77"/>
  <c r="M14" i="77"/>
  <c r="B24" i="54"/>
  <c r="B26" i="51"/>
  <c r="B30" i="73"/>
  <c r="H23" i="73"/>
  <c r="E23" i="73"/>
  <c r="G23" i="73"/>
  <c r="C23" i="73"/>
  <c r="D23" i="73"/>
  <c r="F23" i="73"/>
  <c r="I23" i="73"/>
  <c r="J23" i="73"/>
  <c r="K23" i="73"/>
  <c r="L23" i="73"/>
  <c r="M10" i="13"/>
  <c r="M11" i="13"/>
  <c r="B34" i="78"/>
  <c r="D27" i="78"/>
  <c r="F27" i="78"/>
  <c r="I27" i="78"/>
  <c r="E27" i="78"/>
  <c r="G27" i="78"/>
  <c r="C27" i="78"/>
  <c r="H27" i="78"/>
  <c r="K27" i="78"/>
  <c r="J27" i="78"/>
  <c r="B22" i="89"/>
  <c r="B34" i="9"/>
  <c r="L27" i="9"/>
  <c r="H27" i="9"/>
  <c r="D27" i="9"/>
  <c r="J27" i="9"/>
  <c r="E27" i="9"/>
  <c r="G27" i="9"/>
  <c r="C27" i="9"/>
  <c r="L21" i="77"/>
  <c r="B21" i="77"/>
  <c r="M11" i="60"/>
  <c r="M10" i="60"/>
  <c r="M45" i="103"/>
  <c r="M46" i="103"/>
  <c r="E25" i="9"/>
  <c r="P8" i="43"/>
  <c r="O9" i="43"/>
  <c r="O13" i="43"/>
  <c r="P13" i="57"/>
  <c r="Q8" i="57"/>
  <c r="P9" i="57"/>
  <c r="H25" i="9"/>
  <c r="M23" i="85"/>
  <c r="B23" i="85"/>
  <c r="M11" i="68"/>
  <c r="M10" i="68"/>
  <c r="N13" i="25"/>
  <c r="O8" i="25"/>
  <c r="N9" i="25"/>
  <c r="M10" i="86"/>
  <c r="M11" i="86"/>
  <c r="P4" i="16"/>
  <c r="D4" i="16"/>
  <c r="O4" i="16"/>
  <c r="C4" i="16"/>
  <c r="Z4" i="16"/>
  <c r="L4" i="16"/>
  <c r="X4" i="16"/>
  <c r="W4" i="16"/>
  <c r="V4" i="16"/>
  <c r="H4" i="16"/>
  <c r="U4" i="16"/>
  <c r="G4" i="16"/>
  <c r="F4" i="16"/>
  <c r="Y4" i="16"/>
  <c r="K4" i="16"/>
  <c r="J4" i="16"/>
  <c r="I4" i="16"/>
  <c r="T4" i="16"/>
  <c r="Q4" i="16"/>
  <c r="N4" i="16"/>
  <c r="M4" i="16"/>
  <c r="E4" i="16"/>
  <c r="S4" i="16"/>
  <c r="R4" i="16"/>
  <c r="B21" i="95"/>
  <c r="N32" i="50"/>
  <c r="J6" i="15"/>
  <c r="J7" i="15" s="1"/>
  <c r="J5" i="15"/>
  <c r="N21" i="34"/>
  <c r="M10" i="65"/>
  <c r="M11" i="65"/>
  <c r="M44" i="65" s="1"/>
  <c r="M13" i="65"/>
  <c r="B34" i="42"/>
  <c r="H27" i="42"/>
  <c r="F27" i="42"/>
  <c r="C27" i="42"/>
  <c r="N27" i="42" s="1"/>
  <c r="E27" i="42"/>
  <c r="I27" i="42"/>
  <c r="G27" i="42"/>
  <c r="D27" i="42"/>
  <c r="J27" i="42"/>
  <c r="K27" i="42"/>
  <c r="L27" i="42"/>
  <c r="B24" i="52"/>
  <c r="M22" i="43"/>
  <c r="M29" i="43"/>
  <c r="N10" i="89"/>
  <c r="N11" i="89"/>
  <c r="B29" i="9"/>
  <c r="J22" i="9"/>
  <c r="C22" i="9"/>
  <c r="G22" i="9"/>
  <c r="F22" i="9"/>
  <c r="H22" i="9"/>
  <c r="L22" i="9"/>
  <c r="K22" i="9"/>
  <c r="L26" i="104"/>
  <c r="B26" i="104"/>
  <c r="M22" i="71"/>
  <c r="L25" i="61"/>
  <c r="C9" i="14"/>
  <c r="D9" i="14"/>
  <c r="E9" i="14"/>
  <c r="F9" i="14"/>
  <c r="G9" i="14"/>
  <c r="H9" i="14"/>
  <c r="I9" i="14"/>
  <c r="J9" i="14"/>
  <c r="K9" i="14"/>
  <c r="L9" i="14"/>
  <c r="M9" i="14"/>
  <c r="B31" i="69"/>
  <c r="H24" i="69"/>
  <c r="E24" i="69"/>
  <c r="I24" i="69"/>
  <c r="C24" i="69"/>
  <c r="G24" i="69"/>
  <c r="D24" i="69"/>
  <c r="F24" i="69"/>
  <c r="J24" i="69"/>
  <c r="K24" i="69"/>
  <c r="L24" i="69"/>
  <c r="M46" i="8"/>
  <c r="M45" i="8"/>
  <c r="B28" i="87"/>
  <c r="H21" i="87"/>
  <c r="E21" i="87"/>
  <c r="G21" i="87"/>
  <c r="C21" i="87"/>
  <c r="N21" i="87" s="1"/>
  <c r="F21" i="87"/>
  <c r="D21" i="87"/>
  <c r="I21" i="87"/>
  <c r="J21" i="87"/>
  <c r="L21" i="87"/>
  <c r="K21" i="87"/>
  <c r="N11" i="53"/>
  <c r="N10" i="53"/>
  <c r="B32" i="42"/>
  <c r="H25" i="42"/>
  <c r="D25" i="42"/>
  <c r="C25" i="42"/>
  <c r="N25" i="42" s="1"/>
  <c r="E25" i="42"/>
  <c r="F25" i="42"/>
  <c r="G25" i="42"/>
  <c r="I25" i="42"/>
  <c r="J25" i="42"/>
  <c r="K25" i="42"/>
  <c r="L25" i="42"/>
  <c r="M11" i="29"/>
  <c r="M10" i="29"/>
  <c r="N10" i="31"/>
  <c r="N11" i="31"/>
  <c r="B33" i="43"/>
  <c r="G26" i="43"/>
  <c r="D26" i="43"/>
  <c r="H26" i="43"/>
  <c r="C26" i="43"/>
  <c r="N26" i="43" s="1"/>
  <c r="E26" i="43"/>
  <c r="F26" i="43"/>
  <c r="I26" i="43"/>
  <c r="J26" i="43"/>
  <c r="L26" i="43"/>
  <c r="K26" i="43"/>
  <c r="M27" i="62"/>
  <c r="B27" i="62"/>
  <c r="F32" i="5"/>
  <c r="G32" i="5"/>
  <c r="E32" i="5"/>
  <c r="J32" i="5"/>
  <c r="H32" i="5"/>
  <c r="C32" i="5"/>
  <c r="K32" i="5"/>
  <c r="D32" i="5"/>
  <c r="I32" i="5"/>
  <c r="L32" i="5"/>
  <c r="M10" i="100"/>
  <c r="M11" i="100"/>
  <c r="M44" i="100" s="1"/>
  <c r="M13" i="100"/>
  <c r="B33" i="9"/>
  <c r="L26" i="9"/>
  <c r="C26" i="9"/>
  <c r="F26" i="9"/>
  <c r="J26" i="9"/>
  <c r="B29" i="93"/>
  <c r="C22" i="93"/>
  <c r="G22" i="93"/>
  <c r="I22" i="93"/>
  <c r="E22" i="93"/>
  <c r="H22" i="93"/>
  <c r="D22" i="93"/>
  <c r="F22" i="93"/>
  <c r="J22" i="93"/>
  <c r="K22" i="93"/>
  <c r="L22" i="93"/>
  <c r="M11" i="8"/>
  <c r="M10" i="8"/>
  <c r="B32" i="55"/>
  <c r="C25" i="55"/>
  <c r="D25" i="55"/>
  <c r="E25" i="55"/>
  <c r="G25" i="55"/>
  <c r="H25" i="55"/>
  <c r="F25" i="55"/>
  <c r="I25" i="55"/>
  <c r="J25" i="55"/>
  <c r="K25" i="55"/>
  <c r="L25" i="55"/>
  <c r="Y6" i="15"/>
  <c r="Y7" i="15" s="1"/>
  <c r="Y5" i="15"/>
  <c r="C5" i="15"/>
  <c r="C6" i="15"/>
  <c r="C7" i="15" s="1"/>
  <c r="Q13" i="63"/>
  <c r="Q9" i="63"/>
  <c r="R8" i="63"/>
  <c r="B34" i="32"/>
  <c r="I27" i="32"/>
  <c r="G27" i="32"/>
  <c r="J27" i="32"/>
  <c r="F27" i="32"/>
  <c r="C27" i="32"/>
  <c r="E27" i="32"/>
  <c r="H27" i="32"/>
  <c r="D27" i="32"/>
  <c r="K27" i="32"/>
  <c r="L27" i="32"/>
  <c r="M27" i="32"/>
  <c r="L26" i="78"/>
  <c r="M46" i="29"/>
  <c r="M45" i="29"/>
  <c r="M22" i="87"/>
  <c r="B22" i="87"/>
  <c r="H30" i="63"/>
  <c r="D30" i="63"/>
  <c r="I30" i="63"/>
  <c r="E30" i="63"/>
  <c r="G30" i="63"/>
  <c r="K30" i="63"/>
  <c r="F30" i="63"/>
  <c r="J30" i="63"/>
  <c r="C30" i="63"/>
  <c r="L30" i="63"/>
  <c r="M30" i="63"/>
  <c r="B34" i="87"/>
  <c r="E27" i="87"/>
  <c r="C27" i="87"/>
  <c r="N27" i="87" s="1"/>
  <c r="G27" i="87"/>
  <c r="H27" i="87"/>
  <c r="D27" i="87"/>
  <c r="F27" i="87"/>
  <c r="I27" i="87"/>
  <c r="J27" i="87"/>
  <c r="I45" i="11"/>
  <c r="I46" i="11"/>
  <c r="O8" i="12"/>
  <c r="N13" i="12"/>
  <c r="N9" i="12"/>
  <c r="N10" i="9"/>
  <c r="N11" i="9"/>
  <c r="Q5" i="15"/>
  <c r="Q6" i="15"/>
  <c r="Q7" i="15" s="1"/>
  <c r="B34" i="61"/>
  <c r="E27" i="61"/>
  <c r="H27" i="61"/>
  <c r="I27" i="61"/>
  <c r="G27" i="61"/>
  <c r="C27" i="61"/>
  <c r="F27" i="61"/>
  <c r="D27" i="61"/>
  <c r="J27" i="61"/>
  <c r="K27" i="61"/>
  <c r="L27" i="61"/>
  <c r="F11" i="13"/>
  <c r="F10" i="13"/>
  <c r="B21" i="89"/>
  <c r="B31" i="72"/>
  <c r="G24" i="72"/>
  <c r="D24" i="72"/>
  <c r="H24" i="72"/>
  <c r="F24" i="72"/>
  <c r="E24" i="72"/>
  <c r="C24" i="72"/>
  <c r="N24" i="72" s="1"/>
  <c r="I24" i="72"/>
  <c r="J24" i="72"/>
  <c r="L24" i="72"/>
  <c r="M24" i="87"/>
  <c r="B24" i="24"/>
  <c r="B28" i="43"/>
  <c r="E21" i="43"/>
  <c r="G21" i="43"/>
  <c r="H21" i="43"/>
  <c r="C21" i="43"/>
  <c r="N21" i="43" s="1"/>
  <c r="D21" i="43"/>
  <c r="F21" i="43"/>
  <c r="I21" i="43"/>
  <c r="J21" i="43"/>
  <c r="L21" i="43"/>
  <c r="M23" i="72"/>
  <c r="B23" i="72"/>
  <c r="M19" i="12"/>
  <c r="M15" i="12"/>
  <c r="M20" i="12"/>
  <c r="M16" i="12"/>
  <c r="M17" i="12"/>
  <c r="M18" i="12"/>
  <c r="M14" i="12"/>
  <c r="M32" i="5"/>
  <c r="G6" i="15"/>
  <c r="G7" i="15" s="1"/>
  <c r="G5" i="15"/>
  <c r="P10" i="50"/>
  <c r="P11" i="50"/>
  <c r="M22" i="95"/>
  <c r="B27" i="69"/>
  <c r="M24" i="55"/>
  <c r="B24" i="55"/>
  <c r="M11" i="30"/>
  <c r="M10" i="30"/>
  <c r="M21" i="87"/>
  <c r="M28" i="87"/>
  <c r="K27" i="87"/>
  <c r="M19" i="39"/>
  <c r="M20" i="39"/>
  <c r="M17" i="39"/>
  <c r="M15" i="39"/>
  <c r="M18" i="39"/>
  <c r="M16" i="39"/>
  <c r="M14" i="39"/>
  <c r="B37" i="63"/>
  <c r="C37" i="63" s="1"/>
  <c r="M46" i="72"/>
  <c r="M45" i="72"/>
  <c r="M32" i="62"/>
  <c r="M25" i="62"/>
  <c r="B32" i="26"/>
  <c r="H25" i="26"/>
  <c r="E25" i="26"/>
  <c r="I25" i="26"/>
  <c r="G25" i="26"/>
  <c r="F25" i="26"/>
  <c r="C25" i="26"/>
  <c r="D25" i="26"/>
  <c r="J25" i="26"/>
  <c r="K25" i="26"/>
  <c r="L22" i="41"/>
  <c r="B22" i="41"/>
  <c r="B24" i="87"/>
  <c r="N9" i="46"/>
  <c r="O8" i="46"/>
  <c r="N13" i="46"/>
  <c r="M27" i="51"/>
  <c r="B27" i="51"/>
  <c r="B22" i="103"/>
  <c r="P8" i="19"/>
  <c r="B34" i="73"/>
  <c r="H27" i="73"/>
  <c r="G27" i="73"/>
  <c r="C27" i="73"/>
  <c r="I27" i="73"/>
  <c r="F27" i="73"/>
  <c r="E27" i="73"/>
  <c r="D27" i="73"/>
  <c r="J27" i="73"/>
  <c r="K27" i="73"/>
  <c r="E34" i="71"/>
  <c r="I34" i="71"/>
  <c r="H34" i="71"/>
  <c r="G34" i="71"/>
  <c r="F34" i="71"/>
  <c r="D34" i="71"/>
  <c r="C34" i="71"/>
  <c r="N34" i="71" s="1"/>
  <c r="K34" i="71"/>
  <c r="J34" i="71"/>
  <c r="L34" i="71"/>
  <c r="M34" i="71"/>
  <c r="O9" i="67"/>
  <c r="O13" i="67"/>
  <c r="P8" i="67"/>
  <c r="B27" i="30"/>
  <c r="N11" i="51"/>
  <c r="N10" i="51"/>
  <c r="N11" i="70"/>
  <c r="N10" i="70"/>
  <c r="M28" i="85"/>
  <c r="M21" i="85"/>
  <c r="B21" i="33"/>
  <c r="L24" i="101"/>
  <c r="B24" i="101"/>
  <c r="B21" i="25"/>
  <c r="N34" i="63"/>
  <c r="F34" i="63"/>
  <c r="K34" i="63"/>
  <c r="E34" i="63"/>
  <c r="H34" i="63"/>
  <c r="G34" i="63"/>
  <c r="C34" i="63"/>
  <c r="I34" i="63"/>
  <c r="J34" i="63"/>
  <c r="D34" i="63"/>
  <c r="L34" i="63"/>
  <c r="M34" i="63"/>
  <c r="E23" i="10"/>
  <c r="B24" i="62"/>
  <c r="B22" i="56"/>
  <c r="N32" i="34"/>
  <c r="M11" i="46"/>
  <c r="M44" i="46" s="1"/>
  <c r="M10" i="46"/>
  <c r="M13" i="46"/>
  <c r="M11" i="52"/>
  <c r="M10" i="52"/>
  <c r="B22" i="40"/>
  <c r="N24" i="97"/>
  <c r="C25" i="9"/>
  <c r="B25" i="101"/>
  <c r="L22" i="30"/>
  <c r="B22" i="30"/>
  <c r="B31" i="35"/>
  <c r="D24" i="35"/>
  <c r="F24" i="35"/>
  <c r="G24" i="35"/>
  <c r="H24" i="35"/>
  <c r="C24" i="35"/>
  <c r="E24" i="35"/>
  <c r="I24" i="35"/>
  <c r="J24" i="35"/>
  <c r="K24" i="35"/>
  <c r="M25" i="84"/>
  <c r="B25" i="84"/>
  <c r="P8" i="18"/>
  <c r="M27" i="57"/>
  <c r="M21" i="70"/>
  <c r="B21" i="70"/>
  <c r="M23" i="62"/>
  <c r="M30" i="62"/>
  <c r="P10" i="44"/>
  <c r="P11" i="44"/>
  <c r="B22" i="72"/>
  <c r="L25" i="26"/>
  <c r="B23" i="56"/>
  <c r="B24" i="41"/>
  <c r="J30" i="50"/>
  <c r="G30" i="50"/>
  <c r="K30" i="50"/>
  <c r="D30" i="50"/>
  <c r="H30" i="50"/>
  <c r="E30" i="50"/>
  <c r="F30" i="50"/>
  <c r="I30" i="50"/>
  <c r="C30" i="50"/>
  <c r="L30" i="50"/>
  <c r="M30" i="50"/>
  <c r="M45" i="52"/>
  <c r="M46" i="52"/>
  <c r="B27" i="93"/>
  <c r="N11" i="43"/>
  <c r="N10" i="43"/>
  <c r="N13" i="76"/>
  <c r="N9" i="76"/>
  <c r="O8" i="76"/>
  <c r="B30" i="89"/>
  <c r="H23" i="89"/>
  <c r="G23" i="89"/>
  <c r="C23" i="89"/>
  <c r="N23" i="89" s="1"/>
  <c r="E23" i="89"/>
  <c r="F23" i="89"/>
  <c r="D23" i="89"/>
  <c r="I23" i="89"/>
  <c r="J23" i="89"/>
  <c r="K23" i="89"/>
  <c r="B31" i="84"/>
  <c r="C24" i="84"/>
  <c r="N24" i="84" s="1"/>
  <c r="G24" i="84"/>
  <c r="H24" i="84"/>
  <c r="I24" i="84"/>
  <c r="E24" i="84"/>
  <c r="F24" i="84"/>
  <c r="D24" i="84"/>
  <c r="J24" i="84"/>
  <c r="K24" i="84"/>
  <c r="L24" i="84"/>
  <c r="B26" i="7"/>
  <c r="M22" i="53"/>
  <c r="M29" i="53"/>
  <c r="L46" i="46"/>
  <c r="L45" i="46"/>
  <c r="M19" i="33"/>
  <c r="M17" i="33"/>
  <c r="M14" i="33"/>
  <c r="M16" i="33"/>
  <c r="B23" i="33" s="1"/>
  <c r="M20" i="33"/>
  <c r="M18" i="33"/>
  <c r="M15" i="33"/>
  <c r="B34" i="101"/>
  <c r="E27" i="101"/>
  <c r="I27" i="101"/>
  <c r="F27" i="101"/>
  <c r="H27" i="101"/>
  <c r="G27" i="101"/>
  <c r="C27" i="101"/>
  <c r="N27" i="101" s="1"/>
  <c r="D27" i="101"/>
  <c r="J27" i="101"/>
  <c r="L16" i="11"/>
  <c r="L17" i="11"/>
  <c r="L18" i="11"/>
  <c r="L14" i="11"/>
  <c r="L20" i="11"/>
  <c r="L19" i="11"/>
  <c r="L15" i="11"/>
  <c r="L23" i="37"/>
  <c r="B23" i="37"/>
  <c r="I31" i="63"/>
  <c r="J31" i="63"/>
  <c r="D31" i="63"/>
  <c r="G31" i="63"/>
  <c r="F31" i="63"/>
  <c r="K31" i="63"/>
  <c r="E31" i="63"/>
  <c r="H31" i="63"/>
  <c r="C31" i="63"/>
  <c r="L31" i="63"/>
  <c r="M31" i="63"/>
  <c r="L24" i="81"/>
  <c r="B24" i="81"/>
  <c r="L24" i="103"/>
  <c r="L31" i="103"/>
  <c r="M11" i="58"/>
  <c r="M10" i="58"/>
  <c r="M24" i="31"/>
  <c r="L5" i="15"/>
  <c r="L6" i="15" s="1"/>
  <c r="L7" i="15" s="1"/>
  <c r="L27" i="96"/>
  <c r="B27" i="96"/>
  <c r="O9" i="69"/>
  <c r="P8" i="69"/>
  <c r="O13" i="69"/>
  <c r="B31" i="9"/>
  <c r="L24" i="9"/>
  <c r="D24" i="9"/>
  <c r="E24" i="9"/>
  <c r="I24" i="9"/>
  <c r="F24" i="9"/>
  <c r="O10" i="5"/>
  <c r="O11" i="5" s="1"/>
  <c r="M26" i="78"/>
  <c r="M33" i="78"/>
  <c r="M27" i="79"/>
  <c r="M34" i="79"/>
  <c r="M11" i="48"/>
  <c r="M10" i="48"/>
  <c r="I32" i="66"/>
  <c r="D32" i="66"/>
  <c r="G32" i="66"/>
  <c r="E32" i="66"/>
  <c r="F32" i="66"/>
  <c r="J32" i="66"/>
  <c r="H32" i="66"/>
  <c r="C32" i="66"/>
  <c r="K32" i="66"/>
  <c r="L32" i="66"/>
  <c r="N28" i="63"/>
  <c r="B26" i="49"/>
  <c r="B28" i="67"/>
  <c r="H21" i="67"/>
  <c r="D21" i="67"/>
  <c r="G21" i="67"/>
  <c r="F21" i="67"/>
  <c r="E21" i="67"/>
  <c r="C21" i="67"/>
  <c r="N21" i="67" s="1"/>
  <c r="J21" i="67"/>
  <c r="I21" i="67"/>
  <c r="K21" i="67"/>
  <c r="M46" i="53"/>
  <c r="M45" i="53"/>
  <c r="B33" i="102"/>
  <c r="B41" i="102" s="1"/>
  <c r="C41" i="102" s="1"/>
  <c r="I26" i="102"/>
  <c r="F26" i="102"/>
  <c r="D26" i="102"/>
  <c r="G26" i="102"/>
  <c r="H26" i="102"/>
  <c r="E26" i="102"/>
  <c r="C26" i="102"/>
  <c r="N26" i="102" s="1"/>
  <c r="J26" i="102"/>
  <c r="K26" i="102"/>
  <c r="L26" i="102"/>
  <c r="M26" i="102"/>
  <c r="B33" i="26"/>
  <c r="H26" i="26"/>
  <c r="I26" i="26"/>
  <c r="G26" i="26"/>
  <c r="F26" i="26"/>
  <c r="D26" i="26"/>
  <c r="C26" i="26"/>
  <c r="E26" i="26"/>
  <c r="K26" i="26"/>
  <c r="J26" i="26"/>
  <c r="L26" i="26"/>
  <c r="L27" i="54"/>
  <c r="B27" i="54"/>
  <c r="N23" i="9"/>
  <c r="K24" i="72"/>
  <c r="P13" i="32"/>
  <c r="Q8" i="32"/>
  <c r="P9" i="32"/>
  <c r="I26" i="9"/>
  <c r="F27" i="9"/>
  <c r="M27" i="31"/>
  <c r="M21" i="27"/>
  <c r="M28" i="27"/>
  <c r="M11" i="74"/>
  <c r="M10" i="74"/>
  <c r="I11" i="13"/>
  <c r="I10" i="13"/>
  <c r="N10" i="69"/>
  <c r="N11" i="69"/>
  <c r="L24" i="35"/>
  <c r="O9" i="90"/>
  <c r="O13" i="90"/>
  <c r="P8" i="90"/>
  <c r="M46" i="84"/>
  <c r="M45" i="84"/>
  <c r="C24" i="9"/>
  <c r="B23" i="68"/>
  <c r="N13" i="29"/>
  <c r="O8" i="29"/>
  <c r="N9" i="29"/>
  <c r="B29" i="97"/>
  <c r="I22" i="97"/>
  <c r="E22" i="97"/>
  <c r="J22" i="97"/>
  <c r="G22" i="97"/>
  <c r="F22" i="97"/>
  <c r="C22" i="97"/>
  <c r="D22" i="97"/>
  <c r="H22" i="97"/>
  <c r="K22" i="97"/>
  <c r="L22" i="97"/>
  <c r="M19" i="6"/>
  <c r="M15" i="6"/>
  <c r="M20" i="6"/>
  <c r="M16" i="6"/>
  <c r="M14" i="6"/>
  <c r="M18" i="6"/>
  <c r="M17" i="6"/>
  <c r="K26" i="9"/>
  <c r="M23" i="79"/>
  <c r="B23" i="79"/>
  <c r="M45" i="45"/>
  <c r="M46" i="45"/>
  <c r="F34" i="5"/>
  <c r="E34" i="5"/>
  <c r="G34" i="5"/>
  <c r="J34" i="5"/>
  <c r="D34" i="5"/>
  <c r="N34" i="5" s="1"/>
  <c r="H34" i="5"/>
  <c r="C34" i="5"/>
  <c r="K34" i="5"/>
  <c r="I34" i="5"/>
  <c r="L34" i="5"/>
  <c r="M34" i="5"/>
  <c r="M25" i="42"/>
  <c r="N24" i="32"/>
  <c r="B25" i="43"/>
  <c r="M25" i="43" s="1"/>
  <c r="N22" i="34"/>
  <c r="B27" i="67"/>
  <c r="B33" i="67"/>
  <c r="H26" i="67"/>
  <c r="C26" i="67"/>
  <c r="N26" i="67" s="1"/>
  <c r="F26" i="67"/>
  <c r="E26" i="67"/>
  <c r="D26" i="67"/>
  <c r="G26" i="67"/>
  <c r="I26" i="67"/>
  <c r="J26" i="67"/>
  <c r="K26" i="67"/>
  <c r="M25" i="32"/>
  <c r="B27" i="85"/>
  <c r="E22" i="9"/>
  <c r="B25" i="54"/>
  <c r="B31" i="66"/>
  <c r="I24" i="66"/>
  <c r="D24" i="66"/>
  <c r="H24" i="66"/>
  <c r="C24" i="66"/>
  <c r="G24" i="66"/>
  <c r="E24" i="66"/>
  <c r="J24" i="66"/>
  <c r="F24" i="66"/>
  <c r="K24" i="66"/>
  <c r="L24" i="66"/>
  <c r="M24" i="66"/>
  <c r="M31" i="91"/>
  <c r="N10" i="103"/>
  <c r="N11" i="103"/>
  <c r="M22" i="54"/>
  <c r="B36" i="44"/>
  <c r="C36" i="44" s="1"/>
  <c r="B39" i="44"/>
  <c r="C39" i="44" s="1"/>
  <c r="B41" i="44"/>
  <c r="C41" i="44" s="1"/>
  <c r="B40" i="44"/>
  <c r="C40" i="44" s="1"/>
  <c r="B37" i="44"/>
  <c r="C37" i="44" s="1"/>
  <c r="B35" i="44"/>
  <c r="C35" i="44" s="1"/>
  <c r="B38" i="44"/>
  <c r="C38" i="44" s="1"/>
  <c r="G28" i="44"/>
  <c r="E28" i="44"/>
  <c r="H28" i="44"/>
  <c r="F28" i="44"/>
  <c r="I28" i="44"/>
  <c r="D28" i="44"/>
  <c r="J28" i="44"/>
  <c r="C28" i="44"/>
  <c r="N28" i="44" s="1"/>
  <c r="L28" i="44"/>
  <c r="K28" i="44"/>
  <c r="M28" i="44"/>
  <c r="B23" i="67"/>
  <c r="B22" i="61"/>
  <c r="M6" i="15"/>
  <c r="M7" i="15" s="1"/>
  <c r="M5" i="15"/>
  <c r="V6" i="15"/>
  <c r="V7" i="15" s="1"/>
  <c r="V5" i="15"/>
  <c r="M27" i="27"/>
  <c r="M34" i="27"/>
  <c r="N21" i="50"/>
  <c r="M46" i="96"/>
  <c r="M45" i="96"/>
  <c r="N13" i="74"/>
  <c r="N9" i="74"/>
  <c r="O8" i="74"/>
  <c r="B22" i="96"/>
  <c r="J30" i="34"/>
  <c r="N30" i="34" s="1"/>
  <c r="H30" i="34"/>
  <c r="G30" i="34"/>
  <c r="E30" i="34"/>
  <c r="F30" i="34"/>
  <c r="C30" i="34"/>
  <c r="K30" i="34"/>
  <c r="I30" i="34"/>
  <c r="D30" i="34"/>
  <c r="L30" i="34"/>
  <c r="M30" i="34"/>
  <c r="K11" i="13"/>
  <c r="K10" i="13"/>
  <c r="M26" i="95"/>
  <c r="L46" i="58"/>
  <c r="L45" i="58"/>
  <c r="M45" i="28"/>
  <c r="M46" i="28"/>
  <c r="M45" i="76"/>
  <c r="M46" i="76"/>
  <c r="B33" i="62"/>
  <c r="H26" i="62"/>
  <c r="F26" i="62"/>
  <c r="G26" i="62"/>
  <c r="E26" i="62"/>
  <c r="D26" i="62"/>
  <c r="C26" i="62"/>
  <c r="J26" i="62"/>
  <c r="I26" i="62"/>
  <c r="K26" i="62"/>
  <c r="M24" i="9"/>
  <c r="M31" i="9"/>
  <c r="Q8" i="5"/>
  <c r="P9" i="5"/>
  <c r="P13" i="5"/>
  <c r="M24" i="73"/>
  <c r="O8" i="6"/>
  <c r="N13" i="6"/>
  <c r="N9" i="6"/>
  <c r="B26" i="35"/>
  <c r="M24" i="85"/>
  <c r="M34" i="78"/>
  <c r="M27" i="78"/>
  <c r="M26" i="79"/>
  <c r="B26" i="79"/>
  <c r="M11" i="92"/>
  <c r="M10" i="92"/>
  <c r="M11" i="41"/>
  <c r="M44" i="41" s="1"/>
  <c r="M10" i="41"/>
  <c r="M27" i="7"/>
  <c r="B27" i="7"/>
  <c r="M46" i="81"/>
  <c r="M45" i="81"/>
  <c r="M23" i="42"/>
  <c r="M15" i="48"/>
  <c r="M16" i="48"/>
  <c r="M14" i="48"/>
  <c r="M19" i="48"/>
  <c r="M20" i="48"/>
  <c r="M17" i="48"/>
  <c r="M18" i="48"/>
  <c r="N27" i="50"/>
  <c r="B23" i="24"/>
  <c r="M21" i="101"/>
  <c r="B31" i="42"/>
  <c r="H24" i="42"/>
  <c r="E24" i="42"/>
  <c r="D24" i="42"/>
  <c r="I24" i="42"/>
  <c r="G24" i="42"/>
  <c r="F24" i="42"/>
  <c r="C24" i="42"/>
  <c r="N24" i="42" s="1"/>
  <c r="J24" i="42"/>
  <c r="K24" i="42"/>
  <c r="L22" i="10"/>
  <c r="M45" i="33"/>
  <c r="M46" i="33"/>
  <c r="H16" i="11"/>
  <c r="H17" i="11"/>
  <c r="H20" i="11"/>
  <c r="H14" i="11"/>
  <c r="H19" i="11"/>
  <c r="H18" i="11"/>
  <c r="H15" i="11"/>
  <c r="M45" i="25"/>
  <c r="M46" i="25"/>
  <c r="M15" i="60"/>
  <c r="M16" i="60"/>
  <c r="M19" i="60"/>
  <c r="M14" i="60"/>
  <c r="B21" i="60" s="1"/>
  <c r="M20" i="60"/>
  <c r="M18" i="60"/>
  <c r="M17" i="60"/>
  <c r="L22" i="25"/>
  <c r="B24" i="98"/>
  <c r="B29" i="101"/>
  <c r="G22" i="101"/>
  <c r="F22" i="101"/>
  <c r="I22" i="101"/>
  <c r="C22" i="101"/>
  <c r="N22" i="101" s="1"/>
  <c r="D22" i="101"/>
  <c r="H22" i="101"/>
  <c r="E22" i="101"/>
  <c r="J22" i="101"/>
  <c r="N27" i="63"/>
  <c r="M11" i="77"/>
  <c r="M10" i="77"/>
  <c r="L26" i="54"/>
  <c r="B26" i="54"/>
  <c r="M28" i="62"/>
  <c r="M21" i="62"/>
  <c r="M46" i="12"/>
  <c r="M45" i="12"/>
  <c r="O8" i="100"/>
  <c r="N13" i="100"/>
  <c r="N9" i="100"/>
  <c r="O13" i="78"/>
  <c r="P8" i="78"/>
  <c r="O9" i="78"/>
  <c r="M11" i="24"/>
  <c r="M10" i="24"/>
  <c r="M15" i="52"/>
  <c r="M20" i="52"/>
  <c r="M16" i="52"/>
  <c r="M19" i="52"/>
  <c r="M18" i="52"/>
  <c r="M17" i="52"/>
  <c r="M14" i="52"/>
  <c r="B21" i="51"/>
  <c r="B25" i="93"/>
  <c r="L24" i="40"/>
  <c r="B21" i="37"/>
  <c r="L27" i="103"/>
  <c r="M45" i="58"/>
  <c r="M46" i="58"/>
  <c r="N11" i="73"/>
  <c r="N10" i="73"/>
  <c r="O9" i="9"/>
  <c r="O13" i="9"/>
  <c r="P8" i="9"/>
  <c r="N11" i="72"/>
  <c r="N10" i="72"/>
  <c r="E30" i="9"/>
  <c r="O9" i="13"/>
  <c r="P8" i="13"/>
  <c r="K6" i="15"/>
  <c r="K7" i="15" s="1"/>
  <c r="K5" i="15"/>
  <c r="O6" i="15"/>
  <c r="O7" i="15" s="1"/>
  <c r="O5" i="15"/>
  <c r="B23" i="27"/>
  <c r="A14" i="2"/>
  <c r="A3" i="17"/>
  <c r="L22" i="95"/>
  <c r="B22" i="95"/>
  <c r="N9" i="96"/>
  <c r="O8" i="96"/>
  <c r="N13" i="96"/>
  <c r="M45" i="74"/>
  <c r="M46" i="74"/>
  <c r="N26" i="57"/>
  <c r="L24" i="96"/>
  <c r="B36" i="32"/>
  <c r="C36" i="32" s="1"/>
  <c r="B40" i="32"/>
  <c r="C40" i="32" s="1"/>
  <c r="B39" i="32"/>
  <c r="C39" i="32" s="1"/>
  <c r="B37" i="32"/>
  <c r="C37" i="32" s="1"/>
  <c r="B35" i="32"/>
  <c r="C35" i="32" s="1"/>
  <c r="B38" i="32"/>
  <c r="C38" i="32" s="1"/>
  <c r="B41" i="32"/>
  <c r="C41" i="32" s="1"/>
  <c r="I28" i="32"/>
  <c r="F28" i="32"/>
  <c r="D28" i="32"/>
  <c r="N28" i="32" s="1"/>
  <c r="G28" i="32"/>
  <c r="H28" i="32"/>
  <c r="J28" i="32"/>
  <c r="E28" i="32"/>
  <c r="C28" i="32"/>
  <c r="K28" i="32"/>
  <c r="L28" i="32"/>
  <c r="J11" i="13"/>
  <c r="J10" i="13"/>
  <c r="B31" i="53"/>
  <c r="E24" i="53"/>
  <c r="D24" i="53"/>
  <c r="F24" i="53"/>
  <c r="C24" i="53"/>
  <c r="N24" i="53" s="1"/>
  <c r="G24" i="53"/>
  <c r="H24" i="53"/>
  <c r="I24" i="53"/>
  <c r="J24" i="53"/>
  <c r="M23" i="95"/>
  <c r="B29" i="91"/>
  <c r="H22" i="91"/>
  <c r="J22" i="91"/>
  <c r="E22" i="91"/>
  <c r="I22" i="91"/>
  <c r="G22" i="91"/>
  <c r="D22" i="91"/>
  <c r="C22" i="91"/>
  <c r="F22" i="91"/>
  <c r="K22" i="91"/>
  <c r="L22" i="91"/>
  <c r="M15" i="28"/>
  <c r="M16" i="28"/>
  <c r="M18" i="28"/>
  <c r="M17" i="28"/>
  <c r="M20" i="28"/>
  <c r="M19" i="28"/>
  <c r="M14" i="28"/>
  <c r="M11" i="76"/>
  <c r="M10" i="76"/>
  <c r="P8" i="51"/>
  <c r="O9" i="51"/>
  <c r="O13" i="51"/>
  <c r="N25" i="59"/>
  <c r="N25" i="63"/>
  <c r="O13" i="70"/>
  <c r="O9" i="70"/>
  <c r="P8" i="70"/>
  <c r="B33" i="59"/>
  <c r="I26" i="59"/>
  <c r="E26" i="59"/>
  <c r="D26" i="59"/>
  <c r="G26" i="59"/>
  <c r="C26" i="59"/>
  <c r="J26" i="59"/>
  <c r="H26" i="59"/>
  <c r="F26" i="59"/>
  <c r="K26" i="59"/>
  <c r="L26" i="59"/>
  <c r="M34" i="73"/>
  <c r="M27" i="73"/>
  <c r="M25" i="85"/>
  <c r="M32" i="85"/>
  <c r="M21" i="93"/>
  <c r="M28" i="93"/>
  <c r="M24" i="78"/>
  <c r="M24" i="79"/>
  <c r="F23" i="9"/>
  <c r="N13" i="41"/>
  <c r="N9" i="41"/>
  <c r="O8" i="41"/>
  <c r="M23" i="7"/>
  <c r="B23" i="7"/>
  <c r="M46" i="68"/>
  <c r="M45" i="68"/>
  <c r="B22" i="42"/>
  <c r="M46" i="48"/>
  <c r="M45" i="48"/>
  <c r="B38" i="102"/>
  <c r="C38" i="102" s="1"/>
  <c r="B35" i="102"/>
  <c r="C35" i="102" s="1"/>
  <c r="B39" i="102"/>
  <c r="C39" i="102" s="1"/>
  <c r="B36" i="102"/>
  <c r="C36" i="102" s="1"/>
  <c r="B37" i="102"/>
  <c r="C37" i="102" s="1"/>
  <c r="I28" i="102"/>
  <c r="D28" i="102"/>
  <c r="E28" i="102"/>
  <c r="C28" i="102"/>
  <c r="N28" i="102" s="1"/>
  <c r="G28" i="102"/>
  <c r="F28" i="102"/>
  <c r="H28" i="102"/>
  <c r="K28" i="102"/>
  <c r="J28" i="102"/>
  <c r="L28" i="102"/>
  <c r="M23" i="101"/>
  <c r="I31" i="32"/>
  <c r="N31" i="32" s="1"/>
  <c r="E31" i="32"/>
  <c r="C31" i="32"/>
  <c r="H31" i="32"/>
  <c r="F31" i="32"/>
  <c r="D31" i="32"/>
  <c r="G31" i="32"/>
  <c r="J31" i="32"/>
  <c r="K31" i="32"/>
  <c r="L31" i="32"/>
  <c r="M23" i="43"/>
  <c r="M30" i="43"/>
  <c r="M24" i="67"/>
  <c r="B24" i="67"/>
  <c r="N26" i="34"/>
  <c r="O9" i="55"/>
  <c r="O13" i="55"/>
  <c r="P8" i="55"/>
  <c r="O9" i="89"/>
  <c r="O13" i="89"/>
  <c r="P8" i="89"/>
  <c r="B29" i="64"/>
  <c r="B37" i="64" s="1"/>
  <c r="C37" i="64" s="1"/>
  <c r="E22" i="64"/>
  <c r="J22" i="64"/>
  <c r="C22" i="64"/>
  <c r="N22" i="64" s="1"/>
  <c r="H22" i="64"/>
  <c r="G22" i="64"/>
  <c r="D22" i="64"/>
  <c r="I22" i="64"/>
  <c r="F22" i="64"/>
  <c r="K22" i="64"/>
  <c r="L22" i="64"/>
  <c r="M17" i="11"/>
  <c r="M18" i="11"/>
  <c r="M14" i="11"/>
  <c r="M19" i="11"/>
  <c r="M20" i="11"/>
  <c r="M15" i="11"/>
  <c r="M16" i="11"/>
  <c r="N10" i="61"/>
  <c r="N11" i="61"/>
  <c r="B39" i="64"/>
  <c r="C39" i="64" s="1"/>
  <c r="B35" i="64"/>
  <c r="C35" i="64" s="1"/>
  <c r="D28" i="64"/>
  <c r="I28" i="64"/>
  <c r="E28" i="64"/>
  <c r="G28" i="64"/>
  <c r="C28" i="64"/>
  <c r="N28" i="64" s="1"/>
  <c r="J28" i="64"/>
  <c r="F28" i="64"/>
  <c r="H28" i="64"/>
  <c r="K28" i="64"/>
  <c r="L28" i="64"/>
  <c r="O9" i="85"/>
  <c r="P8" i="85"/>
  <c r="O13" i="85"/>
  <c r="M31" i="32"/>
  <c r="H45" i="11"/>
  <c r="H46" i="11"/>
  <c r="M16" i="25"/>
  <c r="M20" i="25"/>
  <c r="M18" i="25"/>
  <c r="M14" i="25"/>
  <c r="M19" i="25"/>
  <c r="B26" i="25" s="1"/>
  <c r="M17" i="25"/>
  <c r="M15" i="25"/>
  <c r="N13" i="60"/>
  <c r="O8" i="60"/>
  <c r="N9" i="60"/>
  <c r="M21" i="98"/>
  <c r="B29" i="5"/>
  <c r="H22" i="5"/>
  <c r="E22" i="5"/>
  <c r="C22" i="5"/>
  <c r="G22" i="5"/>
  <c r="K22" i="5"/>
  <c r="I22" i="5"/>
  <c r="J22" i="5"/>
  <c r="D22" i="5"/>
  <c r="F22" i="5"/>
  <c r="L22" i="5"/>
  <c r="B25" i="70"/>
  <c r="M45" i="77"/>
  <c r="M46" i="77"/>
  <c r="L23" i="54"/>
  <c r="B23" i="54"/>
  <c r="M22" i="62"/>
  <c r="B26" i="72"/>
  <c r="O8" i="17"/>
  <c r="M11" i="12"/>
  <c r="M10" i="12"/>
  <c r="N10" i="62"/>
  <c r="N11" i="62"/>
  <c r="I31" i="59"/>
  <c r="G31" i="59"/>
  <c r="F31" i="59"/>
  <c r="J31" i="59"/>
  <c r="H31" i="59"/>
  <c r="E31" i="59"/>
  <c r="C31" i="59"/>
  <c r="D31" i="59"/>
  <c r="K31" i="59"/>
  <c r="L31" i="59"/>
  <c r="N21" i="71"/>
  <c r="N11" i="78"/>
  <c r="N10" i="78"/>
  <c r="M23" i="54"/>
  <c r="B21" i="36"/>
  <c r="N13" i="52"/>
  <c r="O8" i="52"/>
  <c r="N9" i="52"/>
  <c r="B23" i="51"/>
  <c r="N21" i="59"/>
  <c r="K23" i="88"/>
  <c r="B23" i="88"/>
  <c r="M26" i="103"/>
  <c r="J33" i="64"/>
  <c r="G33" i="64"/>
  <c r="E33" i="64"/>
  <c r="I33" i="64"/>
  <c r="D33" i="64"/>
  <c r="F33" i="64"/>
  <c r="C33" i="64"/>
  <c r="N33" i="64" s="1"/>
  <c r="H33" i="64"/>
  <c r="K33" i="64"/>
  <c r="L33" i="64"/>
  <c r="Q8" i="66"/>
  <c r="P9" i="66"/>
  <c r="P13" i="66"/>
  <c r="B25" i="37"/>
  <c r="L25" i="37" s="1"/>
  <c r="B27" i="81"/>
  <c r="M19" i="8"/>
  <c r="B26" i="8" s="1"/>
  <c r="M15" i="8"/>
  <c r="M20" i="8"/>
  <c r="M16" i="8"/>
  <c r="M18" i="8"/>
  <c r="M14" i="8"/>
  <c r="M17" i="8"/>
  <c r="L46" i="38"/>
  <c r="L45" i="38"/>
  <c r="M22" i="90"/>
  <c r="N10" i="11"/>
  <c r="N11" i="11"/>
  <c r="P5" i="15"/>
  <c r="P6" i="15"/>
  <c r="P7" i="15" s="1"/>
  <c r="B34" i="89"/>
  <c r="H27" i="89"/>
  <c r="I27" i="89"/>
  <c r="C27" i="89"/>
  <c r="D27" i="89"/>
  <c r="E27" i="89"/>
  <c r="F27" i="89"/>
  <c r="G27" i="89"/>
  <c r="J27" i="89"/>
  <c r="K27" i="89"/>
  <c r="B25" i="96"/>
  <c r="P9" i="102"/>
  <c r="P13" i="102"/>
  <c r="Q8" i="102"/>
  <c r="B31" i="73"/>
  <c r="H24" i="73"/>
  <c r="G24" i="73"/>
  <c r="I24" i="73"/>
  <c r="C24" i="73"/>
  <c r="D24" i="73"/>
  <c r="F24" i="73"/>
  <c r="E24" i="73"/>
  <c r="J24" i="73"/>
  <c r="K24" i="73"/>
  <c r="M34" i="61"/>
  <c r="M27" i="61"/>
  <c r="M45" i="36"/>
  <c r="M46" i="36"/>
  <c r="M34" i="9"/>
  <c r="M27" i="9"/>
  <c r="M23" i="55"/>
  <c r="M30" i="55"/>
  <c r="M19" i="49"/>
  <c r="M17" i="49"/>
  <c r="M14" i="49"/>
  <c r="M15" i="49"/>
  <c r="M20" i="49"/>
  <c r="M18" i="49"/>
  <c r="M16" i="49"/>
  <c r="B21" i="24"/>
  <c r="N23" i="66"/>
  <c r="M33" i="67"/>
  <c r="M26" i="67"/>
  <c r="B30" i="64"/>
  <c r="J23" i="64"/>
  <c r="H23" i="64"/>
  <c r="C23" i="64"/>
  <c r="N23" i="64" s="1"/>
  <c r="D23" i="64"/>
  <c r="G23" i="64"/>
  <c r="I23" i="64"/>
  <c r="F23" i="64"/>
  <c r="E23" i="64"/>
  <c r="K23" i="64"/>
  <c r="L23" i="64"/>
  <c r="L27" i="101"/>
  <c r="K45" i="11"/>
  <c r="K46" i="11"/>
  <c r="P9" i="71"/>
  <c r="P13" i="71"/>
  <c r="Q8" i="71"/>
  <c r="L45" i="104"/>
  <c r="L46" i="104"/>
  <c r="B26" i="70"/>
  <c r="M26" i="70" s="1"/>
  <c r="L26" i="6"/>
  <c r="R8" i="44"/>
  <c r="Q13" i="44"/>
  <c r="Q9" i="44"/>
  <c r="B35" i="71"/>
  <c r="C35" i="71" s="1"/>
  <c r="B36" i="71"/>
  <c r="C36" i="71" s="1"/>
  <c r="F28" i="71"/>
  <c r="G28" i="71"/>
  <c r="I28" i="71"/>
  <c r="E28" i="71"/>
  <c r="H28" i="71"/>
  <c r="C28" i="71"/>
  <c r="D28" i="71"/>
  <c r="J28" i="71"/>
  <c r="K28" i="71"/>
  <c r="L28" i="71"/>
  <c r="O10" i="66"/>
  <c r="O11" i="66"/>
  <c r="B27" i="37"/>
  <c r="N24" i="63"/>
  <c r="B26" i="81"/>
  <c r="O8" i="8"/>
  <c r="N9" i="8"/>
  <c r="N13" i="8"/>
  <c r="M27" i="90"/>
  <c r="B27" i="90"/>
  <c r="B27" i="76"/>
  <c r="L46" i="100"/>
  <c r="L45" i="100"/>
  <c r="B22" i="25"/>
  <c r="H5" i="15"/>
  <c r="H6" i="15"/>
  <c r="H7" i="15" s="1"/>
  <c r="D5" i="15"/>
  <c r="D6" i="15"/>
  <c r="D7" i="15" s="1"/>
  <c r="K25" i="60"/>
  <c r="B25" i="60"/>
  <c r="L26" i="95"/>
  <c r="B26" i="95"/>
  <c r="B31" i="78"/>
  <c r="I24" i="78"/>
  <c r="C24" i="78"/>
  <c r="G24" i="78"/>
  <c r="F24" i="78"/>
  <c r="H24" i="78"/>
  <c r="D24" i="78"/>
  <c r="E24" i="78"/>
  <c r="K24" i="78"/>
  <c r="J24" i="78"/>
  <c r="B31" i="64"/>
  <c r="E24" i="64"/>
  <c r="G24" i="64"/>
  <c r="H24" i="64"/>
  <c r="D24" i="64"/>
  <c r="C24" i="64"/>
  <c r="N24" i="64" s="1"/>
  <c r="J24" i="64"/>
  <c r="F24" i="64"/>
  <c r="I24" i="64"/>
  <c r="K24" i="64"/>
  <c r="L24" i="64"/>
  <c r="I33" i="97"/>
  <c r="E33" i="97"/>
  <c r="H33" i="97"/>
  <c r="F33" i="97"/>
  <c r="D33" i="97"/>
  <c r="C33" i="97"/>
  <c r="G33" i="97"/>
  <c r="N33" i="97" s="1"/>
  <c r="J33" i="97"/>
  <c r="K33" i="97"/>
  <c r="L33" i="97"/>
  <c r="C10" i="13"/>
  <c r="C11" i="13"/>
  <c r="C12" i="13"/>
  <c r="L24" i="73"/>
  <c r="M27" i="89"/>
  <c r="L24" i="56"/>
  <c r="B31" i="79"/>
  <c r="H24" i="79"/>
  <c r="F24" i="79"/>
  <c r="E24" i="79"/>
  <c r="G24" i="79"/>
  <c r="I24" i="79"/>
  <c r="D24" i="79"/>
  <c r="C24" i="79"/>
  <c r="J24" i="79"/>
  <c r="K24" i="79"/>
  <c r="B41" i="9"/>
  <c r="C41" i="9" s="1"/>
  <c r="B35" i="9"/>
  <c r="C35" i="9" s="1"/>
  <c r="B36" i="9"/>
  <c r="C36" i="9" s="1"/>
  <c r="B39" i="9"/>
  <c r="C39" i="9" s="1"/>
  <c r="M45" i="88"/>
  <c r="M46" i="88"/>
  <c r="L20" i="75"/>
  <c r="L15" i="75"/>
  <c r="L17" i="75"/>
  <c r="L14" i="75"/>
  <c r="L16" i="75"/>
  <c r="L19" i="75"/>
  <c r="L18" i="75"/>
  <c r="B36" i="34"/>
  <c r="C36" i="34" s="1"/>
  <c r="B39" i="34"/>
  <c r="C39" i="34" s="1"/>
  <c r="B35" i="34"/>
  <c r="C35" i="34" s="1"/>
  <c r="B41" i="34"/>
  <c r="C41" i="34" s="1"/>
  <c r="B40" i="34"/>
  <c r="C40" i="34" s="1"/>
  <c r="B38" i="34"/>
  <c r="C38" i="34" s="1"/>
  <c r="B37" i="34"/>
  <c r="C37" i="34" s="1"/>
  <c r="J28" i="34"/>
  <c r="H28" i="34"/>
  <c r="F28" i="34"/>
  <c r="C28" i="34"/>
  <c r="K28" i="34"/>
  <c r="I28" i="34"/>
  <c r="E28" i="34"/>
  <c r="D28" i="34"/>
  <c r="G28" i="34"/>
  <c r="L28" i="34"/>
  <c r="M28" i="34"/>
  <c r="M26" i="61"/>
  <c r="M33" i="61"/>
  <c r="L21" i="68"/>
  <c r="M11" i="36"/>
  <c r="M10" i="36"/>
  <c r="N26" i="32"/>
  <c r="M23" i="9"/>
  <c r="M30" i="9"/>
  <c r="B34" i="55"/>
  <c r="C27" i="55"/>
  <c r="H27" i="55"/>
  <c r="F27" i="55"/>
  <c r="D27" i="55"/>
  <c r="G27" i="55"/>
  <c r="E27" i="55"/>
  <c r="I27" i="55"/>
  <c r="J27" i="55"/>
  <c r="K27" i="55"/>
  <c r="L21" i="58"/>
  <c r="B21" i="58"/>
  <c r="M21" i="69"/>
  <c r="J34" i="64"/>
  <c r="D34" i="64"/>
  <c r="H34" i="64"/>
  <c r="F34" i="64"/>
  <c r="E34" i="64"/>
  <c r="I34" i="64"/>
  <c r="C34" i="64"/>
  <c r="N34" i="64" s="1"/>
  <c r="G34" i="64"/>
  <c r="K34" i="64"/>
  <c r="L34" i="64"/>
  <c r="M21" i="55"/>
  <c r="B21" i="55"/>
  <c r="M27" i="87"/>
  <c r="M34" i="87"/>
  <c r="M28" i="35"/>
  <c r="M21" i="35"/>
  <c r="M15" i="56"/>
  <c r="M18" i="56"/>
  <c r="M20" i="56"/>
  <c r="M16" i="56"/>
  <c r="M19" i="56"/>
  <c r="M14" i="56"/>
  <c r="B21" i="56" s="1"/>
  <c r="M17" i="56"/>
  <c r="M16" i="80"/>
  <c r="M15" i="80"/>
  <c r="M20" i="80"/>
  <c r="M19" i="80"/>
  <c r="M14" i="80"/>
  <c r="M18" i="80"/>
  <c r="M17" i="80"/>
  <c r="M26" i="84"/>
  <c r="B26" i="84"/>
  <c r="M45" i="49"/>
  <c r="M46" i="49"/>
  <c r="O9" i="42"/>
  <c r="P8" i="42"/>
  <c r="O13" i="42"/>
  <c r="M31" i="42"/>
  <c r="M24" i="42"/>
  <c r="M27" i="53"/>
  <c r="M25" i="101"/>
  <c r="O13" i="37"/>
  <c r="P8" i="37"/>
  <c r="O9" i="37"/>
  <c r="K26" i="39"/>
  <c r="M22" i="67"/>
  <c r="B22" i="67"/>
  <c r="G28" i="9"/>
  <c r="L24" i="53"/>
  <c r="N9" i="82"/>
  <c r="O8" i="82"/>
  <c r="N13" i="82"/>
  <c r="O8" i="20"/>
  <c r="B21" i="86"/>
  <c r="M25" i="26"/>
  <c r="M46" i="101"/>
  <c r="M45" i="101"/>
  <c r="O13" i="45"/>
  <c r="P8" i="45"/>
  <c r="O9" i="45"/>
  <c r="O9" i="26"/>
  <c r="P8" i="26"/>
  <c r="O13" i="26"/>
  <c r="K15" i="11"/>
  <c r="K16" i="11"/>
  <c r="K17" i="11"/>
  <c r="K18" i="11"/>
  <c r="K20" i="11"/>
  <c r="K19" i="11"/>
  <c r="K14" i="11"/>
  <c r="E46" i="11"/>
  <c r="E45" i="11"/>
  <c r="O10" i="71"/>
  <c r="O11" i="71"/>
  <c r="M22" i="98"/>
  <c r="B22" i="98"/>
  <c r="M22" i="70"/>
  <c r="B22" i="70"/>
  <c r="N11" i="35"/>
  <c r="N10" i="35"/>
  <c r="M15" i="40"/>
  <c r="M16" i="40"/>
  <c r="M14" i="40"/>
  <c r="M19" i="40"/>
  <c r="M17" i="40"/>
  <c r="M18" i="40"/>
  <c r="M20" i="40"/>
  <c r="B24" i="96"/>
  <c r="N24" i="59"/>
  <c r="L27" i="41"/>
  <c r="N23" i="50"/>
  <c r="B28" i="66"/>
  <c r="I21" i="66"/>
  <c r="H21" i="66"/>
  <c r="G21" i="66"/>
  <c r="D21" i="66"/>
  <c r="E21" i="66"/>
  <c r="J21" i="66"/>
  <c r="F21" i="66"/>
  <c r="C21" i="66"/>
  <c r="K21" i="66"/>
  <c r="L21" i="66"/>
  <c r="M14" i="83"/>
  <c r="M20" i="83"/>
  <c r="M18" i="83"/>
  <c r="M15" i="83"/>
  <c r="M16" i="83"/>
  <c r="M19" i="83"/>
  <c r="M17" i="83"/>
  <c r="M45" i="37"/>
  <c r="M46" i="37"/>
  <c r="B27" i="41"/>
  <c r="L25" i="60"/>
  <c r="B30" i="43"/>
  <c r="H23" i="43"/>
  <c r="D23" i="43"/>
  <c r="E23" i="43"/>
  <c r="F23" i="43"/>
  <c r="G23" i="43"/>
  <c r="C23" i="43"/>
  <c r="N23" i="43" s="1"/>
  <c r="I23" i="43"/>
  <c r="J23" i="43"/>
  <c r="B36" i="50"/>
  <c r="C36" i="50" s="1"/>
  <c r="B39" i="50"/>
  <c r="C39" i="50" s="1"/>
  <c r="B35" i="50"/>
  <c r="C35" i="50" s="1"/>
  <c r="B41" i="50"/>
  <c r="C41" i="50" s="1"/>
  <c r="B38" i="50"/>
  <c r="C38" i="50" s="1"/>
  <c r="B37" i="50"/>
  <c r="C37" i="50" s="1"/>
  <c r="B40" i="50"/>
  <c r="C40" i="50" s="1"/>
  <c r="J28" i="50"/>
  <c r="G28" i="50"/>
  <c r="I28" i="50"/>
  <c r="D28" i="50"/>
  <c r="K28" i="50"/>
  <c r="C28" i="50"/>
  <c r="N28" i="50" s="1"/>
  <c r="H28" i="50"/>
  <c r="E28" i="50"/>
  <c r="F28" i="50"/>
  <c r="L28" i="50"/>
  <c r="M28" i="50"/>
  <c r="L27" i="95"/>
  <c r="B27" i="95"/>
  <c r="I33" i="57"/>
  <c r="F33" i="57"/>
  <c r="J33" i="57"/>
  <c r="G33" i="57"/>
  <c r="N33" i="57" s="1"/>
  <c r="H33" i="57"/>
  <c r="E33" i="57"/>
  <c r="D33" i="57"/>
  <c r="C33" i="57"/>
  <c r="K33" i="57"/>
  <c r="L33" i="57"/>
  <c r="M24" i="89"/>
  <c r="B30" i="57"/>
  <c r="J23" i="57"/>
  <c r="D23" i="57"/>
  <c r="F23" i="57"/>
  <c r="I23" i="57"/>
  <c r="G23" i="57"/>
  <c r="H23" i="57"/>
  <c r="E23" i="57"/>
  <c r="C23" i="57"/>
  <c r="K23" i="57"/>
  <c r="L23" i="57"/>
  <c r="M31" i="69"/>
  <c r="M24" i="69"/>
  <c r="N13" i="56"/>
  <c r="O8" i="56"/>
  <c r="N9" i="56"/>
  <c r="B26" i="85"/>
  <c r="O13" i="79"/>
  <c r="O9" i="79"/>
  <c r="P8" i="79"/>
  <c r="M26" i="43"/>
  <c r="M33" i="43"/>
  <c r="B25" i="87"/>
  <c r="N11" i="93"/>
  <c r="N10" i="93"/>
  <c r="N10" i="45"/>
  <c r="N11" i="45"/>
  <c r="B24" i="33"/>
  <c r="E19" i="11"/>
  <c r="E20" i="11"/>
  <c r="E15" i="11"/>
  <c r="E16" i="11"/>
  <c r="E18" i="11"/>
  <c r="E17" i="11"/>
  <c r="E14" i="11"/>
  <c r="B25" i="81"/>
  <c r="B30" i="87"/>
  <c r="H23" i="87"/>
  <c r="F23" i="87"/>
  <c r="C23" i="87"/>
  <c r="N23" i="87" s="1"/>
  <c r="G23" i="87"/>
  <c r="D23" i="87"/>
  <c r="E23" i="87"/>
  <c r="I23" i="87"/>
  <c r="J23" i="87"/>
  <c r="B24" i="85"/>
  <c r="S5" i="15"/>
  <c r="S6" i="15"/>
  <c r="S7" i="15" s="1"/>
  <c r="R5" i="15"/>
  <c r="R6" i="15"/>
  <c r="R7" i="15" s="1"/>
  <c r="N25" i="57"/>
  <c r="L21" i="33"/>
  <c r="B26" i="60"/>
  <c r="N32" i="64"/>
  <c r="F32" i="64"/>
  <c r="G32" i="64"/>
  <c r="H32" i="64"/>
  <c r="I32" i="64"/>
  <c r="D32" i="64"/>
  <c r="J32" i="64"/>
  <c r="E32" i="64"/>
  <c r="C32" i="64"/>
  <c r="K32" i="64"/>
  <c r="L32" i="64"/>
  <c r="M15" i="38"/>
  <c r="M16" i="38"/>
  <c r="M20" i="38"/>
  <c r="M17" i="38"/>
  <c r="M19" i="38"/>
  <c r="M14" i="38"/>
  <c r="M18" i="38"/>
  <c r="D10" i="13"/>
  <c r="D11" i="13"/>
  <c r="O10" i="102"/>
  <c r="O11" i="102"/>
  <c r="B32" i="97"/>
  <c r="I25" i="97"/>
  <c r="E25" i="97"/>
  <c r="F25" i="97"/>
  <c r="J25" i="97"/>
  <c r="C25" i="97"/>
  <c r="D25" i="97"/>
  <c r="G25" i="97"/>
  <c r="H25" i="97"/>
  <c r="K25" i="97"/>
  <c r="L25" i="97"/>
  <c r="O8" i="16"/>
  <c r="M23" i="89"/>
  <c r="M30" i="89"/>
  <c r="O8" i="22"/>
  <c r="N9" i="88"/>
  <c r="N13" i="88"/>
  <c r="O8" i="88"/>
  <c r="B30" i="53"/>
  <c r="I23" i="53"/>
  <c r="C23" i="53"/>
  <c r="N23" i="53" s="1"/>
  <c r="G23" i="53"/>
  <c r="H23" i="53"/>
  <c r="F23" i="53"/>
  <c r="E23" i="53"/>
  <c r="D23" i="53"/>
  <c r="J23" i="53"/>
  <c r="O8" i="94"/>
  <c r="N13" i="94"/>
  <c r="N9" i="94"/>
  <c r="B25" i="31"/>
  <c r="M22" i="9"/>
  <c r="Q8" i="7"/>
  <c r="P13" i="7"/>
  <c r="P9" i="7"/>
  <c r="M34" i="55"/>
  <c r="M27" i="55"/>
  <c r="M30" i="73"/>
  <c r="M23" i="73"/>
  <c r="M15" i="30"/>
  <c r="M16" i="30"/>
  <c r="M20" i="30"/>
  <c r="M18" i="30"/>
  <c r="M14" i="30"/>
  <c r="M19" i="30"/>
  <c r="M17" i="30"/>
  <c r="M30" i="87"/>
  <c r="M23" i="87"/>
  <c r="M34" i="35"/>
  <c r="M27" i="35"/>
  <c r="M11" i="56"/>
  <c r="M10" i="56"/>
  <c r="M45" i="80"/>
  <c r="M46" i="80"/>
  <c r="N9" i="65"/>
  <c r="O8" i="65"/>
  <c r="N13" i="65"/>
  <c r="M27" i="84"/>
  <c r="M34" i="84"/>
  <c r="F21" i="9"/>
  <c r="N10" i="42"/>
  <c r="N11" i="42"/>
  <c r="N23" i="63"/>
  <c r="M26" i="42"/>
  <c r="M33" i="42"/>
  <c r="M23" i="53"/>
  <c r="J34" i="50"/>
  <c r="K34" i="50"/>
  <c r="F34" i="50"/>
  <c r="I34" i="50"/>
  <c r="G34" i="50"/>
  <c r="D34" i="50"/>
  <c r="H34" i="50"/>
  <c r="E34" i="50"/>
  <c r="C34" i="50"/>
  <c r="N34" i="50" s="1"/>
  <c r="L34" i="50"/>
  <c r="M34" i="50"/>
  <c r="M29" i="101"/>
  <c r="M22" i="101"/>
  <c r="O13" i="27"/>
  <c r="P8" i="27"/>
  <c r="O9" i="27"/>
  <c r="B34" i="91"/>
  <c r="F27" i="91"/>
  <c r="I27" i="91"/>
  <c r="J27" i="91"/>
  <c r="D27" i="91"/>
  <c r="C27" i="91"/>
  <c r="G27" i="91"/>
  <c r="H27" i="91"/>
  <c r="E27" i="91"/>
  <c r="K27" i="91"/>
  <c r="L27" i="91"/>
  <c r="O8" i="21"/>
  <c r="M15" i="82"/>
  <c r="M16" i="82"/>
  <c r="M14" i="82"/>
  <c r="M17" i="82"/>
  <c r="M19" i="82"/>
  <c r="M18" i="82"/>
  <c r="M20" i="82"/>
  <c r="B27" i="104"/>
  <c r="O11" i="91"/>
  <c r="O10" i="91"/>
  <c r="L24" i="86"/>
  <c r="B24" i="86"/>
  <c r="M27" i="26"/>
  <c r="B27" i="26"/>
  <c r="B26" i="33"/>
  <c r="N11" i="26"/>
  <c r="N10" i="26"/>
  <c r="L22" i="101"/>
  <c r="L29" i="101"/>
  <c r="J14" i="11"/>
  <c r="J15" i="11"/>
  <c r="J20" i="11"/>
  <c r="J16" i="11"/>
  <c r="J17" i="11"/>
  <c r="J18" i="11"/>
  <c r="J19" i="11"/>
  <c r="C19" i="11"/>
  <c r="C20" i="11"/>
  <c r="C18" i="11"/>
  <c r="C14" i="11"/>
  <c r="C15" i="11"/>
  <c r="C17" i="11"/>
  <c r="C16" i="11"/>
  <c r="M26" i="98"/>
  <c r="B26" i="98"/>
  <c r="P10" i="34"/>
  <c r="P11" i="34"/>
  <c r="M46" i="10"/>
  <c r="M45" i="10"/>
  <c r="N9" i="86"/>
  <c r="O8" i="86"/>
  <c r="N13" i="86"/>
  <c r="P8" i="35"/>
  <c r="O9" i="35"/>
  <c r="O13" i="35"/>
  <c r="M31" i="72"/>
  <c r="M24" i="72"/>
  <c r="O10" i="59"/>
  <c r="O11" i="59"/>
  <c r="M11" i="47"/>
  <c r="M44" i="47" s="1"/>
  <c r="M10" i="47"/>
  <c r="M21" i="66"/>
  <c r="N9" i="83"/>
  <c r="O8" i="83"/>
  <c r="N13" i="83"/>
  <c r="B24" i="43"/>
  <c r="L24" i="78"/>
  <c r="B26" i="6"/>
  <c r="B22" i="90"/>
  <c r="N31" i="97"/>
  <c r="I31" i="97"/>
  <c r="G31" i="97"/>
  <c r="F31" i="97"/>
  <c r="H31" i="97"/>
  <c r="E31" i="97"/>
  <c r="C31" i="97"/>
  <c r="D31" i="97"/>
  <c r="J31" i="97"/>
  <c r="K31" i="97"/>
  <c r="L31" i="97"/>
  <c r="M23" i="103"/>
  <c r="L27" i="60"/>
  <c r="L23" i="103"/>
  <c r="B23" i="103"/>
  <c r="B32" i="90"/>
  <c r="H25" i="90"/>
  <c r="E25" i="90"/>
  <c r="F25" i="90"/>
  <c r="G25" i="90"/>
  <c r="C25" i="90"/>
  <c r="D25" i="90"/>
  <c r="I25" i="90"/>
  <c r="K25" i="90"/>
  <c r="J25" i="90"/>
  <c r="E5" i="15"/>
  <c r="E6" i="15"/>
  <c r="E7" i="15" s="1"/>
  <c r="L26" i="33"/>
  <c r="M27" i="95"/>
  <c r="M18" i="88"/>
  <c r="M15" i="88"/>
  <c r="M16" i="88"/>
  <c r="M14" i="88"/>
  <c r="B21" i="88" s="1"/>
  <c r="M19" i="88"/>
  <c r="M20" i="88"/>
  <c r="B27" i="88" s="1"/>
  <c r="M17" i="88"/>
  <c r="N10" i="95"/>
  <c r="N11" i="95"/>
  <c r="M24" i="84"/>
  <c r="M31" i="84"/>
  <c r="M22" i="78"/>
  <c r="B21" i="49"/>
  <c r="P8" i="15"/>
  <c r="B21" i="26"/>
  <c r="B33" i="73"/>
  <c r="H26" i="73"/>
  <c r="G26" i="73"/>
  <c r="C26" i="73"/>
  <c r="F26" i="73"/>
  <c r="E26" i="73"/>
  <c r="D26" i="73"/>
  <c r="I26" i="73"/>
  <c r="J26" i="73"/>
  <c r="K26" i="73"/>
  <c r="L26" i="73"/>
  <c r="B24" i="89"/>
  <c r="B21" i="28"/>
  <c r="N22" i="66"/>
  <c r="B30" i="71"/>
  <c r="G23" i="71"/>
  <c r="D23" i="71"/>
  <c r="H23" i="71"/>
  <c r="C23" i="71"/>
  <c r="N23" i="71" s="1"/>
  <c r="F23" i="71"/>
  <c r="E23" i="71"/>
  <c r="I23" i="71"/>
  <c r="J23" i="71"/>
  <c r="K23" i="71"/>
  <c r="L23" i="71"/>
  <c r="B21" i="90"/>
  <c r="P9" i="97"/>
  <c r="P13" i="97"/>
  <c r="Q8" i="97"/>
  <c r="B22" i="31"/>
  <c r="B31" i="5"/>
  <c r="F24" i="5"/>
  <c r="D24" i="5"/>
  <c r="K24" i="5"/>
  <c r="J24" i="5"/>
  <c r="E24" i="5"/>
  <c r="G24" i="5"/>
  <c r="I24" i="5"/>
  <c r="H24" i="5"/>
  <c r="C24" i="5"/>
  <c r="L24" i="5"/>
  <c r="T6" i="15"/>
  <c r="T7" i="15" s="1"/>
  <c r="T5" i="15"/>
  <c r="I6" i="15"/>
  <c r="I7" i="15" s="1"/>
  <c r="I5" i="15"/>
  <c r="L24" i="33"/>
  <c r="B26" i="27"/>
  <c r="N27" i="71"/>
  <c r="N9" i="38"/>
  <c r="O8" i="38"/>
  <c r="N13" i="38"/>
  <c r="B23" i="10"/>
  <c r="N21" i="9"/>
  <c r="M11" i="88"/>
  <c r="M10" i="88"/>
  <c r="M17" i="94"/>
  <c r="M19" i="94"/>
  <c r="M18" i="94"/>
  <c r="M14" i="94"/>
  <c r="M20" i="94"/>
  <c r="B27" i="94" s="1"/>
  <c r="M16" i="94"/>
  <c r="M15" i="94"/>
  <c r="G32" i="63"/>
  <c r="F32" i="63"/>
  <c r="K32" i="63"/>
  <c r="C32" i="63"/>
  <c r="N32" i="63" s="1"/>
  <c r="E32" i="63"/>
  <c r="I32" i="63"/>
  <c r="D32" i="63"/>
  <c r="J32" i="63"/>
  <c r="H32" i="63"/>
  <c r="L32" i="63"/>
  <c r="M32" i="63"/>
  <c r="M21" i="9"/>
  <c r="M28" i="9"/>
  <c r="M26" i="81"/>
  <c r="N10" i="98"/>
  <c r="N11" i="98"/>
  <c r="B30" i="91"/>
  <c r="J23" i="91"/>
  <c r="C23" i="91"/>
  <c r="E23" i="91"/>
  <c r="H23" i="91"/>
  <c r="D23" i="91"/>
  <c r="F23" i="91"/>
  <c r="I23" i="91"/>
  <c r="G23" i="91"/>
  <c r="K23" i="91"/>
  <c r="L23" i="91"/>
  <c r="M26" i="69"/>
  <c r="B26" i="69"/>
  <c r="B21" i="69"/>
  <c r="M25" i="55"/>
  <c r="M25" i="73"/>
  <c r="M45" i="30"/>
  <c r="M46" i="30"/>
  <c r="M46" i="6"/>
  <c r="C121" i="2" s="1"/>
  <c r="A121" i="2"/>
  <c r="M45" i="6"/>
  <c r="B121" i="2" s="1"/>
  <c r="M24" i="35"/>
  <c r="M45" i="56"/>
  <c r="M46" i="56"/>
  <c r="M10" i="80"/>
  <c r="M11" i="80"/>
  <c r="M23" i="84"/>
  <c r="B23" i="84"/>
  <c r="M26" i="93"/>
  <c r="M45" i="42"/>
  <c r="M46" i="42"/>
  <c r="D28" i="9"/>
  <c r="N28" i="9" s="1"/>
  <c r="M20" i="92"/>
  <c r="M16" i="92"/>
  <c r="M15" i="92"/>
  <c r="M19" i="92"/>
  <c r="M14" i="92"/>
  <c r="M18" i="92"/>
  <c r="M17" i="92"/>
  <c r="F28" i="9"/>
  <c r="M21" i="42"/>
  <c r="B21" i="42"/>
  <c r="M24" i="53"/>
  <c r="L45" i="99"/>
  <c r="L46" i="99"/>
  <c r="M24" i="101"/>
  <c r="N10" i="27"/>
  <c r="N11" i="27"/>
  <c r="N25" i="66"/>
  <c r="N13" i="39"/>
  <c r="N9" i="39"/>
  <c r="O8" i="39"/>
  <c r="N9" i="104"/>
  <c r="O8" i="104"/>
  <c r="N13" i="104"/>
  <c r="L22" i="8"/>
  <c r="M45" i="82"/>
  <c r="M46" i="82"/>
  <c r="B25" i="82"/>
  <c r="B22" i="104"/>
  <c r="N32" i="102"/>
  <c r="I32" i="102"/>
  <c r="F32" i="102"/>
  <c r="E32" i="102"/>
  <c r="G32" i="102"/>
  <c r="C32" i="102"/>
  <c r="H32" i="102"/>
  <c r="D32" i="102"/>
  <c r="K32" i="102"/>
  <c r="J32" i="102"/>
  <c r="L32" i="102"/>
  <c r="Q8" i="91"/>
  <c r="P13" i="91"/>
  <c r="P9" i="91"/>
  <c r="M26" i="26"/>
  <c r="O13" i="81"/>
  <c r="O9" i="81"/>
  <c r="P8" i="81"/>
  <c r="M11" i="33"/>
  <c r="M10" i="33"/>
  <c r="L23" i="101"/>
  <c r="J46" i="11"/>
  <c r="J45" i="11"/>
  <c r="D20" i="11"/>
  <c r="D18" i="11"/>
  <c r="D14" i="11"/>
  <c r="D19" i="11"/>
  <c r="D15" i="11"/>
  <c r="D16" i="11"/>
  <c r="D17" i="11"/>
  <c r="L20" i="47"/>
  <c r="L18" i="47"/>
  <c r="L16" i="47"/>
  <c r="L19" i="47"/>
  <c r="L14" i="47"/>
  <c r="L15" i="47"/>
  <c r="L17" i="47"/>
  <c r="B26" i="31"/>
  <c r="L21" i="25"/>
  <c r="I23" i="9"/>
  <c r="B21" i="68"/>
  <c r="B27" i="98"/>
  <c r="M46" i="67"/>
  <c r="M45" i="67"/>
  <c r="Q13" i="34"/>
  <c r="R8" i="34"/>
  <c r="Q9" i="34"/>
  <c r="M11" i="10"/>
  <c r="M10" i="10"/>
  <c r="M18" i="86"/>
  <c r="M14" i="86"/>
  <c r="M17" i="86"/>
  <c r="M20" i="86"/>
  <c r="M19" i="86"/>
  <c r="M16" i="86"/>
  <c r="M15" i="86"/>
  <c r="M11" i="40"/>
  <c r="M44" i="40" s="1"/>
  <c r="M10" i="40"/>
  <c r="L23" i="94"/>
  <c r="B23" i="94"/>
  <c r="B27" i="53"/>
  <c r="B25" i="72"/>
  <c r="P9" i="59"/>
  <c r="Q8" i="59"/>
  <c r="P13" i="59"/>
  <c r="L28" i="9"/>
  <c r="N13" i="47"/>
  <c r="N9" i="47"/>
  <c r="O8" i="47"/>
  <c r="B31" i="57"/>
  <c r="G24" i="57"/>
  <c r="E24" i="57"/>
  <c r="J24" i="57"/>
  <c r="C24" i="57"/>
  <c r="I24" i="57"/>
  <c r="H24" i="57"/>
  <c r="F24" i="57"/>
  <c r="D24" i="57"/>
  <c r="K24" i="57"/>
  <c r="L24" i="57"/>
  <c r="M21" i="54"/>
  <c r="M11" i="83"/>
  <c r="M10" i="83"/>
  <c r="N9" i="24"/>
  <c r="N13" i="24"/>
  <c r="O8" i="24"/>
  <c r="P13" i="64"/>
  <c r="Q8" i="64"/>
  <c r="P9" i="64"/>
  <c r="B26" i="88"/>
  <c r="B26" i="40"/>
  <c r="B21" i="72"/>
  <c r="N22" i="32"/>
  <c r="B23" i="69"/>
  <c r="B24" i="40"/>
  <c r="E10" i="13"/>
  <c r="E11" i="13"/>
  <c r="N22" i="50"/>
  <c r="B26" i="10"/>
  <c r="L26" i="10" s="1"/>
  <c r="M19" i="45"/>
  <c r="M16" i="45"/>
  <c r="M20" i="45"/>
  <c r="M18" i="45"/>
  <c r="M17" i="45"/>
  <c r="M14" i="45"/>
  <c r="M15" i="45"/>
  <c r="N30" i="102"/>
  <c r="I30" i="102"/>
  <c r="G30" i="102"/>
  <c r="F30" i="102"/>
  <c r="C30" i="102"/>
  <c r="D30" i="102"/>
  <c r="E30" i="102"/>
  <c r="H30" i="102"/>
  <c r="K30" i="102"/>
  <c r="J30" i="102"/>
  <c r="L30" i="102"/>
  <c r="I32" i="59"/>
  <c r="D32" i="59"/>
  <c r="H32" i="59"/>
  <c r="C32" i="59"/>
  <c r="N32" i="59" s="1"/>
  <c r="F32" i="59"/>
  <c r="J32" i="59"/>
  <c r="G32" i="59"/>
  <c r="E32" i="59"/>
  <c r="K32" i="59"/>
  <c r="L32" i="59"/>
  <c r="M21" i="81"/>
  <c r="M16" i="29"/>
  <c r="M17" i="29"/>
  <c r="M15" i="29"/>
  <c r="M19" i="29"/>
  <c r="M18" i="29"/>
  <c r="M20" i="29"/>
  <c r="B27" i="29" s="1"/>
  <c r="M14" i="29"/>
  <c r="I33" i="66"/>
  <c r="E33" i="66"/>
  <c r="J33" i="66"/>
  <c r="F33" i="66"/>
  <c r="G33" i="66"/>
  <c r="C33" i="66"/>
  <c r="H33" i="66"/>
  <c r="D33" i="66"/>
  <c r="K33" i="66"/>
  <c r="L33" i="66"/>
  <c r="M23" i="35"/>
  <c r="B23" i="35"/>
  <c r="M32" i="53"/>
  <c r="M25" i="53"/>
  <c r="N10" i="37"/>
  <c r="N11" i="37"/>
  <c r="N9" i="40"/>
  <c r="N13" i="40"/>
  <c r="O8" i="40"/>
  <c r="L21" i="54"/>
  <c r="B21" i="54"/>
  <c r="B28" i="57"/>
  <c r="G21" i="57"/>
  <c r="F21" i="57"/>
  <c r="I21" i="57"/>
  <c r="D21" i="57"/>
  <c r="H21" i="57"/>
  <c r="C21" i="57"/>
  <c r="E21" i="57"/>
  <c r="J21" i="57"/>
  <c r="K21" i="57"/>
  <c r="L21" i="57"/>
  <c r="L26" i="60"/>
  <c r="B23" i="42"/>
  <c r="K23" i="43"/>
  <c r="B24" i="28"/>
  <c r="M32" i="90"/>
  <c r="M25" i="90"/>
  <c r="B22" i="81"/>
  <c r="M22" i="81" s="1"/>
  <c r="L45" i="96"/>
  <c r="L46" i="96"/>
  <c r="L23" i="81"/>
  <c r="B23" i="81"/>
  <c r="N13" i="58"/>
  <c r="O8" i="58"/>
  <c r="N9" i="58"/>
  <c r="K23" i="87"/>
  <c r="M45" i="87"/>
  <c r="M46" i="87"/>
  <c r="B33" i="93"/>
  <c r="M33" i="93" s="1"/>
  <c r="G26" i="93"/>
  <c r="E26" i="93"/>
  <c r="I26" i="93"/>
  <c r="H26" i="93"/>
  <c r="F26" i="93"/>
  <c r="C26" i="93"/>
  <c r="D26" i="93"/>
  <c r="J26" i="93"/>
  <c r="B24" i="90"/>
  <c r="B33" i="53"/>
  <c r="E26" i="53"/>
  <c r="F26" i="53"/>
  <c r="G26" i="53"/>
  <c r="C26" i="53"/>
  <c r="N26" i="53" s="1"/>
  <c r="D26" i="53"/>
  <c r="H26" i="53"/>
  <c r="I26" i="53"/>
  <c r="J26" i="53"/>
  <c r="L46" i="41"/>
  <c r="L45" i="41"/>
  <c r="B27" i="28"/>
  <c r="N23" i="97"/>
  <c r="N23" i="32"/>
  <c r="W6" i="15"/>
  <c r="W7" i="15" s="1"/>
  <c r="W5" i="15"/>
  <c r="U6" i="15"/>
  <c r="U7" i="15" s="1"/>
  <c r="U5" i="15"/>
  <c r="P8" i="53"/>
  <c r="O9" i="53"/>
  <c r="O13" i="53"/>
  <c r="M22" i="27"/>
  <c r="B22" i="27"/>
  <c r="B31" i="71"/>
  <c r="D24" i="71"/>
  <c r="G24" i="71"/>
  <c r="H24" i="71"/>
  <c r="E24" i="71"/>
  <c r="F24" i="71"/>
  <c r="C24" i="71"/>
  <c r="I24" i="71"/>
  <c r="J24" i="71"/>
  <c r="K24" i="71"/>
  <c r="L24" i="71"/>
  <c r="K27" i="60"/>
  <c r="B27" i="60"/>
  <c r="N22" i="59"/>
  <c r="M10" i="96"/>
  <c r="M11" i="96"/>
  <c r="F32" i="71"/>
  <c r="N32" i="71" s="1"/>
  <c r="G32" i="71"/>
  <c r="H32" i="71"/>
  <c r="D32" i="71"/>
  <c r="I32" i="71"/>
  <c r="E32" i="71"/>
  <c r="C32" i="71"/>
  <c r="K32" i="71"/>
  <c r="J32" i="71"/>
  <c r="L32" i="71"/>
  <c r="C44" i="12"/>
  <c r="C13" i="12"/>
  <c r="D44" i="12"/>
  <c r="D13" i="12"/>
  <c r="E44" i="12"/>
  <c r="E13" i="12"/>
  <c r="F44" i="12"/>
  <c r="F13" i="12"/>
  <c r="G13" i="12"/>
  <c r="G44" i="12"/>
  <c r="H44" i="12"/>
  <c r="H13" i="12"/>
  <c r="I44" i="12"/>
  <c r="I13" i="12"/>
  <c r="J13" i="12"/>
  <c r="J44" i="12"/>
  <c r="K13" i="12"/>
  <c r="K44" i="12"/>
  <c r="L13" i="12"/>
  <c r="L44" i="12"/>
  <c r="M11" i="38"/>
  <c r="M44" i="38" s="1"/>
  <c r="M10" i="38"/>
  <c r="N23" i="34"/>
  <c r="I34" i="66"/>
  <c r="C34" i="66"/>
  <c r="H34" i="66"/>
  <c r="F34" i="66"/>
  <c r="E34" i="66"/>
  <c r="D34" i="66"/>
  <c r="G34" i="66"/>
  <c r="J34" i="66"/>
  <c r="K34" i="66"/>
  <c r="L34" i="66"/>
  <c r="M25" i="97"/>
  <c r="J29" i="50"/>
  <c r="I29" i="50"/>
  <c r="E29" i="50"/>
  <c r="D29" i="50"/>
  <c r="C29" i="50"/>
  <c r="K29" i="50"/>
  <c r="F29" i="50"/>
  <c r="H29" i="50"/>
  <c r="G29" i="50"/>
  <c r="L29" i="50"/>
  <c r="M29" i="50"/>
  <c r="B23" i="31"/>
  <c r="B26" i="55"/>
  <c r="B27" i="10"/>
  <c r="M15" i="76"/>
  <c r="M19" i="76"/>
  <c r="M16" i="76"/>
  <c r="M20" i="76"/>
  <c r="M18" i="76"/>
  <c r="M17" i="76"/>
  <c r="M14" i="76"/>
  <c r="B30" i="101"/>
  <c r="G23" i="101"/>
  <c r="H23" i="101"/>
  <c r="E23" i="101"/>
  <c r="C23" i="101"/>
  <c r="N23" i="101" s="1"/>
  <c r="D23" i="101"/>
  <c r="F23" i="101"/>
  <c r="I23" i="101"/>
  <c r="J23" i="101"/>
  <c r="M46" i="94"/>
  <c r="M45" i="94"/>
  <c r="N27" i="59"/>
  <c r="I33" i="32"/>
  <c r="E33" i="32"/>
  <c r="C33" i="32"/>
  <c r="N33" i="32" s="1"/>
  <c r="J33" i="32"/>
  <c r="H33" i="32"/>
  <c r="D33" i="32"/>
  <c r="F33" i="32"/>
  <c r="G33" i="32"/>
  <c r="K33" i="32"/>
  <c r="L33" i="32"/>
  <c r="N9" i="14"/>
  <c r="O8" i="14"/>
  <c r="M33" i="9"/>
  <c r="M26" i="9"/>
  <c r="M25" i="81"/>
  <c r="O10" i="7"/>
  <c r="O11" i="7"/>
  <c r="B22" i="69"/>
  <c r="B22" i="55"/>
  <c r="B27" i="103"/>
  <c r="M33" i="73"/>
  <c r="M26" i="73"/>
  <c r="O8" i="30"/>
  <c r="N9" i="30"/>
  <c r="N13" i="30"/>
  <c r="N26" i="66"/>
  <c r="M11" i="6"/>
  <c r="M10" i="6"/>
  <c r="B22" i="35"/>
  <c r="L30" i="9"/>
  <c r="O8" i="80"/>
  <c r="N13" i="80"/>
  <c r="N9" i="80"/>
  <c r="B22" i="84"/>
  <c r="M22" i="93"/>
  <c r="D21" i="9"/>
  <c r="M46" i="92"/>
  <c r="M45" i="92"/>
  <c r="N25" i="91"/>
  <c r="P8" i="31"/>
  <c r="O9" i="31"/>
  <c r="O13" i="31"/>
  <c r="M27" i="42"/>
  <c r="I21" i="9"/>
  <c r="M26" i="53"/>
  <c r="M34" i="101"/>
  <c r="M27" i="101"/>
  <c r="M11" i="39"/>
  <c r="M44" i="39" s="1"/>
  <c r="M10" i="39"/>
  <c r="B23" i="48"/>
  <c r="M10" i="104"/>
  <c r="M11" i="104"/>
  <c r="M44" i="104" s="1"/>
  <c r="J33" i="34"/>
  <c r="F33" i="34"/>
  <c r="H33" i="34"/>
  <c r="E33" i="34"/>
  <c r="I33" i="34"/>
  <c r="G33" i="34"/>
  <c r="C33" i="34"/>
  <c r="K33" i="34"/>
  <c r="D33" i="34"/>
  <c r="L33" i="34"/>
  <c r="M33" i="34"/>
  <c r="B22" i="78"/>
  <c r="M11" i="82"/>
  <c r="M10" i="82"/>
  <c r="B33" i="71"/>
  <c r="I26" i="71"/>
  <c r="F26" i="71"/>
  <c r="H26" i="71"/>
  <c r="C26" i="71"/>
  <c r="N26" i="71" s="1"/>
  <c r="E26" i="71"/>
  <c r="D26" i="71"/>
  <c r="G26" i="71"/>
  <c r="K26" i="71"/>
  <c r="J26" i="71"/>
  <c r="L26" i="71"/>
  <c r="B29" i="62"/>
  <c r="H22" i="62"/>
  <c r="G22" i="62"/>
  <c r="C22" i="62"/>
  <c r="F22" i="62"/>
  <c r="E22" i="62"/>
  <c r="D22" i="62"/>
  <c r="I22" i="62"/>
  <c r="J22" i="62"/>
  <c r="K22" i="62"/>
  <c r="B22" i="82"/>
  <c r="M30" i="26"/>
  <c r="M23" i="26"/>
  <c r="N11" i="81"/>
  <c r="N10" i="81"/>
  <c r="N13" i="33"/>
  <c r="N9" i="33"/>
  <c r="O8" i="33"/>
  <c r="B21" i="61"/>
  <c r="I14" i="11"/>
  <c r="I20" i="11"/>
  <c r="I16" i="11"/>
  <c r="I17" i="11"/>
  <c r="I19" i="11"/>
  <c r="I15" i="11"/>
  <c r="I18" i="11"/>
  <c r="N31" i="44"/>
  <c r="I31" i="44"/>
  <c r="D31" i="44"/>
  <c r="E31" i="44"/>
  <c r="H31" i="44"/>
  <c r="J31" i="44"/>
  <c r="G31" i="44"/>
  <c r="F31" i="44"/>
  <c r="C31" i="44"/>
  <c r="L31" i="44"/>
  <c r="K31" i="44"/>
  <c r="M31" i="44"/>
  <c r="I30" i="9"/>
  <c r="B25" i="98"/>
  <c r="M25" i="98" s="1"/>
  <c r="B26" i="39"/>
  <c r="M19" i="10"/>
  <c r="M15" i="10"/>
  <c r="B22" i="10" s="1"/>
  <c r="C22" i="10" s="1"/>
  <c r="M16" i="10"/>
  <c r="M20" i="10"/>
  <c r="M17" i="10"/>
  <c r="M14" i="10"/>
  <c r="B21" i="10" s="1"/>
  <c r="D21" i="10" s="1"/>
  <c r="M18" i="10"/>
  <c r="B25" i="10" s="1"/>
  <c r="M46" i="86"/>
  <c r="M45" i="86"/>
  <c r="M28" i="32"/>
  <c r="E27" i="10"/>
  <c r="M33" i="62"/>
  <c r="M26" i="62"/>
  <c r="B27" i="72"/>
  <c r="L21" i="9"/>
  <c r="B24" i="56"/>
  <c r="L46" i="39"/>
  <c r="L45" i="39"/>
  <c r="N25" i="5"/>
  <c r="M30" i="102"/>
  <c r="O9" i="103"/>
  <c r="O13" i="103"/>
  <c r="P8" i="103"/>
  <c r="M13" i="47"/>
  <c r="M26" i="54"/>
  <c r="M45" i="83"/>
  <c r="M46" i="83"/>
  <c r="M46" i="24"/>
  <c r="M45" i="24"/>
  <c r="L26" i="62"/>
  <c r="O11" i="64"/>
  <c r="O10" i="64"/>
  <c r="B25" i="40"/>
  <c r="B27" i="58"/>
  <c r="M21" i="103"/>
  <c r="B32" i="10" l="1"/>
  <c r="K25" i="10"/>
  <c r="E25" i="10"/>
  <c r="F25" i="10"/>
  <c r="I25" i="10"/>
  <c r="C25" i="10"/>
  <c r="L25" i="10"/>
  <c r="G25" i="10"/>
  <c r="D25" i="10"/>
  <c r="J25" i="10"/>
  <c r="H25" i="10"/>
  <c r="O10" i="15"/>
  <c r="O11" i="15"/>
  <c r="B33" i="25"/>
  <c r="G26" i="25"/>
  <c r="E26" i="25"/>
  <c r="F26" i="25"/>
  <c r="D26" i="25"/>
  <c r="C26" i="25"/>
  <c r="I26" i="25"/>
  <c r="H26" i="25"/>
  <c r="J26" i="25"/>
  <c r="K26" i="25"/>
  <c r="L26" i="25"/>
  <c r="B30" i="33"/>
  <c r="F23" i="33"/>
  <c r="D23" i="33"/>
  <c r="C23" i="33"/>
  <c r="E23" i="33"/>
  <c r="G23" i="33"/>
  <c r="H23" i="33"/>
  <c r="I23" i="33"/>
  <c r="J23" i="33"/>
  <c r="K23" i="33"/>
  <c r="L23" i="33"/>
  <c r="N34" i="59"/>
  <c r="B30" i="48"/>
  <c r="E23" i="48"/>
  <c r="C23" i="48"/>
  <c r="D23" i="48"/>
  <c r="F23" i="48"/>
  <c r="G23" i="48"/>
  <c r="H23" i="48"/>
  <c r="I23" i="48"/>
  <c r="J23" i="48"/>
  <c r="K23" i="48"/>
  <c r="B32" i="72"/>
  <c r="D25" i="72"/>
  <c r="E25" i="72"/>
  <c r="G25" i="72"/>
  <c r="F25" i="72"/>
  <c r="H25" i="72"/>
  <c r="I25" i="72"/>
  <c r="C25" i="72"/>
  <c r="N25" i="72" s="1"/>
  <c r="J25" i="72"/>
  <c r="L25" i="72"/>
  <c r="K25" i="72"/>
  <c r="M25" i="72"/>
  <c r="B26" i="30"/>
  <c r="B34" i="76"/>
  <c r="G27" i="76"/>
  <c r="F27" i="76"/>
  <c r="H27" i="76"/>
  <c r="C27" i="76"/>
  <c r="N27" i="76" s="1"/>
  <c r="E27" i="76"/>
  <c r="D27" i="76"/>
  <c r="J27" i="76"/>
  <c r="I27" i="76"/>
  <c r="K27" i="76"/>
  <c r="L27" i="76"/>
  <c r="K5" i="16"/>
  <c r="K6" i="16"/>
  <c r="K7" i="16" s="1"/>
  <c r="D14" i="12"/>
  <c r="D15" i="12"/>
  <c r="D17" i="12"/>
  <c r="D18" i="12"/>
  <c r="D19" i="12"/>
  <c r="D16" i="12"/>
  <c r="D20" i="12"/>
  <c r="B28" i="49"/>
  <c r="G21" i="49"/>
  <c r="F21" i="49"/>
  <c r="D21" i="49"/>
  <c r="C21" i="49"/>
  <c r="E21" i="49"/>
  <c r="H21" i="49"/>
  <c r="I21" i="49"/>
  <c r="J21" i="49"/>
  <c r="K21" i="49"/>
  <c r="L21" i="49"/>
  <c r="B27" i="38"/>
  <c r="B26" i="37"/>
  <c r="B27" i="56"/>
  <c r="W4" i="17"/>
  <c r="K4" i="17"/>
  <c r="S4" i="17"/>
  <c r="F4" i="17"/>
  <c r="R4" i="17"/>
  <c r="E4" i="17"/>
  <c r="X4" i="17"/>
  <c r="H4" i="17"/>
  <c r="U4" i="17"/>
  <c r="D4" i="17"/>
  <c r="T4" i="17"/>
  <c r="C4" i="17"/>
  <c r="P4" i="17"/>
  <c r="O4" i="17"/>
  <c r="V4" i="17"/>
  <c r="G4" i="17"/>
  <c r="Q4" i="17"/>
  <c r="Y4" i="17"/>
  <c r="M4" i="17"/>
  <c r="Z4" i="17"/>
  <c r="N4" i="17"/>
  <c r="L4" i="17"/>
  <c r="J4" i="17"/>
  <c r="I4" i="17"/>
  <c r="N11" i="24"/>
  <c r="N10" i="24"/>
  <c r="Q8" i="81"/>
  <c r="P9" i="81"/>
  <c r="P13" i="81"/>
  <c r="N10" i="65"/>
  <c r="N11" i="65"/>
  <c r="Q8" i="26"/>
  <c r="P9" i="26"/>
  <c r="P13" i="26"/>
  <c r="N30" i="63"/>
  <c r="N29" i="50"/>
  <c r="M24" i="82"/>
  <c r="B24" i="82"/>
  <c r="M22" i="56"/>
  <c r="B32" i="70"/>
  <c r="F25" i="70"/>
  <c r="I25" i="70"/>
  <c r="D25" i="70"/>
  <c r="E25" i="70"/>
  <c r="G25" i="70"/>
  <c r="H25" i="70"/>
  <c r="C25" i="70"/>
  <c r="J25" i="70"/>
  <c r="K25" i="70"/>
  <c r="L25" i="70"/>
  <c r="M25" i="70"/>
  <c r="B30" i="27"/>
  <c r="H23" i="27"/>
  <c r="F23" i="27"/>
  <c r="D23" i="27"/>
  <c r="E23" i="27"/>
  <c r="C23" i="27"/>
  <c r="I23" i="27"/>
  <c r="G23" i="27"/>
  <c r="K23" i="27"/>
  <c r="J23" i="27"/>
  <c r="L23" i="27"/>
  <c r="G32" i="11"/>
  <c r="G25" i="11"/>
  <c r="O9" i="49"/>
  <c r="O13" i="49"/>
  <c r="P8" i="49"/>
  <c r="N22" i="62"/>
  <c r="N33" i="34"/>
  <c r="I19" i="12"/>
  <c r="I20" i="12"/>
  <c r="I14" i="12"/>
  <c r="I18" i="12"/>
  <c r="I15" i="12"/>
  <c r="I17" i="12"/>
  <c r="I16" i="12"/>
  <c r="O9" i="58"/>
  <c r="O13" i="58"/>
  <c r="P8" i="58"/>
  <c r="B28" i="72"/>
  <c r="E21" i="72"/>
  <c r="I21" i="72"/>
  <c r="C21" i="72"/>
  <c r="N21" i="72" s="1"/>
  <c r="F21" i="72"/>
  <c r="D21" i="72"/>
  <c r="G21" i="72"/>
  <c r="H21" i="72"/>
  <c r="J21" i="72"/>
  <c r="K21" i="72"/>
  <c r="L21" i="72"/>
  <c r="M21" i="72"/>
  <c r="D31" i="57"/>
  <c r="G31" i="57"/>
  <c r="E31" i="57"/>
  <c r="J31" i="57"/>
  <c r="C31" i="57"/>
  <c r="H31" i="57"/>
  <c r="I31" i="57"/>
  <c r="F31" i="57"/>
  <c r="N31" i="57" s="1"/>
  <c r="K31" i="57"/>
  <c r="L31" i="57"/>
  <c r="M31" i="57"/>
  <c r="B28" i="90"/>
  <c r="H21" i="90"/>
  <c r="F21" i="90"/>
  <c r="G21" i="90"/>
  <c r="D21" i="90"/>
  <c r="C21" i="90"/>
  <c r="E21" i="90"/>
  <c r="I21" i="90"/>
  <c r="K21" i="90"/>
  <c r="J21" i="90"/>
  <c r="L21" i="90"/>
  <c r="N31" i="59"/>
  <c r="M24" i="28"/>
  <c r="M23" i="27"/>
  <c r="H33" i="26"/>
  <c r="F33" i="26"/>
  <c r="I33" i="26"/>
  <c r="D33" i="26"/>
  <c r="G33" i="26"/>
  <c r="C33" i="26"/>
  <c r="N33" i="26" s="1"/>
  <c r="E33" i="26"/>
  <c r="J33" i="26"/>
  <c r="K33" i="26"/>
  <c r="L33" i="26"/>
  <c r="M33" i="26"/>
  <c r="B29" i="40"/>
  <c r="E22" i="40"/>
  <c r="H22" i="40"/>
  <c r="F22" i="40"/>
  <c r="D22" i="40"/>
  <c r="G22" i="40"/>
  <c r="C22" i="40"/>
  <c r="N22" i="40" s="1"/>
  <c r="J22" i="40"/>
  <c r="I22" i="40"/>
  <c r="K22" i="40"/>
  <c r="R6" i="16"/>
  <c r="R7" i="16" s="1"/>
  <c r="R5" i="16"/>
  <c r="B32" i="67"/>
  <c r="H25" i="67"/>
  <c r="D25" i="67"/>
  <c r="C25" i="67"/>
  <c r="N25" i="67" s="1"/>
  <c r="F25" i="67"/>
  <c r="E25" i="67"/>
  <c r="G25" i="67"/>
  <c r="I25" i="67"/>
  <c r="J25" i="67"/>
  <c r="K25" i="67"/>
  <c r="L25" i="67"/>
  <c r="M25" i="67"/>
  <c r="M23" i="24"/>
  <c r="M30" i="24"/>
  <c r="M26" i="41"/>
  <c r="B26" i="41"/>
  <c r="N30" i="101"/>
  <c r="H30" i="101"/>
  <c r="C30" i="101"/>
  <c r="G30" i="101"/>
  <c r="D30" i="101"/>
  <c r="F30" i="101"/>
  <c r="E30" i="101"/>
  <c r="I30" i="101"/>
  <c r="J30" i="101"/>
  <c r="K30" i="101"/>
  <c r="M30" i="101"/>
  <c r="N34" i="66"/>
  <c r="N33" i="66"/>
  <c r="B33" i="40"/>
  <c r="D26" i="40"/>
  <c r="E26" i="40"/>
  <c r="F26" i="40"/>
  <c r="H26" i="40"/>
  <c r="G26" i="40"/>
  <c r="C26" i="40"/>
  <c r="N26" i="40" s="1"/>
  <c r="J26" i="40"/>
  <c r="I26" i="40"/>
  <c r="K26" i="40"/>
  <c r="G30" i="71"/>
  <c r="D30" i="71"/>
  <c r="H30" i="71"/>
  <c r="C30" i="71"/>
  <c r="F30" i="71"/>
  <c r="E30" i="71"/>
  <c r="I30" i="71"/>
  <c r="N30" i="71" s="1"/>
  <c r="J30" i="71"/>
  <c r="K30" i="71"/>
  <c r="L30" i="71"/>
  <c r="M30" i="71"/>
  <c r="B37" i="71"/>
  <c r="C37" i="71" s="1"/>
  <c r="O13" i="86"/>
  <c r="O9" i="86"/>
  <c r="P8" i="86"/>
  <c r="E33" i="11"/>
  <c r="K26" i="11"/>
  <c r="M26" i="80"/>
  <c r="B26" i="80"/>
  <c r="O9" i="52"/>
  <c r="P8" i="52"/>
  <c r="O13" i="52"/>
  <c r="B27" i="25"/>
  <c r="Q8" i="89"/>
  <c r="P9" i="89"/>
  <c r="P13" i="89"/>
  <c r="P9" i="78"/>
  <c r="P13" i="78"/>
  <c r="Q8" i="78"/>
  <c r="M27" i="48"/>
  <c r="B27" i="48"/>
  <c r="M27" i="6"/>
  <c r="B27" i="6"/>
  <c r="B33" i="49"/>
  <c r="G26" i="49"/>
  <c r="D26" i="49"/>
  <c r="H26" i="49"/>
  <c r="E26" i="49"/>
  <c r="F26" i="49"/>
  <c r="C26" i="49"/>
  <c r="I26" i="49"/>
  <c r="J26" i="49"/>
  <c r="K26" i="49"/>
  <c r="L26" i="49"/>
  <c r="L22" i="40"/>
  <c r="H32" i="26"/>
  <c r="G32" i="26"/>
  <c r="C32" i="26"/>
  <c r="N32" i="26" s="1"/>
  <c r="F32" i="26"/>
  <c r="I32" i="26"/>
  <c r="D32" i="26"/>
  <c r="E32" i="26"/>
  <c r="K32" i="26"/>
  <c r="J32" i="26"/>
  <c r="L32" i="26"/>
  <c r="D32" i="55"/>
  <c r="F32" i="55"/>
  <c r="E32" i="55"/>
  <c r="G32" i="55"/>
  <c r="H32" i="55"/>
  <c r="C32" i="55"/>
  <c r="I32" i="55"/>
  <c r="N32" i="55" s="1"/>
  <c r="J32" i="55"/>
  <c r="K32" i="55"/>
  <c r="L32" i="55"/>
  <c r="B31" i="52"/>
  <c r="F24" i="52"/>
  <c r="G24" i="52"/>
  <c r="C24" i="52"/>
  <c r="E24" i="52"/>
  <c r="D24" i="52"/>
  <c r="H24" i="52"/>
  <c r="I24" i="52"/>
  <c r="J24" i="52"/>
  <c r="K24" i="52"/>
  <c r="L24" i="52"/>
  <c r="N34" i="42"/>
  <c r="H34" i="42"/>
  <c r="F34" i="42"/>
  <c r="C34" i="42"/>
  <c r="I34" i="42"/>
  <c r="G34" i="42"/>
  <c r="D34" i="42"/>
  <c r="E34" i="42"/>
  <c r="J34" i="42"/>
  <c r="K34" i="42"/>
  <c r="L34" i="42"/>
  <c r="B31" i="26"/>
  <c r="H24" i="26"/>
  <c r="F24" i="26"/>
  <c r="C24" i="26"/>
  <c r="G24" i="26"/>
  <c r="D24" i="26"/>
  <c r="E24" i="26"/>
  <c r="I24" i="26"/>
  <c r="J24" i="26"/>
  <c r="K24" i="26"/>
  <c r="L24" i="26"/>
  <c r="M24" i="26"/>
  <c r="B28" i="31"/>
  <c r="F21" i="31"/>
  <c r="C21" i="31"/>
  <c r="E21" i="31"/>
  <c r="I21" i="31"/>
  <c r="H21" i="31"/>
  <c r="G21" i="31"/>
  <c r="D21" i="31"/>
  <c r="J21" i="31"/>
  <c r="K21" i="31"/>
  <c r="L21" i="31"/>
  <c r="M21" i="31"/>
  <c r="M22" i="58"/>
  <c r="B22" i="58"/>
  <c r="N29" i="34"/>
  <c r="M23" i="96"/>
  <c r="B23" i="96"/>
  <c r="B22" i="24"/>
  <c r="I31" i="11"/>
  <c r="I24" i="11"/>
  <c r="B34" i="28"/>
  <c r="F27" i="28"/>
  <c r="H27" i="28"/>
  <c r="E27" i="28"/>
  <c r="C27" i="28"/>
  <c r="D27" i="28"/>
  <c r="G27" i="28"/>
  <c r="I27" i="28"/>
  <c r="J27" i="28"/>
  <c r="K27" i="28"/>
  <c r="M25" i="29"/>
  <c r="M24" i="38"/>
  <c r="B24" i="38"/>
  <c r="B34" i="37"/>
  <c r="G27" i="37"/>
  <c r="F27" i="37"/>
  <c r="D27" i="37"/>
  <c r="C27" i="37"/>
  <c r="N27" i="37" s="1"/>
  <c r="H27" i="37"/>
  <c r="E27" i="37"/>
  <c r="I27" i="37"/>
  <c r="J27" i="37"/>
  <c r="K27" i="37"/>
  <c r="B33" i="8"/>
  <c r="I26" i="8"/>
  <c r="F26" i="8"/>
  <c r="H26" i="8"/>
  <c r="D26" i="8"/>
  <c r="C26" i="8"/>
  <c r="E26" i="8"/>
  <c r="G26" i="8"/>
  <c r="J26" i="8"/>
  <c r="K26" i="8"/>
  <c r="L26" i="8"/>
  <c r="M24" i="25"/>
  <c r="B24" i="25"/>
  <c r="B22" i="52"/>
  <c r="B30" i="24"/>
  <c r="C23" i="24"/>
  <c r="G23" i="24"/>
  <c r="E23" i="24"/>
  <c r="F23" i="24"/>
  <c r="D23" i="24"/>
  <c r="I23" i="24"/>
  <c r="H23" i="24"/>
  <c r="J23" i="24"/>
  <c r="K23" i="24"/>
  <c r="L23" i="24"/>
  <c r="B34" i="93"/>
  <c r="H27" i="93"/>
  <c r="I27" i="93"/>
  <c r="G27" i="93"/>
  <c r="E27" i="93"/>
  <c r="D27" i="93"/>
  <c r="F27" i="93"/>
  <c r="C27" i="93"/>
  <c r="J27" i="93"/>
  <c r="L27" i="93"/>
  <c r="K27" i="93"/>
  <c r="M27" i="93"/>
  <c r="O10" i="11"/>
  <c r="O11" i="11"/>
  <c r="B31" i="95"/>
  <c r="I24" i="95"/>
  <c r="H24" i="95"/>
  <c r="D24" i="95"/>
  <c r="G24" i="95"/>
  <c r="E24" i="95"/>
  <c r="C24" i="95"/>
  <c r="F24" i="95"/>
  <c r="K24" i="95"/>
  <c r="J24" i="95"/>
  <c r="L24" i="95"/>
  <c r="B34" i="10"/>
  <c r="K27" i="10"/>
  <c r="G27" i="10"/>
  <c r="H27" i="10"/>
  <c r="D27" i="10"/>
  <c r="J27" i="10"/>
  <c r="F27" i="10"/>
  <c r="C27" i="10"/>
  <c r="O11" i="35"/>
  <c r="O10" i="35"/>
  <c r="P10" i="7"/>
  <c r="P11" i="7"/>
  <c r="P8" i="20"/>
  <c r="B34" i="81"/>
  <c r="D27" i="81"/>
  <c r="C27" i="81"/>
  <c r="N27" i="81" s="1"/>
  <c r="E27" i="81"/>
  <c r="F27" i="81"/>
  <c r="G27" i="81"/>
  <c r="H27" i="81"/>
  <c r="I27" i="81"/>
  <c r="J27" i="81"/>
  <c r="K27" i="81"/>
  <c r="M27" i="81"/>
  <c r="J26" i="10"/>
  <c r="N31" i="63"/>
  <c r="B25" i="80"/>
  <c r="B30" i="51"/>
  <c r="H23" i="51"/>
  <c r="F23" i="51"/>
  <c r="C23" i="51"/>
  <c r="E23" i="51"/>
  <c r="D23" i="51"/>
  <c r="G23" i="51"/>
  <c r="I23" i="51"/>
  <c r="K23" i="51"/>
  <c r="J23" i="51"/>
  <c r="L23" i="51"/>
  <c r="M23" i="51"/>
  <c r="B28" i="60"/>
  <c r="G21" i="60"/>
  <c r="E21" i="60"/>
  <c r="C21" i="60"/>
  <c r="D21" i="60"/>
  <c r="F21" i="60"/>
  <c r="I21" i="60"/>
  <c r="H21" i="60"/>
  <c r="J21" i="60"/>
  <c r="K21" i="60"/>
  <c r="B31" i="41"/>
  <c r="C24" i="41"/>
  <c r="N24" i="41" s="1"/>
  <c r="G24" i="41"/>
  <c r="D24" i="41"/>
  <c r="E24" i="41"/>
  <c r="H24" i="41"/>
  <c r="F24" i="41"/>
  <c r="I24" i="41"/>
  <c r="J24" i="41"/>
  <c r="K24" i="41"/>
  <c r="L24" i="41"/>
  <c r="F6" i="16"/>
  <c r="F7" i="16" s="1"/>
  <c r="F5" i="16"/>
  <c r="B35" i="98"/>
  <c r="C35" i="98" s="1"/>
  <c r="B38" i="98"/>
  <c r="C38" i="98" s="1"/>
  <c r="B37" i="98"/>
  <c r="C37" i="98" s="1"/>
  <c r="H28" i="98"/>
  <c r="G28" i="98"/>
  <c r="F28" i="98"/>
  <c r="E28" i="98"/>
  <c r="D28" i="98"/>
  <c r="C28" i="98"/>
  <c r="N28" i="98" s="1"/>
  <c r="I28" i="98"/>
  <c r="K28" i="98"/>
  <c r="J28" i="98"/>
  <c r="L28" i="98"/>
  <c r="B33" i="28"/>
  <c r="E26" i="28"/>
  <c r="G26" i="28"/>
  <c r="D26" i="28"/>
  <c r="F26" i="28"/>
  <c r="H26" i="28"/>
  <c r="C26" i="28"/>
  <c r="I26" i="28"/>
  <c r="K26" i="28"/>
  <c r="J26" i="28"/>
  <c r="L26" i="28"/>
  <c r="B31" i="28"/>
  <c r="F24" i="28"/>
  <c r="E24" i="28"/>
  <c r="G24" i="28"/>
  <c r="H24" i="28"/>
  <c r="D24" i="28"/>
  <c r="C24" i="28"/>
  <c r="I24" i="28"/>
  <c r="J24" i="28"/>
  <c r="K24" i="28"/>
  <c r="L24" i="28"/>
  <c r="B25" i="88"/>
  <c r="E27" i="11"/>
  <c r="E34" i="11"/>
  <c r="N28" i="34"/>
  <c r="B40" i="67"/>
  <c r="C40" i="67" s="1"/>
  <c r="B35" i="67"/>
  <c r="C35" i="67" s="1"/>
  <c r="H28" i="67"/>
  <c r="F28" i="67"/>
  <c r="E28" i="67"/>
  <c r="D28" i="67"/>
  <c r="G28" i="67"/>
  <c r="C28" i="67"/>
  <c r="N28" i="67" s="1"/>
  <c r="J28" i="67"/>
  <c r="I28" i="67"/>
  <c r="K28" i="67"/>
  <c r="L28" i="67"/>
  <c r="M28" i="67"/>
  <c r="B30" i="38"/>
  <c r="F23" i="38"/>
  <c r="D23" i="38"/>
  <c r="C23" i="38"/>
  <c r="N23" i="38" s="1"/>
  <c r="E23" i="38"/>
  <c r="G23" i="38"/>
  <c r="H23" i="38"/>
  <c r="I23" i="38"/>
  <c r="K23" i="38"/>
  <c r="J23" i="38"/>
  <c r="L23" i="38"/>
  <c r="N11" i="14"/>
  <c r="N10" i="14"/>
  <c r="D27" i="11"/>
  <c r="D34" i="11"/>
  <c r="M25" i="10"/>
  <c r="M32" i="10"/>
  <c r="B28" i="61"/>
  <c r="H21" i="61"/>
  <c r="F21" i="61"/>
  <c r="D21" i="61"/>
  <c r="I21" i="61"/>
  <c r="E21" i="61"/>
  <c r="C21" i="61"/>
  <c r="G21" i="61"/>
  <c r="J21" i="61"/>
  <c r="K21" i="61"/>
  <c r="L21" i="61"/>
  <c r="M21" i="61"/>
  <c r="B29" i="35"/>
  <c r="F22" i="35"/>
  <c r="C22" i="35"/>
  <c r="D22" i="35"/>
  <c r="G22" i="35"/>
  <c r="H22" i="35"/>
  <c r="E22" i="35"/>
  <c r="I22" i="35"/>
  <c r="J22" i="35"/>
  <c r="K22" i="35"/>
  <c r="L22" i="35"/>
  <c r="M22" i="35"/>
  <c r="B30" i="81"/>
  <c r="F23" i="81"/>
  <c r="D23" i="81"/>
  <c r="E23" i="81"/>
  <c r="G23" i="81"/>
  <c r="C23" i="81"/>
  <c r="N23" i="81" s="1"/>
  <c r="H23" i="81"/>
  <c r="I23" i="81"/>
  <c r="J23" i="81"/>
  <c r="K23" i="81"/>
  <c r="M23" i="81"/>
  <c r="I27" i="10"/>
  <c r="B30" i="10"/>
  <c r="K23" i="10"/>
  <c r="I23" i="10"/>
  <c r="C23" i="10"/>
  <c r="F23" i="10"/>
  <c r="G23" i="10"/>
  <c r="H23" i="10"/>
  <c r="D23" i="10"/>
  <c r="M21" i="90"/>
  <c r="N10" i="86"/>
  <c r="N11" i="86"/>
  <c r="B31" i="86"/>
  <c r="C24" i="86"/>
  <c r="F24" i="86"/>
  <c r="E24" i="86"/>
  <c r="D24" i="86"/>
  <c r="G24" i="86"/>
  <c r="H24" i="86"/>
  <c r="I24" i="86"/>
  <c r="K24" i="86"/>
  <c r="J24" i="86"/>
  <c r="B34" i="95"/>
  <c r="C27" i="95"/>
  <c r="E27" i="95"/>
  <c r="F27" i="95"/>
  <c r="G27" i="95"/>
  <c r="H27" i="95"/>
  <c r="I27" i="95"/>
  <c r="D27" i="95"/>
  <c r="J27" i="95"/>
  <c r="K27" i="95"/>
  <c r="K34" i="11"/>
  <c r="K27" i="11"/>
  <c r="P13" i="45"/>
  <c r="P9" i="45"/>
  <c r="Q8" i="45"/>
  <c r="O9" i="82"/>
  <c r="O13" i="82"/>
  <c r="P8" i="82"/>
  <c r="B27" i="80"/>
  <c r="Q9" i="71"/>
  <c r="R8" i="71"/>
  <c r="Q13" i="71"/>
  <c r="M25" i="49"/>
  <c r="B25" i="49"/>
  <c r="N27" i="89"/>
  <c r="B23" i="25"/>
  <c r="B30" i="7"/>
  <c r="C23" i="7"/>
  <c r="N23" i="7" s="1"/>
  <c r="H23" i="7"/>
  <c r="F23" i="7"/>
  <c r="E23" i="7"/>
  <c r="G23" i="7"/>
  <c r="J23" i="7"/>
  <c r="D23" i="7"/>
  <c r="I23" i="7"/>
  <c r="K23" i="7"/>
  <c r="L23" i="7"/>
  <c r="M45" i="41"/>
  <c r="M46" i="41"/>
  <c r="I31" i="66"/>
  <c r="H31" i="66"/>
  <c r="G31" i="66"/>
  <c r="C31" i="66"/>
  <c r="J31" i="66"/>
  <c r="D31" i="66"/>
  <c r="F31" i="66"/>
  <c r="E31" i="66"/>
  <c r="K31" i="66"/>
  <c r="L31" i="66"/>
  <c r="N31" i="66" s="1"/>
  <c r="M31" i="66"/>
  <c r="M22" i="6"/>
  <c r="B22" i="6"/>
  <c r="I29" i="97"/>
  <c r="G29" i="97"/>
  <c r="J29" i="97"/>
  <c r="F29" i="97"/>
  <c r="D29" i="97"/>
  <c r="E29" i="97"/>
  <c r="C29" i="97"/>
  <c r="N29" i="97" s="1"/>
  <c r="H29" i="97"/>
  <c r="K29" i="97"/>
  <c r="L29" i="97"/>
  <c r="M29" i="97"/>
  <c r="N30" i="50"/>
  <c r="E26" i="10"/>
  <c r="L21" i="60"/>
  <c r="M21" i="96"/>
  <c r="B21" i="96"/>
  <c r="B33" i="101"/>
  <c r="I26" i="101"/>
  <c r="H26" i="101"/>
  <c r="F26" i="101"/>
  <c r="C26" i="101"/>
  <c r="N26" i="101" s="1"/>
  <c r="D26" i="101"/>
  <c r="G26" i="101"/>
  <c r="E26" i="101"/>
  <c r="J26" i="101"/>
  <c r="K26" i="101"/>
  <c r="M26" i="101"/>
  <c r="L26" i="101"/>
  <c r="M25" i="36"/>
  <c r="B25" i="36"/>
  <c r="P8" i="99"/>
  <c r="O9" i="99"/>
  <c r="O13" i="99"/>
  <c r="L23" i="10"/>
  <c r="B32" i="89"/>
  <c r="H25" i="89"/>
  <c r="F25" i="89"/>
  <c r="G25" i="89"/>
  <c r="C25" i="89"/>
  <c r="D25" i="89"/>
  <c r="I25" i="89"/>
  <c r="E25" i="89"/>
  <c r="J25" i="89"/>
  <c r="K25" i="89"/>
  <c r="L25" i="89"/>
  <c r="M25" i="89"/>
  <c r="J33" i="11"/>
  <c r="B29" i="56"/>
  <c r="G22" i="56"/>
  <c r="D22" i="56"/>
  <c r="C22" i="56"/>
  <c r="F22" i="56"/>
  <c r="E22" i="56"/>
  <c r="H22" i="56"/>
  <c r="I22" i="56"/>
  <c r="J22" i="56"/>
  <c r="L22" i="56"/>
  <c r="O11" i="98"/>
  <c r="O10" i="98"/>
  <c r="M26" i="82"/>
  <c r="B26" i="82"/>
  <c r="L27" i="37"/>
  <c r="B29" i="42"/>
  <c r="H22" i="42"/>
  <c r="F22" i="42"/>
  <c r="I22" i="42"/>
  <c r="G22" i="42"/>
  <c r="C22" i="42"/>
  <c r="N22" i="42" s="1"/>
  <c r="D22" i="42"/>
  <c r="E22" i="42"/>
  <c r="J22" i="42"/>
  <c r="K22" i="42"/>
  <c r="L22" i="42"/>
  <c r="M22" i="42"/>
  <c r="K22" i="56"/>
  <c r="B34" i="8"/>
  <c r="I27" i="8"/>
  <c r="H27" i="8"/>
  <c r="D27" i="8"/>
  <c r="G27" i="8"/>
  <c r="C27" i="8"/>
  <c r="N27" i="8" s="1"/>
  <c r="F27" i="8"/>
  <c r="E27" i="8"/>
  <c r="J27" i="8"/>
  <c r="L27" i="8"/>
  <c r="K27" i="8"/>
  <c r="P8" i="80"/>
  <c r="O13" i="80"/>
  <c r="O9" i="80"/>
  <c r="O11" i="26"/>
  <c r="O10" i="26"/>
  <c r="L27" i="81"/>
  <c r="E29" i="5"/>
  <c r="D29" i="5"/>
  <c r="K29" i="5"/>
  <c r="G29" i="5"/>
  <c r="I29" i="5"/>
  <c r="F29" i="5"/>
  <c r="J29" i="5"/>
  <c r="C29" i="5"/>
  <c r="H29" i="5"/>
  <c r="L29" i="5"/>
  <c r="N29" i="5" s="1"/>
  <c r="M29" i="5"/>
  <c r="M21" i="6"/>
  <c r="B21" i="6"/>
  <c r="B31" i="62"/>
  <c r="H24" i="62"/>
  <c r="E24" i="62"/>
  <c r="D24" i="62"/>
  <c r="F24" i="62"/>
  <c r="G24" i="62"/>
  <c r="C24" i="62"/>
  <c r="I24" i="62"/>
  <c r="J24" i="62"/>
  <c r="K24" i="62"/>
  <c r="L24" i="62"/>
  <c r="M24" i="62"/>
  <c r="F29" i="57"/>
  <c r="D29" i="57"/>
  <c r="E29" i="57"/>
  <c r="G29" i="57"/>
  <c r="I29" i="57"/>
  <c r="J29" i="57"/>
  <c r="H29" i="57"/>
  <c r="C29" i="57"/>
  <c r="N29" i="57" s="1"/>
  <c r="K29" i="57"/>
  <c r="L29" i="57"/>
  <c r="M29" i="57"/>
  <c r="C14" i="12"/>
  <c r="C20" i="12"/>
  <c r="C16" i="12"/>
  <c r="C17" i="12"/>
  <c r="C18" i="12"/>
  <c r="C19" i="12"/>
  <c r="C15" i="12"/>
  <c r="B32" i="37"/>
  <c r="G25" i="37"/>
  <c r="F25" i="37"/>
  <c r="D25" i="37"/>
  <c r="C25" i="37"/>
  <c r="N25" i="37" s="1"/>
  <c r="H25" i="37"/>
  <c r="E25" i="37"/>
  <c r="I25" i="37"/>
  <c r="J25" i="37"/>
  <c r="K25" i="37"/>
  <c r="I10" i="14"/>
  <c r="I11" i="14"/>
  <c r="M24" i="58"/>
  <c r="B24" i="58"/>
  <c r="N25" i="90"/>
  <c r="B28" i="10"/>
  <c r="K21" i="10"/>
  <c r="E21" i="10"/>
  <c r="G21" i="10"/>
  <c r="H21" i="10"/>
  <c r="C21" i="10"/>
  <c r="I21" i="10"/>
  <c r="O9" i="33"/>
  <c r="O13" i="33"/>
  <c r="P8" i="33"/>
  <c r="B29" i="82"/>
  <c r="F22" i="82"/>
  <c r="G22" i="82"/>
  <c r="C22" i="82"/>
  <c r="E22" i="82"/>
  <c r="D22" i="82"/>
  <c r="H22" i="82"/>
  <c r="I22" i="82"/>
  <c r="J22" i="82"/>
  <c r="N29" i="62"/>
  <c r="H29" i="62"/>
  <c r="C29" i="62"/>
  <c r="G29" i="62"/>
  <c r="D29" i="62"/>
  <c r="E29" i="62"/>
  <c r="F29" i="62"/>
  <c r="I29" i="62"/>
  <c r="J29" i="62"/>
  <c r="K29" i="62"/>
  <c r="L29" i="62"/>
  <c r="B33" i="55"/>
  <c r="C26" i="55"/>
  <c r="N26" i="55" s="1"/>
  <c r="H26" i="55"/>
  <c r="F26" i="55"/>
  <c r="G26" i="55"/>
  <c r="D26" i="55"/>
  <c r="E26" i="55"/>
  <c r="J26" i="55"/>
  <c r="I26" i="55"/>
  <c r="K26" i="55"/>
  <c r="L26" i="55"/>
  <c r="B26" i="47"/>
  <c r="B32" i="31"/>
  <c r="D25" i="31"/>
  <c r="C25" i="31"/>
  <c r="F25" i="31"/>
  <c r="H25" i="31"/>
  <c r="G25" i="31"/>
  <c r="E25" i="31"/>
  <c r="I25" i="31"/>
  <c r="J25" i="31"/>
  <c r="K25" i="31"/>
  <c r="L25" i="31"/>
  <c r="M25" i="31"/>
  <c r="B38" i="71"/>
  <c r="C38" i="71" s="1"/>
  <c r="M24" i="8"/>
  <c r="B24" i="8"/>
  <c r="B30" i="67"/>
  <c r="H23" i="67"/>
  <c r="C23" i="67"/>
  <c r="N23" i="67" s="1"/>
  <c r="G23" i="67"/>
  <c r="F23" i="67"/>
  <c r="D23" i="67"/>
  <c r="E23" i="67"/>
  <c r="I23" i="67"/>
  <c r="J23" i="67"/>
  <c r="K23" i="67"/>
  <c r="L23" i="67"/>
  <c r="M23" i="67"/>
  <c r="I29" i="93"/>
  <c r="E29" i="93"/>
  <c r="H29" i="93"/>
  <c r="F29" i="93"/>
  <c r="D29" i="93"/>
  <c r="C29" i="93"/>
  <c r="N29" i="93" s="1"/>
  <c r="G29" i="93"/>
  <c r="J29" i="93"/>
  <c r="K29" i="93"/>
  <c r="L29" i="93"/>
  <c r="M29" i="93"/>
  <c r="B24" i="36"/>
  <c r="O11" i="31"/>
  <c r="O10" i="31"/>
  <c r="B31" i="90"/>
  <c r="H24" i="90"/>
  <c r="F24" i="90"/>
  <c r="D24" i="90"/>
  <c r="E24" i="90"/>
  <c r="C24" i="90"/>
  <c r="G24" i="90"/>
  <c r="I24" i="90"/>
  <c r="K24" i="90"/>
  <c r="J24" i="90"/>
  <c r="L24" i="90"/>
  <c r="M24" i="90"/>
  <c r="B26" i="94"/>
  <c r="B28" i="88"/>
  <c r="G21" i="88"/>
  <c r="D21" i="88"/>
  <c r="H21" i="88"/>
  <c r="F21" i="88"/>
  <c r="E21" i="88"/>
  <c r="C21" i="88"/>
  <c r="I21" i="88"/>
  <c r="J21" i="88"/>
  <c r="O5" i="16"/>
  <c r="O6" i="16"/>
  <c r="O7" i="16" s="1"/>
  <c r="M27" i="68"/>
  <c r="B27" i="68"/>
  <c r="B31" i="51"/>
  <c r="C24" i="51"/>
  <c r="F24" i="51"/>
  <c r="E24" i="51"/>
  <c r="D24" i="51"/>
  <c r="G24" i="51"/>
  <c r="H24" i="51"/>
  <c r="I24" i="51"/>
  <c r="J24" i="51"/>
  <c r="K24" i="51"/>
  <c r="L24" i="51"/>
  <c r="J45" i="12"/>
  <c r="J46" i="12"/>
  <c r="P9" i="85"/>
  <c r="P13" i="85"/>
  <c r="Q8" i="85"/>
  <c r="M23" i="58"/>
  <c r="B23" i="58"/>
  <c r="J20" i="12"/>
  <c r="J18" i="12"/>
  <c r="J14" i="12"/>
  <c r="J19" i="12"/>
  <c r="J15" i="12"/>
  <c r="J17" i="12"/>
  <c r="J16" i="12"/>
  <c r="O10" i="85"/>
  <c r="O11" i="85"/>
  <c r="B32" i="93"/>
  <c r="D25" i="93"/>
  <c r="E25" i="93"/>
  <c r="G25" i="93"/>
  <c r="H25" i="93"/>
  <c r="I25" i="93"/>
  <c r="F25" i="93"/>
  <c r="C25" i="93"/>
  <c r="J25" i="93"/>
  <c r="K25" i="93"/>
  <c r="L25" i="93"/>
  <c r="M25" i="93"/>
  <c r="P5" i="16"/>
  <c r="P6" i="16"/>
  <c r="P7" i="16" s="1"/>
  <c r="B32" i="95"/>
  <c r="D25" i="95"/>
  <c r="H25" i="95"/>
  <c r="I25" i="95"/>
  <c r="C25" i="95"/>
  <c r="F25" i="95"/>
  <c r="G25" i="95"/>
  <c r="E25" i="95"/>
  <c r="J25" i="95"/>
  <c r="K25" i="95"/>
  <c r="M25" i="95"/>
  <c r="L25" i="95"/>
  <c r="Q8" i="1"/>
  <c r="I26" i="10"/>
  <c r="N29" i="64"/>
  <c r="G29" i="64"/>
  <c r="J29" i="64"/>
  <c r="E29" i="64"/>
  <c r="C29" i="64"/>
  <c r="H29" i="64"/>
  <c r="I29" i="64"/>
  <c r="D29" i="64"/>
  <c r="F29" i="64"/>
  <c r="K29" i="64"/>
  <c r="L29" i="64"/>
  <c r="M29" i="64"/>
  <c r="B40" i="64"/>
  <c r="C40" i="64" s="1"/>
  <c r="B38" i="64"/>
  <c r="C38" i="64" s="1"/>
  <c r="B41" i="64"/>
  <c r="C41" i="64" s="1"/>
  <c r="B36" i="64"/>
  <c r="C36" i="64" s="1"/>
  <c r="B31" i="87"/>
  <c r="C24" i="87"/>
  <c r="N24" i="87" s="1"/>
  <c r="G24" i="87"/>
  <c r="F24" i="87"/>
  <c r="D24" i="87"/>
  <c r="E24" i="87"/>
  <c r="H24" i="87"/>
  <c r="I24" i="87"/>
  <c r="J24" i="87"/>
  <c r="K24" i="87"/>
  <c r="L24" i="87"/>
  <c r="B21" i="76"/>
  <c r="P8" i="21"/>
  <c r="N30" i="53"/>
  <c r="I30" i="53"/>
  <c r="C30" i="53"/>
  <c r="G30" i="53"/>
  <c r="F30" i="53"/>
  <c r="D30" i="53"/>
  <c r="H30" i="53"/>
  <c r="E30" i="53"/>
  <c r="J30" i="53"/>
  <c r="K30" i="53"/>
  <c r="L30" i="53"/>
  <c r="M30" i="53"/>
  <c r="B33" i="85"/>
  <c r="H26" i="85"/>
  <c r="C26" i="85"/>
  <c r="D26" i="85"/>
  <c r="I26" i="85"/>
  <c r="G26" i="85"/>
  <c r="F26" i="85"/>
  <c r="E26" i="85"/>
  <c r="J26" i="85"/>
  <c r="L26" i="85"/>
  <c r="K26" i="85"/>
  <c r="M26" i="85"/>
  <c r="M22" i="80"/>
  <c r="B22" i="80"/>
  <c r="B27" i="49"/>
  <c r="J21" i="10"/>
  <c r="D31" i="53"/>
  <c r="E31" i="53"/>
  <c r="F31" i="53"/>
  <c r="C31" i="53"/>
  <c r="N31" i="53" s="1"/>
  <c r="G31" i="53"/>
  <c r="I31" i="53"/>
  <c r="H31" i="53"/>
  <c r="J31" i="53"/>
  <c r="L31" i="53"/>
  <c r="K31" i="53"/>
  <c r="M31" i="53"/>
  <c r="B21" i="52"/>
  <c r="O13" i="6"/>
  <c r="P8" i="6"/>
  <c r="O9" i="6"/>
  <c r="B32" i="54"/>
  <c r="H25" i="54"/>
  <c r="E25" i="54"/>
  <c r="F25" i="54"/>
  <c r="D25" i="54"/>
  <c r="C25" i="54"/>
  <c r="G25" i="54"/>
  <c r="I25" i="54"/>
  <c r="J25" i="54"/>
  <c r="K25" i="54"/>
  <c r="M25" i="54"/>
  <c r="L25" i="54"/>
  <c r="N32" i="5"/>
  <c r="F10" i="14"/>
  <c r="F11" i="14"/>
  <c r="O10" i="84"/>
  <c r="O11" i="84"/>
  <c r="N21" i="97"/>
  <c r="M24" i="76"/>
  <c r="M31" i="76"/>
  <c r="D31" i="71"/>
  <c r="N31" i="71" s="1"/>
  <c r="G31" i="71"/>
  <c r="H31" i="71"/>
  <c r="C31" i="71"/>
  <c r="F31" i="71"/>
  <c r="E31" i="71"/>
  <c r="I31" i="71"/>
  <c r="K31" i="71"/>
  <c r="J31" i="71"/>
  <c r="L31" i="71"/>
  <c r="M31" i="71"/>
  <c r="B40" i="57"/>
  <c r="C40" i="57" s="1"/>
  <c r="B39" i="57"/>
  <c r="C39" i="57" s="1"/>
  <c r="B38" i="57"/>
  <c r="C38" i="57" s="1"/>
  <c r="B36" i="57"/>
  <c r="C36" i="57" s="1"/>
  <c r="B37" i="57"/>
  <c r="C37" i="57" s="1"/>
  <c r="B35" i="57"/>
  <c r="C35" i="57" s="1"/>
  <c r="B41" i="57"/>
  <c r="C41" i="57" s="1"/>
  <c r="I28" i="57"/>
  <c r="J28" i="57"/>
  <c r="F28" i="57"/>
  <c r="H28" i="57"/>
  <c r="C28" i="57"/>
  <c r="N28" i="57" s="1"/>
  <c r="D28" i="57"/>
  <c r="E28" i="57"/>
  <c r="G28" i="57"/>
  <c r="K28" i="57"/>
  <c r="L28" i="57"/>
  <c r="M28" i="57"/>
  <c r="M23" i="86"/>
  <c r="B23" i="86"/>
  <c r="O9" i="38"/>
  <c r="P8" i="38"/>
  <c r="O13" i="38"/>
  <c r="N31" i="5"/>
  <c r="D31" i="5"/>
  <c r="C31" i="5"/>
  <c r="K31" i="5"/>
  <c r="E31" i="5"/>
  <c r="G31" i="5"/>
  <c r="J31" i="5"/>
  <c r="H31" i="5"/>
  <c r="I31" i="5"/>
  <c r="F31" i="5"/>
  <c r="L31" i="5"/>
  <c r="M31" i="5"/>
  <c r="G26" i="10"/>
  <c r="M46" i="47"/>
  <c r="M45" i="47"/>
  <c r="N10" i="94"/>
  <c r="N11" i="94"/>
  <c r="O13" i="88"/>
  <c r="P8" i="88"/>
  <c r="O9" i="88"/>
  <c r="B27" i="40"/>
  <c r="B29" i="98"/>
  <c r="B41" i="98" s="1"/>
  <c r="C41" i="98" s="1"/>
  <c r="H22" i="98"/>
  <c r="D22" i="98"/>
  <c r="F22" i="98"/>
  <c r="C22" i="98"/>
  <c r="N22" i="98" s="1"/>
  <c r="E22" i="98"/>
  <c r="G22" i="98"/>
  <c r="I22" i="98"/>
  <c r="J22" i="98"/>
  <c r="K22" i="98"/>
  <c r="L22" i="98"/>
  <c r="B23" i="80"/>
  <c r="M23" i="80" s="1"/>
  <c r="D44" i="13"/>
  <c r="C44" i="13"/>
  <c r="C13" i="13"/>
  <c r="E13" i="13"/>
  <c r="D13" i="13"/>
  <c r="E44" i="13"/>
  <c r="F44" i="13"/>
  <c r="F13" i="13"/>
  <c r="G13" i="13"/>
  <c r="G44" i="13"/>
  <c r="H13" i="13"/>
  <c r="H44" i="13"/>
  <c r="I44" i="13"/>
  <c r="I13" i="13"/>
  <c r="J13" i="13"/>
  <c r="J44" i="13"/>
  <c r="K13" i="13"/>
  <c r="K44" i="13"/>
  <c r="L13" i="13"/>
  <c r="L44" i="13"/>
  <c r="M44" i="13"/>
  <c r="M13" i="13"/>
  <c r="N13" i="13"/>
  <c r="O13" i="13"/>
  <c r="E31" i="64"/>
  <c r="G31" i="64"/>
  <c r="H31" i="64"/>
  <c r="J31" i="64"/>
  <c r="D31" i="64"/>
  <c r="F31" i="64"/>
  <c r="I31" i="64"/>
  <c r="C31" i="64"/>
  <c r="N31" i="64" s="1"/>
  <c r="K31" i="64"/>
  <c r="L31" i="64"/>
  <c r="M31" i="64"/>
  <c r="B29" i="25"/>
  <c r="G22" i="25"/>
  <c r="C22" i="25"/>
  <c r="F22" i="25"/>
  <c r="E22" i="25"/>
  <c r="D22" i="25"/>
  <c r="I22" i="25"/>
  <c r="H22" i="25"/>
  <c r="J22" i="25"/>
  <c r="K22" i="25"/>
  <c r="B40" i="71"/>
  <c r="C40" i="71" s="1"/>
  <c r="R8" i="102"/>
  <c r="Q9" i="102"/>
  <c r="Q13" i="102"/>
  <c r="M21" i="8"/>
  <c r="B21" i="8"/>
  <c r="P9" i="55"/>
  <c r="Q8" i="55"/>
  <c r="P13" i="55"/>
  <c r="O9" i="41"/>
  <c r="O13" i="41"/>
  <c r="P8" i="41"/>
  <c r="I33" i="59"/>
  <c r="G33" i="59"/>
  <c r="D33" i="59"/>
  <c r="H33" i="59"/>
  <c r="C33" i="59"/>
  <c r="J33" i="59"/>
  <c r="E33" i="59"/>
  <c r="F33" i="59"/>
  <c r="K33" i="59"/>
  <c r="L33" i="59"/>
  <c r="N33" i="59" s="1"/>
  <c r="M33" i="59"/>
  <c r="H29" i="91"/>
  <c r="J29" i="91"/>
  <c r="E29" i="91"/>
  <c r="C29" i="91"/>
  <c r="G29" i="91"/>
  <c r="D29" i="91"/>
  <c r="F29" i="91"/>
  <c r="I29" i="91"/>
  <c r="K29" i="91"/>
  <c r="L29" i="91"/>
  <c r="N29" i="91" s="1"/>
  <c r="M29" i="91"/>
  <c r="B31" i="98"/>
  <c r="H24" i="98"/>
  <c r="C24" i="98"/>
  <c r="N24" i="98" s="1"/>
  <c r="E24" i="98"/>
  <c r="F24" i="98"/>
  <c r="G24" i="98"/>
  <c r="D24" i="98"/>
  <c r="I24" i="98"/>
  <c r="J24" i="98"/>
  <c r="K24" i="98"/>
  <c r="L24" i="98"/>
  <c r="M24" i="98"/>
  <c r="M30" i="48"/>
  <c r="M23" i="48"/>
  <c r="L21" i="88"/>
  <c r="M22" i="33"/>
  <c r="B22" i="33"/>
  <c r="B33" i="7"/>
  <c r="F26" i="7"/>
  <c r="J26" i="7"/>
  <c r="D26" i="7"/>
  <c r="C26" i="7"/>
  <c r="N26" i="7" s="1"/>
  <c r="E26" i="7"/>
  <c r="H26" i="7"/>
  <c r="I26" i="7"/>
  <c r="G26" i="7"/>
  <c r="K26" i="7"/>
  <c r="L26" i="7"/>
  <c r="M26" i="7"/>
  <c r="B28" i="33"/>
  <c r="H21" i="33"/>
  <c r="C21" i="33"/>
  <c r="G21" i="33"/>
  <c r="D21" i="33"/>
  <c r="F21" i="33"/>
  <c r="E21" i="33"/>
  <c r="J21" i="33"/>
  <c r="I21" i="33"/>
  <c r="K21" i="33"/>
  <c r="H32" i="42"/>
  <c r="E32" i="42"/>
  <c r="C32" i="42"/>
  <c r="N32" i="42" s="1"/>
  <c r="D32" i="42"/>
  <c r="G32" i="42"/>
  <c r="F32" i="42"/>
  <c r="I32" i="42"/>
  <c r="J32" i="42"/>
  <c r="K32" i="42"/>
  <c r="L32" i="42"/>
  <c r="M32" i="42"/>
  <c r="O10" i="43"/>
  <c r="O11" i="43"/>
  <c r="B25" i="29"/>
  <c r="B29" i="79"/>
  <c r="H22" i="79"/>
  <c r="I22" i="79"/>
  <c r="C22" i="79"/>
  <c r="D22" i="79"/>
  <c r="F22" i="79"/>
  <c r="E22" i="79"/>
  <c r="G22" i="79"/>
  <c r="J22" i="79"/>
  <c r="K22" i="79"/>
  <c r="L22" i="79"/>
  <c r="M22" i="79"/>
  <c r="E30" i="55"/>
  <c r="N30" i="55" s="1"/>
  <c r="D30" i="55"/>
  <c r="F30" i="55"/>
  <c r="C30" i="55"/>
  <c r="H30" i="55"/>
  <c r="G30" i="55"/>
  <c r="I30" i="55"/>
  <c r="J30" i="55"/>
  <c r="K30" i="55"/>
  <c r="L30" i="55"/>
  <c r="B41" i="59"/>
  <c r="C41" i="59" s="1"/>
  <c r="F22" i="11"/>
  <c r="K30" i="5"/>
  <c r="F30" i="5"/>
  <c r="D30" i="5"/>
  <c r="N30" i="5" s="1"/>
  <c r="C30" i="5"/>
  <c r="G30" i="5"/>
  <c r="E30" i="5"/>
  <c r="J30" i="5"/>
  <c r="H30" i="5"/>
  <c r="I30" i="5"/>
  <c r="L30" i="5"/>
  <c r="M30" i="5"/>
  <c r="N21" i="85"/>
  <c r="O10" i="27"/>
  <c r="O11" i="27"/>
  <c r="N10" i="56"/>
  <c r="N11" i="56"/>
  <c r="M26" i="83"/>
  <c r="B26" i="83"/>
  <c r="M25" i="40"/>
  <c r="N11" i="8"/>
  <c r="N10" i="8"/>
  <c r="B39" i="71"/>
  <c r="C39" i="71" s="1"/>
  <c r="M21" i="49"/>
  <c r="M28" i="49"/>
  <c r="M29" i="62"/>
  <c r="N11" i="41"/>
  <c r="N10" i="41"/>
  <c r="P13" i="51"/>
  <c r="Q8" i="51"/>
  <c r="P9" i="51"/>
  <c r="O13" i="96"/>
  <c r="P8" i="96"/>
  <c r="O9" i="96"/>
  <c r="M26" i="55"/>
  <c r="N32" i="66"/>
  <c r="B31" i="81"/>
  <c r="G24" i="81"/>
  <c r="E24" i="81"/>
  <c r="F24" i="81"/>
  <c r="C24" i="81"/>
  <c r="N24" i="81" s="1"/>
  <c r="D24" i="81"/>
  <c r="H24" i="81"/>
  <c r="J24" i="81"/>
  <c r="I24" i="81"/>
  <c r="K24" i="81"/>
  <c r="M24" i="81"/>
  <c r="Q8" i="19"/>
  <c r="J22" i="10"/>
  <c r="D11" i="14"/>
  <c r="D10" i="14"/>
  <c r="N11" i="28"/>
  <c r="N10" i="28"/>
  <c r="B32" i="83"/>
  <c r="G25" i="83"/>
  <c r="C25" i="83"/>
  <c r="E25" i="83"/>
  <c r="F25" i="83"/>
  <c r="D25" i="83"/>
  <c r="I25" i="83"/>
  <c r="H25" i="83"/>
  <c r="K25" i="83"/>
  <c r="J25" i="83"/>
  <c r="L25" i="83"/>
  <c r="M27" i="104"/>
  <c r="M34" i="104"/>
  <c r="N21" i="93"/>
  <c r="B33" i="38"/>
  <c r="F26" i="38"/>
  <c r="C26" i="38"/>
  <c r="N26" i="38" s="1"/>
  <c r="E26" i="38"/>
  <c r="D26" i="38"/>
  <c r="G26" i="38"/>
  <c r="H26" i="38"/>
  <c r="I26" i="38"/>
  <c r="K26" i="38"/>
  <c r="J26" i="38"/>
  <c r="L26" i="38"/>
  <c r="O9" i="77"/>
  <c r="O13" i="77"/>
  <c r="P8" i="77"/>
  <c r="N25" i="85"/>
  <c r="B28" i="7"/>
  <c r="E21" i="7"/>
  <c r="J21" i="7"/>
  <c r="F21" i="7"/>
  <c r="I21" i="7"/>
  <c r="C21" i="7"/>
  <c r="N21" i="7" s="1"/>
  <c r="G21" i="7"/>
  <c r="D21" i="7"/>
  <c r="H21" i="7"/>
  <c r="K21" i="7"/>
  <c r="L21" i="7"/>
  <c r="N32" i="57"/>
  <c r="B23" i="39"/>
  <c r="M24" i="95"/>
  <c r="C25" i="11"/>
  <c r="B25" i="11"/>
  <c r="B32" i="11" s="1"/>
  <c r="D32" i="11" s="1"/>
  <c r="C32" i="11"/>
  <c r="P9" i="27"/>
  <c r="Q8" i="27"/>
  <c r="P13" i="27"/>
  <c r="P8" i="94"/>
  <c r="O13" i="94"/>
  <c r="O9" i="94"/>
  <c r="N11" i="88"/>
  <c r="N10" i="88"/>
  <c r="O9" i="56"/>
  <c r="O13" i="56"/>
  <c r="P8" i="56"/>
  <c r="M23" i="83"/>
  <c r="B23" i="83"/>
  <c r="B28" i="56"/>
  <c r="G21" i="56"/>
  <c r="D21" i="56"/>
  <c r="F21" i="56"/>
  <c r="E21" i="56"/>
  <c r="C21" i="56"/>
  <c r="H21" i="56"/>
  <c r="I21" i="56"/>
  <c r="J21" i="56"/>
  <c r="K21" i="56"/>
  <c r="L21" i="56"/>
  <c r="N27" i="55"/>
  <c r="Q10" i="44"/>
  <c r="Q11" i="44"/>
  <c r="M24" i="49"/>
  <c r="B24" i="49"/>
  <c r="P11" i="102"/>
  <c r="P10" i="102"/>
  <c r="M22" i="11"/>
  <c r="O10" i="55"/>
  <c r="O11" i="55"/>
  <c r="B26" i="52"/>
  <c r="O9" i="100"/>
  <c r="O13" i="100"/>
  <c r="P8" i="100"/>
  <c r="H32" i="11"/>
  <c r="H25" i="11"/>
  <c r="O10" i="69"/>
  <c r="O11" i="69"/>
  <c r="B29" i="103"/>
  <c r="C22" i="103"/>
  <c r="N22" i="103" s="1"/>
  <c r="G22" i="103"/>
  <c r="D22" i="103"/>
  <c r="F22" i="103"/>
  <c r="H22" i="103"/>
  <c r="E22" i="103"/>
  <c r="I22" i="103"/>
  <c r="J22" i="103"/>
  <c r="K22" i="103"/>
  <c r="L22" i="103"/>
  <c r="M22" i="103"/>
  <c r="H31" i="69"/>
  <c r="I31" i="69"/>
  <c r="C31" i="69"/>
  <c r="N31" i="69" s="1"/>
  <c r="E31" i="69"/>
  <c r="G31" i="69"/>
  <c r="F31" i="69"/>
  <c r="D31" i="69"/>
  <c r="J31" i="69"/>
  <c r="K31" i="69"/>
  <c r="L31" i="69"/>
  <c r="C12" i="14"/>
  <c r="C10" i="14"/>
  <c r="C11" i="14"/>
  <c r="T6" i="16"/>
  <c r="T7" i="16" s="1"/>
  <c r="T5" i="16"/>
  <c r="L5" i="16"/>
  <c r="L6" i="16"/>
  <c r="L7" i="16" s="1"/>
  <c r="B29" i="73"/>
  <c r="H22" i="73"/>
  <c r="E22" i="73"/>
  <c r="F22" i="73"/>
  <c r="I22" i="73"/>
  <c r="G22" i="73"/>
  <c r="D22" i="73"/>
  <c r="C22" i="73"/>
  <c r="J22" i="73"/>
  <c r="K22" i="73"/>
  <c r="L22" i="73"/>
  <c r="M22" i="73"/>
  <c r="M22" i="74"/>
  <c r="B22" i="74"/>
  <c r="B34" i="70"/>
  <c r="D27" i="70"/>
  <c r="G27" i="70"/>
  <c r="H27" i="70"/>
  <c r="I27" i="70"/>
  <c r="F27" i="70"/>
  <c r="C27" i="70"/>
  <c r="E27" i="70"/>
  <c r="J27" i="70"/>
  <c r="K27" i="70"/>
  <c r="L27" i="70"/>
  <c r="M27" i="70"/>
  <c r="M21" i="7"/>
  <c r="L25" i="39"/>
  <c r="B25" i="39"/>
  <c r="N11" i="80"/>
  <c r="N10" i="80"/>
  <c r="B33" i="10"/>
  <c r="K26" i="10"/>
  <c r="F26" i="10"/>
  <c r="D26" i="10"/>
  <c r="H26" i="10"/>
  <c r="P8" i="22"/>
  <c r="B31" i="24"/>
  <c r="E24" i="24"/>
  <c r="D24" i="24"/>
  <c r="C24" i="24"/>
  <c r="G24" i="24"/>
  <c r="F24" i="24"/>
  <c r="H24" i="24"/>
  <c r="I24" i="24"/>
  <c r="J24" i="24"/>
  <c r="K24" i="24"/>
  <c r="L24" i="24"/>
  <c r="B28" i="79"/>
  <c r="H21" i="79"/>
  <c r="I21" i="79"/>
  <c r="G21" i="79"/>
  <c r="E21" i="79"/>
  <c r="F21" i="79"/>
  <c r="D21" i="79"/>
  <c r="C21" i="79"/>
  <c r="J21" i="79"/>
  <c r="K21" i="79"/>
  <c r="L21" i="79"/>
  <c r="M21" i="79"/>
  <c r="P9" i="101"/>
  <c r="P13" i="101"/>
  <c r="Q8" i="101"/>
  <c r="B32" i="51"/>
  <c r="H25" i="51"/>
  <c r="E25" i="51"/>
  <c r="C25" i="51"/>
  <c r="D25" i="51"/>
  <c r="G25" i="51"/>
  <c r="F25" i="51"/>
  <c r="I25" i="51"/>
  <c r="K25" i="51"/>
  <c r="J25" i="51"/>
  <c r="L25" i="51"/>
  <c r="M25" i="51"/>
  <c r="N24" i="71"/>
  <c r="B21" i="30"/>
  <c r="M24" i="80"/>
  <c r="B24" i="80"/>
  <c r="H31" i="79"/>
  <c r="I31" i="79"/>
  <c r="E31" i="79"/>
  <c r="F31" i="79"/>
  <c r="D31" i="79"/>
  <c r="G31" i="79"/>
  <c r="C31" i="79"/>
  <c r="N31" i="79" s="1"/>
  <c r="J31" i="79"/>
  <c r="K31" i="79"/>
  <c r="L31" i="79"/>
  <c r="M31" i="79"/>
  <c r="B33" i="70"/>
  <c r="F26" i="70"/>
  <c r="D26" i="70"/>
  <c r="I26" i="70"/>
  <c r="E26" i="70"/>
  <c r="C26" i="70"/>
  <c r="G26" i="70"/>
  <c r="H26" i="70"/>
  <c r="J26" i="70"/>
  <c r="K26" i="70"/>
  <c r="L26" i="70"/>
  <c r="M26" i="25"/>
  <c r="M33" i="25"/>
  <c r="M20" i="100"/>
  <c r="M15" i="100"/>
  <c r="M16" i="100"/>
  <c r="M14" i="100"/>
  <c r="M18" i="100"/>
  <c r="M17" i="100"/>
  <c r="M19" i="100"/>
  <c r="B28" i="95"/>
  <c r="I21" i="95"/>
  <c r="D21" i="95"/>
  <c r="F21" i="95"/>
  <c r="H21" i="95"/>
  <c r="E21" i="95"/>
  <c r="G21" i="95"/>
  <c r="C21" i="95"/>
  <c r="K21" i="95"/>
  <c r="J21" i="95"/>
  <c r="M21" i="95"/>
  <c r="L21" i="95"/>
  <c r="B33" i="51"/>
  <c r="G26" i="51"/>
  <c r="C26" i="51"/>
  <c r="D26" i="51"/>
  <c r="E26" i="51"/>
  <c r="H26" i="51"/>
  <c r="F26" i="51"/>
  <c r="I26" i="51"/>
  <c r="K26" i="51"/>
  <c r="J26" i="51"/>
  <c r="L26" i="51"/>
  <c r="M26" i="51"/>
  <c r="M25" i="68"/>
  <c r="M26" i="24"/>
  <c r="B26" i="24"/>
  <c r="B32" i="98"/>
  <c r="H25" i="98"/>
  <c r="F25" i="98"/>
  <c r="G25" i="98"/>
  <c r="C25" i="98"/>
  <c r="N25" i="98" s="1"/>
  <c r="D25" i="98"/>
  <c r="E25" i="98"/>
  <c r="I25" i="98"/>
  <c r="K25" i="98"/>
  <c r="J25" i="98"/>
  <c r="L25" i="98"/>
  <c r="B25" i="30"/>
  <c r="B28" i="89"/>
  <c r="H21" i="89"/>
  <c r="E21" i="89"/>
  <c r="D21" i="89"/>
  <c r="I21" i="89"/>
  <c r="C21" i="89"/>
  <c r="G21" i="89"/>
  <c r="F21" i="89"/>
  <c r="J21" i="89"/>
  <c r="K21" i="89"/>
  <c r="L21" i="89"/>
  <c r="M21" i="89"/>
  <c r="B31" i="54"/>
  <c r="D24" i="54"/>
  <c r="H24" i="54"/>
  <c r="G24" i="54"/>
  <c r="E24" i="54"/>
  <c r="C24" i="54"/>
  <c r="F24" i="54"/>
  <c r="I24" i="54"/>
  <c r="J24" i="54"/>
  <c r="K24" i="54"/>
  <c r="M24" i="54"/>
  <c r="H32" i="73"/>
  <c r="D32" i="73"/>
  <c r="N32" i="73" s="1"/>
  <c r="E32" i="73"/>
  <c r="C32" i="73"/>
  <c r="I32" i="73"/>
  <c r="G32" i="73"/>
  <c r="F32" i="73"/>
  <c r="J32" i="73"/>
  <c r="K32" i="73"/>
  <c r="L32" i="73"/>
  <c r="M15" i="75"/>
  <c r="M14" i="75"/>
  <c r="B21" i="75" s="1"/>
  <c r="M18" i="75"/>
  <c r="M20" i="75"/>
  <c r="M16" i="75"/>
  <c r="M17" i="75"/>
  <c r="M19" i="75"/>
  <c r="P8" i="10"/>
  <c r="O13" i="10"/>
  <c r="O9" i="10"/>
  <c r="B24" i="29"/>
  <c r="Q10" i="34"/>
  <c r="Q11" i="34"/>
  <c r="N26" i="73"/>
  <c r="M21" i="82"/>
  <c r="B21" i="82"/>
  <c r="J30" i="57"/>
  <c r="F30" i="57"/>
  <c r="I30" i="57"/>
  <c r="C30" i="57"/>
  <c r="N30" i="57" s="1"/>
  <c r="D30" i="57"/>
  <c r="H30" i="57"/>
  <c r="E30" i="57"/>
  <c r="G30" i="57"/>
  <c r="K30" i="57"/>
  <c r="L30" i="57"/>
  <c r="M30" i="57"/>
  <c r="B25" i="25"/>
  <c r="N33" i="102"/>
  <c r="I33" i="102"/>
  <c r="F33" i="102"/>
  <c r="D33" i="102"/>
  <c r="H33" i="102"/>
  <c r="G33" i="102"/>
  <c r="C33" i="102"/>
  <c r="E33" i="102"/>
  <c r="J33" i="102"/>
  <c r="K33" i="102"/>
  <c r="L33" i="102"/>
  <c r="M33" i="102"/>
  <c r="B40" i="102"/>
  <c r="C40" i="102" s="1"/>
  <c r="B30" i="56"/>
  <c r="G23" i="56"/>
  <c r="C23" i="56"/>
  <c r="E23" i="56"/>
  <c r="D23" i="56"/>
  <c r="F23" i="56"/>
  <c r="I23" i="56"/>
  <c r="H23" i="56"/>
  <c r="J23" i="56"/>
  <c r="L23" i="56"/>
  <c r="K23" i="56"/>
  <c r="B34" i="30"/>
  <c r="D27" i="30"/>
  <c r="G27" i="30"/>
  <c r="C27" i="30"/>
  <c r="E27" i="30"/>
  <c r="F27" i="30"/>
  <c r="H27" i="30"/>
  <c r="I27" i="30"/>
  <c r="J27" i="30"/>
  <c r="K27" i="30"/>
  <c r="L27" i="30"/>
  <c r="B34" i="69"/>
  <c r="H27" i="69"/>
  <c r="E27" i="69"/>
  <c r="D27" i="69"/>
  <c r="C27" i="69"/>
  <c r="F27" i="69"/>
  <c r="G27" i="69"/>
  <c r="I27" i="69"/>
  <c r="J27" i="69"/>
  <c r="K27" i="69"/>
  <c r="L27" i="69"/>
  <c r="M27" i="69"/>
  <c r="G6" i="16"/>
  <c r="G7" i="16" s="1"/>
  <c r="O9" i="16" s="1"/>
  <c r="G5" i="16"/>
  <c r="L24" i="54"/>
  <c r="B31" i="93"/>
  <c r="B40" i="93" s="1"/>
  <c r="C40" i="93" s="1"/>
  <c r="G24" i="93"/>
  <c r="C24" i="93"/>
  <c r="E24" i="93"/>
  <c r="I24" i="93"/>
  <c r="F24" i="93"/>
  <c r="H24" i="93"/>
  <c r="D24" i="93"/>
  <c r="J24" i="93"/>
  <c r="K24" i="93"/>
  <c r="L24" i="93"/>
  <c r="M24" i="93"/>
  <c r="N11" i="49"/>
  <c r="N10" i="49"/>
  <c r="B27" i="36"/>
  <c r="B31" i="76"/>
  <c r="G24" i="76"/>
  <c r="F24" i="76"/>
  <c r="D24" i="76"/>
  <c r="E24" i="76"/>
  <c r="C24" i="76"/>
  <c r="H24" i="76"/>
  <c r="I24" i="76"/>
  <c r="J24" i="76"/>
  <c r="K24" i="76"/>
  <c r="B30" i="61"/>
  <c r="F23" i="61"/>
  <c r="E23" i="61"/>
  <c r="H23" i="61"/>
  <c r="I23" i="61"/>
  <c r="D23" i="61"/>
  <c r="G23" i="61"/>
  <c r="C23" i="61"/>
  <c r="J23" i="61"/>
  <c r="K23" i="61"/>
  <c r="L23" i="61"/>
  <c r="M23" i="61"/>
  <c r="B29" i="55"/>
  <c r="G22" i="55"/>
  <c r="C22" i="55"/>
  <c r="H22" i="55"/>
  <c r="D22" i="55"/>
  <c r="F22" i="55"/>
  <c r="E22" i="55"/>
  <c r="I22" i="55"/>
  <c r="J22" i="55"/>
  <c r="K22" i="55"/>
  <c r="L22" i="55"/>
  <c r="M22" i="55"/>
  <c r="I45" i="12"/>
  <c r="I46" i="12"/>
  <c r="N26" i="93"/>
  <c r="B23" i="29"/>
  <c r="R13" i="34"/>
  <c r="S8" i="34"/>
  <c r="R9" i="34"/>
  <c r="B31" i="56"/>
  <c r="G24" i="56"/>
  <c r="D24" i="56"/>
  <c r="C24" i="56"/>
  <c r="E24" i="56"/>
  <c r="F24" i="56"/>
  <c r="I24" i="56"/>
  <c r="H24" i="56"/>
  <c r="J24" i="56"/>
  <c r="B34" i="58"/>
  <c r="C27" i="58"/>
  <c r="E27" i="58"/>
  <c r="G27" i="58"/>
  <c r="F27" i="58"/>
  <c r="D27" i="58"/>
  <c r="H27" i="58"/>
  <c r="I27" i="58"/>
  <c r="K27" i="58"/>
  <c r="J27" i="58"/>
  <c r="L27" i="58"/>
  <c r="K24" i="56"/>
  <c r="B29" i="69"/>
  <c r="H22" i="69"/>
  <c r="D22" i="69"/>
  <c r="G22" i="69"/>
  <c r="I22" i="69"/>
  <c r="F22" i="69"/>
  <c r="E22" i="69"/>
  <c r="C22" i="69"/>
  <c r="J22" i="69"/>
  <c r="K22" i="69"/>
  <c r="L22" i="69"/>
  <c r="L26" i="40"/>
  <c r="H34" i="91"/>
  <c r="N34" i="91" s="1"/>
  <c r="F34" i="91"/>
  <c r="I34" i="91"/>
  <c r="D34" i="91"/>
  <c r="C34" i="91"/>
  <c r="G34" i="91"/>
  <c r="J34" i="91"/>
  <c r="E34" i="91"/>
  <c r="K34" i="91"/>
  <c r="L34" i="91"/>
  <c r="M34" i="91"/>
  <c r="F21" i="10"/>
  <c r="H31" i="73"/>
  <c r="N31" i="73" s="1"/>
  <c r="E31" i="73"/>
  <c r="C31" i="73"/>
  <c r="G31" i="73"/>
  <c r="I31" i="73"/>
  <c r="D31" i="73"/>
  <c r="F31" i="73"/>
  <c r="J31" i="73"/>
  <c r="K31" i="73"/>
  <c r="L31" i="73"/>
  <c r="M31" i="73"/>
  <c r="O10" i="89"/>
  <c r="O11" i="89"/>
  <c r="B22" i="28"/>
  <c r="L23" i="48"/>
  <c r="B25" i="68"/>
  <c r="B24" i="39"/>
  <c r="B32" i="40"/>
  <c r="F25" i="40"/>
  <c r="G25" i="40"/>
  <c r="E25" i="40"/>
  <c r="D25" i="40"/>
  <c r="H25" i="40"/>
  <c r="C25" i="40"/>
  <c r="N25" i="40" s="1"/>
  <c r="I25" i="40"/>
  <c r="J25" i="40"/>
  <c r="K25" i="40"/>
  <c r="M22" i="69"/>
  <c r="M45" i="38"/>
  <c r="M46" i="38"/>
  <c r="G17" i="12"/>
  <c r="G18" i="12"/>
  <c r="G14" i="12"/>
  <c r="G19" i="12"/>
  <c r="G16" i="12"/>
  <c r="G15" i="12"/>
  <c r="G20" i="12"/>
  <c r="B27" i="45"/>
  <c r="B30" i="69"/>
  <c r="H23" i="69"/>
  <c r="D23" i="69"/>
  <c r="F23" i="69"/>
  <c r="I23" i="69"/>
  <c r="G23" i="69"/>
  <c r="E23" i="69"/>
  <c r="C23" i="69"/>
  <c r="J23" i="69"/>
  <c r="K23" i="69"/>
  <c r="L23" i="69"/>
  <c r="M26" i="86"/>
  <c r="B26" i="86"/>
  <c r="B34" i="98"/>
  <c r="H27" i="98"/>
  <c r="D27" i="98"/>
  <c r="C27" i="98"/>
  <c r="N27" i="98" s="1"/>
  <c r="F27" i="98"/>
  <c r="G27" i="98"/>
  <c r="E27" i="98"/>
  <c r="I27" i="98"/>
  <c r="J27" i="98"/>
  <c r="K27" i="98"/>
  <c r="L27" i="98"/>
  <c r="M27" i="98"/>
  <c r="L30" i="101"/>
  <c r="M26" i="92"/>
  <c r="B26" i="92"/>
  <c r="L22" i="82"/>
  <c r="B29" i="31"/>
  <c r="H22" i="31"/>
  <c r="I22" i="31"/>
  <c r="F22" i="31"/>
  <c r="G22" i="31"/>
  <c r="C22" i="31"/>
  <c r="E22" i="31"/>
  <c r="D22" i="31"/>
  <c r="J22" i="31"/>
  <c r="K22" i="31"/>
  <c r="L22" i="31"/>
  <c r="M22" i="31"/>
  <c r="M30" i="10"/>
  <c r="M23" i="10"/>
  <c r="B34" i="94"/>
  <c r="M34" i="94" s="1"/>
  <c r="G27" i="94"/>
  <c r="C27" i="94"/>
  <c r="D27" i="94"/>
  <c r="E27" i="94"/>
  <c r="F27" i="94"/>
  <c r="H27" i="94"/>
  <c r="I27" i="94"/>
  <c r="J27" i="94"/>
  <c r="K27" i="94"/>
  <c r="L27" i="94"/>
  <c r="B33" i="6"/>
  <c r="G26" i="6"/>
  <c r="F26" i="6"/>
  <c r="H26" i="6"/>
  <c r="E26" i="6"/>
  <c r="D26" i="6"/>
  <c r="C26" i="6"/>
  <c r="I26" i="6"/>
  <c r="J26" i="6"/>
  <c r="K26" i="6"/>
  <c r="B34" i="104"/>
  <c r="G27" i="104"/>
  <c r="C27" i="104"/>
  <c r="N27" i="104" s="1"/>
  <c r="E27" i="104"/>
  <c r="D27" i="104"/>
  <c r="F27" i="104"/>
  <c r="H27" i="104"/>
  <c r="I27" i="104"/>
  <c r="J27" i="104"/>
  <c r="K27" i="104"/>
  <c r="L27" i="104"/>
  <c r="L19" i="12"/>
  <c r="L15" i="12"/>
  <c r="L16" i="12"/>
  <c r="L20" i="12"/>
  <c r="L18" i="12"/>
  <c r="L14" i="12"/>
  <c r="L17" i="12"/>
  <c r="R8" i="59"/>
  <c r="Q9" i="59"/>
  <c r="Q13" i="59"/>
  <c r="B21" i="38"/>
  <c r="M22" i="83"/>
  <c r="B22" i="83"/>
  <c r="M32" i="26"/>
  <c r="H34" i="55"/>
  <c r="N34" i="55" s="1"/>
  <c r="C34" i="55"/>
  <c r="F34" i="55"/>
  <c r="G34" i="55"/>
  <c r="D34" i="55"/>
  <c r="E34" i="55"/>
  <c r="I34" i="55"/>
  <c r="J34" i="55"/>
  <c r="K34" i="55"/>
  <c r="L34" i="55"/>
  <c r="B22" i="86"/>
  <c r="B27" i="33"/>
  <c r="B25" i="77"/>
  <c r="B33" i="96"/>
  <c r="C26" i="96"/>
  <c r="F26" i="96"/>
  <c r="G26" i="96"/>
  <c r="D26" i="96"/>
  <c r="E26" i="96"/>
  <c r="H26" i="96"/>
  <c r="J26" i="96"/>
  <c r="I26" i="96"/>
  <c r="K26" i="96"/>
  <c r="L26" i="96"/>
  <c r="M27" i="58"/>
  <c r="B28" i="40"/>
  <c r="F21" i="40"/>
  <c r="G21" i="40"/>
  <c r="E21" i="40"/>
  <c r="H21" i="40"/>
  <c r="D21" i="40"/>
  <c r="C21" i="40"/>
  <c r="N21" i="40" s="1"/>
  <c r="J21" i="40"/>
  <c r="I21" i="40"/>
  <c r="K21" i="40"/>
  <c r="M23" i="104"/>
  <c r="B23" i="104"/>
  <c r="L25" i="40"/>
  <c r="K22" i="82"/>
  <c r="M34" i="42"/>
  <c r="M23" i="45"/>
  <c r="B23" i="45"/>
  <c r="B27" i="86"/>
  <c r="Q9" i="91"/>
  <c r="Q13" i="91"/>
  <c r="R8" i="91"/>
  <c r="B29" i="104"/>
  <c r="G22" i="104"/>
  <c r="E22" i="104"/>
  <c r="C22" i="104"/>
  <c r="N22" i="104" s="1"/>
  <c r="D22" i="104"/>
  <c r="F22" i="104"/>
  <c r="H22" i="104"/>
  <c r="I22" i="104"/>
  <c r="J22" i="104"/>
  <c r="K22" i="104"/>
  <c r="B22" i="92"/>
  <c r="M32" i="55"/>
  <c r="Q8" i="15"/>
  <c r="P9" i="15"/>
  <c r="B22" i="88"/>
  <c r="B29" i="10"/>
  <c r="K22" i="10"/>
  <c r="H22" i="10"/>
  <c r="F22" i="10"/>
  <c r="D22" i="10"/>
  <c r="N22" i="10" s="1"/>
  <c r="I22" i="10"/>
  <c r="L27" i="10"/>
  <c r="M46" i="104"/>
  <c r="M45" i="104"/>
  <c r="B29" i="84"/>
  <c r="H22" i="84"/>
  <c r="G22" i="84"/>
  <c r="E22" i="84"/>
  <c r="C22" i="84"/>
  <c r="N22" i="84" s="1"/>
  <c r="F22" i="84"/>
  <c r="I22" i="84"/>
  <c r="D22" i="84"/>
  <c r="J22" i="84"/>
  <c r="K22" i="84"/>
  <c r="L22" i="84"/>
  <c r="M22" i="84"/>
  <c r="F45" i="12"/>
  <c r="F46" i="12"/>
  <c r="D31" i="11"/>
  <c r="D24" i="11"/>
  <c r="L22" i="104"/>
  <c r="B23" i="60"/>
  <c r="M23" i="60" s="1"/>
  <c r="B34" i="88"/>
  <c r="G27" i="88"/>
  <c r="D27" i="88"/>
  <c r="F27" i="88"/>
  <c r="E27" i="88"/>
  <c r="H27" i="88"/>
  <c r="C27" i="88"/>
  <c r="I27" i="88"/>
  <c r="J27" i="88"/>
  <c r="L27" i="88"/>
  <c r="C27" i="11"/>
  <c r="B27" i="11"/>
  <c r="B34" i="11" s="1"/>
  <c r="M23" i="69"/>
  <c r="B28" i="58"/>
  <c r="F21" i="58"/>
  <c r="E21" i="58"/>
  <c r="C21" i="58"/>
  <c r="G21" i="58"/>
  <c r="D21" i="58"/>
  <c r="H21" i="58"/>
  <c r="I21" i="58"/>
  <c r="J21" i="58"/>
  <c r="K21" i="58"/>
  <c r="N28" i="71"/>
  <c r="M33" i="49"/>
  <c r="M26" i="49"/>
  <c r="B23" i="82"/>
  <c r="O10" i="13"/>
  <c r="O11" i="13"/>
  <c r="H33" i="11"/>
  <c r="M23" i="33"/>
  <c r="M30" i="33"/>
  <c r="I34" i="32"/>
  <c r="G34" i="32"/>
  <c r="J34" i="32"/>
  <c r="H34" i="32"/>
  <c r="F34" i="32"/>
  <c r="C34" i="32"/>
  <c r="N34" i="32" s="1"/>
  <c r="E34" i="32"/>
  <c r="D34" i="32"/>
  <c r="K34" i="32"/>
  <c r="L34" i="32"/>
  <c r="M34" i="32"/>
  <c r="M33" i="10"/>
  <c r="M26" i="10"/>
  <c r="I26" i="11"/>
  <c r="B26" i="76"/>
  <c r="K46" i="12"/>
  <c r="K45" i="12"/>
  <c r="E15" i="12"/>
  <c r="E16" i="12"/>
  <c r="E17" i="12"/>
  <c r="E18" i="12"/>
  <c r="E14" i="12"/>
  <c r="E19" i="12"/>
  <c r="E20" i="12"/>
  <c r="C33" i="53"/>
  <c r="N33" i="53" s="1"/>
  <c r="I33" i="53"/>
  <c r="G33" i="53"/>
  <c r="E33" i="53"/>
  <c r="F33" i="53"/>
  <c r="D33" i="53"/>
  <c r="H33" i="53"/>
  <c r="J33" i="53"/>
  <c r="K33" i="53"/>
  <c r="L33" i="53"/>
  <c r="M33" i="53"/>
  <c r="B26" i="29"/>
  <c r="O9" i="40"/>
  <c r="O13" i="40"/>
  <c r="P8" i="40"/>
  <c r="B34" i="29"/>
  <c r="F27" i="29"/>
  <c r="C27" i="29"/>
  <c r="E27" i="29"/>
  <c r="G27" i="29"/>
  <c r="D27" i="29"/>
  <c r="H27" i="29"/>
  <c r="I27" i="29"/>
  <c r="J27" i="29"/>
  <c r="K27" i="29"/>
  <c r="L27" i="29"/>
  <c r="C26" i="10"/>
  <c r="O9" i="24"/>
  <c r="O13" i="24"/>
  <c r="P8" i="24"/>
  <c r="P11" i="59"/>
  <c r="P10" i="59"/>
  <c r="L21" i="10"/>
  <c r="B27" i="92"/>
  <c r="J23" i="10"/>
  <c r="M25" i="94"/>
  <c r="B25" i="94"/>
  <c r="L24" i="76"/>
  <c r="L27" i="28"/>
  <c r="B31" i="43"/>
  <c r="F24" i="43"/>
  <c r="G24" i="43"/>
  <c r="C24" i="43"/>
  <c r="N24" i="43" s="1"/>
  <c r="H24" i="43"/>
  <c r="D24" i="43"/>
  <c r="E24" i="43"/>
  <c r="I24" i="43"/>
  <c r="J24" i="43"/>
  <c r="K24" i="43"/>
  <c r="L24" i="43"/>
  <c r="M24" i="43"/>
  <c r="B27" i="82"/>
  <c r="M24" i="30"/>
  <c r="B24" i="30"/>
  <c r="N25" i="97"/>
  <c r="M26" i="38"/>
  <c r="M33" i="38"/>
  <c r="F30" i="43"/>
  <c r="H30" i="43"/>
  <c r="D30" i="43"/>
  <c r="E30" i="43"/>
  <c r="C30" i="43"/>
  <c r="N30" i="43" s="1"/>
  <c r="G30" i="43"/>
  <c r="J30" i="43"/>
  <c r="I30" i="43"/>
  <c r="K30" i="43"/>
  <c r="L30" i="43"/>
  <c r="M25" i="83"/>
  <c r="B28" i="86"/>
  <c r="D21" i="86"/>
  <c r="F21" i="86"/>
  <c r="E21" i="86"/>
  <c r="C21" i="86"/>
  <c r="N21" i="86" s="1"/>
  <c r="G21" i="86"/>
  <c r="H21" i="86"/>
  <c r="I21" i="86"/>
  <c r="J21" i="86"/>
  <c r="K21" i="86"/>
  <c r="L21" i="86"/>
  <c r="M23" i="56"/>
  <c r="J30" i="64"/>
  <c r="H30" i="64"/>
  <c r="C30" i="64"/>
  <c r="N30" i="64" s="1"/>
  <c r="D30" i="64"/>
  <c r="G30" i="64"/>
  <c r="E30" i="64"/>
  <c r="F30" i="64"/>
  <c r="I30" i="64"/>
  <c r="K30" i="64"/>
  <c r="L30" i="64"/>
  <c r="M30" i="64"/>
  <c r="N30" i="9"/>
  <c r="B28" i="37"/>
  <c r="G21" i="37"/>
  <c r="D21" i="37"/>
  <c r="F21" i="37"/>
  <c r="E21" i="37"/>
  <c r="H21" i="37"/>
  <c r="C21" i="37"/>
  <c r="N21" i="37" s="1"/>
  <c r="I21" i="37"/>
  <c r="J21" i="37"/>
  <c r="K21" i="37"/>
  <c r="L21" i="37"/>
  <c r="B27" i="52"/>
  <c r="B34" i="67"/>
  <c r="H27" i="67"/>
  <c r="F27" i="67"/>
  <c r="G27" i="67"/>
  <c r="D27" i="67"/>
  <c r="E27" i="67"/>
  <c r="C27" i="67"/>
  <c r="N27" i="67" s="1"/>
  <c r="I27" i="67"/>
  <c r="J27" i="67"/>
  <c r="K27" i="67"/>
  <c r="L27" i="67"/>
  <c r="M27" i="67"/>
  <c r="N22" i="97"/>
  <c r="E22" i="10"/>
  <c r="K21" i="88"/>
  <c r="N27" i="61"/>
  <c r="G29" i="9"/>
  <c r="E29" i="9"/>
  <c r="F29" i="9"/>
  <c r="H29" i="9"/>
  <c r="L29" i="9"/>
  <c r="I29" i="9"/>
  <c r="C29" i="9"/>
  <c r="N29" i="9" s="1"/>
  <c r="K29" i="9"/>
  <c r="D29" i="9"/>
  <c r="J29" i="9"/>
  <c r="B37" i="9"/>
  <c r="C37" i="9" s="1"/>
  <c r="M29" i="9"/>
  <c r="B38" i="9"/>
  <c r="C38" i="9" s="1"/>
  <c r="B40" i="9"/>
  <c r="C40" i="9" s="1"/>
  <c r="O10" i="101"/>
  <c r="O11" i="101"/>
  <c r="L21" i="40"/>
  <c r="M29" i="104"/>
  <c r="M22" i="104"/>
  <c r="L32" i="9"/>
  <c r="I32" i="9"/>
  <c r="F32" i="9"/>
  <c r="C32" i="9"/>
  <c r="D32" i="9"/>
  <c r="G32" i="9"/>
  <c r="J32" i="9"/>
  <c r="K32" i="9"/>
  <c r="H32" i="9"/>
  <c r="N32" i="9" s="1"/>
  <c r="E32" i="9"/>
  <c r="M32" i="9"/>
  <c r="N29" i="32"/>
  <c r="P9" i="98"/>
  <c r="P13" i="98"/>
  <c r="Q8" i="98"/>
  <c r="K27" i="88"/>
  <c r="B28" i="81"/>
  <c r="F21" i="81"/>
  <c r="C21" i="81"/>
  <c r="N21" i="81" s="1"/>
  <c r="D21" i="81"/>
  <c r="G21" i="81"/>
  <c r="E21" i="81"/>
  <c r="H21" i="81"/>
  <c r="J21" i="81"/>
  <c r="I21" i="81"/>
  <c r="K21" i="81"/>
  <c r="L21" i="81"/>
  <c r="B25" i="74"/>
  <c r="N23" i="26"/>
  <c r="N22" i="57"/>
  <c r="N10" i="92"/>
  <c r="N11" i="92"/>
  <c r="N27" i="27"/>
  <c r="B30" i="40"/>
  <c r="C23" i="40"/>
  <c r="N23" i="40" s="1"/>
  <c r="E23" i="40"/>
  <c r="G23" i="40"/>
  <c r="D23" i="40"/>
  <c r="H23" i="40"/>
  <c r="F23" i="40"/>
  <c r="I23" i="40"/>
  <c r="J23" i="40"/>
  <c r="K23" i="40"/>
  <c r="M25" i="24"/>
  <c r="B25" i="24"/>
  <c r="P13" i="62"/>
  <c r="Q8" i="62"/>
  <c r="P9" i="62"/>
  <c r="O11" i="61"/>
  <c r="O10" i="61"/>
  <c r="O9" i="48"/>
  <c r="P8" i="48"/>
  <c r="O13" i="48"/>
  <c r="M29" i="41"/>
  <c r="M22" i="41"/>
  <c r="B32" i="103"/>
  <c r="E25" i="103"/>
  <c r="G25" i="103"/>
  <c r="H25" i="103"/>
  <c r="F25" i="103"/>
  <c r="D25" i="103"/>
  <c r="C25" i="103"/>
  <c r="N25" i="103" s="1"/>
  <c r="I25" i="103"/>
  <c r="J25" i="103"/>
  <c r="K25" i="103"/>
  <c r="Q8" i="93"/>
  <c r="P13" i="93"/>
  <c r="P9" i="93"/>
  <c r="D31" i="31"/>
  <c r="I31" i="31"/>
  <c r="C31" i="31"/>
  <c r="N31" i="31" s="1"/>
  <c r="G31" i="31"/>
  <c r="E31" i="31"/>
  <c r="H31" i="31"/>
  <c r="F31" i="31"/>
  <c r="J31" i="31"/>
  <c r="K31" i="31"/>
  <c r="L31" i="31"/>
  <c r="H30" i="93"/>
  <c r="F30" i="93"/>
  <c r="I30" i="93"/>
  <c r="G30" i="93"/>
  <c r="E30" i="93"/>
  <c r="C30" i="93"/>
  <c r="N30" i="93" s="1"/>
  <c r="D30" i="93"/>
  <c r="J30" i="93"/>
  <c r="K30" i="93"/>
  <c r="L30" i="93"/>
  <c r="N26" i="59"/>
  <c r="M24" i="52"/>
  <c r="M22" i="60"/>
  <c r="M26" i="48"/>
  <c r="N24" i="66"/>
  <c r="B30" i="68"/>
  <c r="G23" i="68"/>
  <c r="C23" i="68"/>
  <c r="E23" i="68"/>
  <c r="D23" i="68"/>
  <c r="F23" i="68"/>
  <c r="I23" i="68"/>
  <c r="H23" i="68"/>
  <c r="J23" i="68"/>
  <c r="K23" i="68"/>
  <c r="B34" i="96"/>
  <c r="C27" i="96"/>
  <c r="G27" i="96"/>
  <c r="E27" i="96"/>
  <c r="D27" i="96"/>
  <c r="F27" i="96"/>
  <c r="H27" i="96"/>
  <c r="I27" i="96"/>
  <c r="J27" i="96"/>
  <c r="K27" i="96"/>
  <c r="L21" i="11"/>
  <c r="N34" i="101"/>
  <c r="G34" i="101"/>
  <c r="I34" i="101"/>
  <c r="E34" i="101"/>
  <c r="H34" i="101"/>
  <c r="D34" i="101"/>
  <c r="C34" i="101"/>
  <c r="F34" i="101"/>
  <c r="J34" i="101"/>
  <c r="K34" i="101"/>
  <c r="N25" i="9"/>
  <c r="B28" i="25"/>
  <c r="G21" i="25"/>
  <c r="C21" i="25"/>
  <c r="E21" i="25"/>
  <c r="F21" i="25"/>
  <c r="D21" i="25"/>
  <c r="H21" i="25"/>
  <c r="I21" i="25"/>
  <c r="J21" i="25"/>
  <c r="K21" i="25"/>
  <c r="O9" i="46"/>
  <c r="O13" i="46"/>
  <c r="P8" i="46"/>
  <c r="O13" i="12"/>
  <c r="P8" i="12"/>
  <c r="O9" i="12"/>
  <c r="N27" i="32"/>
  <c r="M46" i="100"/>
  <c r="M45" i="100"/>
  <c r="N24" i="69"/>
  <c r="H10" i="14"/>
  <c r="H11" i="14"/>
  <c r="I6" i="16"/>
  <c r="I7" i="16" s="1"/>
  <c r="I5" i="16"/>
  <c r="Z5" i="16"/>
  <c r="Z6" i="16"/>
  <c r="Z7" i="16" s="1"/>
  <c r="P13" i="43"/>
  <c r="Q8" i="43"/>
  <c r="P9" i="43"/>
  <c r="M26" i="58"/>
  <c r="B31" i="70"/>
  <c r="H24" i="70"/>
  <c r="G24" i="70"/>
  <c r="E24" i="70"/>
  <c r="D24" i="70"/>
  <c r="C24" i="70"/>
  <c r="F24" i="70"/>
  <c r="I24" i="70"/>
  <c r="J24" i="70"/>
  <c r="K24" i="70"/>
  <c r="L24" i="70"/>
  <c r="M21" i="74"/>
  <c r="B21" i="74"/>
  <c r="M45" i="99"/>
  <c r="M46" i="99"/>
  <c r="O13" i="92"/>
  <c r="P8" i="92"/>
  <c r="O9" i="92"/>
  <c r="B30" i="30"/>
  <c r="C23" i="30"/>
  <c r="F23" i="30"/>
  <c r="G23" i="30"/>
  <c r="E23" i="30"/>
  <c r="D23" i="30"/>
  <c r="H23" i="30"/>
  <c r="I23" i="30"/>
  <c r="J23" i="30"/>
  <c r="K23" i="30"/>
  <c r="N26" i="5"/>
  <c r="L23" i="40"/>
  <c r="B27" i="24"/>
  <c r="O11" i="62"/>
  <c r="O10" i="62"/>
  <c r="B30" i="90"/>
  <c r="H23" i="90"/>
  <c r="C23" i="90"/>
  <c r="D23" i="90"/>
  <c r="F23" i="90"/>
  <c r="E23" i="90"/>
  <c r="G23" i="90"/>
  <c r="I23" i="90"/>
  <c r="J23" i="90"/>
  <c r="K23" i="90"/>
  <c r="L23" i="90"/>
  <c r="C34" i="31"/>
  <c r="D34" i="31"/>
  <c r="E34" i="31"/>
  <c r="N34" i="31" s="1"/>
  <c r="H34" i="31"/>
  <c r="I34" i="31"/>
  <c r="G34" i="31"/>
  <c r="F34" i="31"/>
  <c r="J34" i="31"/>
  <c r="K34" i="31"/>
  <c r="L34" i="31"/>
  <c r="B30" i="70"/>
  <c r="E23" i="70"/>
  <c r="D23" i="70"/>
  <c r="G23" i="70"/>
  <c r="C23" i="70"/>
  <c r="I23" i="70"/>
  <c r="H23" i="70"/>
  <c r="F23" i="70"/>
  <c r="J23" i="70"/>
  <c r="K23" i="70"/>
  <c r="L23" i="70"/>
  <c r="L21" i="39"/>
  <c r="B21" i="39"/>
  <c r="M21" i="39" s="1"/>
  <c r="N25" i="61"/>
  <c r="B33" i="89"/>
  <c r="H26" i="89"/>
  <c r="D26" i="89"/>
  <c r="G26" i="89"/>
  <c r="F26" i="89"/>
  <c r="E26" i="89"/>
  <c r="C26" i="89"/>
  <c r="N26" i="89" s="1"/>
  <c r="I26" i="89"/>
  <c r="J26" i="89"/>
  <c r="K26" i="89"/>
  <c r="L26" i="89"/>
  <c r="F31" i="61"/>
  <c r="G31" i="61"/>
  <c r="H31" i="61"/>
  <c r="I31" i="61"/>
  <c r="C31" i="61"/>
  <c r="N31" i="61" s="1"/>
  <c r="E31" i="61"/>
  <c r="D31" i="61"/>
  <c r="J31" i="61"/>
  <c r="K31" i="61"/>
  <c r="L31" i="61"/>
  <c r="N21" i="5"/>
  <c r="N11" i="10"/>
  <c r="N10" i="10"/>
  <c r="C29" i="43"/>
  <c r="N29" i="43" s="1"/>
  <c r="H29" i="43"/>
  <c r="D29" i="43"/>
  <c r="G29" i="43"/>
  <c r="E29" i="43"/>
  <c r="F29" i="43"/>
  <c r="I29" i="43"/>
  <c r="J29" i="43"/>
  <c r="K29" i="43"/>
  <c r="L29" i="43"/>
  <c r="B33" i="39"/>
  <c r="F26" i="39"/>
  <c r="C26" i="39"/>
  <c r="N26" i="39" s="1"/>
  <c r="E26" i="39"/>
  <c r="G26" i="39"/>
  <c r="D26" i="39"/>
  <c r="H26" i="39"/>
  <c r="I26" i="39"/>
  <c r="J26" i="39"/>
  <c r="N11" i="33"/>
  <c r="N10" i="33"/>
  <c r="I33" i="71"/>
  <c r="H33" i="71"/>
  <c r="C33" i="71"/>
  <c r="N33" i="71" s="1"/>
  <c r="D33" i="71"/>
  <c r="G33" i="71"/>
  <c r="E33" i="71"/>
  <c r="F33" i="71"/>
  <c r="K33" i="71"/>
  <c r="J33" i="71"/>
  <c r="L33" i="71"/>
  <c r="M33" i="71"/>
  <c r="M46" i="39"/>
  <c r="M45" i="39"/>
  <c r="Q8" i="31"/>
  <c r="P9" i="31"/>
  <c r="P13" i="31"/>
  <c r="O13" i="14"/>
  <c r="P8" i="14"/>
  <c r="O9" i="14"/>
  <c r="K18" i="12"/>
  <c r="K14" i="12"/>
  <c r="K19" i="12"/>
  <c r="K15" i="12"/>
  <c r="K20" i="12"/>
  <c r="K16" i="12"/>
  <c r="K17" i="12"/>
  <c r="N10" i="58"/>
  <c r="N11" i="58"/>
  <c r="B28" i="54"/>
  <c r="F21" i="54"/>
  <c r="D21" i="54"/>
  <c r="G21" i="54"/>
  <c r="H21" i="54"/>
  <c r="C21" i="54"/>
  <c r="E21" i="54"/>
  <c r="I21" i="54"/>
  <c r="J21" i="54"/>
  <c r="K21" i="54"/>
  <c r="M22" i="29"/>
  <c r="B22" i="29"/>
  <c r="B26" i="45"/>
  <c r="B31" i="40"/>
  <c r="H24" i="40"/>
  <c r="C24" i="40"/>
  <c r="N24" i="40" s="1"/>
  <c r="D24" i="40"/>
  <c r="E24" i="40"/>
  <c r="G24" i="40"/>
  <c r="F24" i="40"/>
  <c r="I24" i="40"/>
  <c r="J24" i="40"/>
  <c r="K24" i="40"/>
  <c r="N24" i="57"/>
  <c r="M46" i="40"/>
  <c r="M45" i="40"/>
  <c r="B33" i="31"/>
  <c r="G26" i="31"/>
  <c r="E26" i="31"/>
  <c r="H26" i="31"/>
  <c r="F26" i="31"/>
  <c r="C26" i="31"/>
  <c r="D26" i="31"/>
  <c r="I26" i="31"/>
  <c r="J26" i="31"/>
  <c r="K26" i="31"/>
  <c r="L26" i="31"/>
  <c r="P11" i="91"/>
  <c r="P10" i="91"/>
  <c r="M23" i="92"/>
  <c r="B23" i="92"/>
  <c r="B24" i="94"/>
  <c r="N10" i="38"/>
  <c r="N11" i="38"/>
  <c r="B30" i="103"/>
  <c r="D23" i="103"/>
  <c r="G23" i="103"/>
  <c r="C23" i="103"/>
  <c r="N23" i="103" s="1"/>
  <c r="F23" i="103"/>
  <c r="E23" i="103"/>
  <c r="H23" i="103"/>
  <c r="I23" i="103"/>
  <c r="J23" i="103"/>
  <c r="K23" i="103"/>
  <c r="B29" i="90"/>
  <c r="H22" i="90"/>
  <c r="D22" i="90"/>
  <c r="G22" i="90"/>
  <c r="E22" i="90"/>
  <c r="F22" i="90"/>
  <c r="C22" i="90"/>
  <c r="I22" i="90"/>
  <c r="K22" i="90"/>
  <c r="J22" i="90"/>
  <c r="L22" i="90"/>
  <c r="P13" i="35"/>
  <c r="Q8" i="35"/>
  <c r="P9" i="35"/>
  <c r="B26" i="11"/>
  <c r="B33" i="11" s="1"/>
  <c r="K33" i="11" s="1"/>
  <c r="C26" i="11"/>
  <c r="M25" i="82"/>
  <c r="P8" i="65"/>
  <c r="O13" i="65"/>
  <c r="O9" i="65"/>
  <c r="B25" i="38"/>
  <c r="B32" i="87"/>
  <c r="E25" i="87"/>
  <c r="F25" i="87"/>
  <c r="G25" i="87"/>
  <c r="H25" i="87"/>
  <c r="D25" i="87"/>
  <c r="C25" i="87"/>
  <c r="N25" i="87" s="1"/>
  <c r="I25" i="87"/>
  <c r="J25" i="87"/>
  <c r="K25" i="87"/>
  <c r="L25" i="87"/>
  <c r="M24" i="83"/>
  <c r="B31" i="96"/>
  <c r="D24" i="96"/>
  <c r="F24" i="96"/>
  <c r="G24" i="96"/>
  <c r="C24" i="96"/>
  <c r="E24" i="96"/>
  <c r="H24" i="96"/>
  <c r="I24" i="96"/>
  <c r="J24" i="96"/>
  <c r="K24" i="96"/>
  <c r="B29" i="70"/>
  <c r="I22" i="70"/>
  <c r="D22" i="70"/>
  <c r="H22" i="70"/>
  <c r="C22" i="70"/>
  <c r="E22" i="70"/>
  <c r="G22" i="70"/>
  <c r="F22" i="70"/>
  <c r="J22" i="70"/>
  <c r="K22" i="70"/>
  <c r="L22" i="70"/>
  <c r="B29" i="67"/>
  <c r="H22" i="67"/>
  <c r="E22" i="67"/>
  <c r="C22" i="67"/>
  <c r="N22" i="67" s="1"/>
  <c r="D22" i="67"/>
  <c r="G22" i="67"/>
  <c r="F22" i="67"/>
  <c r="I22" i="67"/>
  <c r="J22" i="67"/>
  <c r="K22" i="67"/>
  <c r="L22" i="67"/>
  <c r="L26" i="75"/>
  <c r="B32" i="60"/>
  <c r="G25" i="60"/>
  <c r="E25" i="60"/>
  <c r="D25" i="60"/>
  <c r="F25" i="60"/>
  <c r="C25" i="60"/>
  <c r="H25" i="60"/>
  <c r="I25" i="60"/>
  <c r="J25" i="60"/>
  <c r="L34" i="101"/>
  <c r="M22" i="49"/>
  <c r="B30" i="88"/>
  <c r="G23" i="88"/>
  <c r="D23" i="88"/>
  <c r="E23" i="88"/>
  <c r="H23" i="88"/>
  <c r="C23" i="88"/>
  <c r="F23" i="88"/>
  <c r="I23" i="88"/>
  <c r="J23" i="88"/>
  <c r="B28" i="36"/>
  <c r="G21" i="36"/>
  <c r="D21" i="36"/>
  <c r="F21" i="36"/>
  <c r="C21" i="36"/>
  <c r="N21" i="36" s="1"/>
  <c r="E21" i="36"/>
  <c r="H21" i="36"/>
  <c r="I21" i="36"/>
  <c r="J21" i="36"/>
  <c r="K21" i="36"/>
  <c r="B30" i="54"/>
  <c r="E23" i="54"/>
  <c r="F23" i="54"/>
  <c r="G23" i="54"/>
  <c r="D23" i="54"/>
  <c r="C23" i="54"/>
  <c r="H23" i="54"/>
  <c r="I23" i="54"/>
  <c r="K23" i="54"/>
  <c r="J23" i="54"/>
  <c r="M21" i="25"/>
  <c r="O10" i="51"/>
  <c r="O11" i="51"/>
  <c r="A3" i="18"/>
  <c r="A15" i="2"/>
  <c r="Q8" i="13"/>
  <c r="P13" i="13"/>
  <c r="P9" i="13"/>
  <c r="B21" i="48"/>
  <c r="L21" i="36"/>
  <c r="H33" i="62"/>
  <c r="C33" i="62"/>
  <c r="N33" i="62" s="1"/>
  <c r="G33" i="62"/>
  <c r="F33" i="62"/>
  <c r="E33" i="62"/>
  <c r="D33" i="62"/>
  <c r="J33" i="62"/>
  <c r="I33" i="62"/>
  <c r="K33" i="62"/>
  <c r="L33" i="62"/>
  <c r="B29" i="61"/>
  <c r="H22" i="61"/>
  <c r="G22" i="61"/>
  <c r="F22" i="61"/>
  <c r="C22" i="61"/>
  <c r="D22" i="61"/>
  <c r="I22" i="61"/>
  <c r="E22" i="61"/>
  <c r="J22" i="61"/>
  <c r="K22" i="61"/>
  <c r="L22" i="61"/>
  <c r="B34" i="85"/>
  <c r="H27" i="85"/>
  <c r="F27" i="85"/>
  <c r="E27" i="85"/>
  <c r="D27" i="85"/>
  <c r="G27" i="85"/>
  <c r="C27" i="85"/>
  <c r="I27" i="85"/>
  <c r="J27" i="85"/>
  <c r="K27" i="85"/>
  <c r="L27" i="85"/>
  <c r="L23" i="68"/>
  <c r="M34" i="31"/>
  <c r="B30" i="37"/>
  <c r="G23" i="37"/>
  <c r="F23" i="37"/>
  <c r="D23" i="37"/>
  <c r="H23" i="37"/>
  <c r="C23" i="37"/>
  <c r="N23" i="37" s="1"/>
  <c r="E23" i="37"/>
  <c r="I23" i="37"/>
  <c r="J23" i="37"/>
  <c r="K23" i="37"/>
  <c r="L25" i="11"/>
  <c r="L32" i="11"/>
  <c r="B32" i="84"/>
  <c r="G25" i="84"/>
  <c r="C25" i="84"/>
  <c r="N25" i="84" s="1"/>
  <c r="D25" i="84"/>
  <c r="F25" i="84"/>
  <c r="E25" i="84"/>
  <c r="I25" i="84"/>
  <c r="H25" i="84"/>
  <c r="J25" i="84"/>
  <c r="K25" i="84"/>
  <c r="L25" i="84"/>
  <c r="C31" i="35"/>
  <c r="F31" i="35"/>
  <c r="N31" i="35" s="1"/>
  <c r="E31" i="35"/>
  <c r="D31" i="35"/>
  <c r="H31" i="35"/>
  <c r="G31" i="35"/>
  <c r="I31" i="35"/>
  <c r="J31" i="35"/>
  <c r="K31" i="35"/>
  <c r="L31" i="35"/>
  <c r="B31" i="101"/>
  <c r="D24" i="101"/>
  <c r="C24" i="101"/>
  <c r="N24" i="101" s="1"/>
  <c r="E24" i="101"/>
  <c r="H24" i="101"/>
  <c r="G24" i="101"/>
  <c r="I24" i="101"/>
  <c r="F24" i="101"/>
  <c r="J24" i="101"/>
  <c r="K24" i="101"/>
  <c r="H34" i="73"/>
  <c r="I34" i="73"/>
  <c r="G34" i="73"/>
  <c r="C34" i="73"/>
  <c r="N34" i="73" s="1"/>
  <c r="E34" i="73"/>
  <c r="F34" i="73"/>
  <c r="D34" i="73"/>
  <c r="J34" i="73"/>
  <c r="K34" i="73"/>
  <c r="L34" i="73"/>
  <c r="N11" i="46"/>
  <c r="N10" i="46"/>
  <c r="B30" i="72"/>
  <c r="D23" i="72"/>
  <c r="E23" i="72"/>
  <c r="F23" i="72"/>
  <c r="I23" i="72"/>
  <c r="H23" i="72"/>
  <c r="G23" i="72"/>
  <c r="C23" i="72"/>
  <c r="N23" i="72" s="1"/>
  <c r="J23" i="72"/>
  <c r="L23" i="72"/>
  <c r="K23" i="72"/>
  <c r="B36" i="43"/>
  <c r="C36" i="43" s="1"/>
  <c r="B37" i="43"/>
  <c r="C37" i="43" s="1"/>
  <c r="B38" i="43"/>
  <c r="C38" i="43" s="1"/>
  <c r="N28" i="43"/>
  <c r="B35" i="43"/>
  <c r="C35" i="43" s="1"/>
  <c r="E28" i="43"/>
  <c r="C28" i="43"/>
  <c r="D28" i="43"/>
  <c r="G28" i="43"/>
  <c r="F28" i="43"/>
  <c r="H28" i="43"/>
  <c r="I28" i="43"/>
  <c r="J28" i="43"/>
  <c r="L28" i="43"/>
  <c r="K28" i="43"/>
  <c r="B26" i="75"/>
  <c r="N22" i="93"/>
  <c r="B34" i="62"/>
  <c r="H27" i="62"/>
  <c r="D27" i="62"/>
  <c r="G27" i="62"/>
  <c r="E27" i="62"/>
  <c r="C27" i="62"/>
  <c r="F27" i="62"/>
  <c r="I27" i="62"/>
  <c r="J27" i="62"/>
  <c r="K27" i="62"/>
  <c r="L27" i="62"/>
  <c r="G10" i="14"/>
  <c r="G11" i="14"/>
  <c r="B33" i="104"/>
  <c r="G26" i="104"/>
  <c r="D26" i="104"/>
  <c r="E26" i="104"/>
  <c r="F26" i="104"/>
  <c r="C26" i="104"/>
  <c r="N26" i="104" s="1"/>
  <c r="H26" i="104"/>
  <c r="I26" i="104"/>
  <c r="J26" i="104"/>
  <c r="K26" i="104"/>
  <c r="M22" i="61"/>
  <c r="J5" i="16"/>
  <c r="J6" i="16"/>
  <c r="J7" i="16" s="1"/>
  <c r="C6" i="16"/>
  <c r="C7" i="16" s="1"/>
  <c r="C5" i="16"/>
  <c r="N27" i="9"/>
  <c r="M21" i="58"/>
  <c r="B32" i="69"/>
  <c r="H25" i="69"/>
  <c r="C25" i="69"/>
  <c r="N25" i="69" s="1"/>
  <c r="I25" i="69"/>
  <c r="G25" i="69"/>
  <c r="D25" i="69"/>
  <c r="F25" i="69"/>
  <c r="E25" i="69"/>
  <c r="J25" i="69"/>
  <c r="K25" i="69"/>
  <c r="L25" i="69"/>
  <c r="N23" i="59"/>
  <c r="P13" i="84"/>
  <c r="Q8" i="84"/>
  <c r="P9" i="84"/>
  <c r="B30" i="78"/>
  <c r="D23" i="78"/>
  <c r="F23" i="78"/>
  <c r="C23" i="78"/>
  <c r="I23" i="78"/>
  <c r="H23" i="78"/>
  <c r="E23" i="78"/>
  <c r="G23" i="78"/>
  <c r="J23" i="78"/>
  <c r="K23" i="78"/>
  <c r="L23" i="78"/>
  <c r="M26" i="74"/>
  <c r="B26" i="74"/>
  <c r="N22" i="71"/>
  <c r="H34" i="27"/>
  <c r="G34" i="27"/>
  <c r="E34" i="27"/>
  <c r="D34" i="27"/>
  <c r="I34" i="27"/>
  <c r="F34" i="27"/>
  <c r="C34" i="27"/>
  <c r="N34" i="27" s="1"/>
  <c r="K34" i="27"/>
  <c r="J34" i="27"/>
  <c r="L34" i="27"/>
  <c r="L23" i="30"/>
  <c r="N23" i="55"/>
  <c r="M21" i="24"/>
  <c r="F27" i="11"/>
  <c r="F34" i="11"/>
  <c r="N11" i="48"/>
  <c r="N10" i="48"/>
  <c r="M24" i="41"/>
  <c r="M31" i="41"/>
  <c r="M23" i="90"/>
  <c r="L25" i="103"/>
  <c r="M23" i="70"/>
  <c r="L22" i="39"/>
  <c r="B22" i="39"/>
  <c r="M26" i="89"/>
  <c r="M23" i="37"/>
  <c r="N27" i="35"/>
  <c r="B33" i="68"/>
  <c r="G26" i="68"/>
  <c r="D26" i="68"/>
  <c r="C26" i="68"/>
  <c r="E26" i="68"/>
  <c r="F26" i="68"/>
  <c r="H26" i="68"/>
  <c r="I26" i="68"/>
  <c r="J26" i="68"/>
  <c r="K26" i="68"/>
  <c r="N25" i="62"/>
  <c r="M23" i="52"/>
  <c r="B23" i="52"/>
  <c r="N10" i="100"/>
  <c r="N11" i="100"/>
  <c r="B33" i="54"/>
  <c r="G26" i="54"/>
  <c r="D26" i="54"/>
  <c r="F26" i="54"/>
  <c r="H26" i="54"/>
  <c r="C26" i="54"/>
  <c r="E26" i="54"/>
  <c r="I26" i="54"/>
  <c r="J26" i="54"/>
  <c r="K26" i="54"/>
  <c r="H33" i="67"/>
  <c r="D33" i="67"/>
  <c r="F33" i="67"/>
  <c r="C33" i="67"/>
  <c r="N33" i="67" s="1"/>
  <c r="E33" i="67"/>
  <c r="G33" i="67"/>
  <c r="J33" i="67"/>
  <c r="I33" i="67"/>
  <c r="K33" i="67"/>
  <c r="L33" i="67"/>
  <c r="N24" i="9"/>
  <c r="B34" i="54"/>
  <c r="F27" i="54"/>
  <c r="C27" i="54"/>
  <c r="D27" i="54"/>
  <c r="E27" i="54"/>
  <c r="G27" i="54"/>
  <c r="H27" i="54"/>
  <c r="I27" i="54"/>
  <c r="J27" i="54"/>
  <c r="K27" i="54"/>
  <c r="B28" i="70"/>
  <c r="G21" i="70"/>
  <c r="I21" i="70"/>
  <c r="H21" i="70"/>
  <c r="F21" i="70"/>
  <c r="D21" i="70"/>
  <c r="E21" i="70"/>
  <c r="C21" i="70"/>
  <c r="J21" i="70"/>
  <c r="K21" i="70"/>
  <c r="L21" i="70"/>
  <c r="B29" i="30"/>
  <c r="M29" i="30" s="1"/>
  <c r="G22" i="30"/>
  <c r="D22" i="30"/>
  <c r="C22" i="30"/>
  <c r="N22" i="30" s="1"/>
  <c r="F22" i="30"/>
  <c r="E22" i="30"/>
  <c r="I22" i="30"/>
  <c r="H22" i="30"/>
  <c r="J22" i="30"/>
  <c r="K22" i="30"/>
  <c r="B29" i="41"/>
  <c r="D22" i="41"/>
  <c r="E22" i="41"/>
  <c r="H22" i="41"/>
  <c r="G22" i="41"/>
  <c r="F22" i="41"/>
  <c r="C22" i="41"/>
  <c r="N22" i="41" s="1"/>
  <c r="I22" i="41"/>
  <c r="J22" i="41"/>
  <c r="K22" i="41"/>
  <c r="B35" i="87"/>
  <c r="C35" i="87" s="1"/>
  <c r="N28" i="87"/>
  <c r="B39" i="87"/>
  <c r="C39" i="87" s="1"/>
  <c r="B41" i="87"/>
  <c r="C41" i="87" s="1"/>
  <c r="B38" i="87"/>
  <c r="C38" i="87" s="1"/>
  <c r="H28" i="87"/>
  <c r="D28" i="87"/>
  <c r="G28" i="87"/>
  <c r="E28" i="87"/>
  <c r="F28" i="87"/>
  <c r="C28" i="87"/>
  <c r="I28" i="87"/>
  <c r="J28" i="87"/>
  <c r="K28" i="87"/>
  <c r="L28" i="87"/>
  <c r="E11" i="14"/>
  <c r="E10" i="14"/>
  <c r="Y5" i="16"/>
  <c r="Y6" i="16"/>
  <c r="Y7" i="16" s="1"/>
  <c r="D6" i="16"/>
  <c r="D7" i="16" s="1"/>
  <c r="D5" i="16"/>
  <c r="B30" i="85"/>
  <c r="H23" i="85"/>
  <c r="C23" i="85"/>
  <c r="E23" i="85"/>
  <c r="F23" i="85"/>
  <c r="I23" i="85"/>
  <c r="G23" i="85"/>
  <c r="D23" i="85"/>
  <c r="J23" i="85"/>
  <c r="K23" i="85"/>
  <c r="L23" i="85"/>
  <c r="N27" i="78"/>
  <c r="B29" i="8"/>
  <c r="I22" i="8"/>
  <c r="H22" i="8"/>
  <c r="F22" i="8"/>
  <c r="C22" i="8"/>
  <c r="E22" i="8"/>
  <c r="D22" i="8"/>
  <c r="G22" i="8"/>
  <c r="J22" i="8"/>
  <c r="M24" i="96"/>
  <c r="M21" i="36"/>
  <c r="M28" i="36"/>
  <c r="N21" i="91"/>
  <c r="C29" i="71"/>
  <c r="N29" i="71" s="1"/>
  <c r="H29" i="71"/>
  <c r="D29" i="71"/>
  <c r="E29" i="71"/>
  <c r="F29" i="71"/>
  <c r="I29" i="71"/>
  <c r="G29" i="71"/>
  <c r="J29" i="71"/>
  <c r="K29" i="71"/>
  <c r="L29" i="71"/>
  <c r="M29" i="71"/>
  <c r="I34" i="97"/>
  <c r="J34" i="97"/>
  <c r="E34" i="97"/>
  <c r="D34" i="97"/>
  <c r="G34" i="97"/>
  <c r="H34" i="97"/>
  <c r="C34" i="97"/>
  <c r="F34" i="97"/>
  <c r="N34" i="97" s="1"/>
  <c r="K34" i="97"/>
  <c r="L34" i="97"/>
  <c r="M34" i="97"/>
  <c r="N10" i="77"/>
  <c r="N11" i="77"/>
  <c r="M24" i="24"/>
  <c r="B28" i="78"/>
  <c r="G21" i="78"/>
  <c r="C21" i="78"/>
  <c r="I21" i="78"/>
  <c r="F21" i="78"/>
  <c r="E21" i="78"/>
  <c r="H21" i="78"/>
  <c r="D21" i="78"/>
  <c r="K21" i="78"/>
  <c r="J21" i="78"/>
  <c r="L21" i="78"/>
  <c r="L26" i="39"/>
  <c r="B30" i="98"/>
  <c r="H23" i="98"/>
  <c r="E23" i="98"/>
  <c r="D23" i="98"/>
  <c r="C23" i="98"/>
  <c r="N23" i="98" s="1"/>
  <c r="G23" i="98"/>
  <c r="F23" i="98"/>
  <c r="I23" i="98"/>
  <c r="K23" i="98"/>
  <c r="J23" i="98"/>
  <c r="L23" i="98"/>
  <c r="B32" i="79"/>
  <c r="H25" i="79"/>
  <c r="I25" i="79"/>
  <c r="C25" i="79"/>
  <c r="G25" i="79"/>
  <c r="E25" i="79"/>
  <c r="F25" i="79"/>
  <c r="D25" i="79"/>
  <c r="J25" i="79"/>
  <c r="K25" i="79"/>
  <c r="L25" i="79"/>
  <c r="E32" i="61"/>
  <c r="G32" i="61"/>
  <c r="I32" i="61"/>
  <c r="F32" i="61"/>
  <c r="D32" i="61"/>
  <c r="C32" i="61"/>
  <c r="N32" i="61" s="1"/>
  <c r="H32" i="61"/>
  <c r="J32" i="61"/>
  <c r="K32" i="61"/>
  <c r="L32" i="61"/>
  <c r="B41" i="5"/>
  <c r="C41" i="5" s="1"/>
  <c r="B35" i="5"/>
  <c r="C35" i="5" s="1"/>
  <c r="B36" i="5"/>
  <c r="C36" i="5" s="1"/>
  <c r="B39" i="5"/>
  <c r="C39" i="5" s="1"/>
  <c r="B40" i="5"/>
  <c r="C40" i="5" s="1"/>
  <c r="B38" i="5"/>
  <c r="C38" i="5" s="1"/>
  <c r="B37" i="5"/>
  <c r="C37" i="5" s="1"/>
  <c r="D28" i="5"/>
  <c r="N28" i="5" s="1"/>
  <c r="I28" i="5"/>
  <c r="E28" i="5"/>
  <c r="K28" i="5"/>
  <c r="H28" i="5"/>
  <c r="F28" i="5"/>
  <c r="J28" i="5"/>
  <c r="C28" i="5"/>
  <c r="G28" i="5"/>
  <c r="L28" i="5"/>
  <c r="M28" i="5"/>
  <c r="N23" i="93"/>
  <c r="N23" i="62"/>
  <c r="M28" i="10"/>
  <c r="M21" i="10"/>
  <c r="B29" i="78"/>
  <c r="C22" i="78"/>
  <c r="F22" i="78"/>
  <c r="D22" i="78"/>
  <c r="E22" i="78"/>
  <c r="I22" i="78"/>
  <c r="H22" i="78"/>
  <c r="G22" i="78"/>
  <c r="K22" i="78"/>
  <c r="J22" i="78"/>
  <c r="L22" i="78"/>
  <c r="N11" i="30"/>
  <c r="N10" i="30"/>
  <c r="B25" i="76"/>
  <c r="M25" i="76" s="1"/>
  <c r="B30" i="31"/>
  <c r="E23" i="31"/>
  <c r="I23" i="31"/>
  <c r="G23" i="31"/>
  <c r="H23" i="31"/>
  <c r="F23" i="31"/>
  <c r="C23" i="31"/>
  <c r="D23" i="31"/>
  <c r="J23" i="31"/>
  <c r="K23" i="31"/>
  <c r="L23" i="31"/>
  <c r="H18" i="12"/>
  <c r="H19" i="12"/>
  <c r="H17" i="12"/>
  <c r="H15" i="12"/>
  <c r="H14" i="12"/>
  <c r="H16" i="12"/>
  <c r="H20" i="12"/>
  <c r="N21" i="57"/>
  <c r="N11" i="40"/>
  <c r="N10" i="40"/>
  <c r="B33" i="88"/>
  <c r="G26" i="88"/>
  <c r="C26" i="88"/>
  <c r="D26" i="88"/>
  <c r="F26" i="88"/>
  <c r="E26" i="88"/>
  <c r="H26" i="88"/>
  <c r="I26" i="88"/>
  <c r="J26" i="88"/>
  <c r="B26" i="48"/>
  <c r="M31" i="86"/>
  <c r="M24" i="86"/>
  <c r="B23" i="47"/>
  <c r="O11" i="81"/>
  <c r="O10" i="81"/>
  <c r="B32" i="82"/>
  <c r="F25" i="82"/>
  <c r="C25" i="82"/>
  <c r="E25" i="82"/>
  <c r="D25" i="82"/>
  <c r="G25" i="82"/>
  <c r="H25" i="82"/>
  <c r="I25" i="82"/>
  <c r="J25" i="82"/>
  <c r="O9" i="104"/>
  <c r="O13" i="104"/>
  <c r="P8" i="104"/>
  <c r="B28" i="69"/>
  <c r="H21" i="69"/>
  <c r="C21" i="69"/>
  <c r="F21" i="69"/>
  <c r="G21" i="69"/>
  <c r="D21" i="69"/>
  <c r="E21" i="69"/>
  <c r="I21" i="69"/>
  <c r="J21" i="69"/>
  <c r="K21" i="69"/>
  <c r="L21" i="69"/>
  <c r="N23" i="91"/>
  <c r="B33" i="27"/>
  <c r="H26" i="27"/>
  <c r="G26" i="27"/>
  <c r="D26" i="27"/>
  <c r="C26" i="27"/>
  <c r="E26" i="27"/>
  <c r="I26" i="27"/>
  <c r="F26" i="27"/>
  <c r="K26" i="27"/>
  <c r="J26" i="27"/>
  <c r="L26" i="27"/>
  <c r="B28" i="28"/>
  <c r="H21" i="28"/>
  <c r="F21" i="28"/>
  <c r="E21" i="28"/>
  <c r="D21" i="28"/>
  <c r="G21" i="28"/>
  <c r="C21" i="28"/>
  <c r="I21" i="28"/>
  <c r="J21" i="28"/>
  <c r="K21" i="28"/>
  <c r="B23" i="11"/>
  <c r="B30" i="11" s="1"/>
  <c r="M30" i="11" s="1"/>
  <c r="J27" i="11"/>
  <c r="J34" i="11"/>
  <c r="B33" i="33"/>
  <c r="F26" i="33"/>
  <c r="G26" i="33"/>
  <c r="D26" i="33"/>
  <c r="H26" i="33"/>
  <c r="E26" i="33"/>
  <c r="C26" i="33"/>
  <c r="I26" i="33"/>
  <c r="J26" i="33"/>
  <c r="M22" i="82"/>
  <c r="L25" i="82"/>
  <c r="M27" i="30"/>
  <c r="M30" i="38"/>
  <c r="M23" i="38"/>
  <c r="M26" i="31"/>
  <c r="N30" i="87"/>
  <c r="H30" i="87"/>
  <c r="E30" i="87"/>
  <c r="G30" i="87"/>
  <c r="F30" i="87"/>
  <c r="D30" i="87"/>
  <c r="C30" i="87"/>
  <c r="I30" i="87"/>
  <c r="J30" i="87"/>
  <c r="K30" i="87"/>
  <c r="L30" i="87"/>
  <c r="B31" i="33"/>
  <c r="F24" i="33"/>
  <c r="E24" i="33"/>
  <c r="D24" i="33"/>
  <c r="G24" i="33"/>
  <c r="C24" i="33"/>
  <c r="H24" i="33"/>
  <c r="J24" i="33"/>
  <c r="I24" i="33"/>
  <c r="P13" i="79"/>
  <c r="P9" i="79"/>
  <c r="Q8" i="79"/>
  <c r="M25" i="87"/>
  <c r="N23" i="57"/>
  <c r="B27" i="83"/>
  <c r="B36" i="66"/>
  <c r="C36" i="66" s="1"/>
  <c r="B37" i="66"/>
  <c r="C37" i="66" s="1"/>
  <c r="B41" i="66"/>
  <c r="C41" i="66" s="1"/>
  <c r="B40" i="66"/>
  <c r="C40" i="66" s="1"/>
  <c r="B39" i="66"/>
  <c r="C39" i="66" s="1"/>
  <c r="B38" i="66"/>
  <c r="C38" i="66" s="1"/>
  <c r="B35" i="66"/>
  <c r="C35" i="66" s="1"/>
  <c r="I28" i="66"/>
  <c r="H28" i="66"/>
  <c r="C28" i="66"/>
  <c r="N28" i="66" s="1"/>
  <c r="G28" i="66"/>
  <c r="E28" i="66"/>
  <c r="D28" i="66"/>
  <c r="F28" i="66"/>
  <c r="J28" i="66"/>
  <c r="K28" i="66"/>
  <c r="L28" i="66"/>
  <c r="M28" i="66"/>
  <c r="M24" i="40"/>
  <c r="M31" i="40"/>
  <c r="K25" i="11"/>
  <c r="K32" i="11"/>
  <c r="N11" i="82"/>
  <c r="N10" i="82"/>
  <c r="O13" i="8"/>
  <c r="P8" i="8"/>
  <c r="O9" i="8"/>
  <c r="B28" i="24"/>
  <c r="F21" i="24"/>
  <c r="D21" i="24"/>
  <c r="E21" i="24"/>
  <c r="C21" i="24"/>
  <c r="N21" i="24" s="1"/>
  <c r="G21" i="24"/>
  <c r="H21" i="24"/>
  <c r="I21" i="24"/>
  <c r="J21" i="24"/>
  <c r="K21" i="24"/>
  <c r="B32" i="96"/>
  <c r="C25" i="96"/>
  <c r="G25" i="96"/>
  <c r="F25" i="96"/>
  <c r="E25" i="96"/>
  <c r="D25" i="96"/>
  <c r="H25" i="96"/>
  <c r="I25" i="96"/>
  <c r="J25" i="96"/>
  <c r="K25" i="96"/>
  <c r="H34" i="89"/>
  <c r="I34" i="89"/>
  <c r="C34" i="89"/>
  <c r="N34" i="89" s="1"/>
  <c r="F34" i="89"/>
  <c r="D34" i="89"/>
  <c r="E34" i="89"/>
  <c r="G34" i="89"/>
  <c r="J34" i="89"/>
  <c r="K34" i="89"/>
  <c r="L34" i="89"/>
  <c r="B25" i="8"/>
  <c r="P10" i="66"/>
  <c r="P11" i="66"/>
  <c r="M34" i="11"/>
  <c r="M27" i="11"/>
  <c r="N11" i="96"/>
  <c r="N10" i="96"/>
  <c r="B28" i="51"/>
  <c r="C21" i="51"/>
  <c r="E21" i="51"/>
  <c r="F21" i="51"/>
  <c r="D21" i="51"/>
  <c r="G21" i="51"/>
  <c r="H21" i="51"/>
  <c r="I21" i="51"/>
  <c r="J21" i="51"/>
  <c r="K21" i="51"/>
  <c r="L21" i="51"/>
  <c r="B25" i="56"/>
  <c r="M24" i="60"/>
  <c r="B33" i="35"/>
  <c r="C26" i="35"/>
  <c r="E26" i="35"/>
  <c r="H26" i="35"/>
  <c r="F26" i="35"/>
  <c r="G26" i="35"/>
  <c r="D26" i="35"/>
  <c r="I26" i="35"/>
  <c r="J26" i="35"/>
  <c r="K26" i="35"/>
  <c r="L26" i="35"/>
  <c r="B29" i="96"/>
  <c r="G22" i="96"/>
  <c r="F22" i="96"/>
  <c r="D22" i="96"/>
  <c r="C22" i="96"/>
  <c r="E22" i="96"/>
  <c r="H22" i="96"/>
  <c r="I22" i="96"/>
  <c r="J22" i="96"/>
  <c r="K22" i="96"/>
  <c r="M26" i="6"/>
  <c r="N11" i="29"/>
  <c r="N10" i="29"/>
  <c r="P9" i="90"/>
  <c r="Q8" i="90"/>
  <c r="P13" i="90"/>
  <c r="M21" i="33"/>
  <c r="M28" i="33"/>
  <c r="I31" i="84"/>
  <c r="C31" i="84"/>
  <c r="N31" i="84" s="1"/>
  <c r="H31" i="84"/>
  <c r="E31" i="84"/>
  <c r="F31" i="84"/>
  <c r="D31" i="84"/>
  <c r="G31" i="84"/>
  <c r="J31" i="84"/>
  <c r="K31" i="84"/>
  <c r="L31" i="84"/>
  <c r="B24" i="88"/>
  <c r="B29" i="72"/>
  <c r="E22" i="72"/>
  <c r="I22" i="72"/>
  <c r="D22" i="72"/>
  <c r="C22" i="72"/>
  <c r="N22" i="72" s="1"/>
  <c r="G22" i="72"/>
  <c r="H22" i="72"/>
  <c r="F22" i="72"/>
  <c r="J22" i="72"/>
  <c r="L22" i="72"/>
  <c r="K22" i="72"/>
  <c r="M25" i="39"/>
  <c r="S8" i="63"/>
  <c r="R13" i="63"/>
  <c r="R9" i="63"/>
  <c r="H33" i="43"/>
  <c r="D33" i="43"/>
  <c r="G33" i="43"/>
  <c r="F33" i="43"/>
  <c r="C33" i="43"/>
  <c r="N33" i="43" s="1"/>
  <c r="E33" i="43"/>
  <c r="I33" i="43"/>
  <c r="J33" i="43"/>
  <c r="L33" i="43"/>
  <c r="K33" i="43"/>
  <c r="S6" i="16"/>
  <c r="S7" i="16" s="1"/>
  <c r="S5" i="16"/>
  <c r="U6" i="16"/>
  <c r="U7" i="16" s="1"/>
  <c r="U5" i="16"/>
  <c r="N23" i="73"/>
  <c r="M28" i="77"/>
  <c r="M21" i="77"/>
  <c r="N25" i="32"/>
  <c r="B25" i="52"/>
  <c r="Q8" i="95"/>
  <c r="P13" i="95"/>
  <c r="P9" i="95"/>
  <c r="G34" i="11"/>
  <c r="G27" i="11"/>
  <c r="B33" i="103"/>
  <c r="C26" i="103"/>
  <c r="N26" i="103" s="1"/>
  <c r="H26" i="103"/>
  <c r="E26" i="103"/>
  <c r="G26" i="103"/>
  <c r="F26" i="103"/>
  <c r="D26" i="103"/>
  <c r="I26" i="103"/>
  <c r="J26" i="103"/>
  <c r="K26" i="103"/>
  <c r="O9" i="75"/>
  <c r="O13" i="75"/>
  <c r="P8" i="75"/>
  <c r="M27" i="96"/>
  <c r="M24" i="104"/>
  <c r="B24" i="104"/>
  <c r="M26" i="36"/>
  <c r="B26" i="36"/>
  <c r="H30" i="26"/>
  <c r="D30" i="26"/>
  <c r="F30" i="26"/>
  <c r="E30" i="26"/>
  <c r="I30" i="26"/>
  <c r="C30" i="26"/>
  <c r="N30" i="26" s="1"/>
  <c r="G30" i="26"/>
  <c r="K30" i="26"/>
  <c r="J30" i="26"/>
  <c r="L30" i="26"/>
  <c r="M28" i="68"/>
  <c r="M21" i="68"/>
  <c r="B29" i="85"/>
  <c r="H22" i="85"/>
  <c r="E22" i="85"/>
  <c r="D22" i="85"/>
  <c r="G22" i="85"/>
  <c r="F22" i="85"/>
  <c r="C22" i="85"/>
  <c r="I22" i="85"/>
  <c r="J22" i="85"/>
  <c r="K22" i="85"/>
  <c r="L22" i="85"/>
  <c r="M45" i="75"/>
  <c r="M46" i="75"/>
  <c r="B39" i="59"/>
  <c r="C39" i="59" s="1"/>
  <c r="B30" i="74"/>
  <c r="H23" i="74"/>
  <c r="G23" i="74"/>
  <c r="C23" i="74"/>
  <c r="F23" i="74"/>
  <c r="D23" i="74"/>
  <c r="E23" i="74"/>
  <c r="I23" i="74"/>
  <c r="J23" i="74"/>
  <c r="K23" i="74"/>
  <c r="O9" i="36"/>
  <c r="O13" i="36"/>
  <c r="P8" i="36"/>
  <c r="N27" i="57"/>
  <c r="O13" i="68"/>
  <c r="P8" i="68"/>
  <c r="O9" i="68"/>
  <c r="D34" i="35"/>
  <c r="N34" i="35" s="1"/>
  <c r="G34" i="35"/>
  <c r="H34" i="35"/>
  <c r="C34" i="35"/>
  <c r="E34" i="35"/>
  <c r="F34" i="35"/>
  <c r="I34" i="35"/>
  <c r="J34" i="35"/>
  <c r="K34" i="35"/>
  <c r="L34" i="35"/>
  <c r="N24" i="31"/>
  <c r="N26" i="61"/>
  <c r="N23" i="5"/>
  <c r="B33" i="87"/>
  <c r="D26" i="87"/>
  <c r="E26" i="87"/>
  <c r="F26" i="87"/>
  <c r="C26" i="87"/>
  <c r="N26" i="87" s="1"/>
  <c r="H26" i="87"/>
  <c r="G26" i="87"/>
  <c r="I26" i="87"/>
  <c r="J26" i="87"/>
  <c r="L26" i="87"/>
  <c r="K26" i="87"/>
  <c r="M19" i="47"/>
  <c r="M20" i="47"/>
  <c r="M14" i="47"/>
  <c r="M18" i="47"/>
  <c r="M16" i="47"/>
  <c r="M15" i="47"/>
  <c r="B22" i="47" s="1"/>
  <c r="M17" i="47"/>
  <c r="B24" i="47" s="1"/>
  <c r="B34" i="72"/>
  <c r="I27" i="72"/>
  <c r="F27" i="72"/>
  <c r="G27" i="72"/>
  <c r="C27" i="72"/>
  <c r="N27" i="72" s="1"/>
  <c r="H27" i="72"/>
  <c r="E27" i="72"/>
  <c r="D27" i="72"/>
  <c r="J27" i="72"/>
  <c r="K27" i="72"/>
  <c r="L27" i="72"/>
  <c r="M24" i="10"/>
  <c r="I27" i="11"/>
  <c r="I34" i="11"/>
  <c r="O9" i="30"/>
  <c r="P8" i="30"/>
  <c r="O13" i="30"/>
  <c r="M27" i="76"/>
  <c r="M34" i="76"/>
  <c r="H46" i="12"/>
  <c r="H45" i="12"/>
  <c r="O11" i="53"/>
  <c r="O10" i="53"/>
  <c r="B30" i="35"/>
  <c r="B40" i="35" s="1"/>
  <c r="C40" i="35" s="1"/>
  <c r="E23" i="35"/>
  <c r="F23" i="35"/>
  <c r="G23" i="35"/>
  <c r="H23" i="35"/>
  <c r="D23" i="35"/>
  <c r="C23" i="35"/>
  <c r="J23" i="35"/>
  <c r="I23" i="35"/>
  <c r="K23" i="35"/>
  <c r="L23" i="35"/>
  <c r="M22" i="45"/>
  <c r="B22" i="45"/>
  <c r="K26" i="88"/>
  <c r="M28" i="86"/>
  <c r="M21" i="86"/>
  <c r="B28" i="68"/>
  <c r="G21" i="68"/>
  <c r="D21" i="68"/>
  <c r="F21" i="68"/>
  <c r="C21" i="68"/>
  <c r="E21" i="68"/>
  <c r="H21" i="68"/>
  <c r="I21" i="68"/>
  <c r="J21" i="68"/>
  <c r="K21" i="68"/>
  <c r="K25" i="82"/>
  <c r="N11" i="104"/>
  <c r="N10" i="104"/>
  <c r="M31" i="35"/>
  <c r="B33" i="69"/>
  <c r="H26" i="69"/>
  <c r="F26" i="69"/>
  <c r="E26" i="69"/>
  <c r="I26" i="69"/>
  <c r="G26" i="69"/>
  <c r="C26" i="69"/>
  <c r="D26" i="69"/>
  <c r="J26" i="69"/>
  <c r="K26" i="69"/>
  <c r="L26" i="69"/>
  <c r="N24" i="5"/>
  <c r="L21" i="28"/>
  <c r="M34" i="88"/>
  <c r="M27" i="88"/>
  <c r="O13" i="83"/>
  <c r="O9" i="83"/>
  <c r="P8" i="83"/>
  <c r="B24" i="83"/>
  <c r="C24" i="11"/>
  <c r="B24" i="11"/>
  <c r="B31" i="11" s="1"/>
  <c r="G31" i="11" s="1"/>
  <c r="C31" i="11"/>
  <c r="N27" i="91"/>
  <c r="M30" i="30"/>
  <c r="M23" i="30"/>
  <c r="R8" i="7"/>
  <c r="Q13" i="7"/>
  <c r="Q9" i="7"/>
  <c r="P8" i="16"/>
  <c r="M22" i="38"/>
  <c r="B33" i="60"/>
  <c r="G26" i="60"/>
  <c r="F26" i="60"/>
  <c r="E26" i="60"/>
  <c r="D26" i="60"/>
  <c r="C26" i="60"/>
  <c r="H26" i="60"/>
  <c r="I26" i="60"/>
  <c r="J26" i="60"/>
  <c r="B31" i="85"/>
  <c r="H24" i="85"/>
  <c r="F24" i="85"/>
  <c r="C24" i="85"/>
  <c r="D24" i="85"/>
  <c r="E24" i="85"/>
  <c r="I24" i="85"/>
  <c r="G24" i="85"/>
  <c r="J24" i="85"/>
  <c r="L24" i="85"/>
  <c r="K24" i="85"/>
  <c r="B32" i="81"/>
  <c r="D25" i="81"/>
  <c r="F25" i="81"/>
  <c r="G25" i="81"/>
  <c r="C25" i="81"/>
  <c r="N25" i="81" s="1"/>
  <c r="E25" i="81"/>
  <c r="H25" i="81"/>
  <c r="I25" i="81"/>
  <c r="J25" i="81"/>
  <c r="K25" i="81"/>
  <c r="K24" i="33"/>
  <c r="O10" i="79"/>
  <c r="O11" i="79"/>
  <c r="M26" i="40"/>
  <c r="M33" i="40"/>
  <c r="K31" i="11"/>
  <c r="K24" i="11"/>
  <c r="B25" i="33"/>
  <c r="O10" i="37"/>
  <c r="O11" i="37"/>
  <c r="B33" i="84"/>
  <c r="G26" i="84"/>
  <c r="F26" i="84"/>
  <c r="C26" i="84"/>
  <c r="N26" i="84" s="1"/>
  <c r="D26" i="84"/>
  <c r="E26" i="84"/>
  <c r="H26" i="84"/>
  <c r="I26" i="84"/>
  <c r="J26" i="84"/>
  <c r="K26" i="84"/>
  <c r="L26" i="84"/>
  <c r="N24" i="79"/>
  <c r="N24" i="78"/>
  <c r="B33" i="81"/>
  <c r="E26" i="81"/>
  <c r="G26" i="81"/>
  <c r="C26" i="81"/>
  <c r="N26" i="81" s="1"/>
  <c r="F26" i="81"/>
  <c r="D26" i="81"/>
  <c r="H26" i="81"/>
  <c r="J26" i="81"/>
  <c r="I26" i="81"/>
  <c r="K26" i="81"/>
  <c r="S8" i="44"/>
  <c r="R9" i="44"/>
  <c r="R13" i="44"/>
  <c r="P11" i="71"/>
  <c r="P10" i="71"/>
  <c r="B23" i="8"/>
  <c r="Q13" i="66"/>
  <c r="Q9" i="66"/>
  <c r="R8" i="66"/>
  <c r="P8" i="17"/>
  <c r="N11" i="60"/>
  <c r="N10" i="60"/>
  <c r="M26" i="11"/>
  <c r="B31" i="67"/>
  <c r="B39" i="67" s="1"/>
  <c r="C39" i="67" s="1"/>
  <c r="H24" i="67"/>
  <c r="C24" i="67"/>
  <c r="N24" i="67" s="1"/>
  <c r="F24" i="67"/>
  <c r="G24" i="67"/>
  <c r="D24" i="67"/>
  <c r="E24" i="67"/>
  <c r="I24" i="67"/>
  <c r="J24" i="67"/>
  <c r="K24" i="67"/>
  <c r="L24" i="67"/>
  <c r="B29" i="95"/>
  <c r="C22" i="95"/>
  <c r="D22" i="95"/>
  <c r="I22" i="95"/>
  <c r="F22" i="95"/>
  <c r="E22" i="95"/>
  <c r="G22" i="95"/>
  <c r="H22" i="95"/>
  <c r="K22" i="95"/>
  <c r="J22" i="95"/>
  <c r="M21" i="51"/>
  <c r="M25" i="60"/>
  <c r="H34" i="11"/>
  <c r="H27" i="11"/>
  <c r="B33" i="79"/>
  <c r="H26" i="79"/>
  <c r="I26" i="79"/>
  <c r="F26" i="79"/>
  <c r="G26" i="79"/>
  <c r="E26" i="79"/>
  <c r="C26" i="79"/>
  <c r="D26" i="79"/>
  <c r="J26" i="79"/>
  <c r="K26" i="79"/>
  <c r="L26" i="79"/>
  <c r="P10" i="5"/>
  <c r="P11" i="5"/>
  <c r="N26" i="62"/>
  <c r="L22" i="96"/>
  <c r="B30" i="79"/>
  <c r="H23" i="79"/>
  <c r="F23" i="79"/>
  <c r="G23" i="79"/>
  <c r="D23" i="79"/>
  <c r="C23" i="79"/>
  <c r="I23" i="79"/>
  <c r="E23" i="79"/>
  <c r="J23" i="79"/>
  <c r="K23" i="79"/>
  <c r="L23" i="79"/>
  <c r="O9" i="29"/>
  <c r="O13" i="29"/>
  <c r="P8" i="29"/>
  <c r="P10" i="32"/>
  <c r="P11" i="32"/>
  <c r="M31" i="31"/>
  <c r="B24" i="37"/>
  <c r="M24" i="33"/>
  <c r="H30" i="89"/>
  <c r="C30" i="89"/>
  <c r="G30" i="89"/>
  <c r="N30" i="89" s="1"/>
  <c r="E30" i="89"/>
  <c r="F30" i="89"/>
  <c r="D30" i="89"/>
  <c r="I30" i="89"/>
  <c r="J30" i="89"/>
  <c r="K30" i="89"/>
  <c r="L30" i="89"/>
  <c r="M22" i="72"/>
  <c r="M15" i="46"/>
  <c r="M16" i="46"/>
  <c r="M20" i="46"/>
  <c r="M17" i="46"/>
  <c r="M18" i="46"/>
  <c r="M14" i="46"/>
  <c r="M19" i="46"/>
  <c r="P9" i="67"/>
  <c r="P13" i="67"/>
  <c r="Q8" i="67"/>
  <c r="M22" i="39"/>
  <c r="H34" i="61"/>
  <c r="I34" i="61"/>
  <c r="C34" i="61"/>
  <c r="N34" i="61" s="1"/>
  <c r="G34" i="61"/>
  <c r="D34" i="61"/>
  <c r="F34" i="61"/>
  <c r="E34" i="61"/>
  <c r="J34" i="61"/>
  <c r="K34" i="61"/>
  <c r="L34" i="61"/>
  <c r="N34" i="87"/>
  <c r="E34" i="87"/>
  <c r="G34" i="87"/>
  <c r="C34" i="87"/>
  <c r="D34" i="87"/>
  <c r="H34" i="87"/>
  <c r="F34" i="87"/>
  <c r="I34" i="87"/>
  <c r="J34" i="87"/>
  <c r="K34" i="87"/>
  <c r="L34" i="87"/>
  <c r="Q10" i="63"/>
  <c r="Q11" i="63"/>
  <c r="N26" i="9"/>
  <c r="M11" i="14"/>
  <c r="M10" i="14"/>
  <c r="M27" i="54"/>
  <c r="E6" i="16"/>
  <c r="E7" i="16" s="1"/>
  <c r="E5" i="16"/>
  <c r="H6" i="16"/>
  <c r="H7" i="16" s="1"/>
  <c r="H5" i="16"/>
  <c r="N11" i="25"/>
  <c r="N10" i="25"/>
  <c r="P11" i="57"/>
  <c r="P10" i="57"/>
  <c r="M26" i="77"/>
  <c r="B26" i="77"/>
  <c r="O10" i="95"/>
  <c r="O11" i="95"/>
  <c r="M16" i="99"/>
  <c r="M18" i="99"/>
  <c r="M15" i="99"/>
  <c r="M20" i="99"/>
  <c r="M14" i="99"/>
  <c r="M19" i="99"/>
  <c r="M17" i="99"/>
  <c r="G29" i="11"/>
  <c r="M27" i="85"/>
  <c r="M22" i="96"/>
  <c r="M29" i="96"/>
  <c r="M33" i="104"/>
  <c r="M26" i="104"/>
  <c r="B32" i="7"/>
  <c r="G25" i="7"/>
  <c r="I25" i="7"/>
  <c r="C25" i="7"/>
  <c r="N25" i="7" s="1"/>
  <c r="J25" i="7"/>
  <c r="H25" i="7"/>
  <c r="F25" i="7"/>
  <c r="D25" i="7"/>
  <c r="E25" i="7"/>
  <c r="K25" i="7"/>
  <c r="L25" i="7"/>
  <c r="B26" i="58"/>
  <c r="B31" i="27"/>
  <c r="H24" i="27"/>
  <c r="I24" i="27"/>
  <c r="E24" i="27"/>
  <c r="C24" i="27"/>
  <c r="F24" i="27"/>
  <c r="D24" i="27"/>
  <c r="G24" i="27"/>
  <c r="K24" i="27"/>
  <c r="J24" i="27"/>
  <c r="L24" i="27"/>
  <c r="B35" i="93"/>
  <c r="C35" i="93" s="1"/>
  <c r="B36" i="93"/>
  <c r="C36" i="93" s="1"/>
  <c r="B38" i="93"/>
  <c r="C38" i="93" s="1"/>
  <c r="B37" i="93"/>
  <c r="C37" i="93" s="1"/>
  <c r="F28" i="93"/>
  <c r="I28" i="93"/>
  <c r="D28" i="93"/>
  <c r="C28" i="93"/>
  <c r="E28" i="93"/>
  <c r="G28" i="93"/>
  <c r="H28" i="93"/>
  <c r="N28" i="93" s="1"/>
  <c r="J28" i="93"/>
  <c r="K28" i="93"/>
  <c r="L28" i="93"/>
  <c r="B28" i="53"/>
  <c r="C21" i="53"/>
  <c r="N21" i="53" s="1"/>
  <c r="E21" i="53"/>
  <c r="D21" i="53"/>
  <c r="I21" i="53"/>
  <c r="H21" i="53"/>
  <c r="G21" i="53"/>
  <c r="F21" i="53"/>
  <c r="J21" i="53"/>
  <c r="K21" i="53"/>
  <c r="L21" i="53"/>
  <c r="M30" i="68"/>
  <c r="M23" i="68"/>
  <c r="N21" i="62"/>
  <c r="P8" i="23"/>
  <c r="B22" i="38"/>
  <c r="C34" i="84"/>
  <c r="N34" i="84" s="1"/>
  <c r="D34" i="84"/>
  <c r="H34" i="84"/>
  <c r="I34" i="84"/>
  <c r="E34" i="84"/>
  <c r="G34" i="84"/>
  <c r="F34" i="84"/>
  <c r="J34" i="84"/>
  <c r="K34" i="84"/>
  <c r="L34" i="84"/>
  <c r="B29" i="26"/>
  <c r="H22" i="26"/>
  <c r="F22" i="26"/>
  <c r="C22" i="26"/>
  <c r="G22" i="26"/>
  <c r="D22" i="26"/>
  <c r="E22" i="26"/>
  <c r="I22" i="26"/>
  <c r="K22" i="26"/>
  <c r="J22" i="26"/>
  <c r="L22" i="26"/>
  <c r="H32" i="85"/>
  <c r="G32" i="85"/>
  <c r="D32" i="85"/>
  <c r="F32" i="85"/>
  <c r="E32" i="85"/>
  <c r="I32" i="85"/>
  <c r="C32" i="85"/>
  <c r="N32" i="85" s="1"/>
  <c r="J32" i="85"/>
  <c r="L32" i="85"/>
  <c r="K32" i="85"/>
  <c r="N10" i="99"/>
  <c r="N11" i="99"/>
  <c r="N27" i="31"/>
  <c r="N27" i="79"/>
  <c r="B22" i="77"/>
  <c r="N21" i="35"/>
  <c r="H34" i="57"/>
  <c r="C34" i="57"/>
  <c r="N34" i="57" s="1"/>
  <c r="F34" i="57"/>
  <c r="D34" i="57"/>
  <c r="I34" i="57"/>
  <c r="G34" i="57"/>
  <c r="E34" i="57"/>
  <c r="J34" i="57"/>
  <c r="K34" i="57"/>
  <c r="L34" i="57"/>
  <c r="M34" i="57"/>
  <c r="N11" i="68"/>
  <c r="N10" i="68"/>
  <c r="N21" i="73"/>
  <c r="B32" i="43"/>
  <c r="G25" i="43"/>
  <c r="C25" i="43"/>
  <c r="N25" i="43" s="1"/>
  <c r="H25" i="43"/>
  <c r="E25" i="43"/>
  <c r="D25" i="43"/>
  <c r="F25" i="43"/>
  <c r="I25" i="43"/>
  <c r="J25" i="43"/>
  <c r="L25" i="43"/>
  <c r="K25" i="43"/>
  <c r="Q8" i="103"/>
  <c r="P9" i="103"/>
  <c r="P13" i="103"/>
  <c r="M27" i="72"/>
  <c r="M27" i="10"/>
  <c r="M34" i="10"/>
  <c r="M23" i="76"/>
  <c r="B23" i="76"/>
  <c r="G46" i="12"/>
  <c r="G45" i="12"/>
  <c r="B34" i="60"/>
  <c r="G27" i="60"/>
  <c r="D27" i="60"/>
  <c r="F27" i="60"/>
  <c r="C27" i="60"/>
  <c r="E27" i="60"/>
  <c r="H27" i="60"/>
  <c r="I27" i="60"/>
  <c r="J27" i="60"/>
  <c r="Q8" i="53"/>
  <c r="P13" i="53"/>
  <c r="P9" i="53"/>
  <c r="I33" i="93"/>
  <c r="H33" i="93"/>
  <c r="G33" i="93"/>
  <c r="C33" i="93"/>
  <c r="D33" i="93"/>
  <c r="F33" i="93"/>
  <c r="E33" i="93"/>
  <c r="N33" i="93" s="1"/>
  <c r="J33" i="93"/>
  <c r="K33" i="93"/>
  <c r="L33" i="93"/>
  <c r="M21" i="45"/>
  <c r="B21" i="45"/>
  <c r="B22" i="60"/>
  <c r="M25" i="103"/>
  <c r="B34" i="53"/>
  <c r="G27" i="53"/>
  <c r="I27" i="53"/>
  <c r="D27" i="53"/>
  <c r="H27" i="53"/>
  <c r="C27" i="53"/>
  <c r="N27" i="53" s="1"/>
  <c r="F27" i="53"/>
  <c r="E27" i="53"/>
  <c r="J27" i="53"/>
  <c r="K27" i="53"/>
  <c r="L27" i="53"/>
  <c r="B25" i="86"/>
  <c r="B27" i="47"/>
  <c r="O13" i="39"/>
  <c r="O9" i="39"/>
  <c r="P8" i="39"/>
  <c r="B24" i="92"/>
  <c r="B30" i="84"/>
  <c r="D23" i="84"/>
  <c r="G23" i="84"/>
  <c r="I23" i="84"/>
  <c r="E23" i="84"/>
  <c r="C23" i="84"/>
  <c r="N23" i="84" s="1"/>
  <c r="F23" i="84"/>
  <c r="H23" i="84"/>
  <c r="J23" i="84"/>
  <c r="K23" i="84"/>
  <c r="L23" i="84"/>
  <c r="J30" i="91"/>
  <c r="E30" i="91"/>
  <c r="C30" i="91"/>
  <c r="N30" i="91" s="1"/>
  <c r="H30" i="91"/>
  <c r="F30" i="91"/>
  <c r="D30" i="91"/>
  <c r="I30" i="91"/>
  <c r="G30" i="91"/>
  <c r="K30" i="91"/>
  <c r="L30" i="91"/>
  <c r="M30" i="91"/>
  <c r="M23" i="94"/>
  <c r="M26" i="27"/>
  <c r="Q13" i="97"/>
  <c r="R8" i="97"/>
  <c r="Q9" i="97"/>
  <c r="H33" i="73"/>
  <c r="C33" i="73"/>
  <c r="N33" i="73" s="1"/>
  <c r="G33" i="73"/>
  <c r="E33" i="73"/>
  <c r="F33" i="73"/>
  <c r="I33" i="73"/>
  <c r="D33" i="73"/>
  <c r="J33" i="73"/>
  <c r="K33" i="73"/>
  <c r="L33" i="73"/>
  <c r="M26" i="88"/>
  <c r="M33" i="88"/>
  <c r="N11" i="83"/>
  <c r="N10" i="83"/>
  <c r="B22" i="11"/>
  <c r="B29" i="11" s="1"/>
  <c r="K26" i="33"/>
  <c r="M22" i="30"/>
  <c r="B24" i="10"/>
  <c r="I32" i="97"/>
  <c r="C32" i="97"/>
  <c r="N32" i="97" s="1"/>
  <c r="E32" i="97"/>
  <c r="D32" i="97"/>
  <c r="J32" i="97"/>
  <c r="G32" i="97"/>
  <c r="F32" i="97"/>
  <c r="H32" i="97"/>
  <c r="K32" i="97"/>
  <c r="L32" i="97"/>
  <c r="M32" i="97"/>
  <c r="K26" i="60"/>
  <c r="L25" i="81"/>
  <c r="M21" i="40"/>
  <c r="M28" i="40"/>
  <c r="P9" i="37"/>
  <c r="Q8" i="37"/>
  <c r="P13" i="37"/>
  <c r="M24" i="56"/>
  <c r="B34" i="90"/>
  <c r="H27" i="90"/>
  <c r="F27" i="90"/>
  <c r="G27" i="90"/>
  <c r="C27" i="90"/>
  <c r="E27" i="90"/>
  <c r="D27" i="90"/>
  <c r="I27" i="90"/>
  <c r="K27" i="90"/>
  <c r="J27" i="90"/>
  <c r="L27" i="90"/>
  <c r="L26" i="81"/>
  <c r="L21" i="24"/>
  <c r="L25" i="96"/>
  <c r="M27" i="8"/>
  <c r="M34" i="8"/>
  <c r="B33" i="72"/>
  <c r="D26" i="72"/>
  <c r="G26" i="72"/>
  <c r="I26" i="72"/>
  <c r="E26" i="72"/>
  <c r="F26" i="72"/>
  <c r="C26" i="72"/>
  <c r="N26" i="72" s="1"/>
  <c r="H26" i="72"/>
  <c r="J26" i="72"/>
  <c r="K26" i="72"/>
  <c r="L26" i="72"/>
  <c r="B24" i="6"/>
  <c r="O9" i="60"/>
  <c r="O13" i="60"/>
  <c r="P8" i="60"/>
  <c r="P13" i="70"/>
  <c r="Q8" i="70"/>
  <c r="P9" i="70"/>
  <c r="M28" i="28"/>
  <c r="M21" i="28"/>
  <c r="N22" i="91"/>
  <c r="Q8" i="9"/>
  <c r="P9" i="9"/>
  <c r="P13" i="9"/>
  <c r="M27" i="60"/>
  <c r="H31" i="11"/>
  <c r="H24" i="11"/>
  <c r="M26" i="35"/>
  <c r="R8" i="5"/>
  <c r="Q13" i="5"/>
  <c r="Q9" i="5"/>
  <c r="O10" i="90"/>
  <c r="O11" i="90"/>
  <c r="Q9" i="32"/>
  <c r="R8" i="32"/>
  <c r="Q13" i="32"/>
  <c r="D31" i="9"/>
  <c r="E31" i="9"/>
  <c r="I31" i="9"/>
  <c r="L31" i="9"/>
  <c r="F31" i="9"/>
  <c r="C31" i="9"/>
  <c r="N31" i="9" s="1"/>
  <c r="J31" i="9"/>
  <c r="H31" i="9"/>
  <c r="K31" i="9"/>
  <c r="G31" i="9"/>
  <c r="M33" i="33"/>
  <c r="M26" i="33"/>
  <c r="O13" i="76"/>
  <c r="O9" i="76"/>
  <c r="P8" i="76"/>
  <c r="N24" i="35"/>
  <c r="B34" i="51"/>
  <c r="G27" i="51"/>
  <c r="H27" i="51"/>
  <c r="F27" i="51"/>
  <c r="E27" i="51"/>
  <c r="D27" i="51"/>
  <c r="C27" i="51"/>
  <c r="I27" i="51"/>
  <c r="K27" i="51"/>
  <c r="J27" i="51"/>
  <c r="L27" i="51"/>
  <c r="B31" i="55"/>
  <c r="H24" i="55"/>
  <c r="C24" i="55"/>
  <c r="F24" i="55"/>
  <c r="G24" i="55"/>
  <c r="E24" i="55"/>
  <c r="D24" i="55"/>
  <c r="J24" i="55"/>
  <c r="I24" i="55"/>
  <c r="K24" i="55"/>
  <c r="L24" i="55"/>
  <c r="B29" i="87"/>
  <c r="F22" i="87"/>
  <c r="H22" i="87"/>
  <c r="G22" i="87"/>
  <c r="C22" i="87"/>
  <c r="N22" i="87" s="1"/>
  <c r="E22" i="87"/>
  <c r="D22" i="87"/>
  <c r="I22" i="87"/>
  <c r="J22" i="87"/>
  <c r="K22" i="87"/>
  <c r="L22" i="87"/>
  <c r="L10" i="14"/>
  <c r="L11" i="14"/>
  <c r="M5" i="16"/>
  <c r="M6" i="16"/>
  <c r="M7" i="16" s="1"/>
  <c r="V6" i="16"/>
  <c r="V7" i="16" s="1"/>
  <c r="V5" i="16"/>
  <c r="O9" i="25"/>
  <c r="O13" i="25"/>
  <c r="P8" i="25"/>
  <c r="R8" i="57"/>
  <c r="Q13" i="57"/>
  <c r="Q9" i="57"/>
  <c r="N34" i="9"/>
  <c r="I34" i="9"/>
  <c r="L34" i="9"/>
  <c r="H34" i="9"/>
  <c r="J34" i="9"/>
  <c r="E34" i="9"/>
  <c r="G34" i="9"/>
  <c r="F34" i="9"/>
  <c r="D34" i="9"/>
  <c r="K34" i="9"/>
  <c r="C34" i="9"/>
  <c r="M23" i="77"/>
  <c r="B32" i="78"/>
  <c r="C25" i="78"/>
  <c r="G25" i="78"/>
  <c r="F25" i="78"/>
  <c r="H25" i="78"/>
  <c r="D25" i="78"/>
  <c r="I25" i="78"/>
  <c r="E25" i="78"/>
  <c r="K25" i="78"/>
  <c r="J25" i="78"/>
  <c r="L25" i="78"/>
  <c r="B23" i="28"/>
  <c r="B28" i="103"/>
  <c r="G21" i="103"/>
  <c r="D21" i="103"/>
  <c r="E21" i="103"/>
  <c r="H21" i="103"/>
  <c r="F21" i="103"/>
  <c r="C21" i="103"/>
  <c r="N21" i="103" s="1"/>
  <c r="I21" i="103"/>
  <c r="J21" i="103"/>
  <c r="K21" i="103"/>
  <c r="G26" i="11"/>
  <c r="G33" i="11"/>
  <c r="N11" i="75"/>
  <c r="N10" i="75"/>
  <c r="I29" i="102"/>
  <c r="D29" i="102"/>
  <c r="F29" i="102"/>
  <c r="H29" i="102"/>
  <c r="E29" i="102"/>
  <c r="G29" i="102"/>
  <c r="C29" i="102"/>
  <c r="N29" i="102" s="1"/>
  <c r="K29" i="102"/>
  <c r="J29" i="102"/>
  <c r="L29" i="102"/>
  <c r="M29" i="102"/>
  <c r="M25" i="96"/>
  <c r="M32" i="96"/>
  <c r="B21" i="104"/>
  <c r="M25" i="7"/>
  <c r="M22" i="36"/>
  <c r="B22" i="36"/>
  <c r="B40" i="97"/>
  <c r="C40" i="97" s="1"/>
  <c r="B38" i="97"/>
  <c r="C38" i="97" s="1"/>
  <c r="B39" i="97"/>
  <c r="C39" i="97" s="1"/>
  <c r="B36" i="97"/>
  <c r="C36" i="97" s="1"/>
  <c r="B35" i="97"/>
  <c r="C35" i="97" s="1"/>
  <c r="B37" i="97"/>
  <c r="C37" i="97" s="1"/>
  <c r="B41" i="97"/>
  <c r="C41" i="97" s="1"/>
  <c r="I28" i="97"/>
  <c r="G28" i="97"/>
  <c r="F28" i="97"/>
  <c r="D28" i="97"/>
  <c r="E28" i="97"/>
  <c r="J28" i="97"/>
  <c r="H28" i="97"/>
  <c r="C28" i="97"/>
  <c r="N28" i="97" s="1"/>
  <c r="K28" i="97"/>
  <c r="L28" i="97"/>
  <c r="M28" i="97"/>
  <c r="M27" i="74"/>
  <c r="B27" i="74"/>
  <c r="N27" i="97"/>
  <c r="M24" i="68"/>
  <c r="B24" i="68"/>
  <c r="H33" i="5"/>
  <c r="E33" i="5"/>
  <c r="D33" i="5"/>
  <c r="C33" i="5"/>
  <c r="N33" i="5" s="1"/>
  <c r="K33" i="5"/>
  <c r="F33" i="5"/>
  <c r="J33" i="5"/>
  <c r="G33" i="5"/>
  <c r="I33" i="5"/>
  <c r="L33" i="5"/>
  <c r="M33" i="5"/>
  <c r="N26" i="78"/>
  <c r="B29" i="51"/>
  <c r="D22" i="51"/>
  <c r="H22" i="51"/>
  <c r="E22" i="51"/>
  <c r="G22" i="51"/>
  <c r="C22" i="51"/>
  <c r="F22" i="51"/>
  <c r="I22" i="51"/>
  <c r="J22" i="51"/>
  <c r="K22" i="51"/>
  <c r="L22" i="51"/>
  <c r="M22" i="26"/>
  <c r="I32" i="53"/>
  <c r="F32" i="53"/>
  <c r="D32" i="53"/>
  <c r="C32" i="53"/>
  <c r="N32" i="53" s="1"/>
  <c r="E32" i="53"/>
  <c r="H32" i="53"/>
  <c r="G32" i="53"/>
  <c r="J32" i="53"/>
  <c r="L32" i="53"/>
  <c r="K32" i="53"/>
  <c r="B23" i="41"/>
  <c r="N10" i="36"/>
  <c r="N11" i="36"/>
  <c r="N34" i="43"/>
  <c r="G34" i="43"/>
  <c r="E34" i="43"/>
  <c r="D34" i="43"/>
  <c r="F34" i="43"/>
  <c r="C34" i="43"/>
  <c r="H34" i="43"/>
  <c r="I34" i="43"/>
  <c r="J34" i="43"/>
  <c r="L34" i="43"/>
  <c r="K34" i="43"/>
  <c r="P9" i="73"/>
  <c r="P13" i="73"/>
  <c r="Q8" i="73"/>
  <c r="N33" i="42"/>
  <c r="H33" i="42"/>
  <c r="E33" i="42"/>
  <c r="G33" i="42"/>
  <c r="C33" i="42"/>
  <c r="I33" i="42"/>
  <c r="F33" i="42"/>
  <c r="D33" i="42"/>
  <c r="J33" i="42"/>
  <c r="K33" i="42"/>
  <c r="L33" i="42"/>
  <c r="B39" i="35"/>
  <c r="C39" i="35" s="1"/>
  <c r="B36" i="35"/>
  <c r="C36" i="35" s="1"/>
  <c r="B41" i="35"/>
  <c r="C41" i="35" s="1"/>
  <c r="B35" i="35"/>
  <c r="C35" i="35" s="1"/>
  <c r="C28" i="35"/>
  <c r="N28" i="35" s="1"/>
  <c r="D28" i="35"/>
  <c r="G28" i="35"/>
  <c r="H28" i="35"/>
  <c r="E28" i="35"/>
  <c r="F28" i="35"/>
  <c r="I28" i="35"/>
  <c r="J28" i="35"/>
  <c r="K28" i="35"/>
  <c r="L28" i="35"/>
  <c r="D29" i="53"/>
  <c r="G29" i="53"/>
  <c r="H29" i="53"/>
  <c r="C29" i="53"/>
  <c r="N29" i="53" s="1"/>
  <c r="F29" i="53"/>
  <c r="E29" i="53"/>
  <c r="I29" i="53"/>
  <c r="J29" i="53"/>
  <c r="L29" i="53"/>
  <c r="K29" i="53"/>
  <c r="B28" i="84"/>
  <c r="G21" i="84"/>
  <c r="C21" i="84"/>
  <c r="N21" i="84" s="1"/>
  <c r="E21" i="84"/>
  <c r="F21" i="84"/>
  <c r="D21" i="84"/>
  <c r="I21" i="84"/>
  <c r="H21" i="84"/>
  <c r="J21" i="84"/>
  <c r="K21" i="84"/>
  <c r="L21" i="84"/>
  <c r="Q10" i="50"/>
  <c r="Q11" i="50"/>
  <c r="M21" i="37"/>
  <c r="M28" i="37"/>
  <c r="N24" i="61"/>
  <c r="Q8" i="87"/>
  <c r="P9" i="87"/>
  <c r="P13" i="87"/>
  <c r="H30" i="62"/>
  <c r="C30" i="62"/>
  <c r="N30" i="62" s="1"/>
  <c r="E30" i="62"/>
  <c r="F30" i="62"/>
  <c r="G30" i="62"/>
  <c r="D30" i="62"/>
  <c r="I30" i="62"/>
  <c r="J30" i="62"/>
  <c r="K30" i="62"/>
  <c r="L30" i="62"/>
  <c r="H32" i="62"/>
  <c r="C32" i="62"/>
  <c r="E32" i="62"/>
  <c r="N32" i="62" s="1"/>
  <c r="F32" i="62"/>
  <c r="D32" i="62"/>
  <c r="G32" i="62"/>
  <c r="J32" i="62"/>
  <c r="I32" i="62"/>
  <c r="K32" i="62"/>
  <c r="L32" i="62"/>
  <c r="M23" i="40"/>
  <c r="K22" i="11"/>
  <c r="P13" i="42"/>
  <c r="Q8" i="42"/>
  <c r="P9" i="42"/>
  <c r="M28" i="56"/>
  <c r="M21" i="56"/>
  <c r="B28" i="55"/>
  <c r="D21" i="55"/>
  <c r="H21" i="55"/>
  <c r="G21" i="55"/>
  <c r="C21" i="55"/>
  <c r="F21" i="55"/>
  <c r="E21" i="55"/>
  <c r="I21" i="55"/>
  <c r="J21" i="55"/>
  <c r="K21" i="55"/>
  <c r="L21" i="55"/>
  <c r="M34" i="89"/>
  <c r="G31" i="78"/>
  <c r="C31" i="78"/>
  <c r="F31" i="78"/>
  <c r="E31" i="78"/>
  <c r="H31" i="78"/>
  <c r="I31" i="78"/>
  <c r="D31" i="78"/>
  <c r="N31" i="78" s="1"/>
  <c r="K31" i="78"/>
  <c r="J31" i="78"/>
  <c r="L31" i="78"/>
  <c r="M29" i="8"/>
  <c r="M22" i="8"/>
  <c r="N22" i="5"/>
  <c r="M32" i="11"/>
  <c r="M25" i="11"/>
  <c r="M31" i="78"/>
  <c r="O10" i="70"/>
  <c r="O11" i="70"/>
  <c r="M26" i="28"/>
  <c r="M33" i="28"/>
  <c r="L26" i="88"/>
  <c r="M21" i="60"/>
  <c r="B25" i="48"/>
  <c r="N11" i="6"/>
  <c r="N10" i="6"/>
  <c r="O13" i="74"/>
  <c r="P8" i="74"/>
  <c r="O9" i="74"/>
  <c r="B25" i="28"/>
  <c r="N11" i="76"/>
  <c r="N10" i="76"/>
  <c r="Q8" i="18"/>
  <c r="B32" i="101"/>
  <c r="G25" i="101"/>
  <c r="H25" i="101"/>
  <c r="I25" i="101"/>
  <c r="C25" i="101"/>
  <c r="N25" i="101" s="1"/>
  <c r="D25" i="101"/>
  <c r="F25" i="101"/>
  <c r="E25" i="101"/>
  <c r="J25" i="101"/>
  <c r="K25" i="101"/>
  <c r="M45" i="46"/>
  <c r="M46" i="46"/>
  <c r="O10" i="67"/>
  <c r="O11" i="67"/>
  <c r="I31" i="72"/>
  <c r="D31" i="72"/>
  <c r="H31" i="72"/>
  <c r="G31" i="72"/>
  <c r="F31" i="72"/>
  <c r="C31" i="72"/>
  <c r="N31" i="72" s="1"/>
  <c r="E31" i="72"/>
  <c r="J31" i="72"/>
  <c r="K31" i="72"/>
  <c r="L31" i="72"/>
  <c r="D9" i="15"/>
  <c r="C9" i="15"/>
  <c r="E9" i="15"/>
  <c r="F9" i="15"/>
  <c r="G9" i="15"/>
  <c r="H9" i="15"/>
  <c r="I9" i="15"/>
  <c r="J9" i="15"/>
  <c r="K9" i="15"/>
  <c r="L9" i="15"/>
  <c r="M9" i="15"/>
  <c r="N9" i="15"/>
  <c r="D33" i="9"/>
  <c r="N33" i="9" s="1"/>
  <c r="C33" i="9"/>
  <c r="H33" i="9"/>
  <c r="G33" i="9"/>
  <c r="K33" i="9"/>
  <c r="I33" i="9"/>
  <c r="L33" i="9"/>
  <c r="F33" i="9"/>
  <c r="E33" i="9"/>
  <c r="J33" i="9"/>
  <c r="K11" i="14"/>
  <c r="K10" i="14"/>
  <c r="B23" i="6"/>
  <c r="M23" i="6" s="1"/>
  <c r="N22" i="9"/>
  <c r="M15" i="65"/>
  <c r="M17" i="65"/>
  <c r="M20" i="65"/>
  <c r="M18" i="65"/>
  <c r="M14" i="65"/>
  <c r="M16" i="65"/>
  <c r="M19" i="65"/>
  <c r="N5" i="16"/>
  <c r="N6" i="16"/>
  <c r="N7" i="16" s="1"/>
  <c r="W6" i="16"/>
  <c r="W7" i="16" s="1"/>
  <c r="W5" i="16"/>
  <c r="B28" i="77"/>
  <c r="F21" i="77"/>
  <c r="G21" i="77"/>
  <c r="C21" i="77"/>
  <c r="E21" i="77"/>
  <c r="D21" i="77"/>
  <c r="H21" i="77"/>
  <c r="I21" i="77"/>
  <c r="J21" i="77"/>
  <c r="K21" i="77"/>
  <c r="B29" i="89"/>
  <c r="H22" i="89"/>
  <c r="E22" i="89"/>
  <c r="G22" i="89"/>
  <c r="D22" i="89"/>
  <c r="I22" i="89"/>
  <c r="C22" i="89"/>
  <c r="N22" i="89" s="1"/>
  <c r="F22" i="89"/>
  <c r="J22" i="89"/>
  <c r="K22" i="89"/>
  <c r="L22" i="89"/>
  <c r="I34" i="78"/>
  <c r="E34" i="78"/>
  <c r="G34" i="78"/>
  <c r="C34" i="78"/>
  <c r="N34" i="78" s="1"/>
  <c r="D34" i="78"/>
  <c r="F34" i="78"/>
  <c r="H34" i="78"/>
  <c r="K34" i="78"/>
  <c r="J34" i="78"/>
  <c r="L34" i="78"/>
  <c r="B24" i="77"/>
  <c r="B25" i="104"/>
  <c r="M25" i="104" s="1"/>
  <c r="B31" i="7"/>
  <c r="I24" i="7"/>
  <c r="E24" i="7"/>
  <c r="J24" i="7"/>
  <c r="C24" i="7"/>
  <c r="N24" i="7" s="1"/>
  <c r="F24" i="7"/>
  <c r="H24" i="7"/>
  <c r="G24" i="7"/>
  <c r="D24" i="7"/>
  <c r="K24" i="7"/>
  <c r="L24" i="7"/>
  <c r="B25" i="58"/>
  <c r="O9" i="28"/>
  <c r="P8" i="28"/>
  <c r="O13" i="28"/>
  <c r="P9" i="54"/>
  <c r="Q8" i="54"/>
  <c r="P13" i="54"/>
  <c r="B28" i="101"/>
  <c r="E21" i="101"/>
  <c r="C21" i="101"/>
  <c r="N21" i="101" s="1"/>
  <c r="H21" i="101"/>
  <c r="G21" i="101"/>
  <c r="F21" i="101"/>
  <c r="D21" i="101"/>
  <c r="I21" i="101"/>
  <c r="J21" i="101"/>
  <c r="K21" i="101"/>
  <c r="Q8" i="11"/>
  <c r="P9" i="11"/>
  <c r="P13" i="11"/>
  <c r="I30" i="59"/>
  <c r="D30" i="59"/>
  <c r="J30" i="59"/>
  <c r="H30" i="59"/>
  <c r="E30" i="59"/>
  <c r="F30" i="59"/>
  <c r="C30" i="59"/>
  <c r="N30" i="59" s="1"/>
  <c r="G30" i="59"/>
  <c r="K30" i="59"/>
  <c r="L30" i="59"/>
  <c r="M30" i="59"/>
  <c r="M26" i="96"/>
  <c r="M33" i="96"/>
  <c r="B27" i="39"/>
  <c r="L27" i="39" s="1"/>
  <c r="B24" i="74"/>
  <c r="B35" i="91"/>
  <c r="C35" i="91" s="1"/>
  <c r="B36" i="91"/>
  <c r="C36" i="91" s="1"/>
  <c r="B41" i="91"/>
  <c r="C41" i="91" s="1"/>
  <c r="N28" i="91"/>
  <c r="B37" i="91"/>
  <c r="C37" i="91" s="1"/>
  <c r="B39" i="91"/>
  <c r="C39" i="91" s="1"/>
  <c r="B38" i="91"/>
  <c r="C38" i="91" s="1"/>
  <c r="B40" i="91"/>
  <c r="C40" i="91" s="1"/>
  <c r="J28" i="91"/>
  <c r="C28" i="91"/>
  <c r="G28" i="91"/>
  <c r="E28" i="91"/>
  <c r="D28" i="91"/>
  <c r="I28" i="91"/>
  <c r="H28" i="91"/>
  <c r="F28" i="91"/>
  <c r="K28" i="91"/>
  <c r="L28" i="91"/>
  <c r="M28" i="91"/>
  <c r="B33" i="90"/>
  <c r="H26" i="90"/>
  <c r="E26" i="90"/>
  <c r="F26" i="90"/>
  <c r="G26" i="90"/>
  <c r="D26" i="90"/>
  <c r="C26" i="90"/>
  <c r="I26" i="90"/>
  <c r="K26" i="90"/>
  <c r="J26" i="90"/>
  <c r="L26" i="90"/>
  <c r="M26" i="68"/>
  <c r="B37" i="62"/>
  <c r="C37" i="62" s="1"/>
  <c r="B35" i="62"/>
  <c r="C35" i="62" s="1"/>
  <c r="B39" i="62"/>
  <c r="C39" i="62" s="1"/>
  <c r="B38" i="62"/>
  <c r="C38" i="62" s="1"/>
  <c r="B41" i="62"/>
  <c r="C41" i="62" s="1"/>
  <c r="B36" i="62"/>
  <c r="C36" i="62" s="1"/>
  <c r="B40" i="62"/>
  <c r="C40" i="62" s="1"/>
  <c r="H28" i="62"/>
  <c r="C28" i="62"/>
  <c r="N28" i="62" s="1"/>
  <c r="D28" i="62"/>
  <c r="E28" i="62"/>
  <c r="G28" i="62"/>
  <c r="F28" i="62"/>
  <c r="I28" i="62"/>
  <c r="J28" i="62"/>
  <c r="K28" i="62"/>
  <c r="L28" i="62"/>
  <c r="E33" i="78"/>
  <c r="I33" i="78"/>
  <c r="D33" i="78"/>
  <c r="N33" i="78" s="1"/>
  <c r="G33" i="78"/>
  <c r="C33" i="78"/>
  <c r="F33" i="78"/>
  <c r="H33" i="78"/>
  <c r="J33" i="78"/>
  <c r="K33" i="78"/>
  <c r="L33" i="78"/>
  <c r="F32" i="11"/>
  <c r="F25" i="11"/>
  <c r="B25" i="41"/>
  <c r="M31" i="61"/>
  <c r="B30" i="95"/>
  <c r="H23" i="95"/>
  <c r="F23" i="95"/>
  <c r="D23" i="95"/>
  <c r="G23" i="95"/>
  <c r="E23" i="95"/>
  <c r="I23" i="95"/>
  <c r="C23" i="95"/>
  <c r="K23" i="95"/>
  <c r="J23" i="95"/>
  <c r="E32" i="35"/>
  <c r="H32" i="35"/>
  <c r="F32" i="35"/>
  <c r="C32" i="35"/>
  <c r="G32" i="35"/>
  <c r="D32" i="35"/>
  <c r="I32" i="35"/>
  <c r="N32" i="35" s="1"/>
  <c r="J32" i="35"/>
  <c r="K32" i="35"/>
  <c r="L32" i="35"/>
  <c r="B22" i="94"/>
  <c r="O10" i="93"/>
  <c r="O11" i="93"/>
  <c r="B29" i="7"/>
  <c r="C22" i="7"/>
  <c r="N22" i="7" s="1"/>
  <c r="F22" i="7"/>
  <c r="G22" i="7"/>
  <c r="D22" i="7"/>
  <c r="H22" i="7"/>
  <c r="E22" i="7"/>
  <c r="I22" i="7"/>
  <c r="J22" i="7"/>
  <c r="K22" i="7"/>
  <c r="L22" i="7"/>
  <c r="R13" i="50"/>
  <c r="S8" i="50"/>
  <c r="R9" i="50"/>
  <c r="M27" i="37"/>
  <c r="M34" i="37"/>
  <c r="B29" i="54"/>
  <c r="G22" i="54"/>
  <c r="E22" i="54"/>
  <c r="C22" i="54"/>
  <c r="H22" i="54"/>
  <c r="D22" i="54"/>
  <c r="F22" i="54"/>
  <c r="I22" i="54"/>
  <c r="K22" i="54"/>
  <c r="J22" i="54"/>
  <c r="O11" i="87"/>
  <c r="O10" i="87"/>
  <c r="P9" i="72"/>
  <c r="P13" i="72"/>
  <c r="Q8" i="72"/>
  <c r="B32" i="27"/>
  <c r="H25" i="27"/>
  <c r="E25" i="27"/>
  <c r="I25" i="27"/>
  <c r="F25" i="27"/>
  <c r="G25" i="27"/>
  <c r="C25" i="27"/>
  <c r="D25" i="27"/>
  <c r="J25" i="27"/>
  <c r="K25" i="27"/>
  <c r="L25" i="27"/>
  <c r="D31" i="103"/>
  <c r="C31" i="103"/>
  <c r="N31" i="103" s="1"/>
  <c r="E31" i="103"/>
  <c r="F31" i="103"/>
  <c r="G31" i="103"/>
  <c r="H31" i="103"/>
  <c r="I31" i="103"/>
  <c r="J31" i="103"/>
  <c r="K31" i="103"/>
  <c r="B36" i="27"/>
  <c r="C36" i="27" s="1"/>
  <c r="B35" i="27"/>
  <c r="C35" i="27" s="1"/>
  <c r="H28" i="27"/>
  <c r="I28" i="27"/>
  <c r="C28" i="27"/>
  <c r="F28" i="27"/>
  <c r="E28" i="27"/>
  <c r="D28" i="27"/>
  <c r="G28" i="27"/>
  <c r="J28" i="27"/>
  <c r="K28" i="27"/>
  <c r="N28" i="27" s="1"/>
  <c r="L28" i="27"/>
  <c r="B35" i="85"/>
  <c r="C35" i="85" s="1"/>
  <c r="B36" i="85"/>
  <c r="C36" i="85" s="1"/>
  <c r="B38" i="85"/>
  <c r="C38" i="85" s="1"/>
  <c r="B37" i="85"/>
  <c r="C37" i="85" s="1"/>
  <c r="H28" i="85"/>
  <c r="I28" i="85"/>
  <c r="E28" i="85"/>
  <c r="F28" i="85"/>
  <c r="D28" i="85"/>
  <c r="G28" i="85"/>
  <c r="C28" i="85"/>
  <c r="N28" i="85" s="1"/>
  <c r="J28" i="85"/>
  <c r="K28" i="85"/>
  <c r="L28" i="85"/>
  <c r="B22" i="49"/>
  <c r="B29" i="81"/>
  <c r="E22" i="81"/>
  <c r="G22" i="81"/>
  <c r="C22" i="81"/>
  <c r="N22" i="81" s="1"/>
  <c r="F22" i="81"/>
  <c r="D22" i="81"/>
  <c r="H22" i="81"/>
  <c r="I22" i="81"/>
  <c r="J22" i="81"/>
  <c r="K22" i="81"/>
  <c r="B30" i="42"/>
  <c r="H23" i="42"/>
  <c r="F23" i="42"/>
  <c r="I23" i="42"/>
  <c r="C23" i="42"/>
  <c r="N23" i="42" s="1"/>
  <c r="E23" i="42"/>
  <c r="G23" i="42"/>
  <c r="D23" i="42"/>
  <c r="J23" i="42"/>
  <c r="K23" i="42"/>
  <c r="L23" i="42"/>
  <c r="M21" i="29"/>
  <c r="B21" i="29"/>
  <c r="M24" i="45"/>
  <c r="B24" i="45"/>
  <c r="P11" i="64"/>
  <c r="P10" i="64"/>
  <c r="P8" i="47"/>
  <c r="O13" i="47"/>
  <c r="O9" i="47"/>
  <c r="B30" i="94"/>
  <c r="G23" i="94"/>
  <c r="D23" i="94"/>
  <c r="F23" i="94"/>
  <c r="C23" i="94"/>
  <c r="E23" i="94"/>
  <c r="H23" i="94"/>
  <c r="I23" i="94"/>
  <c r="K23" i="94"/>
  <c r="J23" i="94"/>
  <c r="N11" i="39"/>
  <c r="N10" i="39"/>
  <c r="M25" i="92"/>
  <c r="M27" i="94"/>
  <c r="B31" i="89"/>
  <c r="H24" i="89"/>
  <c r="E24" i="89"/>
  <c r="F24" i="89"/>
  <c r="C24" i="89"/>
  <c r="G24" i="89"/>
  <c r="D24" i="89"/>
  <c r="I24" i="89"/>
  <c r="J24" i="89"/>
  <c r="K24" i="89"/>
  <c r="L24" i="89"/>
  <c r="B28" i="26"/>
  <c r="H21" i="26"/>
  <c r="C21" i="26"/>
  <c r="F21" i="26"/>
  <c r="I21" i="26"/>
  <c r="G21" i="26"/>
  <c r="E21" i="26"/>
  <c r="D21" i="26"/>
  <c r="K21" i="26"/>
  <c r="J21" i="26"/>
  <c r="L21" i="26"/>
  <c r="M21" i="88"/>
  <c r="M28" i="88"/>
  <c r="B33" i="98"/>
  <c r="H26" i="98"/>
  <c r="F26" i="98"/>
  <c r="D26" i="98"/>
  <c r="E26" i="98"/>
  <c r="G26" i="98"/>
  <c r="C26" i="98"/>
  <c r="N26" i="98" s="1"/>
  <c r="I26" i="98"/>
  <c r="K26" i="98"/>
  <c r="J26" i="98"/>
  <c r="L26" i="98"/>
  <c r="B25" i="92"/>
  <c r="B34" i="26"/>
  <c r="H27" i="26"/>
  <c r="G27" i="26"/>
  <c r="E27" i="26"/>
  <c r="I27" i="26"/>
  <c r="F27" i="26"/>
  <c r="D27" i="26"/>
  <c r="C27" i="26"/>
  <c r="K27" i="26"/>
  <c r="J27" i="26"/>
  <c r="L27" i="26"/>
  <c r="O10" i="103"/>
  <c r="O11" i="103"/>
  <c r="M29" i="10"/>
  <c r="M22" i="10"/>
  <c r="B34" i="103"/>
  <c r="D27" i="103"/>
  <c r="H27" i="103"/>
  <c r="E27" i="103"/>
  <c r="C27" i="103"/>
  <c r="N27" i="103" s="1"/>
  <c r="F27" i="103"/>
  <c r="G27" i="103"/>
  <c r="I27" i="103"/>
  <c r="J27" i="103"/>
  <c r="K27" i="103"/>
  <c r="B22" i="76"/>
  <c r="M22" i="76" s="1"/>
  <c r="L46" i="12"/>
  <c r="L45" i="12"/>
  <c r="F16" i="12"/>
  <c r="F17" i="12"/>
  <c r="F14" i="12"/>
  <c r="F19" i="12"/>
  <c r="F18" i="12"/>
  <c r="F15" i="12"/>
  <c r="F20" i="12"/>
  <c r="B29" i="27"/>
  <c r="B38" i="27" s="1"/>
  <c r="C38" i="27" s="1"/>
  <c r="H22" i="27"/>
  <c r="D22" i="27"/>
  <c r="E22" i="27"/>
  <c r="F22" i="27"/>
  <c r="C22" i="27"/>
  <c r="G22" i="27"/>
  <c r="I22" i="27"/>
  <c r="J22" i="27"/>
  <c r="K22" i="27"/>
  <c r="L22" i="27"/>
  <c r="L22" i="81"/>
  <c r="M27" i="29"/>
  <c r="M34" i="29"/>
  <c r="B25" i="45"/>
  <c r="R8" i="64"/>
  <c r="Q13" i="64"/>
  <c r="Q9" i="64"/>
  <c r="N11" i="47"/>
  <c r="N10" i="47"/>
  <c r="B28" i="42"/>
  <c r="H21" i="42"/>
  <c r="D21" i="42"/>
  <c r="I21" i="42"/>
  <c r="E21" i="42"/>
  <c r="F21" i="42"/>
  <c r="G21" i="42"/>
  <c r="C21" i="42"/>
  <c r="N21" i="42" s="1"/>
  <c r="J21" i="42"/>
  <c r="K21" i="42"/>
  <c r="L21" i="42"/>
  <c r="B21" i="92"/>
  <c r="B21" i="94"/>
  <c r="P10" i="97"/>
  <c r="P11" i="97"/>
  <c r="M21" i="26"/>
  <c r="M23" i="88"/>
  <c r="M30" i="88"/>
  <c r="M23" i="31"/>
  <c r="H32" i="90"/>
  <c r="D32" i="90"/>
  <c r="G32" i="90"/>
  <c r="E32" i="90"/>
  <c r="C32" i="90"/>
  <c r="N32" i="90" s="1"/>
  <c r="F32" i="90"/>
  <c r="I32" i="90"/>
  <c r="K32" i="90"/>
  <c r="J32" i="90"/>
  <c r="L32" i="90"/>
  <c r="B22" i="48"/>
  <c r="M22" i="48" s="1"/>
  <c r="B21" i="11"/>
  <c r="B28" i="11" s="1"/>
  <c r="L28" i="11" s="1"/>
  <c r="B34" i="41"/>
  <c r="C27" i="41"/>
  <c r="N27" i="41" s="1"/>
  <c r="F27" i="41"/>
  <c r="E27" i="41"/>
  <c r="G27" i="41"/>
  <c r="H27" i="41"/>
  <c r="D27" i="41"/>
  <c r="I27" i="41"/>
  <c r="J27" i="41"/>
  <c r="K27" i="41"/>
  <c r="N21" i="66"/>
  <c r="M22" i="40"/>
  <c r="M29" i="40"/>
  <c r="O10" i="45"/>
  <c r="O11" i="45"/>
  <c r="O11" i="42"/>
  <c r="O10" i="42"/>
  <c r="B33" i="95"/>
  <c r="C26" i="95"/>
  <c r="I26" i="95"/>
  <c r="E26" i="95"/>
  <c r="H26" i="95"/>
  <c r="D26" i="95"/>
  <c r="F26" i="95"/>
  <c r="G26" i="95"/>
  <c r="J26" i="95"/>
  <c r="K26" i="95"/>
  <c r="L23" i="88"/>
  <c r="B41" i="71"/>
  <c r="C41" i="71" s="1"/>
  <c r="M23" i="49"/>
  <c r="B23" i="49"/>
  <c r="N24" i="73"/>
  <c r="M26" i="8"/>
  <c r="M33" i="8"/>
  <c r="N11" i="52"/>
  <c r="N10" i="52"/>
  <c r="B26" i="56"/>
  <c r="M26" i="72"/>
  <c r="M22" i="25"/>
  <c r="M29" i="25"/>
  <c r="M24" i="11"/>
  <c r="M31" i="11"/>
  <c r="M34" i="28"/>
  <c r="M27" i="28"/>
  <c r="O10" i="9"/>
  <c r="O11" i="9"/>
  <c r="M27" i="103"/>
  <c r="O10" i="78"/>
  <c r="O11" i="78"/>
  <c r="B25" i="6"/>
  <c r="I29" i="101"/>
  <c r="F29" i="101"/>
  <c r="G29" i="101"/>
  <c r="C29" i="101"/>
  <c r="N29" i="101" s="1"/>
  <c r="D29" i="101"/>
  <c r="H29" i="101"/>
  <c r="E29" i="101"/>
  <c r="J29" i="101"/>
  <c r="K29" i="101"/>
  <c r="M26" i="60"/>
  <c r="M33" i="60"/>
  <c r="H31" i="42"/>
  <c r="C31" i="42"/>
  <c r="N31" i="42" s="1"/>
  <c r="I31" i="42"/>
  <c r="G31" i="42"/>
  <c r="D31" i="42"/>
  <c r="E31" i="42"/>
  <c r="F31" i="42"/>
  <c r="J31" i="42"/>
  <c r="K31" i="42"/>
  <c r="L31" i="42"/>
  <c r="M24" i="48"/>
  <c r="B24" i="48"/>
  <c r="B34" i="7"/>
  <c r="C27" i="7"/>
  <c r="N27" i="7" s="1"/>
  <c r="H27" i="7"/>
  <c r="I27" i="7"/>
  <c r="J27" i="7"/>
  <c r="E27" i="7"/>
  <c r="D27" i="7"/>
  <c r="F27" i="7"/>
  <c r="G27" i="7"/>
  <c r="K27" i="7"/>
  <c r="L27" i="7"/>
  <c r="N11" i="74"/>
  <c r="N10" i="74"/>
  <c r="N26" i="26"/>
  <c r="P9" i="69"/>
  <c r="P13" i="69"/>
  <c r="Q8" i="69"/>
  <c r="B22" i="37"/>
  <c r="L33" i="11"/>
  <c r="L26" i="11"/>
  <c r="B23" i="77"/>
  <c r="B21" i="41"/>
  <c r="B24" i="60"/>
  <c r="N27" i="73"/>
  <c r="N25" i="26"/>
  <c r="L25" i="101"/>
  <c r="M26" i="39"/>
  <c r="M33" i="39"/>
  <c r="N11" i="12"/>
  <c r="N10" i="12"/>
  <c r="N25" i="55"/>
  <c r="J10" i="14"/>
  <c r="J11" i="14"/>
  <c r="M45" i="65"/>
  <c r="M46" i="65"/>
  <c r="Q6" i="16"/>
  <c r="Q7" i="16" s="1"/>
  <c r="Q5" i="16"/>
  <c r="X6" i="16"/>
  <c r="X7" i="16" s="1"/>
  <c r="X5" i="16"/>
  <c r="B21" i="80"/>
  <c r="M22" i="89"/>
  <c r="N30" i="73"/>
  <c r="H30" i="73"/>
  <c r="C30" i="73"/>
  <c r="D30" i="73"/>
  <c r="F30" i="73"/>
  <c r="E30" i="73"/>
  <c r="G30" i="73"/>
  <c r="I30" i="73"/>
  <c r="J30" i="73"/>
  <c r="K30" i="73"/>
  <c r="L30" i="73"/>
  <c r="M27" i="77"/>
  <c r="B27" i="77"/>
  <c r="I32" i="32"/>
  <c r="G32" i="32"/>
  <c r="J32" i="32"/>
  <c r="F32" i="32"/>
  <c r="C32" i="32"/>
  <c r="E32" i="32"/>
  <c r="H32" i="32"/>
  <c r="D32" i="32"/>
  <c r="N32" i="32" s="1"/>
  <c r="K32" i="32"/>
  <c r="L32" i="32"/>
  <c r="M32" i="32"/>
  <c r="O11" i="54"/>
  <c r="O10" i="54"/>
  <c r="L21" i="101"/>
  <c r="M32" i="61"/>
  <c r="M30" i="74"/>
  <c r="M23" i="74"/>
  <c r="M26" i="90"/>
  <c r="B22" i="68"/>
  <c r="M22" i="68" s="1"/>
  <c r="M30" i="93"/>
  <c r="M22" i="51"/>
  <c r="Q8" i="61"/>
  <c r="P13" i="61"/>
  <c r="P9" i="61"/>
  <c r="M27" i="41"/>
  <c r="O10" i="73"/>
  <c r="O11" i="73"/>
  <c r="N34" i="79"/>
  <c r="H34" i="79"/>
  <c r="G34" i="79"/>
  <c r="C34" i="79"/>
  <c r="I34" i="79"/>
  <c r="F34" i="79"/>
  <c r="E34" i="79"/>
  <c r="D34" i="79"/>
  <c r="J34" i="79"/>
  <c r="K34" i="79"/>
  <c r="L34" i="79"/>
  <c r="M21" i="84"/>
  <c r="B21" i="83"/>
  <c r="M32" i="37"/>
  <c r="M25" i="37"/>
  <c r="L22" i="54"/>
  <c r="C33" i="61"/>
  <c r="N33" i="61" s="1"/>
  <c r="E33" i="61"/>
  <c r="G33" i="61"/>
  <c r="H33" i="61"/>
  <c r="I33" i="61"/>
  <c r="F33" i="61"/>
  <c r="D33" i="61"/>
  <c r="J33" i="61"/>
  <c r="K33" i="61"/>
  <c r="L33" i="61"/>
  <c r="O10" i="72"/>
  <c r="O11" i="72"/>
  <c r="M25" i="27"/>
  <c r="B23" i="36"/>
  <c r="B40" i="73"/>
  <c r="C40" i="73" s="1"/>
  <c r="B37" i="73"/>
  <c r="C37" i="73" s="1"/>
  <c r="B36" i="73"/>
  <c r="C36" i="73" s="1"/>
  <c r="B38" i="73"/>
  <c r="C38" i="73" s="1"/>
  <c r="B35" i="73"/>
  <c r="C35" i="73" s="1"/>
  <c r="B41" i="73"/>
  <c r="C41" i="73" s="1"/>
  <c r="H28" i="73"/>
  <c r="C28" i="73"/>
  <c r="D28" i="73"/>
  <c r="E28" i="73"/>
  <c r="G28" i="73"/>
  <c r="F28" i="73"/>
  <c r="N28" i="73" s="1"/>
  <c r="I28" i="73"/>
  <c r="J28" i="73"/>
  <c r="K28" i="73"/>
  <c r="L28" i="73"/>
  <c r="O11" i="16" l="1"/>
  <c r="O10" i="16"/>
  <c r="B28" i="75"/>
  <c r="G21" i="75"/>
  <c r="E21" i="75"/>
  <c r="H21" i="75"/>
  <c r="C21" i="75"/>
  <c r="N21" i="75" s="1"/>
  <c r="D21" i="75"/>
  <c r="F21" i="75"/>
  <c r="I21" i="75"/>
  <c r="J21" i="75"/>
  <c r="K21" i="75"/>
  <c r="L21" i="75"/>
  <c r="B31" i="47"/>
  <c r="E24" i="47"/>
  <c r="F24" i="47"/>
  <c r="G24" i="47"/>
  <c r="C24" i="47"/>
  <c r="N24" i="47" s="1"/>
  <c r="D24" i="47"/>
  <c r="I24" i="47"/>
  <c r="H24" i="47"/>
  <c r="J24" i="47"/>
  <c r="K24" i="47"/>
  <c r="L24" i="47"/>
  <c r="B29" i="47"/>
  <c r="D22" i="47"/>
  <c r="C22" i="47"/>
  <c r="N22" i="47" s="1"/>
  <c r="F22" i="47"/>
  <c r="G22" i="47"/>
  <c r="E22" i="47"/>
  <c r="H22" i="47"/>
  <c r="I22" i="47"/>
  <c r="J22" i="47"/>
  <c r="K22" i="47"/>
  <c r="L22" i="47"/>
  <c r="B28" i="94"/>
  <c r="G21" i="94"/>
  <c r="F21" i="94"/>
  <c r="C21" i="94"/>
  <c r="E21" i="94"/>
  <c r="D21" i="94"/>
  <c r="H21" i="94"/>
  <c r="I21" i="94"/>
  <c r="K21" i="94"/>
  <c r="J21" i="94"/>
  <c r="L21" i="94"/>
  <c r="C31" i="55"/>
  <c r="N31" i="55" s="1"/>
  <c r="D31" i="55"/>
  <c r="E31" i="55"/>
  <c r="F31" i="55"/>
  <c r="G31" i="55"/>
  <c r="H31" i="55"/>
  <c r="J31" i="55"/>
  <c r="I31" i="55"/>
  <c r="K31" i="55"/>
  <c r="L31" i="55"/>
  <c r="M31" i="55"/>
  <c r="H33" i="27"/>
  <c r="N33" i="27" s="1"/>
  <c r="G33" i="27"/>
  <c r="C33" i="27"/>
  <c r="E33" i="27"/>
  <c r="I33" i="27"/>
  <c r="D33" i="27"/>
  <c r="F33" i="27"/>
  <c r="K33" i="27"/>
  <c r="J33" i="27"/>
  <c r="L33" i="27"/>
  <c r="M33" i="27"/>
  <c r="Q13" i="93"/>
  <c r="Q9" i="93"/>
  <c r="R8" i="93"/>
  <c r="B29" i="86"/>
  <c r="F22" i="86"/>
  <c r="D22" i="86"/>
  <c r="C22" i="86"/>
  <c r="E22" i="86"/>
  <c r="G22" i="86"/>
  <c r="H22" i="86"/>
  <c r="I22" i="86"/>
  <c r="K22" i="86"/>
  <c r="J22" i="86"/>
  <c r="L22" i="86"/>
  <c r="B32" i="48"/>
  <c r="F25" i="48"/>
  <c r="E25" i="48"/>
  <c r="D25" i="48"/>
  <c r="C25" i="48"/>
  <c r="G25" i="48"/>
  <c r="H25" i="48"/>
  <c r="I25" i="48"/>
  <c r="J25" i="48"/>
  <c r="K25" i="48"/>
  <c r="L25" i="48"/>
  <c r="N34" i="72"/>
  <c r="C34" i="72"/>
  <c r="G34" i="72"/>
  <c r="I34" i="72"/>
  <c r="E34" i="72"/>
  <c r="H34" i="72"/>
  <c r="F34" i="72"/>
  <c r="D34" i="72"/>
  <c r="J34" i="72"/>
  <c r="L34" i="72"/>
  <c r="K34" i="72"/>
  <c r="M34" i="72"/>
  <c r="P9" i="48"/>
  <c r="Q8" i="48"/>
  <c r="P13" i="48"/>
  <c r="B31" i="39"/>
  <c r="F24" i="39"/>
  <c r="E24" i="39"/>
  <c r="C24" i="39"/>
  <c r="N24" i="39" s="1"/>
  <c r="D24" i="39"/>
  <c r="G24" i="39"/>
  <c r="I24" i="39"/>
  <c r="H24" i="39"/>
  <c r="J24" i="39"/>
  <c r="K24" i="39"/>
  <c r="N27" i="58"/>
  <c r="N24" i="76"/>
  <c r="B31" i="29"/>
  <c r="F24" i="29"/>
  <c r="C24" i="29"/>
  <c r="E24" i="29"/>
  <c r="G24" i="29"/>
  <c r="D24" i="29"/>
  <c r="H24" i="29"/>
  <c r="I24" i="29"/>
  <c r="J24" i="29"/>
  <c r="K24" i="29"/>
  <c r="L24" i="29"/>
  <c r="E30" i="11"/>
  <c r="B33" i="47"/>
  <c r="F26" i="47"/>
  <c r="D26" i="47"/>
  <c r="G26" i="47"/>
  <c r="C26" i="47"/>
  <c r="N26" i="47" s="1"/>
  <c r="E26" i="47"/>
  <c r="H26" i="47"/>
  <c r="I26" i="47"/>
  <c r="J26" i="47"/>
  <c r="K26" i="47"/>
  <c r="R8" i="26"/>
  <c r="Q9" i="26"/>
  <c r="Q13" i="26"/>
  <c r="Q8" i="47"/>
  <c r="P9" i="47"/>
  <c r="P13" i="47"/>
  <c r="B32" i="41"/>
  <c r="E25" i="41"/>
  <c r="D25" i="41"/>
  <c r="H25" i="41"/>
  <c r="G25" i="41"/>
  <c r="F25" i="41"/>
  <c r="C25" i="41"/>
  <c r="N25" i="41" s="1"/>
  <c r="I25" i="41"/>
  <c r="J25" i="41"/>
  <c r="K25" i="41"/>
  <c r="L25" i="41"/>
  <c r="L10" i="15"/>
  <c r="L11" i="15"/>
  <c r="P10" i="42"/>
  <c r="P11" i="42"/>
  <c r="N25" i="78"/>
  <c r="N24" i="55"/>
  <c r="R8" i="9"/>
  <c r="Q9" i="9"/>
  <c r="Q13" i="9"/>
  <c r="B31" i="6"/>
  <c r="G24" i="6"/>
  <c r="E24" i="6"/>
  <c r="F24" i="6"/>
  <c r="D24" i="6"/>
  <c r="C24" i="6"/>
  <c r="H24" i="6"/>
  <c r="I24" i="6"/>
  <c r="J24" i="6"/>
  <c r="K24" i="6"/>
  <c r="L24" i="6"/>
  <c r="G34" i="60"/>
  <c r="C34" i="60"/>
  <c r="N34" i="60" s="1"/>
  <c r="D34" i="60"/>
  <c r="F34" i="60"/>
  <c r="E34" i="60"/>
  <c r="I34" i="60"/>
  <c r="H34" i="60"/>
  <c r="J34" i="60"/>
  <c r="K34" i="60"/>
  <c r="L34" i="60"/>
  <c r="P11" i="103"/>
  <c r="P10" i="103"/>
  <c r="G32" i="43"/>
  <c r="F32" i="43"/>
  <c r="C32" i="43"/>
  <c r="N32" i="43" s="1"/>
  <c r="E32" i="43"/>
  <c r="D32" i="43"/>
  <c r="H32" i="43"/>
  <c r="I32" i="43"/>
  <c r="J32" i="43"/>
  <c r="K32" i="43"/>
  <c r="L32" i="43"/>
  <c r="M32" i="43"/>
  <c r="B40" i="53"/>
  <c r="C40" i="53" s="1"/>
  <c r="B39" i="53"/>
  <c r="C39" i="53" s="1"/>
  <c r="B35" i="53"/>
  <c r="C35" i="53" s="1"/>
  <c r="B41" i="53"/>
  <c r="C41" i="53" s="1"/>
  <c r="B38" i="53"/>
  <c r="C38" i="53" s="1"/>
  <c r="B37" i="53"/>
  <c r="C37" i="53" s="1"/>
  <c r="B36" i="53"/>
  <c r="C36" i="53" s="1"/>
  <c r="E28" i="53"/>
  <c r="G28" i="53"/>
  <c r="C28" i="53"/>
  <c r="N28" i="53" s="1"/>
  <c r="D28" i="53"/>
  <c r="H28" i="53"/>
  <c r="I28" i="53"/>
  <c r="F28" i="53"/>
  <c r="J28" i="53"/>
  <c r="K28" i="53"/>
  <c r="L28" i="53"/>
  <c r="M28" i="53"/>
  <c r="M21" i="46"/>
  <c r="B21" i="46"/>
  <c r="P13" i="29"/>
  <c r="P9" i="29"/>
  <c r="Q8" i="29"/>
  <c r="S13" i="44"/>
  <c r="S9" i="44"/>
  <c r="T8" i="44"/>
  <c r="N26" i="60"/>
  <c r="O11" i="83"/>
  <c r="O10" i="83"/>
  <c r="N26" i="69"/>
  <c r="P13" i="30"/>
  <c r="P9" i="30"/>
  <c r="Q8" i="30"/>
  <c r="M26" i="47"/>
  <c r="M33" i="47"/>
  <c r="B33" i="36"/>
  <c r="G26" i="36"/>
  <c r="H26" i="36"/>
  <c r="F26" i="36"/>
  <c r="E26" i="36"/>
  <c r="D26" i="36"/>
  <c r="C26" i="36"/>
  <c r="I26" i="36"/>
  <c r="K26" i="36"/>
  <c r="J26" i="36"/>
  <c r="L26" i="36"/>
  <c r="S9" i="63"/>
  <c r="T8" i="63"/>
  <c r="S13" i="63"/>
  <c r="H28" i="11"/>
  <c r="N24" i="33"/>
  <c r="C23" i="11"/>
  <c r="N21" i="69"/>
  <c r="N25" i="82"/>
  <c r="H29" i="11"/>
  <c r="N26" i="68"/>
  <c r="B33" i="74"/>
  <c r="D26" i="74"/>
  <c r="E26" i="74"/>
  <c r="G26" i="74"/>
  <c r="F26" i="74"/>
  <c r="C26" i="74"/>
  <c r="H26" i="74"/>
  <c r="I26" i="74"/>
  <c r="K26" i="74"/>
  <c r="J26" i="74"/>
  <c r="L26" i="74"/>
  <c r="N27" i="85"/>
  <c r="O10" i="65"/>
  <c r="O11" i="65"/>
  <c r="B29" i="29"/>
  <c r="F22" i="29"/>
  <c r="D22" i="29"/>
  <c r="E22" i="29"/>
  <c r="G22" i="29"/>
  <c r="C22" i="29"/>
  <c r="H22" i="29"/>
  <c r="I22" i="29"/>
  <c r="J22" i="29"/>
  <c r="K22" i="29"/>
  <c r="L22" i="29"/>
  <c r="B37" i="54"/>
  <c r="C37" i="54" s="1"/>
  <c r="B36" i="54"/>
  <c r="C36" i="54" s="1"/>
  <c r="B38" i="54"/>
  <c r="C38" i="54" s="1"/>
  <c r="B35" i="54"/>
  <c r="C35" i="54" s="1"/>
  <c r="B40" i="54"/>
  <c r="C40" i="54" s="1"/>
  <c r="B39" i="54"/>
  <c r="C39" i="54" s="1"/>
  <c r="B41" i="54"/>
  <c r="C41" i="54" s="1"/>
  <c r="E28" i="54"/>
  <c r="D28" i="54"/>
  <c r="F28" i="54"/>
  <c r="G28" i="54"/>
  <c r="H28" i="54"/>
  <c r="C28" i="54"/>
  <c r="N28" i="54" s="1"/>
  <c r="I28" i="54"/>
  <c r="K28" i="54"/>
  <c r="J28" i="54"/>
  <c r="M28" i="54"/>
  <c r="L28" i="54"/>
  <c r="O11" i="14"/>
  <c r="O10" i="14"/>
  <c r="F23" i="11"/>
  <c r="B28" i="74"/>
  <c r="C21" i="74"/>
  <c r="D21" i="74"/>
  <c r="F21" i="74"/>
  <c r="H21" i="74"/>
  <c r="E21" i="74"/>
  <c r="G21" i="74"/>
  <c r="I21" i="74"/>
  <c r="K21" i="74"/>
  <c r="J21" i="74"/>
  <c r="L21" i="74"/>
  <c r="E34" i="96"/>
  <c r="G34" i="96"/>
  <c r="D34" i="96"/>
  <c r="F34" i="96"/>
  <c r="C34" i="96"/>
  <c r="N34" i="96" s="1"/>
  <c r="H34" i="96"/>
  <c r="I34" i="96"/>
  <c r="J34" i="96"/>
  <c r="K34" i="96"/>
  <c r="L34" i="96"/>
  <c r="P11" i="93"/>
  <c r="P10" i="93"/>
  <c r="N32" i="103"/>
  <c r="G32" i="103"/>
  <c r="H32" i="103"/>
  <c r="D32" i="103"/>
  <c r="E32" i="103"/>
  <c r="F32" i="103"/>
  <c r="C32" i="103"/>
  <c r="I32" i="103"/>
  <c r="J32" i="103"/>
  <c r="K32" i="103"/>
  <c r="M32" i="103"/>
  <c r="L32" i="103"/>
  <c r="P10" i="98"/>
  <c r="P11" i="98"/>
  <c r="N26" i="10"/>
  <c r="P9" i="40"/>
  <c r="Q8" i="40"/>
  <c r="P13" i="40"/>
  <c r="K29" i="10"/>
  <c r="I29" i="10"/>
  <c r="H29" i="10"/>
  <c r="C29" i="10"/>
  <c r="G29" i="10"/>
  <c r="J29" i="10"/>
  <c r="L29" i="10"/>
  <c r="E29" i="10"/>
  <c r="F29" i="10"/>
  <c r="D29" i="10"/>
  <c r="N29" i="10" s="1"/>
  <c r="N26" i="6"/>
  <c r="N24" i="93"/>
  <c r="F33" i="51"/>
  <c r="H33" i="51"/>
  <c r="D33" i="51"/>
  <c r="N33" i="51" s="1"/>
  <c r="E33" i="51"/>
  <c r="G33" i="51"/>
  <c r="C33" i="51"/>
  <c r="I33" i="51"/>
  <c r="K33" i="51"/>
  <c r="J33" i="51"/>
  <c r="L33" i="51"/>
  <c r="M33" i="51"/>
  <c r="B37" i="95"/>
  <c r="C37" i="95" s="1"/>
  <c r="B40" i="95"/>
  <c r="C40" i="95" s="1"/>
  <c r="B38" i="95"/>
  <c r="C38" i="95" s="1"/>
  <c r="B41" i="95"/>
  <c r="C41" i="95" s="1"/>
  <c r="B39" i="95"/>
  <c r="C39" i="95" s="1"/>
  <c r="B36" i="95"/>
  <c r="C36" i="95" s="1"/>
  <c r="B35" i="95"/>
  <c r="C35" i="95" s="1"/>
  <c r="I28" i="95"/>
  <c r="D28" i="95"/>
  <c r="F28" i="95"/>
  <c r="E28" i="95"/>
  <c r="H28" i="95"/>
  <c r="C28" i="95"/>
  <c r="N28" i="95" s="1"/>
  <c r="G28" i="95"/>
  <c r="K28" i="95"/>
  <c r="J28" i="95"/>
  <c r="M28" i="95"/>
  <c r="L28" i="95"/>
  <c r="B31" i="80"/>
  <c r="G24" i="80"/>
  <c r="F24" i="80"/>
  <c r="D24" i="80"/>
  <c r="E24" i="80"/>
  <c r="H24" i="80"/>
  <c r="C24" i="80"/>
  <c r="I24" i="80"/>
  <c r="J24" i="80"/>
  <c r="K24" i="80"/>
  <c r="L24" i="80"/>
  <c r="G31" i="24"/>
  <c r="E31" i="24"/>
  <c r="C31" i="24"/>
  <c r="D31" i="24"/>
  <c r="N31" i="24" s="1"/>
  <c r="F31" i="24"/>
  <c r="I31" i="24"/>
  <c r="H31" i="24"/>
  <c r="J31" i="24"/>
  <c r="K31" i="24"/>
  <c r="L31" i="24"/>
  <c r="C44" i="14"/>
  <c r="C13" i="14"/>
  <c r="D44" i="14"/>
  <c r="D13" i="14"/>
  <c r="E13" i="14"/>
  <c r="E44" i="14"/>
  <c r="F13" i="14"/>
  <c r="F44" i="14"/>
  <c r="G13" i="14"/>
  <c r="G44" i="14"/>
  <c r="H44" i="14"/>
  <c r="H13" i="14"/>
  <c r="I44" i="14"/>
  <c r="I13" i="14"/>
  <c r="J13" i="14"/>
  <c r="J44" i="14"/>
  <c r="K44" i="14"/>
  <c r="K13" i="14"/>
  <c r="L44" i="14"/>
  <c r="L13" i="14"/>
  <c r="M13" i="14"/>
  <c r="M44" i="14"/>
  <c r="N13" i="14"/>
  <c r="B30" i="83"/>
  <c r="G23" i="83"/>
  <c r="F23" i="83"/>
  <c r="C23" i="83"/>
  <c r="E23" i="83"/>
  <c r="D23" i="83"/>
  <c r="I23" i="83"/>
  <c r="H23" i="83"/>
  <c r="J23" i="83"/>
  <c r="K23" i="83"/>
  <c r="L23" i="83"/>
  <c r="R8" i="27"/>
  <c r="Q9" i="27"/>
  <c r="Q13" i="27"/>
  <c r="O10" i="77"/>
  <c r="O11" i="77"/>
  <c r="I14" i="13"/>
  <c r="I17" i="13"/>
  <c r="I20" i="13"/>
  <c r="I16" i="13"/>
  <c r="I19" i="13"/>
  <c r="I18" i="13"/>
  <c r="I15" i="13"/>
  <c r="B29" i="80"/>
  <c r="G22" i="80"/>
  <c r="D22" i="80"/>
  <c r="E22" i="80"/>
  <c r="H22" i="80"/>
  <c r="F22" i="80"/>
  <c r="C22" i="80"/>
  <c r="I22" i="80"/>
  <c r="J22" i="80"/>
  <c r="K22" i="80"/>
  <c r="L22" i="80"/>
  <c r="N26" i="85"/>
  <c r="N25" i="93"/>
  <c r="P10" i="85"/>
  <c r="P11" i="85"/>
  <c r="N24" i="51"/>
  <c r="B31" i="8"/>
  <c r="I24" i="8"/>
  <c r="D24" i="8"/>
  <c r="F24" i="8"/>
  <c r="C24" i="8"/>
  <c r="N24" i="8" s="1"/>
  <c r="H24" i="8"/>
  <c r="E24" i="8"/>
  <c r="G24" i="8"/>
  <c r="J24" i="8"/>
  <c r="L24" i="8"/>
  <c r="K24" i="8"/>
  <c r="B28" i="6"/>
  <c r="G21" i="6"/>
  <c r="D21" i="6"/>
  <c r="H21" i="6"/>
  <c r="E21" i="6"/>
  <c r="C21" i="6"/>
  <c r="N21" i="6" s="1"/>
  <c r="F21" i="6"/>
  <c r="J21" i="6"/>
  <c r="I21" i="6"/>
  <c r="K21" i="6"/>
  <c r="L21" i="6"/>
  <c r="B33" i="82"/>
  <c r="F26" i="82"/>
  <c r="G26" i="82"/>
  <c r="C26" i="82"/>
  <c r="E26" i="82"/>
  <c r="D26" i="82"/>
  <c r="I26" i="82"/>
  <c r="H26" i="82"/>
  <c r="J26" i="82"/>
  <c r="K26" i="82"/>
  <c r="L26" i="82"/>
  <c r="B29" i="6"/>
  <c r="G22" i="6"/>
  <c r="E22" i="6"/>
  <c r="H22" i="6"/>
  <c r="C22" i="6"/>
  <c r="F22" i="6"/>
  <c r="D22" i="6"/>
  <c r="I22" i="6"/>
  <c r="J22" i="6"/>
  <c r="K22" i="6"/>
  <c r="L22" i="6"/>
  <c r="P10" i="45"/>
  <c r="P11" i="45"/>
  <c r="N27" i="95"/>
  <c r="B38" i="67"/>
  <c r="C38" i="67" s="1"/>
  <c r="D33" i="28"/>
  <c r="N33" i="28" s="1"/>
  <c r="F33" i="28"/>
  <c r="G33" i="28"/>
  <c r="H33" i="28"/>
  <c r="C33" i="28"/>
  <c r="E33" i="28"/>
  <c r="I33" i="28"/>
  <c r="K33" i="28"/>
  <c r="J33" i="28"/>
  <c r="L33" i="28"/>
  <c r="B40" i="98"/>
  <c r="C40" i="98" s="1"/>
  <c r="E22" i="11"/>
  <c r="N27" i="10"/>
  <c r="N24" i="95"/>
  <c r="I33" i="8"/>
  <c r="N33" i="8" s="1"/>
  <c r="H33" i="8"/>
  <c r="F33" i="8"/>
  <c r="C33" i="8"/>
  <c r="E33" i="8"/>
  <c r="D33" i="8"/>
  <c r="G33" i="8"/>
  <c r="J33" i="8"/>
  <c r="K33" i="8"/>
  <c r="L33" i="8"/>
  <c r="G30" i="11"/>
  <c r="N24" i="26"/>
  <c r="B34" i="6"/>
  <c r="G27" i="6"/>
  <c r="C27" i="6"/>
  <c r="D27" i="6"/>
  <c r="H27" i="6"/>
  <c r="E27" i="6"/>
  <c r="F27" i="6"/>
  <c r="I27" i="6"/>
  <c r="J27" i="6"/>
  <c r="K27" i="6"/>
  <c r="L27" i="6"/>
  <c r="P10" i="89"/>
  <c r="P11" i="89"/>
  <c r="B36" i="72"/>
  <c r="C36" i="72" s="1"/>
  <c r="B37" i="72"/>
  <c r="C37" i="72" s="1"/>
  <c r="B38" i="72"/>
  <c r="C38" i="72" s="1"/>
  <c r="B35" i="72"/>
  <c r="C35" i="72" s="1"/>
  <c r="N28" i="72"/>
  <c r="B40" i="72"/>
  <c r="C40" i="72" s="1"/>
  <c r="B39" i="72"/>
  <c r="C39" i="72" s="1"/>
  <c r="B41" i="72"/>
  <c r="C41" i="72" s="1"/>
  <c r="G28" i="72"/>
  <c r="F28" i="72"/>
  <c r="H28" i="72"/>
  <c r="D28" i="72"/>
  <c r="I28" i="72"/>
  <c r="C28" i="72"/>
  <c r="E28" i="72"/>
  <c r="J28" i="72"/>
  <c r="K28" i="72"/>
  <c r="L28" i="72"/>
  <c r="M28" i="72"/>
  <c r="I6" i="17"/>
  <c r="I7" i="17" s="1"/>
  <c r="I5" i="17"/>
  <c r="C5" i="17"/>
  <c r="C6" i="17" s="1"/>
  <c r="C7" i="17" s="1"/>
  <c r="B34" i="56"/>
  <c r="G27" i="56"/>
  <c r="D27" i="56"/>
  <c r="C27" i="56"/>
  <c r="E27" i="56"/>
  <c r="F27" i="56"/>
  <c r="I27" i="56"/>
  <c r="H27" i="56"/>
  <c r="J27" i="56"/>
  <c r="K27" i="56"/>
  <c r="L27" i="56"/>
  <c r="D26" i="12"/>
  <c r="C34" i="103"/>
  <c r="N34" i="103" s="1"/>
  <c r="D34" i="103"/>
  <c r="F34" i="103"/>
  <c r="H34" i="103"/>
  <c r="G34" i="103"/>
  <c r="E34" i="103"/>
  <c r="I34" i="103"/>
  <c r="J34" i="103"/>
  <c r="K34" i="103"/>
  <c r="L34" i="103"/>
  <c r="M34" i="103"/>
  <c r="R8" i="11"/>
  <c r="Q13" i="11"/>
  <c r="Q9" i="11"/>
  <c r="F32" i="82"/>
  <c r="G32" i="82"/>
  <c r="D32" i="82"/>
  <c r="C32" i="82"/>
  <c r="N32" i="82" s="1"/>
  <c r="E32" i="82"/>
  <c r="H32" i="82"/>
  <c r="I32" i="82"/>
  <c r="J32" i="82"/>
  <c r="K32" i="82"/>
  <c r="L32" i="82"/>
  <c r="P10" i="84"/>
  <c r="P11" i="84"/>
  <c r="B28" i="80"/>
  <c r="G21" i="80"/>
  <c r="H21" i="80"/>
  <c r="E21" i="80"/>
  <c r="C21" i="80"/>
  <c r="F21" i="80"/>
  <c r="D21" i="80"/>
  <c r="I21" i="80"/>
  <c r="K21" i="80"/>
  <c r="J21" i="80"/>
  <c r="L21" i="80"/>
  <c r="H29" i="27"/>
  <c r="E29" i="27"/>
  <c r="F29" i="27"/>
  <c r="C29" i="27"/>
  <c r="N29" i="27" s="1"/>
  <c r="D29" i="27"/>
  <c r="G29" i="27"/>
  <c r="I29" i="27"/>
  <c r="K29" i="27"/>
  <c r="J29" i="27"/>
  <c r="L29" i="27"/>
  <c r="M29" i="27"/>
  <c r="P10" i="70"/>
  <c r="P11" i="70"/>
  <c r="B23" i="46"/>
  <c r="D30" i="31"/>
  <c r="E30" i="31"/>
  <c r="N30" i="31" s="1"/>
  <c r="I30" i="31"/>
  <c r="G30" i="31"/>
  <c r="H30" i="31"/>
  <c r="C30" i="31"/>
  <c r="F30" i="31"/>
  <c r="J30" i="31"/>
  <c r="K30" i="31"/>
  <c r="L30" i="31"/>
  <c r="M30" i="31"/>
  <c r="N25" i="79"/>
  <c r="N27" i="54"/>
  <c r="H32" i="69"/>
  <c r="N32" i="69" s="1"/>
  <c r="C32" i="69"/>
  <c r="I32" i="69"/>
  <c r="G32" i="69"/>
  <c r="D32" i="69"/>
  <c r="F32" i="69"/>
  <c r="E32" i="69"/>
  <c r="J32" i="69"/>
  <c r="K32" i="69"/>
  <c r="L32" i="69"/>
  <c r="M32" i="69"/>
  <c r="B37" i="58"/>
  <c r="C37" i="58" s="1"/>
  <c r="B36" i="58"/>
  <c r="C36" i="58" s="1"/>
  <c r="B35" i="58"/>
  <c r="C35" i="58" s="1"/>
  <c r="F28" i="58"/>
  <c r="E28" i="58"/>
  <c r="C28" i="58"/>
  <c r="N28" i="58" s="1"/>
  <c r="D28" i="58"/>
  <c r="G28" i="58"/>
  <c r="H28" i="58"/>
  <c r="I28" i="58"/>
  <c r="J28" i="58"/>
  <c r="K28" i="58"/>
  <c r="L28" i="58"/>
  <c r="N22" i="31"/>
  <c r="H30" i="69"/>
  <c r="D30" i="69"/>
  <c r="F30" i="69"/>
  <c r="I30" i="69"/>
  <c r="G30" i="69"/>
  <c r="C30" i="69"/>
  <c r="N30" i="69" s="1"/>
  <c r="E30" i="69"/>
  <c r="J30" i="69"/>
  <c r="K30" i="69"/>
  <c r="L30" i="69"/>
  <c r="M30" i="69"/>
  <c r="N23" i="61"/>
  <c r="D34" i="30"/>
  <c r="G34" i="30"/>
  <c r="C34" i="30"/>
  <c r="N34" i="30" s="1"/>
  <c r="F34" i="30"/>
  <c r="E34" i="30"/>
  <c r="I34" i="30"/>
  <c r="H34" i="30"/>
  <c r="J34" i="30"/>
  <c r="K34" i="30"/>
  <c r="L34" i="30"/>
  <c r="B25" i="100"/>
  <c r="B29" i="24"/>
  <c r="F22" i="24"/>
  <c r="E22" i="24"/>
  <c r="D22" i="24"/>
  <c r="C22" i="24"/>
  <c r="G22" i="24"/>
  <c r="H22" i="24"/>
  <c r="I22" i="24"/>
  <c r="J22" i="24"/>
  <c r="K22" i="24"/>
  <c r="L22" i="24"/>
  <c r="H32" i="70"/>
  <c r="N32" i="70" s="1"/>
  <c r="F32" i="70"/>
  <c r="D32" i="70"/>
  <c r="I32" i="70"/>
  <c r="E32" i="70"/>
  <c r="C32" i="70"/>
  <c r="G32" i="70"/>
  <c r="J32" i="70"/>
  <c r="K32" i="70"/>
  <c r="L32" i="70"/>
  <c r="M32" i="70"/>
  <c r="H5" i="17"/>
  <c r="H6" i="17"/>
  <c r="H7" i="17" s="1"/>
  <c r="B28" i="41"/>
  <c r="H21" i="41"/>
  <c r="C21" i="41"/>
  <c r="N21" i="41" s="1"/>
  <c r="E21" i="41"/>
  <c r="G21" i="41"/>
  <c r="D21" i="41"/>
  <c r="F21" i="41"/>
  <c r="I21" i="41"/>
  <c r="J21" i="41"/>
  <c r="K21" i="41"/>
  <c r="L21" i="41"/>
  <c r="B32" i="6"/>
  <c r="G25" i="6"/>
  <c r="D25" i="6"/>
  <c r="E25" i="6"/>
  <c r="C25" i="6"/>
  <c r="H25" i="6"/>
  <c r="F25" i="6"/>
  <c r="I25" i="6"/>
  <c r="J25" i="6"/>
  <c r="K25" i="6"/>
  <c r="L25" i="6"/>
  <c r="B32" i="45"/>
  <c r="E25" i="45"/>
  <c r="G25" i="45"/>
  <c r="F25" i="45"/>
  <c r="C25" i="45"/>
  <c r="N25" i="45" s="1"/>
  <c r="I25" i="45"/>
  <c r="D25" i="45"/>
  <c r="H25" i="45"/>
  <c r="J25" i="45"/>
  <c r="L25" i="45"/>
  <c r="K25" i="45"/>
  <c r="B39" i="101"/>
  <c r="C39" i="101" s="1"/>
  <c r="B36" i="101"/>
  <c r="C36" i="101" s="1"/>
  <c r="B41" i="101"/>
  <c r="C41" i="101" s="1"/>
  <c r="B38" i="101"/>
  <c r="C38" i="101" s="1"/>
  <c r="B37" i="101"/>
  <c r="C37" i="101" s="1"/>
  <c r="B35" i="101"/>
  <c r="C35" i="101" s="1"/>
  <c r="B40" i="101"/>
  <c r="C40" i="101" s="1"/>
  <c r="F28" i="101"/>
  <c r="D28" i="101"/>
  <c r="G28" i="101"/>
  <c r="I28" i="101"/>
  <c r="H28" i="101"/>
  <c r="E28" i="101"/>
  <c r="C28" i="101"/>
  <c r="N28" i="101" s="1"/>
  <c r="J28" i="101"/>
  <c r="K28" i="101"/>
  <c r="M28" i="101"/>
  <c r="L28" i="101"/>
  <c r="B26" i="65"/>
  <c r="P9" i="74"/>
  <c r="Q8" i="74"/>
  <c r="P13" i="74"/>
  <c r="B30" i="28"/>
  <c r="D23" i="28"/>
  <c r="E23" i="28"/>
  <c r="F23" i="28"/>
  <c r="H23" i="28"/>
  <c r="C23" i="28"/>
  <c r="G23" i="28"/>
  <c r="I23" i="28"/>
  <c r="K23" i="28"/>
  <c r="J23" i="28"/>
  <c r="L23" i="28"/>
  <c r="B34" i="77"/>
  <c r="G27" i="77"/>
  <c r="C27" i="77"/>
  <c r="N27" i="77" s="1"/>
  <c r="E27" i="77"/>
  <c r="D27" i="77"/>
  <c r="F27" i="77"/>
  <c r="H27" i="77"/>
  <c r="I27" i="77"/>
  <c r="J27" i="77"/>
  <c r="K27" i="77"/>
  <c r="L27" i="77"/>
  <c r="B30" i="77"/>
  <c r="G23" i="77"/>
  <c r="D23" i="77"/>
  <c r="F23" i="77"/>
  <c r="C23" i="77"/>
  <c r="E23" i="77"/>
  <c r="I23" i="77"/>
  <c r="H23" i="77"/>
  <c r="J23" i="77"/>
  <c r="K23" i="77"/>
  <c r="L23" i="77"/>
  <c r="B33" i="56"/>
  <c r="G26" i="56"/>
  <c r="F26" i="56"/>
  <c r="D26" i="56"/>
  <c r="E26" i="56"/>
  <c r="C26" i="56"/>
  <c r="H26" i="56"/>
  <c r="I26" i="56"/>
  <c r="J26" i="56"/>
  <c r="L26" i="56"/>
  <c r="K26" i="56"/>
  <c r="M25" i="45"/>
  <c r="N24" i="89"/>
  <c r="B29" i="94"/>
  <c r="G22" i="94"/>
  <c r="D22" i="94"/>
  <c r="E22" i="94"/>
  <c r="C22" i="94"/>
  <c r="F22" i="94"/>
  <c r="H22" i="94"/>
  <c r="I22" i="94"/>
  <c r="K22" i="94"/>
  <c r="J22" i="94"/>
  <c r="L22" i="94"/>
  <c r="M25" i="41"/>
  <c r="P10" i="11"/>
  <c r="P11" i="11"/>
  <c r="M23" i="65"/>
  <c r="B23" i="65"/>
  <c r="K11" i="15"/>
  <c r="K10" i="15"/>
  <c r="Q13" i="42"/>
  <c r="Q9" i="42"/>
  <c r="R8" i="42"/>
  <c r="B29" i="36"/>
  <c r="G22" i="36"/>
  <c r="C22" i="36"/>
  <c r="H22" i="36"/>
  <c r="D22" i="36"/>
  <c r="E22" i="36"/>
  <c r="F22" i="36"/>
  <c r="I22" i="36"/>
  <c r="J22" i="36"/>
  <c r="K22" i="36"/>
  <c r="L22" i="36"/>
  <c r="E32" i="78"/>
  <c r="C32" i="78"/>
  <c r="N32" i="78" s="1"/>
  <c r="G32" i="78"/>
  <c r="F32" i="78"/>
  <c r="H32" i="78"/>
  <c r="I32" i="78"/>
  <c r="D32" i="78"/>
  <c r="J32" i="78"/>
  <c r="K32" i="78"/>
  <c r="L32" i="78"/>
  <c r="M32" i="78"/>
  <c r="F29" i="87"/>
  <c r="D29" i="87"/>
  <c r="C29" i="87"/>
  <c r="N29" i="87" s="1"/>
  <c r="E29" i="87"/>
  <c r="H29" i="87"/>
  <c r="G29" i="87"/>
  <c r="I29" i="87"/>
  <c r="J29" i="87"/>
  <c r="K29" i="87"/>
  <c r="L29" i="87"/>
  <c r="M29" i="87"/>
  <c r="C22" i="11"/>
  <c r="P9" i="39"/>
  <c r="Q8" i="39"/>
  <c r="P13" i="39"/>
  <c r="P10" i="53"/>
  <c r="P11" i="53"/>
  <c r="Q9" i="103"/>
  <c r="R8" i="103"/>
  <c r="Q13" i="103"/>
  <c r="N24" i="27"/>
  <c r="G22" i="11"/>
  <c r="B33" i="77"/>
  <c r="C26" i="77"/>
  <c r="F26" i="77"/>
  <c r="D26" i="77"/>
  <c r="G26" i="77"/>
  <c r="E26" i="77"/>
  <c r="H26" i="77"/>
  <c r="I26" i="77"/>
  <c r="J26" i="77"/>
  <c r="K26" i="77"/>
  <c r="L26" i="77"/>
  <c r="M25" i="46"/>
  <c r="B25" i="46"/>
  <c r="H30" i="79"/>
  <c r="F30" i="79"/>
  <c r="I30" i="79"/>
  <c r="C30" i="79"/>
  <c r="N30" i="79" s="1"/>
  <c r="D30" i="79"/>
  <c r="G30" i="79"/>
  <c r="E30" i="79"/>
  <c r="J30" i="79"/>
  <c r="K30" i="79"/>
  <c r="L30" i="79"/>
  <c r="M30" i="79"/>
  <c r="Q8" i="17"/>
  <c r="S8" i="7"/>
  <c r="R13" i="7"/>
  <c r="R9" i="7"/>
  <c r="O11" i="30"/>
  <c r="O10" i="30"/>
  <c r="Q13" i="95"/>
  <c r="Q9" i="95"/>
  <c r="R8" i="95"/>
  <c r="N21" i="51"/>
  <c r="B34" i="83"/>
  <c r="G27" i="83"/>
  <c r="C27" i="83"/>
  <c r="F27" i="83"/>
  <c r="E27" i="83"/>
  <c r="D27" i="83"/>
  <c r="H27" i="83"/>
  <c r="I27" i="83"/>
  <c r="J27" i="83"/>
  <c r="K27" i="83"/>
  <c r="L27" i="83"/>
  <c r="C30" i="11"/>
  <c r="B30" i="52"/>
  <c r="E23" i="52"/>
  <c r="D23" i="52"/>
  <c r="H23" i="52"/>
  <c r="F23" i="52"/>
  <c r="G23" i="52"/>
  <c r="C23" i="52"/>
  <c r="I23" i="52"/>
  <c r="J23" i="52"/>
  <c r="K23" i="52"/>
  <c r="L23" i="52"/>
  <c r="D30" i="78"/>
  <c r="I30" i="78"/>
  <c r="E30" i="78"/>
  <c r="C30" i="78"/>
  <c r="N30" i="78" s="1"/>
  <c r="H30" i="78"/>
  <c r="F30" i="78"/>
  <c r="G30" i="78"/>
  <c r="K30" i="78"/>
  <c r="J30" i="78"/>
  <c r="L30" i="78"/>
  <c r="M30" i="78"/>
  <c r="B33" i="75"/>
  <c r="G26" i="75"/>
  <c r="H26" i="75"/>
  <c r="F26" i="75"/>
  <c r="E26" i="75"/>
  <c r="D26" i="75"/>
  <c r="C26" i="75"/>
  <c r="N26" i="75" s="1"/>
  <c r="I26" i="75"/>
  <c r="J26" i="75"/>
  <c r="K26" i="75"/>
  <c r="N22" i="61"/>
  <c r="R8" i="13"/>
  <c r="Q13" i="13"/>
  <c r="Q9" i="13"/>
  <c r="N24" i="96"/>
  <c r="B30" i="92"/>
  <c r="G23" i="92"/>
  <c r="E23" i="92"/>
  <c r="D23" i="92"/>
  <c r="F23" i="92"/>
  <c r="H23" i="92"/>
  <c r="C23" i="92"/>
  <c r="I23" i="92"/>
  <c r="J23" i="92"/>
  <c r="K23" i="92"/>
  <c r="L23" i="92"/>
  <c r="N26" i="31"/>
  <c r="P13" i="14"/>
  <c r="Q8" i="14"/>
  <c r="P9" i="14"/>
  <c r="F30" i="11"/>
  <c r="H31" i="70"/>
  <c r="G31" i="70"/>
  <c r="D31" i="70"/>
  <c r="E31" i="70"/>
  <c r="F31" i="70"/>
  <c r="I31" i="70"/>
  <c r="C31" i="70"/>
  <c r="N31" i="70" s="1"/>
  <c r="J31" i="70"/>
  <c r="K31" i="70"/>
  <c r="L31" i="70"/>
  <c r="M31" i="70"/>
  <c r="P9" i="46"/>
  <c r="Q8" i="46"/>
  <c r="P13" i="46"/>
  <c r="B36" i="25"/>
  <c r="C36" i="25" s="1"/>
  <c r="B35" i="25"/>
  <c r="C35" i="25" s="1"/>
  <c r="B41" i="25"/>
  <c r="C41" i="25" s="1"/>
  <c r="B40" i="25"/>
  <c r="C40" i="25" s="1"/>
  <c r="G28" i="25"/>
  <c r="C28" i="25"/>
  <c r="E28" i="25"/>
  <c r="F28" i="25"/>
  <c r="D28" i="25"/>
  <c r="H28" i="25"/>
  <c r="I28" i="25"/>
  <c r="J28" i="25"/>
  <c r="K28" i="25"/>
  <c r="L28" i="25"/>
  <c r="N28" i="25" s="1"/>
  <c r="B32" i="24"/>
  <c r="D25" i="24"/>
  <c r="G25" i="24"/>
  <c r="C25" i="24"/>
  <c r="F25" i="24"/>
  <c r="E25" i="24"/>
  <c r="I25" i="24"/>
  <c r="H25" i="24"/>
  <c r="J25" i="24"/>
  <c r="K25" i="24"/>
  <c r="L25" i="24"/>
  <c r="N30" i="40"/>
  <c r="E30" i="40"/>
  <c r="C30" i="40"/>
  <c r="G30" i="40"/>
  <c r="H30" i="40"/>
  <c r="D30" i="40"/>
  <c r="F30" i="40"/>
  <c r="I30" i="40"/>
  <c r="J30" i="40"/>
  <c r="K30" i="40"/>
  <c r="L30" i="40"/>
  <c r="N34" i="67"/>
  <c r="H34" i="67"/>
  <c r="E34" i="67"/>
  <c r="G34" i="67"/>
  <c r="F34" i="67"/>
  <c r="D34" i="67"/>
  <c r="C34" i="67"/>
  <c r="J34" i="67"/>
  <c r="I34" i="67"/>
  <c r="K34" i="67"/>
  <c r="L34" i="67"/>
  <c r="M34" i="67"/>
  <c r="B31" i="30"/>
  <c r="D24" i="30"/>
  <c r="C24" i="30"/>
  <c r="N24" i="30" s="1"/>
  <c r="E24" i="30"/>
  <c r="G24" i="30"/>
  <c r="F24" i="30"/>
  <c r="H24" i="30"/>
  <c r="I24" i="30"/>
  <c r="J24" i="30"/>
  <c r="K24" i="30"/>
  <c r="L24" i="30"/>
  <c r="B34" i="92"/>
  <c r="G27" i="92"/>
  <c r="D27" i="92"/>
  <c r="H27" i="92"/>
  <c r="C27" i="92"/>
  <c r="E27" i="92"/>
  <c r="F27" i="92"/>
  <c r="J27" i="92"/>
  <c r="I27" i="92"/>
  <c r="K27" i="92"/>
  <c r="L27" i="92"/>
  <c r="B33" i="76"/>
  <c r="G26" i="76"/>
  <c r="D26" i="76"/>
  <c r="H26" i="76"/>
  <c r="E26" i="76"/>
  <c r="F26" i="76"/>
  <c r="C26" i="76"/>
  <c r="J26" i="76"/>
  <c r="I26" i="76"/>
  <c r="K26" i="76"/>
  <c r="L26" i="76"/>
  <c r="N21" i="58"/>
  <c r="B29" i="88"/>
  <c r="B39" i="88" s="1"/>
  <c r="C39" i="88" s="1"/>
  <c r="G22" i="88"/>
  <c r="F22" i="88"/>
  <c r="D22" i="88"/>
  <c r="E22" i="88"/>
  <c r="H22" i="88"/>
  <c r="C22" i="88"/>
  <c r="I22" i="88"/>
  <c r="J22" i="88"/>
  <c r="L22" i="88"/>
  <c r="K22" i="88"/>
  <c r="B30" i="45"/>
  <c r="F23" i="45"/>
  <c r="C23" i="45"/>
  <c r="N23" i="45" s="1"/>
  <c r="H23" i="45"/>
  <c r="D23" i="45"/>
  <c r="G23" i="45"/>
  <c r="I23" i="45"/>
  <c r="E23" i="45"/>
  <c r="J23" i="45"/>
  <c r="L23" i="45"/>
  <c r="K23" i="45"/>
  <c r="B34" i="33"/>
  <c r="E27" i="33"/>
  <c r="C27" i="33"/>
  <c r="H27" i="33"/>
  <c r="F27" i="33"/>
  <c r="D27" i="33"/>
  <c r="G27" i="33"/>
  <c r="I27" i="33"/>
  <c r="J27" i="33"/>
  <c r="L27" i="33"/>
  <c r="K27" i="33"/>
  <c r="N27" i="69"/>
  <c r="N27" i="30"/>
  <c r="N23" i="56"/>
  <c r="P11" i="101"/>
  <c r="P10" i="101"/>
  <c r="B37" i="79"/>
  <c r="C37" i="79" s="1"/>
  <c r="B35" i="79"/>
  <c r="C35" i="79" s="1"/>
  <c r="B38" i="79"/>
  <c r="C38" i="79" s="1"/>
  <c r="B39" i="79"/>
  <c r="C39" i="79" s="1"/>
  <c r="B40" i="79"/>
  <c r="C40" i="79" s="1"/>
  <c r="B41" i="79"/>
  <c r="C41" i="79" s="1"/>
  <c r="B36" i="79"/>
  <c r="C36" i="79" s="1"/>
  <c r="H28" i="79"/>
  <c r="G28" i="79"/>
  <c r="I28" i="79"/>
  <c r="C28" i="79"/>
  <c r="D28" i="79"/>
  <c r="F28" i="79"/>
  <c r="E28" i="79"/>
  <c r="J28" i="79"/>
  <c r="K28" i="79"/>
  <c r="N28" i="79" s="1"/>
  <c r="L28" i="79"/>
  <c r="M28" i="79"/>
  <c r="M27" i="33"/>
  <c r="P10" i="27"/>
  <c r="P11" i="27"/>
  <c r="G32" i="83"/>
  <c r="E32" i="83"/>
  <c r="C32" i="83"/>
  <c r="F32" i="83"/>
  <c r="D32" i="83"/>
  <c r="N32" i="83" s="1"/>
  <c r="H32" i="83"/>
  <c r="I32" i="83"/>
  <c r="J32" i="83"/>
  <c r="K32" i="83"/>
  <c r="L32" i="83"/>
  <c r="O10" i="96"/>
  <c r="O11" i="96"/>
  <c r="Q10" i="102"/>
  <c r="Q11" i="102"/>
  <c r="G29" i="25"/>
  <c r="C29" i="25"/>
  <c r="N29" i="25" s="1"/>
  <c r="F29" i="25"/>
  <c r="E29" i="25"/>
  <c r="D29" i="25"/>
  <c r="H29" i="25"/>
  <c r="I29" i="25"/>
  <c r="J29" i="25"/>
  <c r="K29" i="25"/>
  <c r="L29" i="25"/>
  <c r="I45" i="13"/>
  <c r="I46" i="13"/>
  <c r="D46" i="13"/>
  <c r="D45" i="13"/>
  <c r="E32" i="54"/>
  <c r="H32" i="54"/>
  <c r="F32" i="54"/>
  <c r="N32" i="54" s="1"/>
  <c r="C32" i="54"/>
  <c r="D32" i="54"/>
  <c r="G32" i="54"/>
  <c r="I32" i="54"/>
  <c r="K32" i="54"/>
  <c r="J32" i="54"/>
  <c r="M32" i="54"/>
  <c r="L32" i="54"/>
  <c r="N25" i="95"/>
  <c r="J24" i="12"/>
  <c r="N31" i="51"/>
  <c r="G31" i="51"/>
  <c r="E31" i="51"/>
  <c r="C31" i="51"/>
  <c r="F31" i="51"/>
  <c r="D31" i="51"/>
  <c r="H31" i="51"/>
  <c r="I31" i="51"/>
  <c r="K31" i="51"/>
  <c r="J31" i="51"/>
  <c r="L31" i="51"/>
  <c r="M31" i="51"/>
  <c r="N24" i="90"/>
  <c r="N25" i="31"/>
  <c r="F29" i="82"/>
  <c r="C29" i="82"/>
  <c r="G29" i="82"/>
  <c r="E29" i="82"/>
  <c r="D29" i="82"/>
  <c r="N29" i="82" s="1"/>
  <c r="I29" i="82"/>
  <c r="H29" i="82"/>
  <c r="J29" i="82"/>
  <c r="L29" i="82"/>
  <c r="K29" i="82"/>
  <c r="B31" i="58"/>
  <c r="C24" i="58"/>
  <c r="E24" i="58"/>
  <c r="F24" i="58"/>
  <c r="G24" i="58"/>
  <c r="D24" i="58"/>
  <c r="H24" i="58"/>
  <c r="I24" i="58"/>
  <c r="J24" i="58"/>
  <c r="K24" i="58"/>
  <c r="L24" i="58"/>
  <c r="N22" i="56"/>
  <c r="F33" i="101"/>
  <c r="C33" i="101"/>
  <c r="N33" i="101" s="1"/>
  <c r="D33" i="101"/>
  <c r="E33" i="101"/>
  <c r="G33" i="101"/>
  <c r="H33" i="101"/>
  <c r="I33" i="101"/>
  <c r="J33" i="101"/>
  <c r="K33" i="101"/>
  <c r="L33" i="101"/>
  <c r="M33" i="101"/>
  <c r="R13" i="71"/>
  <c r="S8" i="71"/>
  <c r="R9" i="71"/>
  <c r="E34" i="95"/>
  <c r="H34" i="95"/>
  <c r="I34" i="95"/>
  <c r="F34" i="95"/>
  <c r="D34" i="95"/>
  <c r="G34" i="95"/>
  <c r="C34" i="95"/>
  <c r="N34" i="95" s="1"/>
  <c r="J34" i="95"/>
  <c r="K34" i="95"/>
  <c r="L34" i="95"/>
  <c r="M34" i="95"/>
  <c r="E30" i="81"/>
  <c r="F30" i="81"/>
  <c r="G30" i="81"/>
  <c r="C30" i="81"/>
  <c r="N30" i="81" s="1"/>
  <c r="D30" i="81"/>
  <c r="H30" i="81"/>
  <c r="J30" i="81"/>
  <c r="I30" i="81"/>
  <c r="K30" i="81"/>
  <c r="L30" i="81"/>
  <c r="M30" i="81"/>
  <c r="F29" i="35"/>
  <c r="C29" i="35"/>
  <c r="D29" i="35"/>
  <c r="N29" i="35" s="1"/>
  <c r="G29" i="35"/>
  <c r="E29" i="35"/>
  <c r="H29" i="35"/>
  <c r="J29" i="35"/>
  <c r="I29" i="35"/>
  <c r="K29" i="35"/>
  <c r="L29" i="35"/>
  <c r="M29" i="35"/>
  <c r="B40" i="61"/>
  <c r="C40" i="61" s="1"/>
  <c r="B36" i="61"/>
  <c r="C36" i="61" s="1"/>
  <c r="B37" i="61"/>
  <c r="C37" i="61" s="1"/>
  <c r="B35" i="61"/>
  <c r="C35" i="61" s="1"/>
  <c r="B41" i="61"/>
  <c r="C41" i="61" s="1"/>
  <c r="B39" i="61"/>
  <c r="C39" i="61" s="1"/>
  <c r="B38" i="61"/>
  <c r="C38" i="61" s="1"/>
  <c r="D28" i="61"/>
  <c r="N28" i="61" s="1"/>
  <c r="I28" i="61"/>
  <c r="F28" i="61"/>
  <c r="H28" i="61"/>
  <c r="E28" i="61"/>
  <c r="C28" i="61"/>
  <c r="G28" i="61"/>
  <c r="J28" i="61"/>
  <c r="K28" i="61"/>
  <c r="L28" i="61"/>
  <c r="M28" i="61"/>
  <c r="B41" i="67"/>
  <c r="C41" i="67" s="1"/>
  <c r="N31" i="28"/>
  <c r="G31" i="28"/>
  <c r="E31" i="28"/>
  <c r="H31" i="28"/>
  <c r="D31" i="28"/>
  <c r="F31" i="28"/>
  <c r="C31" i="28"/>
  <c r="I31" i="28"/>
  <c r="J31" i="28"/>
  <c r="K31" i="28"/>
  <c r="L31" i="28"/>
  <c r="B36" i="98"/>
  <c r="C36" i="98" s="1"/>
  <c r="E29" i="11"/>
  <c r="N27" i="93"/>
  <c r="D34" i="28"/>
  <c r="N34" i="28" s="1"/>
  <c r="F34" i="28"/>
  <c r="H34" i="28"/>
  <c r="C34" i="28"/>
  <c r="G34" i="28"/>
  <c r="E34" i="28"/>
  <c r="I34" i="28"/>
  <c r="K34" i="28"/>
  <c r="J34" i="28"/>
  <c r="L34" i="28"/>
  <c r="B29" i="58"/>
  <c r="C22" i="58"/>
  <c r="E22" i="58"/>
  <c r="F22" i="58"/>
  <c r="D22" i="58"/>
  <c r="G22" i="58"/>
  <c r="H22" i="58"/>
  <c r="I22" i="58"/>
  <c r="K22" i="58"/>
  <c r="J22" i="58"/>
  <c r="L22" i="58"/>
  <c r="N21" i="31"/>
  <c r="E31" i="52"/>
  <c r="F31" i="52"/>
  <c r="C31" i="52"/>
  <c r="N31" i="52" s="1"/>
  <c r="G31" i="52"/>
  <c r="H31" i="52"/>
  <c r="D31" i="52"/>
  <c r="I31" i="52"/>
  <c r="J31" i="52"/>
  <c r="K31" i="52"/>
  <c r="L31" i="52"/>
  <c r="Q9" i="89"/>
  <c r="R8" i="89"/>
  <c r="Q13" i="89"/>
  <c r="E33" i="40"/>
  <c r="F33" i="40"/>
  <c r="D33" i="40"/>
  <c r="H33" i="40"/>
  <c r="C33" i="40"/>
  <c r="N33" i="40" s="1"/>
  <c r="G33" i="40"/>
  <c r="J33" i="40"/>
  <c r="I33" i="40"/>
  <c r="K33" i="40"/>
  <c r="L33" i="40"/>
  <c r="P9" i="58"/>
  <c r="P13" i="58"/>
  <c r="Q8" i="58"/>
  <c r="P9" i="49"/>
  <c r="P13" i="49"/>
  <c r="Q8" i="49"/>
  <c r="J6" i="17"/>
  <c r="J7" i="17" s="1"/>
  <c r="J5" i="17"/>
  <c r="T5" i="17"/>
  <c r="T6" i="17"/>
  <c r="T7" i="17" s="1"/>
  <c r="M27" i="56"/>
  <c r="B21" i="65"/>
  <c r="Q10" i="5"/>
  <c r="Q11" i="5"/>
  <c r="O11" i="29"/>
  <c r="O10" i="29"/>
  <c r="B32" i="33"/>
  <c r="E25" i="33"/>
  <c r="D25" i="33"/>
  <c r="F25" i="33"/>
  <c r="H25" i="33"/>
  <c r="G25" i="33"/>
  <c r="C25" i="33"/>
  <c r="I25" i="33"/>
  <c r="J25" i="33"/>
  <c r="K25" i="33"/>
  <c r="L25" i="33"/>
  <c r="B39" i="69"/>
  <c r="C39" i="69" s="1"/>
  <c r="B40" i="69"/>
  <c r="C40" i="69" s="1"/>
  <c r="B38" i="69"/>
  <c r="C38" i="69" s="1"/>
  <c r="B35" i="69"/>
  <c r="C35" i="69" s="1"/>
  <c r="B41" i="69"/>
  <c r="C41" i="69" s="1"/>
  <c r="B37" i="69"/>
  <c r="C37" i="69" s="1"/>
  <c r="B36" i="69"/>
  <c r="C36" i="69" s="1"/>
  <c r="H28" i="69"/>
  <c r="F28" i="69"/>
  <c r="C28" i="69"/>
  <c r="G28" i="69"/>
  <c r="E28" i="69"/>
  <c r="D28" i="69"/>
  <c r="I28" i="69"/>
  <c r="J28" i="69"/>
  <c r="N28" i="69" s="1"/>
  <c r="K28" i="69"/>
  <c r="L28" i="69"/>
  <c r="M28" i="69"/>
  <c r="P9" i="65"/>
  <c r="P13" i="65"/>
  <c r="Q8" i="65"/>
  <c r="B34" i="52"/>
  <c r="D27" i="52"/>
  <c r="C27" i="52"/>
  <c r="E27" i="52"/>
  <c r="G27" i="52"/>
  <c r="H27" i="52"/>
  <c r="F27" i="52"/>
  <c r="I27" i="52"/>
  <c r="J27" i="52"/>
  <c r="K27" i="52"/>
  <c r="L27" i="52"/>
  <c r="O11" i="40"/>
  <c r="O10" i="40"/>
  <c r="P10" i="15"/>
  <c r="P11" i="15"/>
  <c r="L25" i="12"/>
  <c r="N34" i="98"/>
  <c r="H34" i="98"/>
  <c r="C34" i="98"/>
  <c r="D34" i="98"/>
  <c r="F34" i="98"/>
  <c r="E34" i="98"/>
  <c r="G34" i="98"/>
  <c r="I34" i="98"/>
  <c r="J34" i="98"/>
  <c r="K34" i="98"/>
  <c r="L34" i="98"/>
  <c r="M34" i="98"/>
  <c r="G24" i="12"/>
  <c r="G31" i="56"/>
  <c r="D31" i="56"/>
  <c r="C31" i="56"/>
  <c r="N31" i="56" s="1"/>
  <c r="E31" i="56"/>
  <c r="F31" i="56"/>
  <c r="H31" i="56"/>
  <c r="I31" i="56"/>
  <c r="J31" i="56"/>
  <c r="K31" i="56"/>
  <c r="L31" i="56"/>
  <c r="C31" i="93"/>
  <c r="N31" i="93" s="1"/>
  <c r="G31" i="93"/>
  <c r="I31" i="93"/>
  <c r="E31" i="93"/>
  <c r="D31" i="93"/>
  <c r="F31" i="93"/>
  <c r="H31" i="93"/>
  <c r="J31" i="93"/>
  <c r="K31" i="93"/>
  <c r="L31" i="93"/>
  <c r="M31" i="93"/>
  <c r="B27" i="75"/>
  <c r="M26" i="100"/>
  <c r="B26" i="100"/>
  <c r="Q8" i="22"/>
  <c r="D34" i="70"/>
  <c r="N34" i="70" s="1"/>
  <c r="G34" i="70"/>
  <c r="H34" i="70"/>
  <c r="I34" i="70"/>
  <c r="F34" i="70"/>
  <c r="E34" i="70"/>
  <c r="C34" i="70"/>
  <c r="J34" i="70"/>
  <c r="K34" i="70"/>
  <c r="L34" i="70"/>
  <c r="M34" i="70"/>
  <c r="Q8" i="96"/>
  <c r="P9" i="96"/>
  <c r="P13" i="96"/>
  <c r="N22" i="79"/>
  <c r="H31" i="98"/>
  <c r="G31" i="98"/>
  <c r="C31" i="98"/>
  <c r="N31" i="98" s="1"/>
  <c r="F31" i="98"/>
  <c r="E31" i="98"/>
  <c r="D31" i="98"/>
  <c r="I31" i="98"/>
  <c r="K31" i="98"/>
  <c r="J31" i="98"/>
  <c r="L31" i="98"/>
  <c r="M31" i="98"/>
  <c r="S8" i="102"/>
  <c r="R9" i="102"/>
  <c r="R13" i="102"/>
  <c r="H45" i="13"/>
  <c r="H46" i="13"/>
  <c r="O11" i="6"/>
  <c r="O10" i="6"/>
  <c r="H33" i="85"/>
  <c r="I33" i="85"/>
  <c r="D33" i="85"/>
  <c r="N33" i="85" s="1"/>
  <c r="C33" i="85"/>
  <c r="G33" i="85"/>
  <c r="E33" i="85"/>
  <c r="F33" i="85"/>
  <c r="J33" i="85"/>
  <c r="K33" i="85"/>
  <c r="L33" i="85"/>
  <c r="M33" i="85"/>
  <c r="J22" i="12"/>
  <c r="B34" i="68"/>
  <c r="G27" i="68"/>
  <c r="F27" i="68"/>
  <c r="D27" i="68"/>
  <c r="E27" i="68"/>
  <c r="C27" i="68"/>
  <c r="H27" i="68"/>
  <c r="I27" i="68"/>
  <c r="J27" i="68"/>
  <c r="K27" i="68"/>
  <c r="L27" i="68"/>
  <c r="P9" i="33"/>
  <c r="P13" i="33"/>
  <c r="Q8" i="33"/>
  <c r="N25" i="89"/>
  <c r="B28" i="96"/>
  <c r="F21" i="96"/>
  <c r="D21" i="96"/>
  <c r="E21" i="96"/>
  <c r="G21" i="96"/>
  <c r="C21" i="96"/>
  <c r="H21" i="96"/>
  <c r="I21" i="96"/>
  <c r="J21" i="96"/>
  <c r="K21" i="96"/>
  <c r="L21" i="96"/>
  <c r="Q10" i="71"/>
  <c r="Q11" i="71"/>
  <c r="N21" i="60"/>
  <c r="N23" i="51"/>
  <c r="D34" i="81"/>
  <c r="G34" i="81"/>
  <c r="C34" i="81"/>
  <c r="N34" i="81" s="1"/>
  <c r="E34" i="81"/>
  <c r="F34" i="81"/>
  <c r="H34" i="81"/>
  <c r="J34" i="81"/>
  <c r="I34" i="81"/>
  <c r="K34" i="81"/>
  <c r="M34" i="81"/>
  <c r="L34" i="81"/>
  <c r="B34" i="25"/>
  <c r="G27" i="25"/>
  <c r="E27" i="25"/>
  <c r="C27" i="25"/>
  <c r="F27" i="25"/>
  <c r="D27" i="25"/>
  <c r="H27" i="25"/>
  <c r="I27" i="25"/>
  <c r="J27" i="25"/>
  <c r="K27" i="25"/>
  <c r="L27" i="25"/>
  <c r="L5" i="17"/>
  <c r="L6" i="17"/>
  <c r="L7" i="17" s="1"/>
  <c r="D6" i="17"/>
  <c r="D7" i="17" s="1"/>
  <c r="D5" i="17"/>
  <c r="D24" i="12"/>
  <c r="B31" i="45"/>
  <c r="C24" i="45"/>
  <c r="N24" i="45" s="1"/>
  <c r="E24" i="45"/>
  <c r="D24" i="45"/>
  <c r="G24" i="45"/>
  <c r="H24" i="45"/>
  <c r="F24" i="45"/>
  <c r="I24" i="45"/>
  <c r="J24" i="45"/>
  <c r="K24" i="45"/>
  <c r="L24" i="45"/>
  <c r="B37" i="27"/>
  <c r="C37" i="27" s="1"/>
  <c r="H32" i="27"/>
  <c r="D32" i="27"/>
  <c r="N32" i="27" s="1"/>
  <c r="E32" i="27"/>
  <c r="I32" i="27"/>
  <c r="G32" i="27"/>
  <c r="C32" i="27"/>
  <c r="F32" i="27"/>
  <c r="J32" i="27"/>
  <c r="K32" i="27"/>
  <c r="L32" i="27"/>
  <c r="M32" i="27"/>
  <c r="N22" i="54"/>
  <c r="N23" i="95"/>
  <c r="P11" i="54"/>
  <c r="P10" i="54"/>
  <c r="N21" i="77"/>
  <c r="B25" i="65"/>
  <c r="I11" i="15"/>
  <c r="I10" i="15"/>
  <c r="K29" i="11"/>
  <c r="B34" i="74"/>
  <c r="C27" i="74"/>
  <c r="F27" i="74"/>
  <c r="H27" i="74"/>
  <c r="D27" i="74"/>
  <c r="E27" i="74"/>
  <c r="G27" i="74"/>
  <c r="I27" i="74"/>
  <c r="K27" i="74"/>
  <c r="J27" i="74"/>
  <c r="L27" i="74"/>
  <c r="Q11" i="57"/>
  <c r="Q10" i="57"/>
  <c r="M24" i="39"/>
  <c r="F34" i="51"/>
  <c r="N34" i="51" s="1"/>
  <c r="G34" i="51"/>
  <c r="H34" i="51"/>
  <c r="D34" i="51"/>
  <c r="E34" i="51"/>
  <c r="C34" i="51"/>
  <c r="I34" i="51"/>
  <c r="K34" i="51"/>
  <c r="J34" i="51"/>
  <c r="L34" i="51"/>
  <c r="M34" i="51"/>
  <c r="H34" i="90"/>
  <c r="N34" i="90" s="1"/>
  <c r="E34" i="90"/>
  <c r="G34" i="90"/>
  <c r="F34" i="90"/>
  <c r="D34" i="90"/>
  <c r="C34" i="90"/>
  <c r="I34" i="90"/>
  <c r="J34" i="90"/>
  <c r="K34" i="90"/>
  <c r="L34" i="90"/>
  <c r="M34" i="90"/>
  <c r="R8" i="53"/>
  <c r="Q13" i="53"/>
  <c r="Q9" i="53"/>
  <c r="B30" i="76"/>
  <c r="C23" i="76"/>
  <c r="H23" i="76"/>
  <c r="F23" i="76"/>
  <c r="D23" i="76"/>
  <c r="E23" i="76"/>
  <c r="G23" i="76"/>
  <c r="I23" i="76"/>
  <c r="J23" i="76"/>
  <c r="K23" i="76"/>
  <c r="L23" i="76"/>
  <c r="M27" i="46"/>
  <c r="B27" i="46"/>
  <c r="Q11" i="66"/>
  <c r="Q10" i="66"/>
  <c r="B29" i="45"/>
  <c r="E22" i="45"/>
  <c r="C22" i="45"/>
  <c r="N22" i="45" s="1"/>
  <c r="I22" i="45"/>
  <c r="G22" i="45"/>
  <c r="F22" i="45"/>
  <c r="D22" i="45"/>
  <c r="H22" i="45"/>
  <c r="J22" i="45"/>
  <c r="K22" i="45"/>
  <c r="L22" i="45"/>
  <c r="P13" i="68"/>
  <c r="Q8" i="68"/>
  <c r="P9" i="68"/>
  <c r="B31" i="104"/>
  <c r="G24" i="104"/>
  <c r="C24" i="104"/>
  <c r="N24" i="104" s="1"/>
  <c r="E24" i="104"/>
  <c r="D24" i="104"/>
  <c r="F24" i="104"/>
  <c r="H24" i="104"/>
  <c r="I24" i="104"/>
  <c r="K24" i="104"/>
  <c r="J24" i="104"/>
  <c r="L24" i="104"/>
  <c r="N29" i="72"/>
  <c r="E29" i="72"/>
  <c r="I29" i="72"/>
  <c r="G29" i="72"/>
  <c r="D29" i="72"/>
  <c r="C29" i="72"/>
  <c r="H29" i="72"/>
  <c r="F29" i="72"/>
  <c r="J29" i="72"/>
  <c r="L29" i="72"/>
  <c r="K29" i="72"/>
  <c r="M29" i="72"/>
  <c r="B32" i="56"/>
  <c r="G25" i="56"/>
  <c r="C25" i="56"/>
  <c r="F25" i="56"/>
  <c r="E25" i="56"/>
  <c r="D25" i="56"/>
  <c r="H25" i="56"/>
  <c r="I25" i="56"/>
  <c r="J25" i="56"/>
  <c r="K25" i="56"/>
  <c r="L25" i="56"/>
  <c r="M27" i="83"/>
  <c r="N26" i="33"/>
  <c r="B36" i="28"/>
  <c r="C36" i="28" s="1"/>
  <c r="B40" i="28"/>
  <c r="C40" i="28" s="1"/>
  <c r="B37" i="28"/>
  <c r="C37" i="28" s="1"/>
  <c r="B35" i="28"/>
  <c r="C35" i="28" s="1"/>
  <c r="H28" i="28"/>
  <c r="C28" i="28"/>
  <c r="F28" i="28"/>
  <c r="E28" i="28"/>
  <c r="G28" i="28"/>
  <c r="D28" i="28"/>
  <c r="N28" i="28" s="1"/>
  <c r="I28" i="28"/>
  <c r="K28" i="28"/>
  <c r="J28" i="28"/>
  <c r="L28" i="28"/>
  <c r="P13" i="104"/>
  <c r="Q8" i="104"/>
  <c r="P9" i="104"/>
  <c r="B40" i="87"/>
  <c r="C40" i="87" s="1"/>
  <c r="G33" i="68"/>
  <c r="D33" i="68"/>
  <c r="C33" i="68"/>
  <c r="N33" i="68" s="1"/>
  <c r="E33" i="68"/>
  <c r="F33" i="68"/>
  <c r="H33" i="68"/>
  <c r="I33" i="68"/>
  <c r="J33" i="68"/>
  <c r="K33" i="68"/>
  <c r="L33" i="68"/>
  <c r="Q13" i="84"/>
  <c r="R8" i="84"/>
  <c r="Q9" i="84"/>
  <c r="B40" i="43"/>
  <c r="C40" i="43" s="1"/>
  <c r="N32" i="84"/>
  <c r="D32" i="84"/>
  <c r="C32" i="84"/>
  <c r="H32" i="84"/>
  <c r="G32" i="84"/>
  <c r="I32" i="84"/>
  <c r="E32" i="84"/>
  <c r="F32" i="84"/>
  <c r="J32" i="84"/>
  <c r="K32" i="84"/>
  <c r="L32" i="84"/>
  <c r="M32" i="84"/>
  <c r="N30" i="37"/>
  <c r="G30" i="37"/>
  <c r="F30" i="37"/>
  <c r="D30" i="37"/>
  <c r="H30" i="37"/>
  <c r="E30" i="37"/>
  <c r="C30" i="37"/>
  <c r="I30" i="37"/>
  <c r="J30" i="37"/>
  <c r="K30" i="37"/>
  <c r="L30" i="37"/>
  <c r="N23" i="54"/>
  <c r="N30" i="88"/>
  <c r="G30" i="88"/>
  <c r="C30" i="88"/>
  <c r="E30" i="88"/>
  <c r="D30" i="88"/>
  <c r="H30" i="88"/>
  <c r="F30" i="88"/>
  <c r="I30" i="88"/>
  <c r="J30" i="88"/>
  <c r="L30" i="88"/>
  <c r="K30" i="88"/>
  <c r="G32" i="60"/>
  <c r="N32" i="60" s="1"/>
  <c r="E32" i="60"/>
  <c r="F32" i="60"/>
  <c r="D32" i="60"/>
  <c r="C32" i="60"/>
  <c r="H32" i="60"/>
  <c r="I32" i="60"/>
  <c r="J32" i="60"/>
  <c r="K32" i="60"/>
  <c r="L32" i="60"/>
  <c r="N22" i="70"/>
  <c r="M32" i="82"/>
  <c r="N22" i="90"/>
  <c r="O10" i="46"/>
  <c r="O11" i="46"/>
  <c r="M27" i="52"/>
  <c r="N28" i="37"/>
  <c r="B35" i="37"/>
  <c r="C35" i="37" s="1"/>
  <c r="G28" i="37"/>
  <c r="D28" i="37"/>
  <c r="E28" i="37"/>
  <c r="F28" i="37"/>
  <c r="C28" i="37"/>
  <c r="H28" i="37"/>
  <c r="I28" i="37"/>
  <c r="J28" i="37"/>
  <c r="K28" i="37"/>
  <c r="L28" i="37"/>
  <c r="M27" i="92"/>
  <c r="B33" i="29"/>
  <c r="F26" i="29"/>
  <c r="G26" i="29"/>
  <c r="E26" i="29"/>
  <c r="C26" i="29"/>
  <c r="D26" i="29"/>
  <c r="H26" i="29"/>
  <c r="I26" i="29"/>
  <c r="J26" i="29"/>
  <c r="K26" i="29"/>
  <c r="L26" i="29"/>
  <c r="M26" i="76"/>
  <c r="B30" i="82"/>
  <c r="F23" i="82"/>
  <c r="G23" i="82"/>
  <c r="C23" i="82"/>
  <c r="D23" i="82"/>
  <c r="E23" i="82"/>
  <c r="I23" i="82"/>
  <c r="H23" i="82"/>
  <c r="J23" i="82"/>
  <c r="L23" i="82"/>
  <c r="K23" i="82"/>
  <c r="N27" i="88"/>
  <c r="N29" i="84"/>
  <c r="G29" i="84"/>
  <c r="C29" i="84"/>
  <c r="H29" i="84"/>
  <c r="E29" i="84"/>
  <c r="I29" i="84"/>
  <c r="F29" i="84"/>
  <c r="D29" i="84"/>
  <c r="J29" i="84"/>
  <c r="K29" i="84"/>
  <c r="L29" i="84"/>
  <c r="M29" i="84"/>
  <c r="B29" i="83"/>
  <c r="G22" i="83"/>
  <c r="E22" i="83"/>
  <c r="F22" i="83"/>
  <c r="C22" i="83"/>
  <c r="D22" i="83"/>
  <c r="H22" i="83"/>
  <c r="I22" i="83"/>
  <c r="K22" i="83"/>
  <c r="J22" i="83"/>
  <c r="L22" i="83"/>
  <c r="L27" i="12"/>
  <c r="N27" i="94"/>
  <c r="B33" i="86"/>
  <c r="C26" i="86"/>
  <c r="E26" i="86"/>
  <c r="F26" i="86"/>
  <c r="G26" i="86"/>
  <c r="D26" i="86"/>
  <c r="H26" i="86"/>
  <c r="I26" i="86"/>
  <c r="J26" i="86"/>
  <c r="K26" i="86"/>
  <c r="L26" i="86"/>
  <c r="N32" i="40"/>
  <c r="G32" i="40"/>
  <c r="F32" i="40"/>
  <c r="D32" i="40"/>
  <c r="E32" i="40"/>
  <c r="H32" i="40"/>
  <c r="C32" i="40"/>
  <c r="J32" i="40"/>
  <c r="I32" i="40"/>
  <c r="K32" i="40"/>
  <c r="L32" i="40"/>
  <c r="R11" i="34"/>
  <c r="R10" i="34"/>
  <c r="G30" i="56"/>
  <c r="F30" i="56"/>
  <c r="C30" i="56"/>
  <c r="N30" i="56" s="1"/>
  <c r="D30" i="56"/>
  <c r="E30" i="56"/>
  <c r="H30" i="56"/>
  <c r="I30" i="56"/>
  <c r="J30" i="56"/>
  <c r="L30" i="56"/>
  <c r="K30" i="56"/>
  <c r="H31" i="54"/>
  <c r="G31" i="54"/>
  <c r="D31" i="54"/>
  <c r="N31" i="54" s="1"/>
  <c r="C31" i="54"/>
  <c r="E31" i="54"/>
  <c r="F31" i="54"/>
  <c r="I31" i="54"/>
  <c r="J31" i="54"/>
  <c r="K31" i="54"/>
  <c r="M31" i="54"/>
  <c r="L31" i="54"/>
  <c r="B35" i="89"/>
  <c r="C35" i="89" s="1"/>
  <c r="B41" i="89"/>
  <c r="C41" i="89" s="1"/>
  <c r="B36" i="89"/>
  <c r="C36" i="89" s="1"/>
  <c r="B38" i="89"/>
  <c r="C38" i="89" s="1"/>
  <c r="B39" i="89"/>
  <c r="C39" i="89" s="1"/>
  <c r="B37" i="89"/>
  <c r="C37" i="89" s="1"/>
  <c r="B40" i="89"/>
  <c r="C40" i="89" s="1"/>
  <c r="H28" i="89"/>
  <c r="D28" i="89"/>
  <c r="N28" i="89" s="1"/>
  <c r="I28" i="89"/>
  <c r="E28" i="89"/>
  <c r="F28" i="89"/>
  <c r="C28" i="89"/>
  <c r="G28" i="89"/>
  <c r="J28" i="89"/>
  <c r="K28" i="89"/>
  <c r="L28" i="89"/>
  <c r="M28" i="89"/>
  <c r="B24" i="100"/>
  <c r="M24" i="100" s="1"/>
  <c r="E23" i="11"/>
  <c r="B29" i="74"/>
  <c r="F22" i="74"/>
  <c r="E22" i="74"/>
  <c r="G22" i="74"/>
  <c r="C22" i="74"/>
  <c r="H22" i="74"/>
  <c r="D22" i="74"/>
  <c r="I22" i="74"/>
  <c r="K22" i="74"/>
  <c r="J22" i="74"/>
  <c r="L22" i="74"/>
  <c r="M29" i="11"/>
  <c r="P9" i="56"/>
  <c r="Q8" i="56"/>
  <c r="P13" i="56"/>
  <c r="P9" i="41"/>
  <c r="Q8" i="41"/>
  <c r="P13" i="41"/>
  <c r="H20" i="13"/>
  <c r="H16" i="13"/>
  <c r="H17" i="13"/>
  <c r="H14" i="13"/>
  <c r="H15" i="13"/>
  <c r="H19" i="13"/>
  <c r="H18" i="13"/>
  <c r="P13" i="6"/>
  <c r="Q8" i="6"/>
  <c r="P9" i="6"/>
  <c r="J26" i="12"/>
  <c r="B41" i="88"/>
  <c r="C41" i="88" s="1"/>
  <c r="B36" i="88"/>
  <c r="C36" i="88" s="1"/>
  <c r="B35" i="88"/>
  <c r="C35" i="88" s="1"/>
  <c r="B40" i="88"/>
  <c r="C40" i="88" s="1"/>
  <c r="G28" i="88"/>
  <c r="D28" i="88"/>
  <c r="H28" i="88"/>
  <c r="F28" i="88"/>
  <c r="C28" i="88"/>
  <c r="N28" i="88" s="1"/>
  <c r="E28" i="88"/>
  <c r="I28" i="88"/>
  <c r="J28" i="88"/>
  <c r="L28" i="88"/>
  <c r="K28" i="88"/>
  <c r="C32" i="31"/>
  <c r="D32" i="31"/>
  <c r="H32" i="31"/>
  <c r="F32" i="31"/>
  <c r="G32" i="31"/>
  <c r="E32" i="31"/>
  <c r="N32" i="31" s="1"/>
  <c r="I32" i="31"/>
  <c r="J32" i="31"/>
  <c r="K32" i="31"/>
  <c r="L32" i="31"/>
  <c r="M32" i="31"/>
  <c r="G32" i="37"/>
  <c r="F32" i="37"/>
  <c r="E32" i="37"/>
  <c r="D32" i="37"/>
  <c r="C32" i="37"/>
  <c r="N32" i="37" s="1"/>
  <c r="H32" i="37"/>
  <c r="I32" i="37"/>
  <c r="K32" i="37"/>
  <c r="J32" i="37"/>
  <c r="L32" i="37"/>
  <c r="M26" i="29"/>
  <c r="H30" i="7"/>
  <c r="E30" i="7"/>
  <c r="G30" i="7"/>
  <c r="F30" i="7"/>
  <c r="D30" i="7"/>
  <c r="C30" i="7"/>
  <c r="N30" i="7" s="1"/>
  <c r="J30" i="7"/>
  <c r="I30" i="7"/>
  <c r="K30" i="7"/>
  <c r="L30" i="7"/>
  <c r="M30" i="7"/>
  <c r="B39" i="31"/>
  <c r="C39" i="31" s="1"/>
  <c r="B38" i="31"/>
  <c r="C38" i="31" s="1"/>
  <c r="B37" i="31"/>
  <c r="C37" i="31" s="1"/>
  <c r="B36" i="31"/>
  <c r="C36" i="31" s="1"/>
  <c r="B35" i="31"/>
  <c r="C35" i="31" s="1"/>
  <c r="B40" i="31"/>
  <c r="C40" i="31" s="1"/>
  <c r="B41" i="31"/>
  <c r="C41" i="31" s="1"/>
  <c r="F28" i="31"/>
  <c r="C28" i="31"/>
  <c r="N28" i="31" s="1"/>
  <c r="E28" i="31"/>
  <c r="G28" i="31"/>
  <c r="H28" i="31"/>
  <c r="I28" i="31"/>
  <c r="D28" i="31"/>
  <c r="J28" i="31"/>
  <c r="K28" i="31"/>
  <c r="L28" i="31"/>
  <c r="M28" i="31"/>
  <c r="H31" i="26"/>
  <c r="D31" i="26"/>
  <c r="N31" i="26" s="1"/>
  <c r="F31" i="26"/>
  <c r="C31" i="26"/>
  <c r="E31" i="26"/>
  <c r="I31" i="26"/>
  <c r="G31" i="26"/>
  <c r="J31" i="26"/>
  <c r="K31" i="26"/>
  <c r="L31" i="26"/>
  <c r="M31" i="26"/>
  <c r="B34" i="48"/>
  <c r="C27" i="48"/>
  <c r="D27" i="48"/>
  <c r="E27" i="48"/>
  <c r="F27" i="48"/>
  <c r="G27" i="48"/>
  <c r="H27" i="48"/>
  <c r="I27" i="48"/>
  <c r="J27" i="48"/>
  <c r="K27" i="48"/>
  <c r="L27" i="48"/>
  <c r="M27" i="25"/>
  <c r="B33" i="41"/>
  <c r="H26" i="41"/>
  <c r="C26" i="41"/>
  <c r="N26" i="41" s="1"/>
  <c r="D26" i="41"/>
  <c r="G26" i="41"/>
  <c r="E26" i="41"/>
  <c r="F26" i="41"/>
  <c r="I26" i="41"/>
  <c r="J26" i="41"/>
  <c r="K26" i="41"/>
  <c r="L26" i="41"/>
  <c r="O11" i="58"/>
  <c r="O10" i="58"/>
  <c r="O11" i="49"/>
  <c r="O10" i="49"/>
  <c r="P11" i="26"/>
  <c r="P10" i="26"/>
  <c r="N5" i="17"/>
  <c r="N6" i="17"/>
  <c r="N7" i="17" s="1"/>
  <c r="U5" i="17"/>
  <c r="U6" i="17"/>
  <c r="U7" i="17" s="1"/>
  <c r="N26" i="25"/>
  <c r="N25" i="10"/>
  <c r="B28" i="83"/>
  <c r="G21" i="83"/>
  <c r="D21" i="83"/>
  <c r="C21" i="83"/>
  <c r="F21" i="83"/>
  <c r="E21" i="83"/>
  <c r="I21" i="83"/>
  <c r="H21" i="83"/>
  <c r="J21" i="83"/>
  <c r="K21" i="83"/>
  <c r="L21" i="83"/>
  <c r="R13" i="66"/>
  <c r="S8" i="66"/>
  <c r="R9" i="66"/>
  <c r="B32" i="52"/>
  <c r="D25" i="52"/>
  <c r="F25" i="52"/>
  <c r="E25" i="52"/>
  <c r="G25" i="52"/>
  <c r="C25" i="52"/>
  <c r="H25" i="52"/>
  <c r="I25" i="52"/>
  <c r="J25" i="52"/>
  <c r="K25" i="52"/>
  <c r="L25" i="52"/>
  <c r="B29" i="37"/>
  <c r="B39" i="37" s="1"/>
  <c r="C39" i="37" s="1"/>
  <c r="G22" i="37"/>
  <c r="F22" i="37"/>
  <c r="E22" i="37"/>
  <c r="D22" i="37"/>
  <c r="C22" i="37"/>
  <c r="N22" i="37" s="1"/>
  <c r="H22" i="37"/>
  <c r="I22" i="37"/>
  <c r="J22" i="37"/>
  <c r="K22" i="37"/>
  <c r="L22" i="37"/>
  <c r="E34" i="41"/>
  <c r="C34" i="41"/>
  <c r="N34" i="41" s="1"/>
  <c r="F34" i="41"/>
  <c r="H34" i="41"/>
  <c r="G34" i="41"/>
  <c r="D34" i="41"/>
  <c r="I34" i="41"/>
  <c r="J34" i="41"/>
  <c r="K34" i="41"/>
  <c r="L34" i="41"/>
  <c r="N26" i="90"/>
  <c r="B27" i="65"/>
  <c r="M27" i="65" s="1"/>
  <c r="N22" i="51"/>
  <c r="M24" i="99"/>
  <c r="B24" i="99"/>
  <c r="E30" i="35"/>
  <c r="F30" i="35"/>
  <c r="G30" i="35"/>
  <c r="C30" i="35"/>
  <c r="N30" i="35" s="1"/>
  <c r="H30" i="35"/>
  <c r="D30" i="35"/>
  <c r="J30" i="35"/>
  <c r="I30" i="35"/>
  <c r="K30" i="35"/>
  <c r="L30" i="35"/>
  <c r="M30" i="35"/>
  <c r="B34" i="82"/>
  <c r="F27" i="82"/>
  <c r="D27" i="82"/>
  <c r="E27" i="82"/>
  <c r="C27" i="82"/>
  <c r="G27" i="82"/>
  <c r="H27" i="82"/>
  <c r="I27" i="82"/>
  <c r="J27" i="82"/>
  <c r="K27" i="82"/>
  <c r="L27" i="82"/>
  <c r="S13" i="34"/>
  <c r="T8" i="34"/>
  <c r="S9" i="34"/>
  <c r="B32" i="30"/>
  <c r="D25" i="30"/>
  <c r="C25" i="30"/>
  <c r="E25" i="30"/>
  <c r="F25" i="30"/>
  <c r="G25" i="30"/>
  <c r="I25" i="30"/>
  <c r="H25" i="30"/>
  <c r="J25" i="30"/>
  <c r="K25" i="30"/>
  <c r="L25" i="30"/>
  <c r="B33" i="94"/>
  <c r="G26" i="94"/>
  <c r="D26" i="94"/>
  <c r="E26" i="94"/>
  <c r="C26" i="94"/>
  <c r="N26" i="94" s="1"/>
  <c r="F26" i="94"/>
  <c r="H26" i="94"/>
  <c r="I26" i="94"/>
  <c r="K26" i="94"/>
  <c r="J26" i="94"/>
  <c r="L26" i="94"/>
  <c r="B22" i="12"/>
  <c r="C22" i="12"/>
  <c r="B30" i="25"/>
  <c r="G23" i="25"/>
  <c r="E23" i="25"/>
  <c r="C23" i="25"/>
  <c r="D23" i="25"/>
  <c r="F23" i="25"/>
  <c r="I23" i="25"/>
  <c r="H23" i="25"/>
  <c r="J23" i="25"/>
  <c r="K23" i="25"/>
  <c r="L23" i="25"/>
  <c r="H30" i="27"/>
  <c r="C30" i="27"/>
  <c r="N30" i="27" s="1"/>
  <c r="G30" i="27"/>
  <c r="D30" i="27"/>
  <c r="E30" i="27"/>
  <c r="I30" i="27"/>
  <c r="F30" i="27"/>
  <c r="J30" i="27"/>
  <c r="K30" i="27"/>
  <c r="L30" i="27"/>
  <c r="M30" i="27"/>
  <c r="Z5" i="17"/>
  <c r="Z6" i="17"/>
  <c r="Z7" i="17" s="1"/>
  <c r="D21" i="12"/>
  <c r="M34" i="41"/>
  <c r="B41" i="11"/>
  <c r="C41" i="11" s="1"/>
  <c r="B35" i="11"/>
  <c r="C35" i="11" s="1"/>
  <c r="B36" i="11"/>
  <c r="C36" i="11" s="1"/>
  <c r="B40" i="11"/>
  <c r="C40" i="11" s="1"/>
  <c r="B39" i="11"/>
  <c r="C39" i="11" s="1"/>
  <c r="B38" i="11"/>
  <c r="C38" i="11" s="1"/>
  <c r="B37" i="11"/>
  <c r="C37" i="11" s="1"/>
  <c r="B28" i="92"/>
  <c r="G21" i="92"/>
  <c r="H21" i="92"/>
  <c r="D21" i="92"/>
  <c r="C21" i="92"/>
  <c r="F21" i="92"/>
  <c r="E21" i="92"/>
  <c r="I21" i="92"/>
  <c r="J21" i="92"/>
  <c r="K21" i="92"/>
  <c r="L21" i="92"/>
  <c r="F27" i="12"/>
  <c r="N33" i="98"/>
  <c r="H33" i="98"/>
  <c r="D33" i="98"/>
  <c r="E33" i="98"/>
  <c r="F33" i="98"/>
  <c r="C33" i="98"/>
  <c r="G33" i="98"/>
  <c r="I33" i="98"/>
  <c r="K33" i="98"/>
  <c r="J33" i="98"/>
  <c r="L33" i="98"/>
  <c r="M33" i="98"/>
  <c r="H31" i="89"/>
  <c r="N31" i="89" s="1"/>
  <c r="E31" i="89"/>
  <c r="G31" i="89"/>
  <c r="F31" i="89"/>
  <c r="C31" i="89"/>
  <c r="D31" i="89"/>
  <c r="I31" i="89"/>
  <c r="J31" i="89"/>
  <c r="K31" i="89"/>
  <c r="L31" i="89"/>
  <c r="M31" i="89"/>
  <c r="M24" i="65"/>
  <c r="B24" i="65"/>
  <c r="G11" i="15"/>
  <c r="G10" i="15"/>
  <c r="M25" i="48"/>
  <c r="B28" i="104"/>
  <c r="G21" i="104"/>
  <c r="D21" i="104"/>
  <c r="E21" i="104"/>
  <c r="F21" i="104"/>
  <c r="C21" i="104"/>
  <c r="N21" i="104" s="1"/>
  <c r="H21" i="104"/>
  <c r="I21" i="104"/>
  <c r="K21" i="104"/>
  <c r="J21" i="104"/>
  <c r="L21" i="104"/>
  <c r="Q13" i="70"/>
  <c r="R8" i="70"/>
  <c r="Q9" i="70"/>
  <c r="B31" i="10"/>
  <c r="K24" i="10"/>
  <c r="I24" i="10"/>
  <c r="J24" i="10"/>
  <c r="C24" i="10"/>
  <c r="G24" i="10"/>
  <c r="H24" i="10"/>
  <c r="D24" i="10"/>
  <c r="L24" i="10"/>
  <c r="E24" i="10"/>
  <c r="F24" i="10"/>
  <c r="H31" i="27"/>
  <c r="I31" i="27"/>
  <c r="E31" i="27"/>
  <c r="F31" i="27"/>
  <c r="C31" i="27"/>
  <c r="N31" i="27" s="1"/>
  <c r="G31" i="27"/>
  <c r="D31" i="27"/>
  <c r="K31" i="27"/>
  <c r="J31" i="27"/>
  <c r="L31" i="27"/>
  <c r="M31" i="27"/>
  <c r="B22" i="46"/>
  <c r="B30" i="8"/>
  <c r="I23" i="8"/>
  <c r="C23" i="8"/>
  <c r="F23" i="8"/>
  <c r="G23" i="8"/>
  <c r="D23" i="8"/>
  <c r="E23" i="8"/>
  <c r="H23" i="8"/>
  <c r="J23" i="8"/>
  <c r="K23" i="8"/>
  <c r="L23" i="8"/>
  <c r="G33" i="60"/>
  <c r="E33" i="60"/>
  <c r="D33" i="60"/>
  <c r="C33" i="60"/>
  <c r="N33" i="60" s="1"/>
  <c r="F33" i="60"/>
  <c r="H33" i="60"/>
  <c r="I33" i="60"/>
  <c r="J33" i="60"/>
  <c r="K33" i="60"/>
  <c r="L33" i="60"/>
  <c r="N23" i="74"/>
  <c r="E31" i="33"/>
  <c r="F31" i="33"/>
  <c r="D31" i="33"/>
  <c r="N31" i="33" s="1"/>
  <c r="G31" i="33"/>
  <c r="C31" i="33"/>
  <c r="H31" i="33"/>
  <c r="J31" i="33"/>
  <c r="I31" i="33"/>
  <c r="L31" i="33"/>
  <c r="K31" i="33"/>
  <c r="B30" i="47"/>
  <c r="C23" i="47"/>
  <c r="N23" i="47" s="1"/>
  <c r="F23" i="47"/>
  <c r="G23" i="47"/>
  <c r="E23" i="47"/>
  <c r="D23" i="47"/>
  <c r="I23" i="47"/>
  <c r="H23" i="47"/>
  <c r="J23" i="47"/>
  <c r="K23" i="47"/>
  <c r="N22" i="8"/>
  <c r="K24" i="12"/>
  <c r="R8" i="31"/>
  <c r="Q9" i="31"/>
  <c r="Q13" i="31"/>
  <c r="N23" i="30"/>
  <c r="D23" i="11"/>
  <c r="E21" i="11"/>
  <c r="B34" i="45"/>
  <c r="D27" i="45"/>
  <c r="G27" i="45"/>
  <c r="E27" i="45"/>
  <c r="C27" i="45"/>
  <c r="N27" i="45" s="1"/>
  <c r="H27" i="45"/>
  <c r="I27" i="45"/>
  <c r="F27" i="45"/>
  <c r="J27" i="45"/>
  <c r="L27" i="45"/>
  <c r="K27" i="45"/>
  <c r="H29" i="69"/>
  <c r="C29" i="69"/>
  <c r="N29" i="69" s="1"/>
  <c r="F29" i="69"/>
  <c r="G29" i="69"/>
  <c r="D29" i="69"/>
  <c r="I29" i="69"/>
  <c r="E29" i="69"/>
  <c r="J29" i="69"/>
  <c r="K29" i="69"/>
  <c r="L29" i="69"/>
  <c r="M29" i="69"/>
  <c r="H34" i="69"/>
  <c r="E34" i="69"/>
  <c r="D34" i="69"/>
  <c r="F34" i="69"/>
  <c r="G34" i="69"/>
  <c r="C34" i="69"/>
  <c r="N34" i="69" s="1"/>
  <c r="I34" i="69"/>
  <c r="J34" i="69"/>
  <c r="K34" i="69"/>
  <c r="L34" i="69"/>
  <c r="M34" i="69"/>
  <c r="B32" i="25"/>
  <c r="G25" i="25"/>
  <c r="D25" i="25"/>
  <c r="C25" i="25"/>
  <c r="F25" i="25"/>
  <c r="E25" i="25"/>
  <c r="H25" i="25"/>
  <c r="I25" i="25"/>
  <c r="J25" i="25"/>
  <c r="K25" i="25"/>
  <c r="L25" i="25"/>
  <c r="M24" i="29"/>
  <c r="B22" i="75"/>
  <c r="N21" i="95"/>
  <c r="B21" i="100"/>
  <c r="M21" i="100" s="1"/>
  <c r="B28" i="30"/>
  <c r="G21" i="30"/>
  <c r="C21" i="30"/>
  <c r="E21" i="30"/>
  <c r="D21" i="30"/>
  <c r="F21" i="30"/>
  <c r="H21" i="30"/>
  <c r="I21" i="30"/>
  <c r="J21" i="30"/>
  <c r="K21" i="30"/>
  <c r="L21" i="30"/>
  <c r="H29" i="73"/>
  <c r="N29" i="73" s="1"/>
  <c r="F29" i="73"/>
  <c r="G29" i="73"/>
  <c r="I29" i="73"/>
  <c r="C29" i="73"/>
  <c r="D29" i="73"/>
  <c r="E29" i="73"/>
  <c r="J29" i="73"/>
  <c r="K29" i="73"/>
  <c r="L29" i="73"/>
  <c r="M29" i="73"/>
  <c r="O11" i="56"/>
  <c r="O10" i="56"/>
  <c r="R8" i="51"/>
  <c r="Q13" i="51"/>
  <c r="Q9" i="51"/>
  <c r="F29" i="11"/>
  <c r="H29" i="79"/>
  <c r="C29" i="79"/>
  <c r="N29" i="79" s="1"/>
  <c r="F29" i="79"/>
  <c r="D29" i="79"/>
  <c r="E29" i="79"/>
  <c r="I29" i="79"/>
  <c r="G29" i="79"/>
  <c r="J29" i="79"/>
  <c r="K29" i="79"/>
  <c r="L29" i="79"/>
  <c r="M29" i="79"/>
  <c r="O11" i="41"/>
  <c r="O10" i="41"/>
  <c r="M45" i="13"/>
  <c r="M46" i="13"/>
  <c r="B28" i="52"/>
  <c r="D21" i="52"/>
  <c r="F21" i="52"/>
  <c r="E21" i="52"/>
  <c r="C21" i="52"/>
  <c r="H21" i="52"/>
  <c r="G21" i="52"/>
  <c r="I21" i="52"/>
  <c r="J21" i="52"/>
  <c r="K21" i="52"/>
  <c r="L21" i="52"/>
  <c r="Q8" i="21"/>
  <c r="R8" i="1"/>
  <c r="F32" i="95"/>
  <c r="H32" i="95"/>
  <c r="D32" i="95"/>
  <c r="I32" i="95"/>
  <c r="G32" i="95"/>
  <c r="C32" i="95"/>
  <c r="N32" i="95" s="1"/>
  <c r="E32" i="95"/>
  <c r="J32" i="95"/>
  <c r="K32" i="95"/>
  <c r="M32" i="95"/>
  <c r="L32" i="95"/>
  <c r="E33" i="55"/>
  <c r="H33" i="55"/>
  <c r="C33" i="55"/>
  <c r="N33" i="55" s="1"/>
  <c r="D33" i="55"/>
  <c r="F33" i="55"/>
  <c r="G33" i="55"/>
  <c r="I33" i="55"/>
  <c r="J33" i="55"/>
  <c r="K33" i="55"/>
  <c r="L33" i="55"/>
  <c r="M33" i="55"/>
  <c r="N24" i="62"/>
  <c r="B34" i="80"/>
  <c r="G27" i="80"/>
  <c r="H27" i="80"/>
  <c r="E27" i="80"/>
  <c r="C27" i="80"/>
  <c r="D27" i="80"/>
  <c r="F27" i="80"/>
  <c r="I27" i="80"/>
  <c r="J27" i="80"/>
  <c r="K27" i="80"/>
  <c r="L27" i="80"/>
  <c r="B35" i="60"/>
  <c r="C35" i="60" s="1"/>
  <c r="B36" i="60"/>
  <c r="C36" i="60" s="1"/>
  <c r="G28" i="60"/>
  <c r="C28" i="60"/>
  <c r="N28" i="60" s="1"/>
  <c r="E28" i="60"/>
  <c r="D28" i="60"/>
  <c r="F28" i="60"/>
  <c r="H28" i="60"/>
  <c r="I28" i="60"/>
  <c r="J28" i="60"/>
  <c r="K28" i="60"/>
  <c r="L28" i="60"/>
  <c r="Q8" i="20"/>
  <c r="X6" i="17"/>
  <c r="X7" i="17" s="1"/>
  <c r="X5" i="17"/>
  <c r="N21" i="49"/>
  <c r="B36" i="42"/>
  <c r="C36" i="42" s="1"/>
  <c r="B39" i="42"/>
  <c r="C39" i="42" s="1"/>
  <c r="B35" i="42"/>
  <c r="C35" i="42" s="1"/>
  <c r="N28" i="42"/>
  <c r="B41" i="42"/>
  <c r="C41" i="42" s="1"/>
  <c r="B40" i="42"/>
  <c r="C40" i="42" s="1"/>
  <c r="B37" i="42"/>
  <c r="C37" i="42" s="1"/>
  <c r="B38" i="42"/>
  <c r="C38" i="42" s="1"/>
  <c r="H28" i="42"/>
  <c r="I28" i="42"/>
  <c r="G28" i="42"/>
  <c r="F28" i="42"/>
  <c r="D28" i="42"/>
  <c r="E28" i="42"/>
  <c r="C28" i="42"/>
  <c r="J28" i="42"/>
  <c r="K28" i="42"/>
  <c r="L28" i="42"/>
  <c r="M28" i="42"/>
  <c r="F22" i="12"/>
  <c r="B32" i="92"/>
  <c r="G25" i="92"/>
  <c r="C25" i="92"/>
  <c r="E25" i="92"/>
  <c r="H25" i="92"/>
  <c r="F25" i="92"/>
  <c r="D25" i="92"/>
  <c r="J25" i="92"/>
  <c r="I25" i="92"/>
  <c r="K25" i="92"/>
  <c r="L25" i="92"/>
  <c r="B36" i="26"/>
  <c r="C36" i="26" s="1"/>
  <c r="B38" i="26"/>
  <c r="C38" i="26" s="1"/>
  <c r="B37" i="26"/>
  <c r="C37" i="26" s="1"/>
  <c r="B40" i="26"/>
  <c r="C40" i="26" s="1"/>
  <c r="B39" i="26"/>
  <c r="C39" i="26" s="1"/>
  <c r="B35" i="26"/>
  <c r="C35" i="26" s="1"/>
  <c r="B41" i="26"/>
  <c r="C41" i="26" s="1"/>
  <c r="H28" i="26"/>
  <c r="C28" i="26"/>
  <c r="I28" i="26"/>
  <c r="G28" i="26"/>
  <c r="E28" i="26"/>
  <c r="D28" i="26"/>
  <c r="F28" i="26"/>
  <c r="N28" i="26" s="1"/>
  <c r="K28" i="26"/>
  <c r="J28" i="26"/>
  <c r="L28" i="26"/>
  <c r="M28" i="26"/>
  <c r="B28" i="29"/>
  <c r="F21" i="29"/>
  <c r="G21" i="29"/>
  <c r="D21" i="29"/>
  <c r="C21" i="29"/>
  <c r="E21" i="29"/>
  <c r="H21" i="29"/>
  <c r="I21" i="29"/>
  <c r="J21" i="29"/>
  <c r="K21" i="29"/>
  <c r="L21" i="29"/>
  <c r="B29" i="49"/>
  <c r="G22" i="49"/>
  <c r="D22" i="49"/>
  <c r="F22" i="49"/>
  <c r="C22" i="49"/>
  <c r="E22" i="49"/>
  <c r="H22" i="49"/>
  <c r="I22" i="49"/>
  <c r="J22" i="49"/>
  <c r="K22" i="49"/>
  <c r="L22" i="49"/>
  <c r="B39" i="27"/>
  <c r="C39" i="27" s="1"/>
  <c r="P11" i="72"/>
  <c r="P10" i="72"/>
  <c r="H29" i="54"/>
  <c r="G29" i="54"/>
  <c r="E29" i="54"/>
  <c r="D29" i="54"/>
  <c r="F29" i="54"/>
  <c r="C29" i="54"/>
  <c r="N29" i="54" s="1"/>
  <c r="I29" i="54"/>
  <c r="J29" i="54"/>
  <c r="K29" i="54"/>
  <c r="M29" i="54"/>
  <c r="L29" i="54"/>
  <c r="B31" i="74"/>
  <c r="F24" i="74"/>
  <c r="E24" i="74"/>
  <c r="C24" i="74"/>
  <c r="G24" i="74"/>
  <c r="D24" i="74"/>
  <c r="H24" i="74"/>
  <c r="I24" i="74"/>
  <c r="K24" i="74"/>
  <c r="J24" i="74"/>
  <c r="L24" i="74"/>
  <c r="O11" i="28"/>
  <c r="O10" i="28"/>
  <c r="N31" i="7"/>
  <c r="F31" i="7"/>
  <c r="E31" i="7"/>
  <c r="J31" i="7"/>
  <c r="H31" i="7"/>
  <c r="G31" i="7"/>
  <c r="D31" i="7"/>
  <c r="I31" i="7"/>
  <c r="C31" i="7"/>
  <c r="K31" i="7"/>
  <c r="L31" i="7"/>
  <c r="M31" i="7"/>
  <c r="B35" i="77"/>
  <c r="C35" i="77" s="1"/>
  <c r="B41" i="77"/>
  <c r="C41" i="77" s="1"/>
  <c r="B38" i="77"/>
  <c r="C38" i="77" s="1"/>
  <c r="E28" i="77"/>
  <c r="F28" i="77"/>
  <c r="C28" i="77"/>
  <c r="G28" i="77"/>
  <c r="D28" i="77"/>
  <c r="I28" i="77"/>
  <c r="H28" i="77"/>
  <c r="J28" i="77"/>
  <c r="N28" i="77" s="1"/>
  <c r="K28" i="77"/>
  <c r="L28" i="77"/>
  <c r="B22" i="65"/>
  <c r="F11" i="15"/>
  <c r="F10" i="15"/>
  <c r="M30" i="40"/>
  <c r="P10" i="87"/>
  <c r="P11" i="87"/>
  <c r="P11" i="73"/>
  <c r="P10" i="73"/>
  <c r="P13" i="25"/>
  <c r="Q8" i="25"/>
  <c r="P9" i="25"/>
  <c r="O11" i="76"/>
  <c r="O10" i="76"/>
  <c r="S8" i="97"/>
  <c r="R13" i="97"/>
  <c r="R9" i="97"/>
  <c r="I21" i="11"/>
  <c r="B21" i="99"/>
  <c r="N22" i="95"/>
  <c r="N31" i="67"/>
  <c r="H31" i="67"/>
  <c r="F31" i="67"/>
  <c r="G31" i="67"/>
  <c r="D31" i="67"/>
  <c r="C31" i="67"/>
  <c r="E31" i="67"/>
  <c r="J31" i="67"/>
  <c r="I31" i="67"/>
  <c r="K31" i="67"/>
  <c r="L31" i="67"/>
  <c r="M31" i="67"/>
  <c r="M23" i="8"/>
  <c r="J29" i="11"/>
  <c r="H33" i="69"/>
  <c r="G33" i="69"/>
  <c r="F33" i="69"/>
  <c r="E33" i="69"/>
  <c r="I33" i="69"/>
  <c r="C33" i="69"/>
  <c r="N33" i="69" s="1"/>
  <c r="D33" i="69"/>
  <c r="J33" i="69"/>
  <c r="K33" i="69"/>
  <c r="L33" i="69"/>
  <c r="M33" i="69"/>
  <c r="M31" i="47"/>
  <c r="M24" i="47"/>
  <c r="N22" i="96"/>
  <c r="B35" i="24"/>
  <c r="C35" i="24" s="1"/>
  <c r="B37" i="24"/>
  <c r="C37" i="24" s="1"/>
  <c r="C28" i="24"/>
  <c r="F28" i="24"/>
  <c r="E28" i="24"/>
  <c r="D28" i="24"/>
  <c r="G28" i="24"/>
  <c r="H28" i="24"/>
  <c r="I28" i="24"/>
  <c r="J28" i="24"/>
  <c r="N28" i="24" s="1"/>
  <c r="K28" i="24"/>
  <c r="L28" i="24"/>
  <c r="Q13" i="79"/>
  <c r="R8" i="79"/>
  <c r="Q9" i="79"/>
  <c r="H30" i="98"/>
  <c r="E30" i="98"/>
  <c r="D30" i="98"/>
  <c r="G30" i="98"/>
  <c r="F30" i="98"/>
  <c r="C30" i="98"/>
  <c r="N30" i="98" s="1"/>
  <c r="I30" i="98"/>
  <c r="J30" i="98"/>
  <c r="K30" i="98"/>
  <c r="L30" i="98"/>
  <c r="M30" i="98"/>
  <c r="B37" i="87"/>
  <c r="C37" i="87" s="1"/>
  <c r="F34" i="54"/>
  <c r="C34" i="54"/>
  <c r="N34" i="54" s="1"/>
  <c r="D34" i="54"/>
  <c r="E34" i="54"/>
  <c r="H34" i="54"/>
  <c r="G34" i="54"/>
  <c r="I34" i="54"/>
  <c r="K34" i="54"/>
  <c r="J34" i="54"/>
  <c r="M34" i="54"/>
  <c r="L34" i="54"/>
  <c r="M30" i="37"/>
  <c r="M28" i="58"/>
  <c r="N27" i="62"/>
  <c r="F30" i="72"/>
  <c r="C30" i="72"/>
  <c r="N30" i="72" s="1"/>
  <c r="D30" i="72"/>
  <c r="E30" i="72"/>
  <c r="I30" i="72"/>
  <c r="G30" i="72"/>
  <c r="H30" i="72"/>
  <c r="J30" i="72"/>
  <c r="L30" i="72"/>
  <c r="K30" i="72"/>
  <c r="M30" i="72"/>
  <c r="H34" i="85"/>
  <c r="G34" i="85"/>
  <c r="D34" i="85"/>
  <c r="N34" i="85" s="1"/>
  <c r="E34" i="85"/>
  <c r="F34" i="85"/>
  <c r="I34" i="85"/>
  <c r="C34" i="85"/>
  <c r="J34" i="85"/>
  <c r="K34" i="85"/>
  <c r="L34" i="85"/>
  <c r="M34" i="85"/>
  <c r="B28" i="48"/>
  <c r="C21" i="48"/>
  <c r="E21" i="48"/>
  <c r="F21" i="48"/>
  <c r="D21" i="48"/>
  <c r="G21" i="48"/>
  <c r="I21" i="48"/>
  <c r="H21" i="48"/>
  <c r="J21" i="48"/>
  <c r="K21" i="48"/>
  <c r="L21" i="48"/>
  <c r="M23" i="28"/>
  <c r="B35" i="36"/>
  <c r="C35" i="36" s="1"/>
  <c r="N28" i="36"/>
  <c r="B37" i="36"/>
  <c r="C37" i="36" s="1"/>
  <c r="G28" i="36"/>
  <c r="D28" i="36"/>
  <c r="C28" i="36"/>
  <c r="E28" i="36"/>
  <c r="F28" i="36"/>
  <c r="H28" i="36"/>
  <c r="I28" i="36"/>
  <c r="J28" i="36"/>
  <c r="K28" i="36"/>
  <c r="L28" i="36"/>
  <c r="N32" i="87"/>
  <c r="E32" i="87"/>
  <c r="F32" i="87"/>
  <c r="H32" i="87"/>
  <c r="D32" i="87"/>
  <c r="G32" i="87"/>
  <c r="C32" i="87"/>
  <c r="I32" i="87"/>
  <c r="J32" i="87"/>
  <c r="K32" i="87"/>
  <c r="L32" i="87"/>
  <c r="M32" i="87"/>
  <c r="D22" i="11"/>
  <c r="D33" i="31"/>
  <c r="I33" i="31"/>
  <c r="E33" i="31"/>
  <c r="G33" i="31"/>
  <c r="F33" i="31"/>
  <c r="H33" i="31"/>
  <c r="C33" i="31"/>
  <c r="N33" i="31" s="1"/>
  <c r="J33" i="31"/>
  <c r="K33" i="31"/>
  <c r="L33" i="31"/>
  <c r="M33" i="31"/>
  <c r="K23" i="12"/>
  <c r="F33" i="39"/>
  <c r="E33" i="39"/>
  <c r="C33" i="39"/>
  <c r="N33" i="39" s="1"/>
  <c r="D33" i="39"/>
  <c r="G33" i="39"/>
  <c r="H33" i="39"/>
  <c r="I33" i="39"/>
  <c r="J33" i="39"/>
  <c r="K33" i="39"/>
  <c r="C30" i="30"/>
  <c r="F30" i="30"/>
  <c r="G30" i="30"/>
  <c r="E30" i="30"/>
  <c r="D30" i="30"/>
  <c r="N30" i="30" s="1"/>
  <c r="I30" i="30"/>
  <c r="H30" i="30"/>
  <c r="J30" i="30"/>
  <c r="K30" i="30"/>
  <c r="L30" i="30"/>
  <c r="M30" i="56"/>
  <c r="B36" i="86"/>
  <c r="C36" i="86" s="1"/>
  <c r="B35" i="86"/>
  <c r="C35" i="86" s="1"/>
  <c r="E28" i="86"/>
  <c r="F28" i="86"/>
  <c r="C28" i="86"/>
  <c r="N28" i="86" s="1"/>
  <c r="G28" i="86"/>
  <c r="D28" i="86"/>
  <c r="H28" i="86"/>
  <c r="I28" i="86"/>
  <c r="J28" i="86"/>
  <c r="K28" i="86"/>
  <c r="L28" i="86"/>
  <c r="M27" i="82"/>
  <c r="F31" i="43"/>
  <c r="G31" i="43"/>
  <c r="C31" i="43"/>
  <c r="N31" i="43" s="1"/>
  <c r="D31" i="43"/>
  <c r="H31" i="43"/>
  <c r="E31" i="43"/>
  <c r="J31" i="43"/>
  <c r="I31" i="43"/>
  <c r="K31" i="43"/>
  <c r="L31" i="43"/>
  <c r="M31" i="43"/>
  <c r="D30" i="11"/>
  <c r="N30" i="11" s="1"/>
  <c r="I33" i="11"/>
  <c r="E28" i="11"/>
  <c r="B29" i="92"/>
  <c r="G22" i="92"/>
  <c r="H22" i="92"/>
  <c r="E22" i="92"/>
  <c r="F22" i="92"/>
  <c r="D22" i="92"/>
  <c r="C22" i="92"/>
  <c r="J22" i="92"/>
  <c r="I22" i="92"/>
  <c r="K22" i="92"/>
  <c r="L22" i="92"/>
  <c r="G29" i="104"/>
  <c r="F29" i="104"/>
  <c r="E29" i="104"/>
  <c r="C29" i="104"/>
  <c r="N29" i="104" s="1"/>
  <c r="D29" i="104"/>
  <c r="H29" i="104"/>
  <c r="I29" i="104"/>
  <c r="J29" i="104"/>
  <c r="K29" i="104"/>
  <c r="L29" i="104"/>
  <c r="B28" i="38"/>
  <c r="F21" i="38"/>
  <c r="D21" i="38"/>
  <c r="C21" i="38"/>
  <c r="N21" i="38" s="1"/>
  <c r="E21" i="38"/>
  <c r="G21" i="38"/>
  <c r="H21" i="38"/>
  <c r="I21" i="38"/>
  <c r="J21" i="38"/>
  <c r="K21" i="38"/>
  <c r="L21" i="38"/>
  <c r="L26" i="12"/>
  <c r="G33" i="6"/>
  <c r="D33" i="6"/>
  <c r="H33" i="6"/>
  <c r="F33" i="6"/>
  <c r="E33" i="6"/>
  <c r="C33" i="6"/>
  <c r="N33" i="6" s="1"/>
  <c r="I33" i="6"/>
  <c r="J33" i="6"/>
  <c r="K33" i="6"/>
  <c r="L33" i="6"/>
  <c r="I25" i="11"/>
  <c r="M27" i="45"/>
  <c r="B30" i="29"/>
  <c r="F23" i="29"/>
  <c r="C23" i="29"/>
  <c r="G23" i="29"/>
  <c r="E23" i="29"/>
  <c r="D23" i="29"/>
  <c r="H23" i="29"/>
  <c r="I23" i="29"/>
  <c r="J23" i="29"/>
  <c r="K23" i="29"/>
  <c r="L23" i="29"/>
  <c r="M25" i="25"/>
  <c r="M25" i="30"/>
  <c r="B23" i="100"/>
  <c r="N26" i="70"/>
  <c r="N21" i="79"/>
  <c r="P13" i="100"/>
  <c r="Q8" i="100"/>
  <c r="P9" i="100"/>
  <c r="N21" i="56"/>
  <c r="B30" i="39"/>
  <c r="F23" i="39"/>
  <c r="D23" i="39"/>
  <c r="C23" i="39"/>
  <c r="N23" i="39" s="1"/>
  <c r="E23" i="39"/>
  <c r="G23" i="39"/>
  <c r="I23" i="39"/>
  <c r="H23" i="39"/>
  <c r="J23" i="39"/>
  <c r="K23" i="39"/>
  <c r="M32" i="40"/>
  <c r="B32" i="29"/>
  <c r="F25" i="29"/>
  <c r="C25" i="29"/>
  <c r="G25" i="29"/>
  <c r="E25" i="29"/>
  <c r="D25" i="29"/>
  <c r="H25" i="29"/>
  <c r="I25" i="29"/>
  <c r="J25" i="29"/>
  <c r="K25" i="29"/>
  <c r="L25" i="29"/>
  <c r="N21" i="33"/>
  <c r="L45" i="13"/>
  <c r="L46" i="13"/>
  <c r="F20" i="13"/>
  <c r="F16" i="13"/>
  <c r="F19" i="13"/>
  <c r="F15" i="13"/>
  <c r="F17" i="13"/>
  <c r="F14" i="13"/>
  <c r="F18" i="13"/>
  <c r="B34" i="40"/>
  <c r="E27" i="40"/>
  <c r="C27" i="40"/>
  <c r="N27" i="40" s="1"/>
  <c r="D27" i="40"/>
  <c r="H27" i="40"/>
  <c r="G27" i="40"/>
  <c r="F27" i="40"/>
  <c r="J27" i="40"/>
  <c r="I27" i="40"/>
  <c r="K27" i="40"/>
  <c r="L27" i="40"/>
  <c r="P9" i="38"/>
  <c r="Q8" i="38"/>
  <c r="P13" i="38"/>
  <c r="M21" i="52"/>
  <c r="M22" i="86"/>
  <c r="H31" i="90"/>
  <c r="F31" i="90"/>
  <c r="E31" i="90"/>
  <c r="D31" i="90"/>
  <c r="G31" i="90"/>
  <c r="C31" i="90"/>
  <c r="N31" i="90" s="1"/>
  <c r="I31" i="90"/>
  <c r="J31" i="90"/>
  <c r="K31" i="90"/>
  <c r="L31" i="90"/>
  <c r="M31" i="90"/>
  <c r="N21" i="10"/>
  <c r="B26" i="12"/>
  <c r="D28" i="11"/>
  <c r="J26" i="11"/>
  <c r="H32" i="89"/>
  <c r="G32" i="89"/>
  <c r="C32" i="89"/>
  <c r="N32" i="89" s="1"/>
  <c r="D32" i="89"/>
  <c r="E32" i="89"/>
  <c r="I32" i="89"/>
  <c r="F32" i="89"/>
  <c r="J32" i="89"/>
  <c r="K32" i="89"/>
  <c r="L32" i="89"/>
  <c r="M32" i="89"/>
  <c r="G24" i="11"/>
  <c r="M27" i="80"/>
  <c r="N26" i="28"/>
  <c r="B25" i="75"/>
  <c r="N31" i="95"/>
  <c r="I31" i="95"/>
  <c r="H31" i="95"/>
  <c r="D31" i="95"/>
  <c r="G31" i="95"/>
  <c r="C31" i="95"/>
  <c r="F31" i="95"/>
  <c r="E31" i="95"/>
  <c r="J31" i="95"/>
  <c r="K31" i="95"/>
  <c r="L31" i="95"/>
  <c r="M31" i="95"/>
  <c r="N23" i="24"/>
  <c r="M22" i="24"/>
  <c r="Q8" i="52"/>
  <c r="P13" i="52"/>
  <c r="P9" i="52"/>
  <c r="E26" i="11"/>
  <c r="Y5" i="17"/>
  <c r="Y6" i="17"/>
  <c r="Y7" i="17" s="1"/>
  <c r="E6" i="17"/>
  <c r="E7" i="17" s="1"/>
  <c r="E5" i="17"/>
  <c r="N23" i="33"/>
  <c r="E32" i="101"/>
  <c r="D32" i="101"/>
  <c r="I32" i="101"/>
  <c r="G32" i="101"/>
  <c r="H32" i="101"/>
  <c r="C32" i="101"/>
  <c r="N32" i="101" s="1"/>
  <c r="F32" i="101"/>
  <c r="J32" i="101"/>
  <c r="K32" i="101"/>
  <c r="L32" i="101"/>
  <c r="M32" i="101"/>
  <c r="O10" i="39"/>
  <c r="O11" i="39"/>
  <c r="B39" i="51"/>
  <c r="C39" i="51" s="1"/>
  <c r="B36" i="51"/>
  <c r="C36" i="51" s="1"/>
  <c r="B41" i="51"/>
  <c r="C41" i="51" s="1"/>
  <c r="B40" i="51"/>
  <c r="C40" i="51" s="1"/>
  <c r="B38" i="51"/>
  <c r="C38" i="51" s="1"/>
  <c r="B37" i="51"/>
  <c r="C37" i="51" s="1"/>
  <c r="B35" i="51"/>
  <c r="C35" i="51" s="1"/>
  <c r="H28" i="51"/>
  <c r="C28" i="51"/>
  <c r="N28" i="51" s="1"/>
  <c r="E28" i="51"/>
  <c r="F28" i="51"/>
  <c r="G28" i="51"/>
  <c r="D28" i="51"/>
  <c r="I28" i="51"/>
  <c r="J28" i="51"/>
  <c r="K28" i="51"/>
  <c r="L28" i="51"/>
  <c r="M28" i="51"/>
  <c r="H22" i="12"/>
  <c r="A3" i="19"/>
  <c r="A17" i="2"/>
  <c r="M21" i="94"/>
  <c r="N21" i="26"/>
  <c r="R8" i="72"/>
  <c r="Q13" i="72"/>
  <c r="Q9" i="72"/>
  <c r="H11" i="15"/>
  <c r="H10" i="15"/>
  <c r="R8" i="18"/>
  <c r="Q13" i="73"/>
  <c r="Q9" i="73"/>
  <c r="R8" i="73"/>
  <c r="S8" i="5"/>
  <c r="R13" i="5"/>
  <c r="R9" i="5"/>
  <c r="B34" i="47"/>
  <c r="G27" i="47"/>
  <c r="C27" i="47"/>
  <c r="N27" i="47" s="1"/>
  <c r="D27" i="47"/>
  <c r="F27" i="47"/>
  <c r="E27" i="47"/>
  <c r="H27" i="47"/>
  <c r="I27" i="47"/>
  <c r="J27" i="47"/>
  <c r="K27" i="47"/>
  <c r="N22" i="26"/>
  <c r="H33" i="79"/>
  <c r="F33" i="79"/>
  <c r="I33" i="79"/>
  <c r="E33" i="79"/>
  <c r="G33" i="79"/>
  <c r="D33" i="79"/>
  <c r="N33" i="79" s="1"/>
  <c r="C33" i="79"/>
  <c r="J33" i="79"/>
  <c r="K33" i="79"/>
  <c r="L33" i="79"/>
  <c r="M33" i="79"/>
  <c r="N22" i="85"/>
  <c r="B31" i="88"/>
  <c r="G24" i="88"/>
  <c r="D24" i="88"/>
  <c r="E24" i="88"/>
  <c r="H24" i="88"/>
  <c r="C24" i="88"/>
  <c r="N24" i="88" s="1"/>
  <c r="F24" i="88"/>
  <c r="I24" i="88"/>
  <c r="J24" i="88"/>
  <c r="K24" i="88"/>
  <c r="L24" i="88"/>
  <c r="Q4" i="18"/>
  <c r="E4" i="18"/>
  <c r="Z4" i="18"/>
  <c r="M4" i="18"/>
  <c r="Y4" i="18"/>
  <c r="L4" i="18"/>
  <c r="U4" i="18"/>
  <c r="F4" i="18"/>
  <c r="S4" i="18"/>
  <c r="C4" i="18"/>
  <c r="R4" i="18"/>
  <c r="P4" i="18"/>
  <c r="O4" i="18"/>
  <c r="T4" i="18"/>
  <c r="D4" i="18"/>
  <c r="N4" i="18"/>
  <c r="X4" i="18"/>
  <c r="V4" i="18"/>
  <c r="K4" i="18"/>
  <c r="G4" i="18"/>
  <c r="I4" i="18"/>
  <c r="H4" i="18"/>
  <c r="W4" i="18"/>
  <c r="J4" i="18"/>
  <c r="B34" i="24"/>
  <c r="F27" i="24"/>
  <c r="E27" i="24"/>
  <c r="G27" i="24"/>
  <c r="D27" i="24"/>
  <c r="C27" i="24"/>
  <c r="H27" i="24"/>
  <c r="I27" i="24"/>
  <c r="J27" i="24"/>
  <c r="K27" i="24"/>
  <c r="L27" i="24"/>
  <c r="R8" i="15"/>
  <c r="Q9" i="15"/>
  <c r="L23" i="12"/>
  <c r="G46" i="13"/>
  <c r="G45" i="13"/>
  <c r="O11" i="33"/>
  <c r="O10" i="33"/>
  <c r="G29" i="56"/>
  <c r="C29" i="56"/>
  <c r="F29" i="56"/>
  <c r="D29" i="56"/>
  <c r="E29" i="56"/>
  <c r="N29" i="56" s="1"/>
  <c r="I29" i="56"/>
  <c r="H29" i="56"/>
  <c r="J29" i="56"/>
  <c r="K29" i="56"/>
  <c r="L29" i="56"/>
  <c r="Q13" i="69"/>
  <c r="R8" i="69"/>
  <c r="Q9" i="69"/>
  <c r="H34" i="26"/>
  <c r="E34" i="26"/>
  <c r="D34" i="26"/>
  <c r="F34" i="26"/>
  <c r="I34" i="26"/>
  <c r="C34" i="26"/>
  <c r="N34" i="26" s="1"/>
  <c r="G34" i="26"/>
  <c r="J34" i="26"/>
  <c r="K34" i="26"/>
  <c r="L34" i="26"/>
  <c r="M34" i="26"/>
  <c r="N23" i="94"/>
  <c r="E29" i="81"/>
  <c r="F29" i="81"/>
  <c r="D29" i="81"/>
  <c r="C29" i="81"/>
  <c r="N29" i="81" s="1"/>
  <c r="G29" i="81"/>
  <c r="H29" i="81"/>
  <c r="J29" i="81"/>
  <c r="I29" i="81"/>
  <c r="K29" i="81"/>
  <c r="M29" i="81"/>
  <c r="L29" i="81"/>
  <c r="B40" i="27"/>
  <c r="C40" i="27" s="1"/>
  <c r="M31" i="56"/>
  <c r="Q11" i="97"/>
  <c r="Q10" i="97"/>
  <c r="B29" i="77"/>
  <c r="B39" i="77" s="1"/>
  <c r="C39" i="77" s="1"/>
  <c r="D22" i="77"/>
  <c r="E22" i="77"/>
  <c r="G22" i="77"/>
  <c r="F22" i="77"/>
  <c r="C22" i="77"/>
  <c r="H22" i="77"/>
  <c r="I22" i="77"/>
  <c r="J22" i="77"/>
  <c r="K22" i="77"/>
  <c r="L22" i="77"/>
  <c r="N24" i="85"/>
  <c r="D31" i="96"/>
  <c r="N31" i="96" s="1"/>
  <c r="F31" i="96"/>
  <c r="G31" i="96"/>
  <c r="E31" i="96"/>
  <c r="C31" i="96"/>
  <c r="H31" i="96"/>
  <c r="I31" i="96"/>
  <c r="J31" i="96"/>
  <c r="K31" i="96"/>
  <c r="L31" i="96"/>
  <c r="M27" i="24"/>
  <c r="M22" i="77"/>
  <c r="O11" i="48"/>
  <c r="O10" i="48"/>
  <c r="G34" i="94"/>
  <c r="C34" i="94"/>
  <c r="N34" i="94" s="1"/>
  <c r="F34" i="94"/>
  <c r="D34" i="94"/>
  <c r="E34" i="94"/>
  <c r="H34" i="94"/>
  <c r="I34" i="94"/>
  <c r="J34" i="94"/>
  <c r="K34" i="94"/>
  <c r="L34" i="94"/>
  <c r="E34" i="58"/>
  <c r="F34" i="58"/>
  <c r="G34" i="58"/>
  <c r="D34" i="58"/>
  <c r="C34" i="58"/>
  <c r="N34" i="58" s="1"/>
  <c r="H34" i="58"/>
  <c r="I34" i="58"/>
  <c r="K34" i="58"/>
  <c r="J34" i="58"/>
  <c r="L34" i="58"/>
  <c r="G19" i="13"/>
  <c r="G15" i="13"/>
  <c r="G20" i="13"/>
  <c r="G16" i="13"/>
  <c r="G17" i="13"/>
  <c r="G14" i="13"/>
  <c r="G18" i="13"/>
  <c r="H29" i="98"/>
  <c r="C29" i="98"/>
  <c r="N29" i="98" s="1"/>
  <c r="G29" i="98"/>
  <c r="D29" i="98"/>
  <c r="E29" i="98"/>
  <c r="F29" i="98"/>
  <c r="I29" i="98"/>
  <c r="K29" i="98"/>
  <c r="J29" i="98"/>
  <c r="L29" i="98"/>
  <c r="M29" i="98"/>
  <c r="J25" i="12"/>
  <c r="M26" i="94"/>
  <c r="L26" i="47"/>
  <c r="M23" i="25"/>
  <c r="H30" i="51"/>
  <c r="F30" i="51"/>
  <c r="C30" i="51"/>
  <c r="N30" i="51" s="1"/>
  <c r="E30" i="51"/>
  <c r="G30" i="51"/>
  <c r="D30" i="51"/>
  <c r="I30" i="51"/>
  <c r="K30" i="51"/>
  <c r="J30" i="51"/>
  <c r="L30" i="51"/>
  <c r="M30" i="51"/>
  <c r="N26" i="49"/>
  <c r="N21" i="90"/>
  <c r="I24" i="12"/>
  <c r="M29" i="56"/>
  <c r="M5" i="17"/>
  <c r="M6" i="17"/>
  <c r="M7" i="17" s="1"/>
  <c r="B33" i="37"/>
  <c r="G26" i="37"/>
  <c r="F26" i="37"/>
  <c r="C26" i="37"/>
  <c r="N26" i="37" s="1"/>
  <c r="H26" i="37"/>
  <c r="D26" i="37"/>
  <c r="E26" i="37"/>
  <c r="I26" i="37"/>
  <c r="J26" i="37"/>
  <c r="K26" i="37"/>
  <c r="L26" i="37"/>
  <c r="B39" i="73"/>
  <c r="C39" i="73" s="1"/>
  <c r="C28" i="11"/>
  <c r="N28" i="11" s="1"/>
  <c r="B30" i="36"/>
  <c r="G23" i="36"/>
  <c r="F23" i="36"/>
  <c r="H23" i="36"/>
  <c r="C23" i="36"/>
  <c r="D23" i="36"/>
  <c r="E23" i="36"/>
  <c r="I23" i="36"/>
  <c r="J23" i="36"/>
  <c r="K23" i="36"/>
  <c r="L23" i="36"/>
  <c r="P10" i="61"/>
  <c r="P11" i="61"/>
  <c r="P10" i="69"/>
  <c r="P11" i="69"/>
  <c r="B30" i="49"/>
  <c r="B40" i="49" s="1"/>
  <c r="C40" i="49" s="1"/>
  <c r="G23" i="49"/>
  <c r="D23" i="49"/>
  <c r="F23" i="49"/>
  <c r="E23" i="49"/>
  <c r="H23" i="49"/>
  <c r="C23" i="49"/>
  <c r="I23" i="49"/>
  <c r="J23" i="49"/>
  <c r="K23" i="49"/>
  <c r="L23" i="49"/>
  <c r="C21" i="11"/>
  <c r="N21" i="11" s="1"/>
  <c r="M21" i="92"/>
  <c r="H30" i="42"/>
  <c r="F30" i="42"/>
  <c r="G30" i="42"/>
  <c r="C30" i="42"/>
  <c r="N30" i="42" s="1"/>
  <c r="I30" i="42"/>
  <c r="D30" i="42"/>
  <c r="E30" i="42"/>
  <c r="J30" i="42"/>
  <c r="K30" i="42"/>
  <c r="L30" i="42"/>
  <c r="M30" i="42"/>
  <c r="B41" i="85"/>
  <c r="C41" i="85" s="1"/>
  <c r="M24" i="74"/>
  <c r="B32" i="58"/>
  <c r="D25" i="58"/>
  <c r="C25" i="58"/>
  <c r="G25" i="58"/>
  <c r="E25" i="58"/>
  <c r="F25" i="58"/>
  <c r="H25" i="58"/>
  <c r="I25" i="58"/>
  <c r="K25" i="58"/>
  <c r="J25" i="58"/>
  <c r="L25" i="58"/>
  <c r="B32" i="104"/>
  <c r="G25" i="104"/>
  <c r="C25" i="104"/>
  <c r="N25" i="104" s="1"/>
  <c r="D25" i="104"/>
  <c r="F25" i="104"/>
  <c r="E25" i="104"/>
  <c r="H25" i="104"/>
  <c r="I25" i="104"/>
  <c r="K25" i="104"/>
  <c r="J25" i="104"/>
  <c r="L25" i="104"/>
  <c r="E10" i="15"/>
  <c r="E11" i="15"/>
  <c r="H23" i="11"/>
  <c r="Q9" i="87"/>
  <c r="Q13" i="87"/>
  <c r="R8" i="87"/>
  <c r="M21" i="104"/>
  <c r="M21" i="11"/>
  <c r="B32" i="86"/>
  <c r="C25" i="86"/>
  <c r="N25" i="86" s="1"/>
  <c r="D25" i="86"/>
  <c r="F25" i="86"/>
  <c r="G25" i="86"/>
  <c r="E25" i="86"/>
  <c r="H25" i="86"/>
  <c r="I25" i="86"/>
  <c r="J25" i="86"/>
  <c r="K25" i="86"/>
  <c r="L25" i="86"/>
  <c r="I28" i="11"/>
  <c r="H29" i="26"/>
  <c r="N29" i="26" s="1"/>
  <c r="D29" i="26"/>
  <c r="F29" i="26"/>
  <c r="G29" i="26"/>
  <c r="E29" i="26"/>
  <c r="C29" i="26"/>
  <c r="I29" i="26"/>
  <c r="J29" i="26"/>
  <c r="K29" i="26"/>
  <c r="L29" i="26"/>
  <c r="M29" i="26"/>
  <c r="B29" i="38"/>
  <c r="F22" i="38"/>
  <c r="D22" i="38"/>
  <c r="E22" i="38"/>
  <c r="C22" i="38"/>
  <c r="N22" i="38" s="1"/>
  <c r="G22" i="38"/>
  <c r="H22" i="38"/>
  <c r="I22" i="38"/>
  <c r="J22" i="38"/>
  <c r="K22" i="38"/>
  <c r="L22" i="38"/>
  <c r="M23" i="36"/>
  <c r="N32" i="7"/>
  <c r="J32" i="7"/>
  <c r="I32" i="7"/>
  <c r="H32" i="7"/>
  <c r="G32" i="7"/>
  <c r="D32" i="7"/>
  <c r="C32" i="7"/>
  <c r="E32" i="7"/>
  <c r="F32" i="7"/>
  <c r="K32" i="7"/>
  <c r="L32" i="7"/>
  <c r="M32" i="7"/>
  <c r="M27" i="99"/>
  <c r="B27" i="99"/>
  <c r="M31" i="33"/>
  <c r="C29" i="95"/>
  <c r="D29" i="95"/>
  <c r="N29" i="95" s="1"/>
  <c r="H29" i="95"/>
  <c r="I29" i="95"/>
  <c r="E29" i="95"/>
  <c r="F29" i="95"/>
  <c r="G29" i="95"/>
  <c r="J29" i="95"/>
  <c r="K29" i="95"/>
  <c r="L29" i="95"/>
  <c r="M29" i="95"/>
  <c r="M22" i="94"/>
  <c r="N21" i="68"/>
  <c r="M29" i="47"/>
  <c r="M22" i="47"/>
  <c r="M34" i="96"/>
  <c r="Q13" i="90"/>
  <c r="R8" i="90"/>
  <c r="Q9" i="90"/>
  <c r="N25" i="96"/>
  <c r="O11" i="8"/>
  <c r="O10" i="8"/>
  <c r="P10" i="79"/>
  <c r="P11" i="79"/>
  <c r="L23" i="47"/>
  <c r="G33" i="88"/>
  <c r="C33" i="88"/>
  <c r="N33" i="88" s="1"/>
  <c r="D33" i="88"/>
  <c r="F33" i="88"/>
  <c r="H33" i="88"/>
  <c r="E33" i="88"/>
  <c r="I33" i="88"/>
  <c r="J33" i="88"/>
  <c r="L33" i="88"/>
  <c r="K33" i="88"/>
  <c r="N22" i="78"/>
  <c r="H32" i="79"/>
  <c r="D32" i="79"/>
  <c r="C32" i="79"/>
  <c r="N32" i="79" s="1"/>
  <c r="G32" i="79"/>
  <c r="F32" i="79"/>
  <c r="E32" i="79"/>
  <c r="I32" i="79"/>
  <c r="J32" i="79"/>
  <c r="K32" i="79"/>
  <c r="L32" i="79"/>
  <c r="M32" i="79"/>
  <c r="B40" i="78"/>
  <c r="C40" i="78" s="1"/>
  <c r="B41" i="78"/>
  <c r="C41" i="78" s="1"/>
  <c r="B39" i="78"/>
  <c r="C39" i="78" s="1"/>
  <c r="B38" i="78"/>
  <c r="C38" i="78" s="1"/>
  <c r="B37" i="78"/>
  <c r="C37" i="78" s="1"/>
  <c r="B35" i="78"/>
  <c r="C35" i="78" s="1"/>
  <c r="B36" i="78"/>
  <c r="C36" i="78" s="1"/>
  <c r="N28" i="78"/>
  <c r="F28" i="78"/>
  <c r="G28" i="78"/>
  <c r="E28" i="78"/>
  <c r="H28" i="78"/>
  <c r="C28" i="78"/>
  <c r="I28" i="78"/>
  <c r="D28" i="78"/>
  <c r="J28" i="78"/>
  <c r="K28" i="78"/>
  <c r="L28" i="78"/>
  <c r="M28" i="78"/>
  <c r="M31" i="96"/>
  <c r="N23" i="85"/>
  <c r="D29" i="41"/>
  <c r="H29" i="41"/>
  <c r="E29" i="41"/>
  <c r="F29" i="41"/>
  <c r="C29" i="41"/>
  <c r="N29" i="41" s="1"/>
  <c r="G29" i="41"/>
  <c r="I29" i="41"/>
  <c r="J29" i="41"/>
  <c r="K29" i="41"/>
  <c r="L29" i="41"/>
  <c r="L30" i="11"/>
  <c r="B39" i="43"/>
  <c r="C39" i="43" s="1"/>
  <c r="M25" i="6"/>
  <c r="M25" i="56"/>
  <c r="I29" i="70"/>
  <c r="H29" i="70"/>
  <c r="D29" i="70"/>
  <c r="C29" i="70"/>
  <c r="N29" i="70" s="1"/>
  <c r="E29" i="70"/>
  <c r="F29" i="70"/>
  <c r="G29" i="70"/>
  <c r="J29" i="70"/>
  <c r="K29" i="70"/>
  <c r="L29" i="70"/>
  <c r="M29" i="70"/>
  <c r="E25" i="11"/>
  <c r="C33" i="11"/>
  <c r="E30" i="103"/>
  <c r="C30" i="103"/>
  <c r="N30" i="103" s="1"/>
  <c r="F30" i="103"/>
  <c r="G30" i="103"/>
  <c r="D30" i="103"/>
  <c r="H30" i="103"/>
  <c r="I30" i="103"/>
  <c r="J30" i="103"/>
  <c r="K30" i="103"/>
  <c r="M30" i="103"/>
  <c r="L30" i="103"/>
  <c r="D29" i="11"/>
  <c r="N21" i="54"/>
  <c r="K27" i="12"/>
  <c r="N23" i="70"/>
  <c r="N23" i="90"/>
  <c r="O10" i="92"/>
  <c r="O11" i="92"/>
  <c r="P11" i="43"/>
  <c r="P10" i="43"/>
  <c r="M31" i="52"/>
  <c r="B32" i="74"/>
  <c r="E25" i="74"/>
  <c r="H25" i="74"/>
  <c r="F25" i="74"/>
  <c r="C25" i="74"/>
  <c r="G25" i="74"/>
  <c r="D25" i="74"/>
  <c r="I25" i="74"/>
  <c r="K25" i="74"/>
  <c r="J25" i="74"/>
  <c r="L25" i="74"/>
  <c r="R9" i="91"/>
  <c r="S8" i="91"/>
  <c r="R13" i="91"/>
  <c r="I32" i="11"/>
  <c r="B32" i="68"/>
  <c r="G25" i="68"/>
  <c r="C25" i="68"/>
  <c r="D25" i="68"/>
  <c r="F25" i="68"/>
  <c r="E25" i="68"/>
  <c r="I25" i="68"/>
  <c r="H25" i="68"/>
  <c r="J25" i="68"/>
  <c r="K25" i="68"/>
  <c r="L25" i="68"/>
  <c r="O11" i="10"/>
  <c r="O10" i="10"/>
  <c r="J31" i="11"/>
  <c r="N31" i="11" s="1"/>
  <c r="H32" i="98"/>
  <c r="G32" i="98"/>
  <c r="F32" i="98"/>
  <c r="C32" i="98"/>
  <c r="N32" i="98" s="1"/>
  <c r="D32" i="98"/>
  <c r="E32" i="98"/>
  <c r="I32" i="98"/>
  <c r="K32" i="98"/>
  <c r="J32" i="98"/>
  <c r="L32" i="98"/>
  <c r="M32" i="98"/>
  <c r="M22" i="100"/>
  <c r="B22" i="100"/>
  <c r="M21" i="30"/>
  <c r="N25" i="51"/>
  <c r="B31" i="49"/>
  <c r="G24" i="49"/>
  <c r="E24" i="49"/>
  <c r="F24" i="49"/>
  <c r="H24" i="49"/>
  <c r="D24" i="49"/>
  <c r="C24" i="49"/>
  <c r="N24" i="49" s="1"/>
  <c r="I24" i="49"/>
  <c r="J24" i="49"/>
  <c r="K24" i="49"/>
  <c r="L24" i="49"/>
  <c r="B33" i="83"/>
  <c r="G26" i="83"/>
  <c r="F26" i="83"/>
  <c r="C26" i="83"/>
  <c r="D26" i="83"/>
  <c r="E26" i="83"/>
  <c r="H26" i="83"/>
  <c r="I26" i="83"/>
  <c r="K26" i="83"/>
  <c r="J26" i="83"/>
  <c r="L26" i="83"/>
  <c r="Q9" i="55"/>
  <c r="Q13" i="55"/>
  <c r="R8" i="55"/>
  <c r="L16" i="13"/>
  <c r="L17" i="13"/>
  <c r="L18" i="13"/>
  <c r="L14" i="13"/>
  <c r="L20" i="13"/>
  <c r="L19" i="13"/>
  <c r="L15" i="13"/>
  <c r="F46" i="13"/>
  <c r="F45" i="13"/>
  <c r="M27" i="40"/>
  <c r="O11" i="38"/>
  <c r="O10" i="38"/>
  <c r="D32" i="93"/>
  <c r="N32" i="93" s="1"/>
  <c r="E32" i="93"/>
  <c r="H32" i="93"/>
  <c r="I32" i="93"/>
  <c r="G32" i="93"/>
  <c r="C32" i="93"/>
  <c r="F32" i="93"/>
  <c r="J32" i="93"/>
  <c r="L32" i="93"/>
  <c r="K32" i="93"/>
  <c r="M32" i="93"/>
  <c r="B30" i="58"/>
  <c r="C23" i="58"/>
  <c r="G23" i="58"/>
  <c r="D23" i="58"/>
  <c r="E23" i="58"/>
  <c r="F23" i="58"/>
  <c r="H23" i="58"/>
  <c r="I23" i="58"/>
  <c r="J23" i="58"/>
  <c r="K23" i="58"/>
  <c r="L23" i="58"/>
  <c r="B25" i="12"/>
  <c r="H25" i="12" s="1"/>
  <c r="D21" i="11"/>
  <c r="N23" i="10"/>
  <c r="N21" i="61"/>
  <c r="J23" i="11"/>
  <c r="N24" i="28"/>
  <c r="F31" i="41"/>
  <c r="C31" i="41"/>
  <c r="N31" i="41" s="1"/>
  <c r="H31" i="41"/>
  <c r="E31" i="41"/>
  <c r="D31" i="41"/>
  <c r="G31" i="41"/>
  <c r="I31" i="41"/>
  <c r="J31" i="41"/>
  <c r="K31" i="41"/>
  <c r="L31" i="41"/>
  <c r="K34" i="10"/>
  <c r="G34" i="10"/>
  <c r="H34" i="10"/>
  <c r="J34" i="10"/>
  <c r="D34" i="10"/>
  <c r="E34" i="10"/>
  <c r="F34" i="10"/>
  <c r="L34" i="10"/>
  <c r="I34" i="10"/>
  <c r="C34" i="10"/>
  <c r="N34" i="10" s="1"/>
  <c r="N30" i="24"/>
  <c r="E30" i="24"/>
  <c r="C30" i="24"/>
  <c r="G30" i="24"/>
  <c r="F30" i="24"/>
  <c r="D30" i="24"/>
  <c r="H30" i="24"/>
  <c r="I30" i="24"/>
  <c r="J30" i="24"/>
  <c r="K30" i="24"/>
  <c r="L30" i="24"/>
  <c r="N26" i="8"/>
  <c r="B30" i="96"/>
  <c r="C23" i="96"/>
  <c r="E23" i="96"/>
  <c r="G23" i="96"/>
  <c r="D23" i="96"/>
  <c r="F23" i="96"/>
  <c r="H23" i="96"/>
  <c r="J23" i="96"/>
  <c r="I23" i="96"/>
  <c r="K23" i="96"/>
  <c r="L23" i="96"/>
  <c r="O11" i="52"/>
  <c r="O10" i="52"/>
  <c r="M23" i="82"/>
  <c r="H32" i="67"/>
  <c r="D32" i="67"/>
  <c r="F32" i="67"/>
  <c r="G32" i="67"/>
  <c r="C32" i="67"/>
  <c r="N32" i="67" s="1"/>
  <c r="E32" i="67"/>
  <c r="I32" i="67"/>
  <c r="J32" i="67"/>
  <c r="K32" i="67"/>
  <c r="L32" i="67"/>
  <c r="M32" i="67"/>
  <c r="H29" i="40"/>
  <c r="E29" i="40"/>
  <c r="F29" i="40"/>
  <c r="D29" i="40"/>
  <c r="G29" i="40"/>
  <c r="C29" i="40"/>
  <c r="N29" i="40" s="1"/>
  <c r="J29" i="40"/>
  <c r="I29" i="40"/>
  <c r="K29" i="40"/>
  <c r="L29" i="40"/>
  <c r="B31" i="82"/>
  <c r="F24" i="82"/>
  <c r="D24" i="82"/>
  <c r="C24" i="82"/>
  <c r="E24" i="82"/>
  <c r="G24" i="82"/>
  <c r="H24" i="82"/>
  <c r="I24" i="82"/>
  <c r="J24" i="82"/>
  <c r="K24" i="82"/>
  <c r="L24" i="82"/>
  <c r="Q6" i="17"/>
  <c r="Q7" i="17" s="1"/>
  <c r="Q5" i="17"/>
  <c r="R6" i="17"/>
  <c r="R7" i="17" s="1"/>
  <c r="R5" i="17"/>
  <c r="M26" i="37"/>
  <c r="N23" i="48"/>
  <c r="O11" i="25"/>
  <c r="O10" i="25"/>
  <c r="M28" i="11"/>
  <c r="R8" i="37"/>
  <c r="Q9" i="37"/>
  <c r="Q13" i="37"/>
  <c r="I34" i="53"/>
  <c r="D34" i="53"/>
  <c r="H34" i="53"/>
  <c r="F34" i="53"/>
  <c r="C34" i="53"/>
  <c r="N34" i="53" s="1"/>
  <c r="E34" i="53"/>
  <c r="G34" i="53"/>
  <c r="J34" i="53"/>
  <c r="L34" i="53"/>
  <c r="K34" i="53"/>
  <c r="M34" i="53"/>
  <c r="N27" i="60"/>
  <c r="B33" i="58"/>
  <c r="D26" i="58"/>
  <c r="E26" i="58"/>
  <c r="G26" i="58"/>
  <c r="F26" i="58"/>
  <c r="C26" i="58"/>
  <c r="H26" i="58"/>
  <c r="I26" i="58"/>
  <c r="K26" i="58"/>
  <c r="J26" i="58"/>
  <c r="L26" i="58"/>
  <c r="B22" i="99"/>
  <c r="M22" i="99" s="1"/>
  <c r="R8" i="67"/>
  <c r="Q9" i="67"/>
  <c r="Q13" i="67"/>
  <c r="B31" i="37"/>
  <c r="G24" i="37"/>
  <c r="D24" i="37"/>
  <c r="H24" i="37"/>
  <c r="E24" i="37"/>
  <c r="C24" i="37"/>
  <c r="N24" i="37" s="1"/>
  <c r="F24" i="37"/>
  <c r="I24" i="37"/>
  <c r="J24" i="37"/>
  <c r="K24" i="37"/>
  <c r="L24" i="37"/>
  <c r="N23" i="79"/>
  <c r="M32" i="60"/>
  <c r="M33" i="11"/>
  <c r="M21" i="83"/>
  <c r="H31" i="85"/>
  <c r="N31" i="85" s="1"/>
  <c r="F31" i="85"/>
  <c r="D31" i="85"/>
  <c r="E31" i="85"/>
  <c r="G31" i="85"/>
  <c r="I31" i="85"/>
  <c r="C31" i="85"/>
  <c r="J31" i="85"/>
  <c r="K31" i="85"/>
  <c r="L31" i="85"/>
  <c r="M31" i="85"/>
  <c r="M30" i="47"/>
  <c r="M23" i="47"/>
  <c r="Q8" i="36"/>
  <c r="P9" i="36"/>
  <c r="P13" i="36"/>
  <c r="G30" i="74"/>
  <c r="H30" i="74"/>
  <c r="C30" i="74"/>
  <c r="N30" i="74" s="1"/>
  <c r="F30" i="74"/>
  <c r="D30" i="74"/>
  <c r="E30" i="74"/>
  <c r="I30" i="74"/>
  <c r="J30" i="74"/>
  <c r="K30" i="74"/>
  <c r="L30" i="74"/>
  <c r="P9" i="75"/>
  <c r="Q8" i="75"/>
  <c r="P13" i="75"/>
  <c r="H33" i="103"/>
  <c r="E33" i="103"/>
  <c r="C33" i="103"/>
  <c r="N33" i="103" s="1"/>
  <c r="G33" i="103"/>
  <c r="D33" i="103"/>
  <c r="F33" i="103"/>
  <c r="I33" i="103"/>
  <c r="J33" i="103"/>
  <c r="K33" i="103"/>
  <c r="M33" i="103"/>
  <c r="L33" i="103"/>
  <c r="P11" i="90"/>
  <c r="P10" i="90"/>
  <c r="C32" i="96"/>
  <c r="N32" i="96" s="1"/>
  <c r="D32" i="96"/>
  <c r="G32" i="96"/>
  <c r="E32" i="96"/>
  <c r="F32" i="96"/>
  <c r="H32" i="96"/>
  <c r="I32" i="96"/>
  <c r="J32" i="96"/>
  <c r="K32" i="96"/>
  <c r="L32" i="96"/>
  <c r="P13" i="8"/>
  <c r="Q8" i="8"/>
  <c r="P9" i="8"/>
  <c r="I29" i="78"/>
  <c r="N29" i="78" s="1"/>
  <c r="C29" i="78"/>
  <c r="E29" i="78"/>
  <c r="D29" i="78"/>
  <c r="F29" i="78"/>
  <c r="H29" i="78"/>
  <c r="G29" i="78"/>
  <c r="K29" i="78"/>
  <c r="J29" i="78"/>
  <c r="L29" i="78"/>
  <c r="M29" i="78"/>
  <c r="L33" i="39"/>
  <c r="F33" i="11"/>
  <c r="N33" i="11" s="1"/>
  <c r="B36" i="87"/>
  <c r="C36" i="87" s="1"/>
  <c r="L23" i="11"/>
  <c r="B29" i="39"/>
  <c r="F22" i="39"/>
  <c r="C22" i="39"/>
  <c r="N22" i="39" s="1"/>
  <c r="G22" i="39"/>
  <c r="E22" i="39"/>
  <c r="D22" i="39"/>
  <c r="H22" i="39"/>
  <c r="I22" i="39"/>
  <c r="J22" i="39"/>
  <c r="K22" i="39"/>
  <c r="M28" i="24"/>
  <c r="M21" i="48"/>
  <c r="F30" i="54"/>
  <c r="C30" i="54"/>
  <c r="N30" i="54" s="1"/>
  <c r="H30" i="54"/>
  <c r="G30" i="54"/>
  <c r="D30" i="54"/>
  <c r="E30" i="54"/>
  <c r="I30" i="54"/>
  <c r="J30" i="54"/>
  <c r="K30" i="54"/>
  <c r="L30" i="54"/>
  <c r="M30" i="54"/>
  <c r="N29" i="67"/>
  <c r="H29" i="67"/>
  <c r="E29" i="67"/>
  <c r="C29" i="67"/>
  <c r="F29" i="67"/>
  <c r="G29" i="67"/>
  <c r="D29" i="67"/>
  <c r="I29" i="67"/>
  <c r="J29" i="67"/>
  <c r="K29" i="67"/>
  <c r="L29" i="67"/>
  <c r="M29" i="67"/>
  <c r="E32" i="11"/>
  <c r="N32" i="11" s="1"/>
  <c r="P11" i="35"/>
  <c r="P10" i="35"/>
  <c r="D31" i="40"/>
  <c r="H31" i="40"/>
  <c r="E31" i="40"/>
  <c r="G31" i="40"/>
  <c r="F31" i="40"/>
  <c r="C31" i="40"/>
  <c r="N31" i="40" s="1"/>
  <c r="I31" i="40"/>
  <c r="J31" i="40"/>
  <c r="K31" i="40"/>
  <c r="L31" i="40"/>
  <c r="H33" i="89"/>
  <c r="F33" i="89"/>
  <c r="G33" i="89"/>
  <c r="E33" i="89"/>
  <c r="D33" i="89"/>
  <c r="N33" i="89" s="1"/>
  <c r="C33" i="89"/>
  <c r="I33" i="89"/>
  <c r="J33" i="89"/>
  <c r="K33" i="89"/>
  <c r="L33" i="89"/>
  <c r="M33" i="89"/>
  <c r="P13" i="92"/>
  <c r="P9" i="92"/>
  <c r="Q8" i="92"/>
  <c r="N24" i="70"/>
  <c r="R8" i="43"/>
  <c r="Q13" i="43"/>
  <c r="Q9" i="43"/>
  <c r="O11" i="12"/>
  <c r="O10" i="12"/>
  <c r="N23" i="68"/>
  <c r="F24" i="11"/>
  <c r="B39" i="81"/>
  <c r="C39" i="81" s="1"/>
  <c r="B37" i="81"/>
  <c r="C37" i="81" s="1"/>
  <c r="B38" i="81"/>
  <c r="C38" i="81" s="1"/>
  <c r="B41" i="81"/>
  <c r="C41" i="81" s="1"/>
  <c r="N28" i="81"/>
  <c r="B35" i="81"/>
  <c r="C35" i="81" s="1"/>
  <c r="B40" i="81"/>
  <c r="C40" i="81" s="1"/>
  <c r="B36" i="81"/>
  <c r="C36" i="81" s="1"/>
  <c r="F28" i="81"/>
  <c r="G28" i="81"/>
  <c r="C28" i="81"/>
  <c r="E28" i="81"/>
  <c r="D28" i="81"/>
  <c r="H28" i="81"/>
  <c r="I28" i="81"/>
  <c r="J28" i="81"/>
  <c r="K28" i="81"/>
  <c r="L28" i="81"/>
  <c r="M28" i="81"/>
  <c r="M32" i="83"/>
  <c r="E24" i="11"/>
  <c r="E24" i="12"/>
  <c r="M22" i="92"/>
  <c r="B30" i="104"/>
  <c r="G23" i="104"/>
  <c r="D23" i="104"/>
  <c r="E23" i="104"/>
  <c r="F23" i="104"/>
  <c r="C23" i="104"/>
  <c r="N23" i="104" s="1"/>
  <c r="H23" i="104"/>
  <c r="I23" i="104"/>
  <c r="K23" i="104"/>
  <c r="J23" i="104"/>
  <c r="L23" i="104"/>
  <c r="B36" i="40"/>
  <c r="C36" i="40" s="1"/>
  <c r="B39" i="40"/>
  <c r="C39" i="40" s="1"/>
  <c r="B37" i="40"/>
  <c r="C37" i="40" s="1"/>
  <c r="B41" i="40"/>
  <c r="C41" i="40" s="1"/>
  <c r="B38" i="40"/>
  <c r="C38" i="40" s="1"/>
  <c r="B35" i="40"/>
  <c r="C35" i="40" s="1"/>
  <c r="B40" i="40"/>
  <c r="C40" i="40" s="1"/>
  <c r="N28" i="40"/>
  <c r="F28" i="40"/>
  <c r="H28" i="40"/>
  <c r="E28" i="40"/>
  <c r="C28" i="40"/>
  <c r="D28" i="40"/>
  <c r="G28" i="40"/>
  <c r="J28" i="40"/>
  <c r="I28" i="40"/>
  <c r="K28" i="40"/>
  <c r="L28" i="40"/>
  <c r="N26" i="96"/>
  <c r="M21" i="38"/>
  <c r="I22" i="11"/>
  <c r="N34" i="104"/>
  <c r="G34" i="104"/>
  <c r="F34" i="104"/>
  <c r="E34" i="104"/>
  <c r="C34" i="104"/>
  <c r="D34" i="104"/>
  <c r="H34" i="104"/>
  <c r="I34" i="104"/>
  <c r="J34" i="104"/>
  <c r="K34" i="104"/>
  <c r="L34" i="104"/>
  <c r="M23" i="29"/>
  <c r="K28" i="11"/>
  <c r="J24" i="11"/>
  <c r="B33" i="24"/>
  <c r="E26" i="24"/>
  <c r="F26" i="24"/>
  <c r="G26" i="24"/>
  <c r="D26" i="24"/>
  <c r="C26" i="24"/>
  <c r="I26" i="24"/>
  <c r="H26" i="24"/>
  <c r="J26" i="24"/>
  <c r="K26" i="24"/>
  <c r="L26" i="24"/>
  <c r="B27" i="100"/>
  <c r="J25" i="11"/>
  <c r="K33" i="10"/>
  <c r="L33" i="10"/>
  <c r="F33" i="10"/>
  <c r="N33" i="10" s="1"/>
  <c r="D33" i="10"/>
  <c r="G33" i="10"/>
  <c r="C33" i="10"/>
  <c r="H33" i="10"/>
  <c r="J33" i="10"/>
  <c r="E33" i="10"/>
  <c r="I33" i="10"/>
  <c r="N27" i="70"/>
  <c r="O11" i="100"/>
  <c r="O10" i="100"/>
  <c r="O10" i="94"/>
  <c r="O11" i="94"/>
  <c r="L23" i="39"/>
  <c r="B41" i="7"/>
  <c r="C41" i="7" s="1"/>
  <c r="B35" i="7"/>
  <c r="C35" i="7" s="1"/>
  <c r="B36" i="7"/>
  <c r="C36" i="7" s="1"/>
  <c r="B40" i="7"/>
  <c r="C40" i="7" s="1"/>
  <c r="B39" i="7"/>
  <c r="C39" i="7" s="1"/>
  <c r="N28" i="7"/>
  <c r="B38" i="7"/>
  <c r="C38" i="7" s="1"/>
  <c r="B37" i="7"/>
  <c r="C37" i="7" s="1"/>
  <c r="F28" i="7"/>
  <c r="E28" i="7"/>
  <c r="I28" i="7"/>
  <c r="G28" i="7"/>
  <c r="J28" i="7"/>
  <c r="C28" i="7"/>
  <c r="H28" i="7"/>
  <c r="D28" i="7"/>
  <c r="K28" i="7"/>
  <c r="L28" i="7"/>
  <c r="M28" i="7"/>
  <c r="R8" i="19"/>
  <c r="B39" i="33"/>
  <c r="C39" i="33" s="1"/>
  <c r="B35" i="33"/>
  <c r="C35" i="33" s="1"/>
  <c r="H28" i="33"/>
  <c r="C28" i="33"/>
  <c r="N28" i="33" s="1"/>
  <c r="D28" i="33"/>
  <c r="G28" i="33"/>
  <c r="F28" i="33"/>
  <c r="E28" i="33"/>
  <c r="J28" i="33"/>
  <c r="I28" i="33"/>
  <c r="L28" i="33"/>
  <c r="K28" i="33"/>
  <c r="E33" i="7"/>
  <c r="D33" i="7"/>
  <c r="C33" i="7"/>
  <c r="N33" i="7" s="1"/>
  <c r="F33" i="7"/>
  <c r="J33" i="7"/>
  <c r="H33" i="7"/>
  <c r="I33" i="7"/>
  <c r="G33" i="7"/>
  <c r="K33" i="7"/>
  <c r="L33" i="7"/>
  <c r="M33" i="7"/>
  <c r="P10" i="55"/>
  <c r="P11" i="55"/>
  <c r="K45" i="13"/>
  <c r="K46" i="13"/>
  <c r="E46" i="13"/>
  <c r="E45" i="13"/>
  <c r="B30" i="86"/>
  <c r="B41" i="86" s="1"/>
  <c r="C41" i="86" s="1"/>
  <c r="F23" i="86"/>
  <c r="C23" i="86"/>
  <c r="E23" i="86"/>
  <c r="D23" i="86"/>
  <c r="G23" i="86"/>
  <c r="H23" i="86"/>
  <c r="I23" i="86"/>
  <c r="K23" i="86"/>
  <c r="J23" i="86"/>
  <c r="L23" i="86"/>
  <c r="N25" i="54"/>
  <c r="B28" i="76"/>
  <c r="F21" i="76"/>
  <c r="D21" i="76"/>
  <c r="G21" i="76"/>
  <c r="E21" i="76"/>
  <c r="C21" i="76"/>
  <c r="H21" i="76"/>
  <c r="J21" i="76"/>
  <c r="I21" i="76"/>
  <c r="K21" i="76"/>
  <c r="L21" i="76"/>
  <c r="C24" i="12"/>
  <c r="B24" i="12"/>
  <c r="L24" i="12" s="1"/>
  <c r="O11" i="80"/>
  <c r="O10" i="80"/>
  <c r="P9" i="82"/>
  <c r="P13" i="82"/>
  <c r="Q8" i="82"/>
  <c r="F30" i="38"/>
  <c r="D30" i="38"/>
  <c r="C30" i="38"/>
  <c r="N30" i="38" s="1"/>
  <c r="E30" i="38"/>
  <c r="G30" i="38"/>
  <c r="H30" i="38"/>
  <c r="I30" i="38"/>
  <c r="J30" i="38"/>
  <c r="K30" i="38"/>
  <c r="L30" i="38"/>
  <c r="J30" i="11"/>
  <c r="G34" i="93"/>
  <c r="D34" i="93"/>
  <c r="N34" i="93" s="1"/>
  <c r="I34" i="93"/>
  <c r="E34" i="93"/>
  <c r="H34" i="93"/>
  <c r="F34" i="93"/>
  <c r="C34" i="93"/>
  <c r="J34" i="93"/>
  <c r="L34" i="93"/>
  <c r="K34" i="93"/>
  <c r="M34" i="93"/>
  <c r="B29" i="52"/>
  <c r="D22" i="52"/>
  <c r="G22" i="52"/>
  <c r="E22" i="52"/>
  <c r="C22" i="52"/>
  <c r="H22" i="52"/>
  <c r="F22" i="52"/>
  <c r="I22" i="52"/>
  <c r="J22" i="52"/>
  <c r="K22" i="52"/>
  <c r="L22" i="52"/>
  <c r="Q13" i="78"/>
  <c r="R8" i="78"/>
  <c r="Q9" i="78"/>
  <c r="B23" i="75"/>
  <c r="P11" i="81"/>
  <c r="P10" i="81"/>
  <c r="G5" i="17"/>
  <c r="G6" i="17"/>
  <c r="G7" i="17" s="1"/>
  <c r="F6" i="17"/>
  <c r="F7" i="17" s="1"/>
  <c r="F5" i="17"/>
  <c r="B34" i="38"/>
  <c r="F27" i="38"/>
  <c r="C27" i="38"/>
  <c r="N27" i="38" s="1"/>
  <c r="D27" i="38"/>
  <c r="E27" i="38"/>
  <c r="G27" i="38"/>
  <c r="H27" i="38"/>
  <c r="I27" i="38"/>
  <c r="J27" i="38"/>
  <c r="K27" i="38"/>
  <c r="L27" i="38"/>
  <c r="C34" i="76"/>
  <c r="D34" i="76"/>
  <c r="N34" i="76" s="1"/>
  <c r="F34" i="76"/>
  <c r="E34" i="76"/>
  <c r="G34" i="76"/>
  <c r="H34" i="76"/>
  <c r="I34" i="76"/>
  <c r="J34" i="76"/>
  <c r="K34" i="76"/>
  <c r="L34" i="76"/>
  <c r="G33" i="25"/>
  <c r="E33" i="25"/>
  <c r="F33" i="25"/>
  <c r="C33" i="25"/>
  <c r="N33" i="25" s="1"/>
  <c r="D33" i="25"/>
  <c r="I33" i="25"/>
  <c r="H33" i="25"/>
  <c r="J33" i="25"/>
  <c r="K33" i="25"/>
  <c r="L33" i="25"/>
  <c r="N27" i="51"/>
  <c r="M34" i="60"/>
  <c r="P9" i="60"/>
  <c r="Q8" i="60"/>
  <c r="P13" i="60"/>
  <c r="P10" i="37"/>
  <c r="P11" i="37"/>
  <c r="J28" i="11"/>
  <c r="C30" i="84"/>
  <c r="N30" i="84" s="1"/>
  <c r="D30" i="84"/>
  <c r="I30" i="84"/>
  <c r="E30" i="84"/>
  <c r="G30" i="84"/>
  <c r="F30" i="84"/>
  <c r="H30" i="84"/>
  <c r="J30" i="84"/>
  <c r="K30" i="84"/>
  <c r="L30" i="84"/>
  <c r="M30" i="84"/>
  <c r="M25" i="86"/>
  <c r="Q8" i="23"/>
  <c r="B25" i="99"/>
  <c r="F32" i="81"/>
  <c r="D32" i="81"/>
  <c r="E32" i="81"/>
  <c r="G32" i="81"/>
  <c r="C32" i="81"/>
  <c r="N32" i="81" s="1"/>
  <c r="H32" i="81"/>
  <c r="I32" i="81"/>
  <c r="J32" i="81"/>
  <c r="K32" i="81"/>
  <c r="M32" i="81"/>
  <c r="L32" i="81"/>
  <c r="P9" i="16"/>
  <c r="Q8" i="16"/>
  <c r="N24" i="11"/>
  <c r="M25" i="47"/>
  <c r="N26" i="35"/>
  <c r="B32" i="8"/>
  <c r="I25" i="8"/>
  <c r="D25" i="8"/>
  <c r="G25" i="8"/>
  <c r="F25" i="8"/>
  <c r="C25" i="8"/>
  <c r="H25" i="8"/>
  <c r="E25" i="8"/>
  <c r="J25" i="8"/>
  <c r="L25" i="8"/>
  <c r="K25" i="8"/>
  <c r="M34" i="30"/>
  <c r="E33" i="33"/>
  <c r="F33" i="33"/>
  <c r="H33" i="33"/>
  <c r="C33" i="33"/>
  <c r="N33" i="33" s="1"/>
  <c r="D33" i="33"/>
  <c r="G33" i="33"/>
  <c r="I33" i="33"/>
  <c r="J33" i="33"/>
  <c r="K33" i="33"/>
  <c r="L33" i="33"/>
  <c r="N21" i="28"/>
  <c r="I23" i="11"/>
  <c r="F26" i="11"/>
  <c r="G21" i="11"/>
  <c r="I29" i="8"/>
  <c r="E29" i="8"/>
  <c r="H29" i="8"/>
  <c r="F29" i="8"/>
  <c r="D29" i="8"/>
  <c r="C29" i="8"/>
  <c r="N29" i="8" s="1"/>
  <c r="G29" i="8"/>
  <c r="J29" i="8"/>
  <c r="K29" i="8"/>
  <c r="L29" i="8"/>
  <c r="H30" i="85"/>
  <c r="E30" i="85"/>
  <c r="F30" i="85"/>
  <c r="I30" i="85"/>
  <c r="G30" i="85"/>
  <c r="D30" i="85"/>
  <c r="C30" i="85"/>
  <c r="N30" i="85" s="1"/>
  <c r="J30" i="85"/>
  <c r="L30" i="85"/>
  <c r="K30" i="85"/>
  <c r="M30" i="85"/>
  <c r="N21" i="70"/>
  <c r="C9" i="16"/>
  <c r="D9" i="16"/>
  <c r="E9" i="16"/>
  <c r="F9" i="16"/>
  <c r="G9" i="16"/>
  <c r="H9" i="16"/>
  <c r="I9" i="16"/>
  <c r="J9" i="16"/>
  <c r="K9" i="16"/>
  <c r="L9" i="16"/>
  <c r="M9" i="16"/>
  <c r="N9" i="16"/>
  <c r="M25" i="52"/>
  <c r="M21" i="80"/>
  <c r="B32" i="38"/>
  <c r="F25" i="38"/>
  <c r="D25" i="38"/>
  <c r="E25" i="38"/>
  <c r="C25" i="38"/>
  <c r="N25" i="38" s="1"/>
  <c r="G25" i="38"/>
  <c r="H25" i="38"/>
  <c r="I25" i="38"/>
  <c r="J25" i="38"/>
  <c r="K25" i="38"/>
  <c r="L25" i="38"/>
  <c r="R8" i="35"/>
  <c r="Q13" i="35"/>
  <c r="Q9" i="35"/>
  <c r="H29" i="90"/>
  <c r="D29" i="90"/>
  <c r="N29" i="90" s="1"/>
  <c r="E29" i="90"/>
  <c r="G29" i="90"/>
  <c r="F29" i="90"/>
  <c r="C29" i="90"/>
  <c r="I29" i="90"/>
  <c r="K29" i="90"/>
  <c r="J29" i="90"/>
  <c r="L29" i="90"/>
  <c r="M29" i="90"/>
  <c r="B33" i="45"/>
  <c r="E26" i="45"/>
  <c r="G26" i="45"/>
  <c r="C26" i="45"/>
  <c r="N26" i="45" s="1"/>
  <c r="H26" i="45"/>
  <c r="D26" i="45"/>
  <c r="F26" i="45"/>
  <c r="I26" i="45"/>
  <c r="J26" i="45"/>
  <c r="K26" i="45"/>
  <c r="L26" i="45"/>
  <c r="K26" i="12"/>
  <c r="M24" i="37"/>
  <c r="N30" i="90"/>
  <c r="H30" i="90"/>
  <c r="C30" i="90"/>
  <c r="D30" i="90"/>
  <c r="F30" i="90"/>
  <c r="G30" i="90"/>
  <c r="E30" i="90"/>
  <c r="I30" i="90"/>
  <c r="J30" i="90"/>
  <c r="K30" i="90"/>
  <c r="L30" i="90"/>
  <c r="M30" i="90"/>
  <c r="P13" i="12"/>
  <c r="Q8" i="12"/>
  <c r="P9" i="12"/>
  <c r="F31" i="11"/>
  <c r="M25" i="74"/>
  <c r="E31" i="11"/>
  <c r="B32" i="94"/>
  <c r="G25" i="94"/>
  <c r="D25" i="94"/>
  <c r="C25" i="94"/>
  <c r="F25" i="94"/>
  <c r="E25" i="94"/>
  <c r="H25" i="94"/>
  <c r="I25" i="94"/>
  <c r="J25" i="94"/>
  <c r="K25" i="94"/>
  <c r="L25" i="94"/>
  <c r="P9" i="24"/>
  <c r="P13" i="24"/>
  <c r="Q8" i="24"/>
  <c r="N27" i="29"/>
  <c r="E23" i="12"/>
  <c r="N34" i="11"/>
  <c r="N34" i="88"/>
  <c r="G34" i="88"/>
  <c r="E34" i="88"/>
  <c r="F34" i="88"/>
  <c r="H34" i="88"/>
  <c r="D34" i="88"/>
  <c r="C34" i="88"/>
  <c r="I34" i="88"/>
  <c r="J34" i="88"/>
  <c r="K34" i="88"/>
  <c r="L34" i="88"/>
  <c r="Q11" i="91"/>
  <c r="Q10" i="91"/>
  <c r="M34" i="58"/>
  <c r="C33" i="96"/>
  <c r="G33" i="96"/>
  <c r="F33" i="96"/>
  <c r="E33" i="96"/>
  <c r="D33" i="96"/>
  <c r="N33" i="96" s="1"/>
  <c r="H33" i="96"/>
  <c r="I33" i="96"/>
  <c r="J33" i="96"/>
  <c r="K33" i="96"/>
  <c r="L33" i="96"/>
  <c r="I29" i="11"/>
  <c r="H29" i="31"/>
  <c r="I29" i="31"/>
  <c r="F29" i="31"/>
  <c r="G29" i="31"/>
  <c r="D29" i="31"/>
  <c r="C29" i="31"/>
  <c r="N29" i="31" s="1"/>
  <c r="E29" i="31"/>
  <c r="J29" i="31"/>
  <c r="K29" i="31"/>
  <c r="L29" i="31"/>
  <c r="M29" i="31"/>
  <c r="N23" i="69"/>
  <c r="B29" i="28"/>
  <c r="D22" i="28"/>
  <c r="H22" i="28"/>
  <c r="G22" i="28"/>
  <c r="E22" i="28"/>
  <c r="F22" i="28"/>
  <c r="C22" i="28"/>
  <c r="I22" i="28"/>
  <c r="J22" i="28"/>
  <c r="K22" i="28"/>
  <c r="L22" i="28"/>
  <c r="N22" i="55"/>
  <c r="F31" i="76"/>
  <c r="D31" i="76"/>
  <c r="E31" i="76"/>
  <c r="G31" i="76"/>
  <c r="C31" i="76"/>
  <c r="N31" i="76" s="1"/>
  <c r="H31" i="76"/>
  <c r="J31" i="76"/>
  <c r="I31" i="76"/>
  <c r="K31" i="76"/>
  <c r="L31" i="76"/>
  <c r="K21" i="11"/>
  <c r="P13" i="10"/>
  <c r="Q8" i="10"/>
  <c r="P9" i="10"/>
  <c r="M23" i="39"/>
  <c r="J32" i="11"/>
  <c r="N24" i="24"/>
  <c r="B33" i="52"/>
  <c r="C26" i="52"/>
  <c r="N26" i="52" s="1"/>
  <c r="H26" i="52"/>
  <c r="G26" i="52"/>
  <c r="D26" i="52"/>
  <c r="E26" i="52"/>
  <c r="F26" i="52"/>
  <c r="I26" i="52"/>
  <c r="J26" i="52"/>
  <c r="K26" i="52"/>
  <c r="L26" i="52"/>
  <c r="B29" i="33"/>
  <c r="B41" i="33" s="1"/>
  <c r="C41" i="33" s="1"/>
  <c r="D22" i="33"/>
  <c r="F22" i="33"/>
  <c r="G22" i="33"/>
  <c r="C22" i="33"/>
  <c r="E22" i="33"/>
  <c r="H22" i="33"/>
  <c r="I22" i="33"/>
  <c r="J22" i="33"/>
  <c r="L22" i="33"/>
  <c r="K22" i="33"/>
  <c r="B28" i="8"/>
  <c r="I21" i="8"/>
  <c r="G21" i="8"/>
  <c r="F21" i="8"/>
  <c r="C21" i="8"/>
  <c r="E21" i="8"/>
  <c r="H21" i="8"/>
  <c r="D21" i="8"/>
  <c r="J21" i="8"/>
  <c r="K21" i="8"/>
  <c r="L21" i="8"/>
  <c r="K15" i="13"/>
  <c r="K16" i="13"/>
  <c r="K17" i="13"/>
  <c r="K18" i="13"/>
  <c r="K20" i="13"/>
  <c r="K19" i="13"/>
  <c r="K14" i="13"/>
  <c r="D20" i="13"/>
  <c r="D18" i="13"/>
  <c r="D14" i="13"/>
  <c r="D15" i="13"/>
  <c r="D16" i="13"/>
  <c r="D19" i="13"/>
  <c r="D17" i="13"/>
  <c r="O10" i="88"/>
  <c r="O11" i="88"/>
  <c r="B34" i="49"/>
  <c r="G27" i="49"/>
  <c r="H27" i="49"/>
  <c r="E27" i="49"/>
  <c r="D27" i="49"/>
  <c r="F27" i="49"/>
  <c r="C27" i="49"/>
  <c r="I27" i="49"/>
  <c r="J27" i="49"/>
  <c r="K27" i="49"/>
  <c r="L27" i="49"/>
  <c r="M21" i="76"/>
  <c r="N31" i="87"/>
  <c r="H31" i="87"/>
  <c r="G31" i="87"/>
  <c r="C31" i="87"/>
  <c r="F31" i="87"/>
  <c r="E31" i="87"/>
  <c r="D31" i="87"/>
  <c r="I31" i="87"/>
  <c r="J31" i="87"/>
  <c r="L31" i="87"/>
  <c r="K31" i="87"/>
  <c r="M31" i="87"/>
  <c r="N21" i="88"/>
  <c r="B31" i="36"/>
  <c r="G24" i="36"/>
  <c r="C24" i="36"/>
  <c r="H24" i="36"/>
  <c r="E24" i="36"/>
  <c r="F24" i="36"/>
  <c r="D24" i="36"/>
  <c r="I24" i="36"/>
  <c r="J24" i="36"/>
  <c r="K24" i="36"/>
  <c r="L24" i="36"/>
  <c r="C23" i="12"/>
  <c r="B23" i="12"/>
  <c r="I23" i="12" s="1"/>
  <c r="I34" i="8"/>
  <c r="G34" i="8"/>
  <c r="F34" i="8"/>
  <c r="H34" i="8"/>
  <c r="E34" i="8"/>
  <c r="C34" i="8"/>
  <c r="N34" i="8" s="1"/>
  <c r="D34" i="8"/>
  <c r="J34" i="8"/>
  <c r="L34" i="8"/>
  <c r="K34" i="8"/>
  <c r="O11" i="99"/>
  <c r="O10" i="99"/>
  <c r="B32" i="49"/>
  <c r="G25" i="49"/>
  <c r="F25" i="49"/>
  <c r="C25" i="49"/>
  <c r="D25" i="49"/>
  <c r="E25" i="49"/>
  <c r="H25" i="49"/>
  <c r="I25" i="49"/>
  <c r="J25" i="49"/>
  <c r="K25" i="49"/>
  <c r="L25" i="49"/>
  <c r="B32" i="88"/>
  <c r="G25" i="88"/>
  <c r="D25" i="88"/>
  <c r="E25" i="88"/>
  <c r="C25" i="88"/>
  <c r="H25" i="88"/>
  <c r="F25" i="88"/>
  <c r="I25" i="88"/>
  <c r="J25" i="88"/>
  <c r="L25" i="88"/>
  <c r="K25" i="88"/>
  <c r="B32" i="80"/>
  <c r="G25" i="80"/>
  <c r="E25" i="80"/>
  <c r="D25" i="80"/>
  <c r="F25" i="80"/>
  <c r="C25" i="80"/>
  <c r="H25" i="80"/>
  <c r="I25" i="80"/>
  <c r="J25" i="80"/>
  <c r="K25" i="80"/>
  <c r="L25" i="80"/>
  <c r="M22" i="52"/>
  <c r="N27" i="28"/>
  <c r="P13" i="86"/>
  <c r="Q8" i="86"/>
  <c r="P9" i="86"/>
  <c r="M31" i="28"/>
  <c r="I27" i="12"/>
  <c r="N25" i="70"/>
  <c r="Q13" i="81"/>
  <c r="R8" i="81"/>
  <c r="Q9" i="81"/>
  <c r="V6" i="17"/>
  <c r="V7" i="17" s="1"/>
  <c r="V5" i="17"/>
  <c r="S6" i="17"/>
  <c r="S7" i="17" s="1"/>
  <c r="S5" i="17"/>
  <c r="B36" i="49"/>
  <c r="C36" i="49" s="1"/>
  <c r="B35" i="49"/>
  <c r="C35" i="49" s="1"/>
  <c r="B41" i="49"/>
  <c r="C41" i="49" s="1"/>
  <c r="G28" i="49"/>
  <c r="F28" i="49"/>
  <c r="C28" i="49"/>
  <c r="D28" i="49"/>
  <c r="E28" i="49"/>
  <c r="H28" i="49"/>
  <c r="I28" i="49"/>
  <c r="J28" i="49"/>
  <c r="K28" i="49"/>
  <c r="N28" i="49" s="1"/>
  <c r="L28" i="49"/>
  <c r="B33" i="30"/>
  <c r="E26" i="30"/>
  <c r="C26" i="30"/>
  <c r="F26" i="30"/>
  <c r="D26" i="30"/>
  <c r="G26" i="30"/>
  <c r="H26" i="30"/>
  <c r="I26" i="30"/>
  <c r="J26" i="30"/>
  <c r="K26" i="30"/>
  <c r="L26" i="30"/>
  <c r="E30" i="48"/>
  <c r="C30" i="48"/>
  <c r="N30" i="48" s="1"/>
  <c r="F30" i="48"/>
  <c r="D30" i="48"/>
  <c r="G30" i="48"/>
  <c r="I30" i="48"/>
  <c r="H30" i="48"/>
  <c r="J30" i="48"/>
  <c r="K30" i="48"/>
  <c r="L30" i="48"/>
  <c r="F30" i="33"/>
  <c r="D30" i="33"/>
  <c r="C30" i="33"/>
  <c r="N30" i="33" s="1"/>
  <c r="E30" i="33"/>
  <c r="G30" i="33"/>
  <c r="H30" i="33"/>
  <c r="I30" i="33"/>
  <c r="J30" i="33"/>
  <c r="K30" i="33"/>
  <c r="L30" i="33"/>
  <c r="B29" i="68"/>
  <c r="B41" i="68" s="1"/>
  <c r="C41" i="68" s="1"/>
  <c r="G22" i="68"/>
  <c r="F22" i="68"/>
  <c r="C22" i="68"/>
  <c r="D22" i="68"/>
  <c r="E22" i="68"/>
  <c r="H22" i="68"/>
  <c r="I22" i="68"/>
  <c r="J22" i="68"/>
  <c r="K22" i="68"/>
  <c r="L22" i="68"/>
  <c r="B29" i="76"/>
  <c r="C22" i="76"/>
  <c r="F22" i="76"/>
  <c r="G22" i="76"/>
  <c r="D22" i="76"/>
  <c r="H22" i="76"/>
  <c r="E22" i="76"/>
  <c r="I22" i="76"/>
  <c r="J22" i="76"/>
  <c r="K22" i="76"/>
  <c r="L22" i="76"/>
  <c r="Q13" i="54"/>
  <c r="R8" i="54"/>
  <c r="Q9" i="54"/>
  <c r="J11" i="15"/>
  <c r="J10" i="15"/>
  <c r="M24" i="46"/>
  <c r="B24" i="46"/>
  <c r="O10" i="68"/>
  <c r="O11" i="68"/>
  <c r="M24" i="88"/>
  <c r="B36" i="70"/>
  <c r="C36" i="70" s="1"/>
  <c r="B37" i="70"/>
  <c r="C37" i="70" s="1"/>
  <c r="B39" i="70"/>
  <c r="C39" i="70" s="1"/>
  <c r="B38" i="70"/>
  <c r="C38" i="70" s="1"/>
  <c r="B35" i="70"/>
  <c r="C35" i="70" s="1"/>
  <c r="B40" i="70"/>
  <c r="C40" i="70" s="1"/>
  <c r="B41" i="70"/>
  <c r="C41" i="70" s="1"/>
  <c r="G28" i="70"/>
  <c r="I28" i="70"/>
  <c r="C28" i="70"/>
  <c r="H28" i="70"/>
  <c r="D28" i="70"/>
  <c r="E28" i="70"/>
  <c r="F28" i="70"/>
  <c r="J28" i="70"/>
  <c r="K28" i="70"/>
  <c r="N28" i="70" s="1"/>
  <c r="L28" i="70"/>
  <c r="M28" i="70"/>
  <c r="P11" i="31"/>
  <c r="P10" i="31"/>
  <c r="M28" i="75"/>
  <c r="M21" i="75"/>
  <c r="P10" i="51"/>
  <c r="P11" i="51"/>
  <c r="M17" i="13"/>
  <c r="M18" i="13"/>
  <c r="M14" i="13"/>
  <c r="M19" i="13"/>
  <c r="M20" i="13"/>
  <c r="M15" i="13"/>
  <c r="M16" i="13"/>
  <c r="B30" i="80"/>
  <c r="G23" i="80"/>
  <c r="F23" i="80"/>
  <c r="C23" i="80"/>
  <c r="E23" i="80"/>
  <c r="H23" i="80"/>
  <c r="D23" i="80"/>
  <c r="I23" i="80"/>
  <c r="K23" i="80"/>
  <c r="J23" i="80"/>
  <c r="L23" i="80"/>
  <c r="Q8" i="28"/>
  <c r="P9" i="28"/>
  <c r="P13" i="28"/>
  <c r="N21" i="55"/>
  <c r="R13" i="57"/>
  <c r="S8" i="57"/>
  <c r="R9" i="57"/>
  <c r="P9" i="76"/>
  <c r="Q8" i="76"/>
  <c r="P13" i="76"/>
  <c r="L27" i="47"/>
  <c r="B41" i="93"/>
  <c r="C41" i="93" s="1"/>
  <c r="B26" i="99"/>
  <c r="J22" i="11"/>
  <c r="O11" i="104"/>
  <c r="O10" i="104"/>
  <c r="N26" i="88"/>
  <c r="B32" i="76"/>
  <c r="E25" i="76"/>
  <c r="H25" i="76"/>
  <c r="G25" i="76"/>
  <c r="F25" i="76"/>
  <c r="C25" i="76"/>
  <c r="D25" i="76"/>
  <c r="I25" i="76"/>
  <c r="J25" i="76"/>
  <c r="K25" i="76"/>
  <c r="L25" i="76"/>
  <c r="N21" i="78"/>
  <c r="E29" i="30"/>
  <c r="N29" i="30" s="1"/>
  <c r="G29" i="30"/>
  <c r="D29" i="30"/>
  <c r="C29" i="30"/>
  <c r="F29" i="30"/>
  <c r="I29" i="30"/>
  <c r="H29" i="30"/>
  <c r="J29" i="30"/>
  <c r="K29" i="30"/>
  <c r="L29" i="30"/>
  <c r="M25" i="33"/>
  <c r="N26" i="54"/>
  <c r="B41" i="43"/>
  <c r="C41" i="43" s="1"/>
  <c r="N31" i="101"/>
  <c r="F31" i="101"/>
  <c r="G31" i="101"/>
  <c r="D31" i="101"/>
  <c r="E31" i="101"/>
  <c r="C31" i="101"/>
  <c r="H31" i="101"/>
  <c r="I31" i="101"/>
  <c r="J31" i="101"/>
  <c r="K31" i="101"/>
  <c r="L31" i="101"/>
  <c r="M31" i="101"/>
  <c r="N29" i="61"/>
  <c r="G29" i="61"/>
  <c r="H29" i="61"/>
  <c r="F29" i="61"/>
  <c r="I29" i="61"/>
  <c r="E29" i="61"/>
  <c r="D29" i="61"/>
  <c r="C29" i="61"/>
  <c r="J29" i="61"/>
  <c r="K29" i="61"/>
  <c r="L29" i="61"/>
  <c r="M29" i="61"/>
  <c r="L24" i="39"/>
  <c r="N26" i="95"/>
  <c r="B29" i="48"/>
  <c r="D22" i="48"/>
  <c r="F22" i="48"/>
  <c r="E22" i="48"/>
  <c r="C22" i="48"/>
  <c r="G22" i="48"/>
  <c r="I22" i="48"/>
  <c r="H22" i="48"/>
  <c r="J22" i="48"/>
  <c r="K22" i="48"/>
  <c r="L22" i="48"/>
  <c r="F26" i="12"/>
  <c r="B40" i="85"/>
  <c r="C40" i="85" s="1"/>
  <c r="B31" i="77"/>
  <c r="C24" i="77"/>
  <c r="E24" i="77"/>
  <c r="D24" i="77"/>
  <c r="G24" i="77"/>
  <c r="F24" i="77"/>
  <c r="H24" i="77"/>
  <c r="I24" i="77"/>
  <c r="J24" i="77"/>
  <c r="K24" i="77"/>
  <c r="L24" i="77"/>
  <c r="H29" i="89"/>
  <c r="G29" i="89"/>
  <c r="E29" i="89"/>
  <c r="I29" i="89"/>
  <c r="C29" i="89"/>
  <c r="N29" i="89" s="1"/>
  <c r="F29" i="89"/>
  <c r="D29" i="89"/>
  <c r="J29" i="89"/>
  <c r="K29" i="89"/>
  <c r="L29" i="89"/>
  <c r="M29" i="89"/>
  <c r="B30" i="6"/>
  <c r="G23" i="6"/>
  <c r="C23" i="6"/>
  <c r="E23" i="6"/>
  <c r="H23" i="6"/>
  <c r="D23" i="6"/>
  <c r="F23" i="6"/>
  <c r="J23" i="6"/>
  <c r="I23" i="6"/>
  <c r="K23" i="6"/>
  <c r="L23" i="6"/>
  <c r="C10" i="15"/>
  <c r="C11" i="15" s="1"/>
  <c r="C12" i="15"/>
  <c r="Q13" i="15" s="1"/>
  <c r="L29" i="11"/>
  <c r="H30" i="11"/>
  <c r="B30" i="41"/>
  <c r="E23" i="41"/>
  <c r="H23" i="41"/>
  <c r="D23" i="41"/>
  <c r="C23" i="41"/>
  <c r="N23" i="41" s="1"/>
  <c r="F23" i="41"/>
  <c r="G23" i="41"/>
  <c r="I23" i="41"/>
  <c r="J23" i="41"/>
  <c r="K23" i="41"/>
  <c r="L23" i="41"/>
  <c r="Q9" i="61"/>
  <c r="Q13" i="61"/>
  <c r="R8" i="61"/>
  <c r="N34" i="7"/>
  <c r="H34" i="7"/>
  <c r="I34" i="7"/>
  <c r="J34" i="7"/>
  <c r="E34" i="7"/>
  <c r="G34" i="7"/>
  <c r="D34" i="7"/>
  <c r="F34" i="7"/>
  <c r="C34" i="7"/>
  <c r="K34" i="7"/>
  <c r="L34" i="7"/>
  <c r="M34" i="7"/>
  <c r="E33" i="95"/>
  <c r="N33" i="95" s="1"/>
  <c r="I33" i="95"/>
  <c r="G33" i="95"/>
  <c r="C33" i="95"/>
  <c r="D33" i="95"/>
  <c r="F33" i="95"/>
  <c r="H33" i="95"/>
  <c r="J33" i="95"/>
  <c r="K33" i="95"/>
  <c r="M33" i="95"/>
  <c r="L33" i="95"/>
  <c r="Q10" i="64"/>
  <c r="Q11" i="64"/>
  <c r="F21" i="12"/>
  <c r="G30" i="94"/>
  <c r="E30" i="94"/>
  <c r="D30" i="94"/>
  <c r="C30" i="94"/>
  <c r="N30" i="94" s="1"/>
  <c r="F30" i="94"/>
  <c r="H30" i="94"/>
  <c r="I30" i="94"/>
  <c r="J30" i="94"/>
  <c r="K30" i="94"/>
  <c r="L30" i="94"/>
  <c r="N25" i="27"/>
  <c r="R11" i="50"/>
  <c r="R10" i="50"/>
  <c r="B34" i="39"/>
  <c r="F27" i="39"/>
  <c r="G27" i="39"/>
  <c r="D27" i="39"/>
  <c r="C27" i="39"/>
  <c r="N27" i="39" s="1"/>
  <c r="E27" i="39"/>
  <c r="H27" i="39"/>
  <c r="I27" i="39"/>
  <c r="J27" i="39"/>
  <c r="K27" i="39"/>
  <c r="D11" i="15"/>
  <c r="D10" i="15"/>
  <c r="L22" i="11"/>
  <c r="B40" i="55"/>
  <c r="C40" i="55" s="1"/>
  <c r="B39" i="55"/>
  <c r="C39" i="55" s="1"/>
  <c r="B35" i="55"/>
  <c r="C35" i="55" s="1"/>
  <c r="B37" i="55"/>
  <c r="C37" i="55" s="1"/>
  <c r="B36" i="55"/>
  <c r="C36" i="55" s="1"/>
  <c r="B41" i="55"/>
  <c r="C41" i="55" s="1"/>
  <c r="B38" i="55"/>
  <c r="C38" i="55" s="1"/>
  <c r="H28" i="55"/>
  <c r="N28" i="55" s="1"/>
  <c r="C28" i="55"/>
  <c r="D28" i="55"/>
  <c r="G28" i="55"/>
  <c r="F28" i="55"/>
  <c r="E28" i="55"/>
  <c r="I28" i="55"/>
  <c r="J28" i="55"/>
  <c r="K28" i="55"/>
  <c r="L28" i="55"/>
  <c r="M28" i="55"/>
  <c r="B37" i="35"/>
  <c r="C37" i="35" s="1"/>
  <c r="M23" i="41"/>
  <c r="D29" i="51"/>
  <c r="H29" i="51"/>
  <c r="G29" i="51"/>
  <c r="C29" i="51"/>
  <c r="N29" i="51" s="1"/>
  <c r="E29" i="51"/>
  <c r="F29" i="51"/>
  <c r="I29" i="51"/>
  <c r="K29" i="51"/>
  <c r="J29" i="51"/>
  <c r="L29" i="51"/>
  <c r="M29" i="51"/>
  <c r="F21" i="11"/>
  <c r="B31" i="48"/>
  <c r="E24" i="48"/>
  <c r="F24" i="48"/>
  <c r="C24" i="48"/>
  <c r="D24" i="48"/>
  <c r="G24" i="48"/>
  <c r="H24" i="48"/>
  <c r="I24" i="48"/>
  <c r="J24" i="48"/>
  <c r="K24" i="48"/>
  <c r="L24" i="48"/>
  <c r="F24" i="12"/>
  <c r="N27" i="26"/>
  <c r="O10" i="47"/>
  <c r="O11" i="47"/>
  <c r="S13" i="50"/>
  <c r="T8" i="50"/>
  <c r="S9" i="50"/>
  <c r="F29" i="7"/>
  <c r="G29" i="7"/>
  <c r="C29" i="7"/>
  <c r="N29" i="7" s="1"/>
  <c r="E29" i="7"/>
  <c r="H29" i="7"/>
  <c r="J29" i="7"/>
  <c r="I29" i="7"/>
  <c r="D29" i="7"/>
  <c r="K29" i="7"/>
  <c r="L29" i="7"/>
  <c r="M29" i="7"/>
  <c r="D30" i="95"/>
  <c r="N30" i="95" s="1"/>
  <c r="H30" i="95"/>
  <c r="F30" i="95"/>
  <c r="E30" i="95"/>
  <c r="G30" i="95"/>
  <c r="I30" i="95"/>
  <c r="C30" i="95"/>
  <c r="K30" i="95"/>
  <c r="J30" i="95"/>
  <c r="L30" i="95"/>
  <c r="M30" i="95"/>
  <c r="M33" i="68"/>
  <c r="H33" i="90"/>
  <c r="E33" i="90"/>
  <c r="N33" i="90" s="1"/>
  <c r="G33" i="90"/>
  <c r="F33" i="90"/>
  <c r="D33" i="90"/>
  <c r="C33" i="90"/>
  <c r="I33" i="90"/>
  <c r="K33" i="90"/>
  <c r="J33" i="90"/>
  <c r="L33" i="90"/>
  <c r="M33" i="90"/>
  <c r="M24" i="77"/>
  <c r="N10" i="15"/>
  <c r="N11" i="15"/>
  <c r="B32" i="28"/>
  <c r="C25" i="28"/>
  <c r="D25" i="28"/>
  <c r="E25" i="28"/>
  <c r="G25" i="28"/>
  <c r="F25" i="28"/>
  <c r="H25" i="28"/>
  <c r="I25" i="28"/>
  <c r="J25" i="28"/>
  <c r="K25" i="28"/>
  <c r="L25" i="28"/>
  <c r="M28" i="60"/>
  <c r="B38" i="35"/>
  <c r="C38" i="35" s="1"/>
  <c r="S8" i="32"/>
  <c r="R9" i="32"/>
  <c r="R13" i="32"/>
  <c r="K23" i="11"/>
  <c r="J21" i="11"/>
  <c r="M30" i="94"/>
  <c r="B31" i="92"/>
  <c r="G24" i="92"/>
  <c r="E24" i="92"/>
  <c r="H24" i="92"/>
  <c r="F24" i="92"/>
  <c r="D24" i="92"/>
  <c r="C24" i="92"/>
  <c r="J24" i="92"/>
  <c r="I24" i="92"/>
  <c r="K24" i="92"/>
  <c r="L24" i="92"/>
  <c r="B29" i="60"/>
  <c r="B40" i="60" s="1"/>
  <c r="C40" i="60" s="1"/>
  <c r="G22" i="60"/>
  <c r="D22" i="60"/>
  <c r="E22" i="60"/>
  <c r="F22" i="60"/>
  <c r="C22" i="60"/>
  <c r="N22" i="60" s="1"/>
  <c r="H22" i="60"/>
  <c r="I22" i="60"/>
  <c r="J22" i="60"/>
  <c r="K22" i="60"/>
  <c r="L22" i="60"/>
  <c r="B23" i="99"/>
  <c r="P10" i="67"/>
  <c r="P11" i="67"/>
  <c r="N26" i="79"/>
  <c r="N33" i="81"/>
  <c r="E33" i="81"/>
  <c r="C33" i="81"/>
  <c r="G33" i="81"/>
  <c r="F33" i="81"/>
  <c r="D33" i="81"/>
  <c r="H33" i="81"/>
  <c r="J33" i="81"/>
  <c r="I33" i="81"/>
  <c r="K33" i="81"/>
  <c r="L33" i="81"/>
  <c r="M33" i="81"/>
  <c r="B31" i="83"/>
  <c r="G24" i="83"/>
  <c r="F24" i="83"/>
  <c r="E24" i="83"/>
  <c r="C24" i="83"/>
  <c r="D24" i="83"/>
  <c r="I24" i="83"/>
  <c r="H24" i="83"/>
  <c r="J24" i="83"/>
  <c r="K24" i="83"/>
  <c r="L24" i="83"/>
  <c r="N23" i="35"/>
  <c r="M21" i="47"/>
  <c r="O10" i="36"/>
  <c r="O11" i="36"/>
  <c r="H29" i="85"/>
  <c r="I29" i="85"/>
  <c r="E29" i="85"/>
  <c r="D29" i="85"/>
  <c r="F29" i="85"/>
  <c r="G29" i="85"/>
  <c r="C29" i="85"/>
  <c r="N29" i="85" s="1"/>
  <c r="J29" i="85"/>
  <c r="K29" i="85"/>
  <c r="L29" i="85"/>
  <c r="M29" i="85"/>
  <c r="O11" i="75"/>
  <c r="O10" i="75"/>
  <c r="R10" i="63"/>
  <c r="R11" i="63"/>
  <c r="G29" i="96"/>
  <c r="F29" i="96"/>
  <c r="C29" i="96"/>
  <c r="N29" i="96" s="1"/>
  <c r="D29" i="96"/>
  <c r="E29" i="96"/>
  <c r="H29" i="96"/>
  <c r="I29" i="96"/>
  <c r="J29" i="96"/>
  <c r="K29" i="96"/>
  <c r="L29" i="96"/>
  <c r="D33" i="35"/>
  <c r="G33" i="35"/>
  <c r="E33" i="35"/>
  <c r="C33" i="35"/>
  <c r="N33" i="35" s="1"/>
  <c r="F33" i="35"/>
  <c r="H33" i="35"/>
  <c r="I33" i="35"/>
  <c r="J33" i="35"/>
  <c r="K33" i="35"/>
  <c r="L33" i="35"/>
  <c r="M33" i="35"/>
  <c r="N26" i="27"/>
  <c r="B33" i="48"/>
  <c r="D26" i="48"/>
  <c r="C26" i="48"/>
  <c r="F26" i="48"/>
  <c r="E26" i="48"/>
  <c r="G26" i="48"/>
  <c r="H26" i="48"/>
  <c r="I26" i="48"/>
  <c r="J26" i="48"/>
  <c r="K26" i="48"/>
  <c r="L26" i="48"/>
  <c r="N23" i="31"/>
  <c r="I30" i="11"/>
  <c r="G28" i="11"/>
  <c r="F33" i="54"/>
  <c r="N33" i="54" s="1"/>
  <c r="G33" i="54"/>
  <c r="D33" i="54"/>
  <c r="E33" i="54"/>
  <c r="H33" i="54"/>
  <c r="C33" i="54"/>
  <c r="I33" i="54"/>
  <c r="J33" i="54"/>
  <c r="K33" i="54"/>
  <c r="M33" i="54"/>
  <c r="L33" i="54"/>
  <c r="N23" i="78"/>
  <c r="N33" i="104"/>
  <c r="G33" i="104"/>
  <c r="E33" i="104"/>
  <c r="F33" i="104"/>
  <c r="D33" i="104"/>
  <c r="C33" i="104"/>
  <c r="H33" i="104"/>
  <c r="I33" i="104"/>
  <c r="K33" i="104"/>
  <c r="J33" i="104"/>
  <c r="L33" i="104"/>
  <c r="M28" i="25"/>
  <c r="N23" i="88"/>
  <c r="N25" i="60"/>
  <c r="B31" i="94"/>
  <c r="G24" i="94"/>
  <c r="F24" i="94"/>
  <c r="C24" i="94"/>
  <c r="E24" i="94"/>
  <c r="D24" i="94"/>
  <c r="H24" i="94"/>
  <c r="I24" i="94"/>
  <c r="K24" i="94"/>
  <c r="J24" i="94"/>
  <c r="L24" i="94"/>
  <c r="B28" i="39"/>
  <c r="F21" i="39"/>
  <c r="D21" i="39"/>
  <c r="E21" i="39"/>
  <c r="G21" i="39"/>
  <c r="C21" i="39"/>
  <c r="N21" i="39" s="1"/>
  <c r="H21" i="39"/>
  <c r="I21" i="39"/>
  <c r="J21" i="39"/>
  <c r="K21" i="39"/>
  <c r="N30" i="68"/>
  <c r="G30" i="68"/>
  <c r="D30" i="68"/>
  <c r="E30" i="68"/>
  <c r="C30" i="68"/>
  <c r="F30" i="68"/>
  <c r="I30" i="68"/>
  <c r="H30" i="68"/>
  <c r="J30" i="68"/>
  <c r="K30" i="68"/>
  <c r="L30" i="68"/>
  <c r="M25" i="28"/>
  <c r="M22" i="37"/>
  <c r="P10" i="62"/>
  <c r="P11" i="62"/>
  <c r="Q13" i="98"/>
  <c r="R8" i="98"/>
  <c r="Q9" i="98"/>
  <c r="B30" i="60"/>
  <c r="G23" i="60"/>
  <c r="F23" i="60"/>
  <c r="D23" i="60"/>
  <c r="E23" i="60"/>
  <c r="C23" i="60"/>
  <c r="I23" i="60"/>
  <c r="H23" i="60"/>
  <c r="J23" i="60"/>
  <c r="K23" i="60"/>
  <c r="L23" i="60"/>
  <c r="B34" i="86"/>
  <c r="E27" i="86"/>
  <c r="C27" i="86"/>
  <c r="F27" i="86"/>
  <c r="D27" i="86"/>
  <c r="G27" i="86"/>
  <c r="H27" i="86"/>
  <c r="I27" i="86"/>
  <c r="K27" i="86"/>
  <c r="J27" i="86"/>
  <c r="L27" i="86"/>
  <c r="B32" i="77"/>
  <c r="E25" i="77"/>
  <c r="F25" i="77"/>
  <c r="C25" i="77"/>
  <c r="G25" i="77"/>
  <c r="D25" i="77"/>
  <c r="H25" i="77"/>
  <c r="I25" i="77"/>
  <c r="J25" i="77"/>
  <c r="K25" i="77"/>
  <c r="L25" i="77"/>
  <c r="Q11" i="59"/>
  <c r="Q10" i="59"/>
  <c r="G23" i="12"/>
  <c r="N22" i="69"/>
  <c r="B34" i="36"/>
  <c r="G27" i="36"/>
  <c r="E27" i="36"/>
  <c r="D27" i="36"/>
  <c r="F27" i="36"/>
  <c r="C27" i="36"/>
  <c r="H27" i="36"/>
  <c r="I27" i="36"/>
  <c r="K27" i="36"/>
  <c r="J27" i="36"/>
  <c r="L27" i="36"/>
  <c r="B28" i="82"/>
  <c r="F21" i="82"/>
  <c r="C21" i="82"/>
  <c r="N21" i="82" s="1"/>
  <c r="E21" i="82"/>
  <c r="D21" i="82"/>
  <c r="G21" i="82"/>
  <c r="I21" i="82"/>
  <c r="H21" i="82"/>
  <c r="J21" i="82"/>
  <c r="K21" i="82"/>
  <c r="L21" i="82"/>
  <c r="N24" i="54"/>
  <c r="N21" i="89"/>
  <c r="N26" i="51"/>
  <c r="N32" i="51"/>
  <c r="E32" i="51"/>
  <c r="C32" i="51"/>
  <c r="H32" i="51"/>
  <c r="F32" i="51"/>
  <c r="G32" i="51"/>
  <c r="D32" i="51"/>
  <c r="I32" i="51"/>
  <c r="J32" i="51"/>
  <c r="K32" i="51"/>
  <c r="L32" i="51"/>
  <c r="M32" i="51"/>
  <c r="N22" i="73"/>
  <c r="Q8" i="94"/>
  <c r="P13" i="94"/>
  <c r="P9" i="94"/>
  <c r="P9" i="77"/>
  <c r="Q8" i="77"/>
  <c r="P13" i="77"/>
  <c r="L31" i="11"/>
  <c r="G31" i="81"/>
  <c r="D31" i="81"/>
  <c r="C31" i="81"/>
  <c r="N31" i="81" s="1"/>
  <c r="F31" i="81"/>
  <c r="E31" i="81"/>
  <c r="H31" i="81"/>
  <c r="J31" i="81"/>
  <c r="I31" i="81"/>
  <c r="K31" i="81"/>
  <c r="L31" i="81"/>
  <c r="M31" i="81"/>
  <c r="M23" i="11"/>
  <c r="J46" i="13"/>
  <c r="J45" i="13"/>
  <c r="E19" i="13"/>
  <c r="E20" i="13"/>
  <c r="E15" i="13"/>
  <c r="E16" i="13"/>
  <c r="E18" i="13"/>
  <c r="E17" i="13"/>
  <c r="E14" i="13"/>
  <c r="P13" i="88"/>
  <c r="P9" i="88"/>
  <c r="Q8" i="88"/>
  <c r="M22" i="88"/>
  <c r="R8" i="85"/>
  <c r="Q9" i="85"/>
  <c r="Q13" i="85"/>
  <c r="N22" i="82"/>
  <c r="B27" i="12"/>
  <c r="P9" i="80"/>
  <c r="P13" i="80"/>
  <c r="Q8" i="80"/>
  <c r="N29" i="42"/>
  <c r="H29" i="42"/>
  <c r="F29" i="42"/>
  <c r="G29" i="42"/>
  <c r="I29" i="42"/>
  <c r="C29" i="42"/>
  <c r="D29" i="42"/>
  <c r="E29" i="42"/>
  <c r="J29" i="42"/>
  <c r="K29" i="42"/>
  <c r="L29" i="42"/>
  <c r="M29" i="42"/>
  <c r="P13" i="99"/>
  <c r="Q8" i="99"/>
  <c r="P9" i="99"/>
  <c r="L27" i="11"/>
  <c r="N27" i="11" s="1"/>
  <c r="O10" i="82"/>
  <c r="O11" i="82"/>
  <c r="N24" i="86"/>
  <c r="K30" i="10"/>
  <c r="E30" i="10"/>
  <c r="N30" i="10" s="1"/>
  <c r="C30" i="10"/>
  <c r="L30" i="10"/>
  <c r="I30" i="10"/>
  <c r="J30" i="10"/>
  <c r="G30" i="10"/>
  <c r="F30" i="10"/>
  <c r="H30" i="10"/>
  <c r="D30" i="10"/>
  <c r="B37" i="67"/>
  <c r="C37" i="67" s="1"/>
  <c r="D26" i="11"/>
  <c r="G34" i="37"/>
  <c r="D34" i="37"/>
  <c r="F34" i="37"/>
  <c r="C34" i="37"/>
  <c r="N34" i="37" s="1"/>
  <c r="H34" i="37"/>
  <c r="E34" i="37"/>
  <c r="I34" i="37"/>
  <c r="J34" i="37"/>
  <c r="K34" i="37"/>
  <c r="L34" i="37"/>
  <c r="N24" i="52"/>
  <c r="P10" i="78"/>
  <c r="P11" i="78"/>
  <c r="O10" i="86"/>
  <c r="O11" i="86"/>
  <c r="B39" i="90"/>
  <c r="C39" i="90" s="1"/>
  <c r="B35" i="90"/>
  <c r="C35" i="90" s="1"/>
  <c r="B41" i="90"/>
  <c r="C41" i="90" s="1"/>
  <c r="B40" i="90"/>
  <c r="C40" i="90" s="1"/>
  <c r="B37" i="90"/>
  <c r="C37" i="90" s="1"/>
  <c r="B36" i="90"/>
  <c r="C36" i="90" s="1"/>
  <c r="B38" i="90"/>
  <c r="C38" i="90" s="1"/>
  <c r="H28" i="90"/>
  <c r="G28" i="90"/>
  <c r="E28" i="90"/>
  <c r="D28" i="90"/>
  <c r="F28" i="90"/>
  <c r="C28" i="90"/>
  <c r="N28" i="90" s="1"/>
  <c r="I28" i="90"/>
  <c r="K28" i="90"/>
  <c r="J28" i="90"/>
  <c r="L28" i="90"/>
  <c r="M28" i="90"/>
  <c r="I26" i="12"/>
  <c r="O5" i="17"/>
  <c r="O6" i="17"/>
  <c r="O7" i="17" s="1"/>
  <c r="K6" i="17"/>
  <c r="K7" i="17" s="1"/>
  <c r="K5" i="17"/>
  <c r="M27" i="38"/>
  <c r="D27" i="12"/>
  <c r="N32" i="10"/>
  <c r="K32" i="10"/>
  <c r="C32" i="10"/>
  <c r="E32" i="10"/>
  <c r="F32" i="10"/>
  <c r="J32" i="10"/>
  <c r="D32" i="10"/>
  <c r="I32" i="10"/>
  <c r="H32" i="10"/>
  <c r="G32" i="10"/>
  <c r="L32" i="10"/>
  <c r="F28" i="11"/>
  <c r="B31" i="60"/>
  <c r="G24" i="60"/>
  <c r="F24" i="60"/>
  <c r="E24" i="60"/>
  <c r="D24" i="60"/>
  <c r="C24" i="60"/>
  <c r="H24" i="60"/>
  <c r="I24" i="60"/>
  <c r="J24" i="60"/>
  <c r="L24" i="60"/>
  <c r="K24" i="60"/>
  <c r="M26" i="56"/>
  <c r="R13" i="64"/>
  <c r="S8" i="64"/>
  <c r="R9" i="64"/>
  <c r="N22" i="27"/>
  <c r="F23" i="12"/>
  <c r="B39" i="85"/>
  <c r="C39" i="85" s="1"/>
  <c r="B41" i="27"/>
  <c r="C41" i="27" s="1"/>
  <c r="M10" i="15"/>
  <c r="M11" i="15"/>
  <c r="M27" i="39"/>
  <c r="O10" i="74"/>
  <c r="O11" i="74"/>
  <c r="B36" i="84"/>
  <c r="C36" i="84" s="1"/>
  <c r="B39" i="84"/>
  <c r="C39" i="84" s="1"/>
  <c r="B40" i="84"/>
  <c r="C40" i="84" s="1"/>
  <c r="B35" i="84"/>
  <c r="C35" i="84" s="1"/>
  <c r="B41" i="84"/>
  <c r="C41" i="84" s="1"/>
  <c r="B38" i="84"/>
  <c r="C38" i="84" s="1"/>
  <c r="B37" i="84"/>
  <c r="C37" i="84" s="1"/>
  <c r="C28" i="84"/>
  <c r="N28" i="84" s="1"/>
  <c r="G28" i="84"/>
  <c r="E28" i="84"/>
  <c r="F28" i="84"/>
  <c r="H28" i="84"/>
  <c r="I28" i="84"/>
  <c r="D28" i="84"/>
  <c r="J28" i="84"/>
  <c r="K28" i="84"/>
  <c r="L28" i="84"/>
  <c r="M28" i="84"/>
  <c r="B31" i="68"/>
  <c r="G24" i="68"/>
  <c r="C24" i="68"/>
  <c r="D24" i="68"/>
  <c r="E24" i="68"/>
  <c r="F24" i="68"/>
  <c r="H24" i="68"/>
  <c r="I24" i="68"/>
  <c r="J24" i="68"/>
  <c r="K24" i="68"/>
  <c r="L24" i="68"/>
  <c r="B41" i="103"/>
  <c r="C41" i="103" s="1"/>
  <c r="B35" i="103"/>
  <c r="C35" i="103" s="1"/>
  <c r="B38" i="103"/>
  <c r="C38" i="103" s="1"/>
  <c r="B39" i="103"/>
  <c r="C39" i="103" s="1"/>
  <c r="B37" i="103"/>
  <c r="C37" i="103" s="1"/>
  <c r="B36" i="103"/>
  <c r="C36" i="103" s="1"/>
  <c r="B40" i="103"/>
  <c r="C40" i="103" s="1"/>
  <c r="N28" i="103"/>
  <c r="E28" i="103"/>
  <c r="G28" i="103"/>
  <c r="D28" i="103"/>
  <c r="C28" i="103"/>
  <c r="H28" i="103"/>
  <c r="F28" i="103"/>
  <c r="I28" i="103"/>
  <c r="J28" i="103"/>
  <c r="K28" i="103"/>
  <c r="L28" i="103"/>
  <c r="M28" i="103"/>
  <c r="Q10" i="32"/>
  <c r="Q11" i="32"/>
  <c r="P10" i="9"/>
  <c r="P11" i="9"/>
  <c r="O11" i="60"/>
  <c r="O10" i="60"/>
  <c r="N33" i="72"/>
  <c r="G33" i="72"/>
  <c r="E33" i="72"/>
  <c r="I33" i="72"/>
  <c r="H33" i="72"/>
  <c r="F33" i="72"/>
  <c r="D33" i="72"/>
  <c r="C33" i="72"/>
  <c r="J33" i="72"/>
  <c r="K33" i="72"/>
  <c r="L33" i="72"/>
  <c r="M33" i="72"/>
  <c r="N27" i="90"/>
  <c r="K30" i="11"/>
  <c r="C29" i="11"/>
  <c r="N29" i="11" s="1"/>
  <c r="M24" i="92"/>
  <c r="B28" i="45"/>
  <c r="H21" i="45"/>
  <c r="C21" i="45"/>
  <c r="N21" i="45" s="1"/>
  <c r="D21" i="45"/>
  <c r="I21" i="45"/>
  <c r="F21" i="45"/>
  <c r="E21" i="45"/>
  <c r="G21" i="45"/>
  <c r="J21" i="45"/>
  <c r="L21" i="45"/>
  <c r="K21" i="45"/>
  <c r="B39" i="93"/>
  <c r="C39" i="93" s="1"/>
  <c r="M26" i="46"/>
  <c r="B26" i="46"/>
  <c r="R11" i="44"/>
  <c r="R10" i="44"/>
  <c r="I33" i="84"/>
  <c r="H33" i="84"/>
  <c r="G33" i="84"/>
  <c r="C33" i="84"/>
  <c r="N33" i="84" s="1"/>
  <c r="F33" i="84"/>
  <c r="D33" i="84"/>
  <c r="E33" i="84"/>
  <c r="J33" i="84"/>
  <c r="K33" i="84"/>
  <c r="L33" i="84"/>
  <c r="M33" i="84"/>
  <c r="Q11" i="7"/>
  <c r="Q10" i="7"/>
  <c r="P13" i="83"/>
  <c r="P9" i="83"/>
  <c r="Q8" i="83"/>
  <c r="B25" i="47"/>
  <c r="B36" i="68"/>
  <c r="C36" i="68" s="1"/>
  <c r="B37" i="68"/>
  <c r="C37" i="68" s="1"/>
  <c r="B35" i="68"/>
  <c r="C35" i="68" s="1"/>
  <c r="G28" i="68"/>
  <c r="D28" i="68"/>
  <c r="F28" i="68"/>
  <c r="C28" i="68"/>
  <c r="N28" i="68" s="1"/>
  <c r="E28" i="68"/>
  <c r="H28" i="68"/>
  <c r="I28" i="68"/>
  <c r="J28" i="68"/>
  <c r="K28" i="68"/>
  <c r="L28" i="68"/>
  <c r="M27" i="47"/>
  <c r="E33" i="87"/>
  <c r="C33" i="87"/>
  <c r="N33" i="87" s="1"/>
  <c r="D33" i="87"/>
  <c r="F33" i="87"/>
  <c r="H33" i="87"/>
  <c r="G33" i="87"/>
  <c r="I33" i="87"/>
  <c r="J33" i="87"/>
  <c r="L33" i="87"/>
  <c r="K33" i="87"/>
  <c r="M33" i="87"/>
  <c r="P10" i="95"/>
  <c r="P11" i="95"/>
  <c r="M33" i="6"/>
  <c r="H21" i="11"/>
  <c r="M25" i="8"/>
  <c r="M29" i="82"/>
  <c r="M31" i="24"/>
  <c r="M25" i="58"/>
  <c r="H22" i="11"/>
  <c r="H34" i="62"/>
  <c r="E34" i="62"/>
  <c r="G34" i="62"/>
  <c r="C34" i="62"/>
  <c r="N34" i="62" s="1"/>
  <c r="F34" i="62"/>
  <c r="D34" i="62"/>
  <c r="I34" i="62"/>
  <c r="J34" i="62"/>
  <c r="K34" i="62"/>
  <c r="L34" i="62"/>
  <c r="M34" i="62"/>
  <c r="P10" i="13"/>
  <c r="P11" i="13"/>
  <c r="M25" i="38"/>
  <c r="M24" i="94"/>
  <c r="M26" i="45"/>
  <c r="K25" i="12"/>
  <c r="E30" i="70"/>
  <c r="D30" i="70"/>
  <c r="C30" i="70"/>
  <c r="N30" i="70" s="1"/>
  <c r="G30" i="70"/>
  <c r="H30" i="70"/>
  <c r="I30" i="70"/>
  <c r="F30" i="70"/>
  <c r="J30" i="70"/>
  <c r="K30" i="70"/>
  <c r="L30" i="70"/>
  <c r="M30" i="70"/>
  <c r="M21" i="41"/>
  <c r="N21" i="25"/>
  <c r="N27" i="96"/>
  <c r="M24" i="6"/>
  <c r="Q13" i="62"/>
  <c r="R8" i="62"/>
  <c r="Q9" i="62"/>
  <c r="O11" i="24"/>
  <c r="O10" i="24"/>
  <c r="F34" i="29"/>
  <c r="C34" i="29"/>
  <c r="N34" i="29" s="1"/>
  <c r="D34" i="29"/>
  <c r="E34" i="29"/>
  <c r="G34" i="29"/>
  <c r="H34" i="29"/>
  <c r="I34" i="29"/>
  <c r="J34" i="29"/>
  <c r="K34" i="29"/>
  <c r="L34" i="29"/>
  <c r="H26" i="11"/>
  <c r="N26" i="11" s="1"/>
  <c r="C34" i="11"/>
  <c r="M27" i="86"/>
  <c r="M25" i="77"/>
  <c r="R13" i="59"/>
  <c r="S8" i="59"/>
  <c r="R9" i="59"/>
  <c r="B33" i="92"/>
  <c r="G26" i="92"/>
  <c r="E26" i="92"/>
  <c r="C26" i="92"/>
  <c r="H26" i="92"/>
  <c r="F26" i="92"/>
  <c r="D26" i="92"/>
  <c r="I26" i="92"/>
  <c r="J26" i="92"/>
  <c r="K26" i="92"/>
  <c r="L26" i="92"/>
  <c r="G26" i="12"/>
  <c r="M22" i="28"/>
  <c r="N24" i="56"/>
  <c r="E29" i="55"/>
  <c r="H29" i="55"/>
  <c r="C29" i="55"/>
  <c r="N29" i="55" s="1"/>
  <c r="G29" i="55"/>
  <c r="D29" i="55"/>
  <c r="F29" i="55"/>
  <c r="I29" i="55"/>
  <c r="J29" i="55"/>
  <c r="K29" i="55"/>
  <c r="L29" i="55"/>
  <c r="M29" i="55"/>
  <c r="E30" i="61"/>
  <c r="H30" i="61"/>
  <c r="G30" i="61"/>
  <c r="I30" i="61"/>
  <c r="D30" i="61"/>
  <c r="N30" i="61" s="1"/>
  <c r="F30" i="61"/>
  <c r="C30" i="61"/>
  <c r="J30" i="61"/>
  <c r="K30" i="61"/>
  <c r="L30" i="61"/>
  <c r="M30" i="61"/>
  <c r="M27" i="36"/>
  <c r="M33" i="75"/>
  <c r="M26" i="75"/>
  <c r="D33" i="70"/>
  <c r="N33" i="70" s="1"/>
  <c r="F33" i="70"/>
  <c r="I33" i="70"/>
  <c r="G33" i="70"/>
  <c r="H33" i="70"/>
  <c r="E33" i="70"/>
  <c r="C33" i="70"/>
  <c r="J33" i="70"/>
  <c r="K33" i="70"/>
  <c r="L33" i="70"/>
  <c r="M33" i="70"/>
  <c r="Q9" i="101"/>
  <c r="R8" i="101"/>
  <c r="Q13" i="101"/>
  <c r="B32" i="39"/>
  <c r="F25" i="39"/>
  <c r="E25" i="39"/>
  <c r="D25" i="39"/>
  <c r="G25" i="39"/>
  <c r="C25" i="39"/>
  <c r="N25" i="39" s="1"/>
  <c r="H25" i="39"/>
  <c r="I25" i="39"/>
  <c r="J25" i="39"/>
  <c r="K25" i="39"/>
  <c r="N29" i="103"/>
  <c r="G29" i="103"/>
  <c r="C29" i="103"/>
  <c r="F29" i="103"/>
  <c r="E29" i="103"/>
  <c r="D29" i="103"/>
  <c r="H29" i="103"/>
  <c r="I29" i="103"/>
  <c r="J29" i="103"/>
  <c r="K29" i="103"/>
  <c r="M29" i="103"/>
  <c r="L29" i="103"/>
  <c r="M26" i="52"/>
  <c r="B37" i="56"/>
  <c r="C37" i="56" s="1"/>
  <c r="B36" i="56"/>
  <c r="C36" i="56" s="1"/>
  <c r="B39" i="56"/>
  <c r="C39" i="56" s="1"/>
  <c r="B38" i="56"/>
  <c r="C38" i="56" s="1"/>
  <c r="B35" i="56"/>
  <c r="C35" i="56" s="1"/>
  <c r="G28" i="56"/>
  <c r="F28" i="56"/>
  <c r="D28" i="56"/>
  <c r="C28" i="56"/>
  <c r="N28" i="56" s="1"/>
  <c r="E28" i="56"/>
  <c r="H28" i="56"/>
  <c r="I28" i="56"/>
  <c r="J28" i="56"/>
  <c r="K28" i="56"/>
  <c r="L28" i="56"/>
  <c r="F33" i="38"/>
  <c r="C33" i="38"/>
  <c r="N33" i="38" s="1"/>
  <c r="E33" i="38"/>
  <c r="D33" i="38"/>
  <c r="H33" i="38"/>
  <c r="G33" i="38"/>
  <c r="I33" i="38"/>
  <c r="K33" i="38"/>
  <c r="J33" i="38"/>
  <c r="L33" i="38"/>
  <c r="N25" i="83"/>
  <c r="L24" i="11"/>
  <c r="N22" i="25"/>
  <c r="J14" i="13"/>
  <c r="J15" i="13"/>
  <c r="J20" i="13"/>
  <c r="J16" i="13"/>
  <c r="J17" i="13"/>
  <c r="J18" i="13"/>
  <c r="J19" i="13"/>
  <c r="C19" i="13"/>
  <c r="C20" i="13"/>
  <c r="C18" i="13"/>
  <c r="C15" i="13"/>
  <c r="C14" i="13"/>
  <c r="C17" i="13"/>
  <c r="C16" i="13"/>
  <c r="M27" i="49"/>
  <c r="M24" i="36"/>
  <c r="H30" i="67"/>
  <c r="G30" i="67"/>
  <c r="F30" i="67"/>
  <c r="D30" i="67"/>
  <c r="E30" i="67"/>
  <c r="C30" i="67"/>
  <c r="N30" i="67" s="1"/>
  <c r="I30" i="67"/>
  <c r="J30" i="67"/>
  <c r="K30" i="67"/>
  <c r="L30" i="67"/>
  <c r="M30" i="67"/>
  <c r="B38" i="10"/>
  <c r="C38" i="10" s="1"/>
  <c r="B39" i="10"/>
  <c r="C39" i="10" s="1"/>
  <c r="B37" i="10"/>
  <c r="C37" i="10" s="1"/>
  <c r="B36" i="10"/>
  <c r="C36" i="10" s="1"/>
  <c r="B35" i="10"/>
  <c r="C35" i="10" s="1"/>
  <c r="B40" i="10"/>
  <c r="C40" i="10" s="1"/>
  <c r="B41" i="10"/>
  <c r="C41" i="10" s="1"/>
  <c r="K28" i="10"/>
  <c r="I28" i="10"/>
  <c r="G28" i="10"/>
  <c r="E28" i="10"/>
  <c r="H28" i="10"/>
  <c r="C28" i="10"/>
  <c r="N28" i="10" s="1"/>
  <c r="F28" i="10"/>
  <c r="L28" i="10"/>
  <c r="D28" i="10"/>
  <c r="J28" i="10"/>
  <c r="B21" i="12"/>
  <c r="G21" i="12" s="1"/>
  <c r="H31" i="62"/>
  <c r="N31" i="62" s="1"/>
  <c r="E31" i="62"/>
  <c r="F31" i="62"/>
  <c r="G31" i="62"/>
  <c r="D31" i="62"/>
  <c r="C31" i="62"/>
  <c r="I31" i="62"/>
  <c r="J31" i="62"/>
  <c r="K31" i="62"/>
  <c r="L31" i="62"/>
  <c r="M31" i="62"/>
  <c r="B32" i="36"/>
  <c r="G25" i="36"/>
  <c r="E25" i="36"/>
  <c r="D25" i="36"/>
  <c r="C25" i="36"/>
  <c r="H25" i="36"/>
  <c r="F25" i="36"/>
  <c r="I25" i="36"/>
  <c r="K25" i="36"/>
  <c r="J25" i="36"/>
  <c r="L25" i="36"/>
  <c r="L34" i="11"/>
  <c r="R8" i="45"/>
  <c r="Q9" i="45"/>
  <c r="Q13" i="45"/>
  <c r="F31" i="86"/>
  <c r="E31" i="86"/>
  <c r="G31" i="86"/>
  <c r="C31" i="86"/>
  <c r="D31" i="86"/>
  <c r="N31" i="86" s="1"/>
  <c r="H31" i="86"/>
  <c r="I31" i="86"/>
  <c r="J31" i="86"/>
  <c r="K31" i="86"/>
  <c r="L31" i="86"/>
  <c r="B21" i="47"/>
  <c r="N22" i="35"/>
  <c r="B36" i="67"/>
  <c r="C36" i="67" s="1"/>
  <c r="M25" i="88"/>
  <c r="B39" i="98"/>
  <c r="C39" i="98" s="1"/>
  <c r="M25" i="80"/>
  <c r="D33" i="11"/>
  <c r="B31" i="25"/>
  <c r="G24" i="25"/>
  <c r="F24" i="25"/>
  <c r="D24" i="25"/>
  <c r="C24" i="25"/>
  <c r="N24" i="25" s="1"/>
  <c r="E24" i="25"/>
  <c r="H24" i="25"/>
  <c r="I24" i="25"/>
  <c r="J24" i="25"/>
  <c r="K24" i="25"/>
  <c r="L24" i="25"/>
  <c r="B31" i="38"/>
  <c r="F24" i="38"/>
  <c r="E24" i="38"/>
  <c r="D24" i="38"/>
  <c r="C24" i="38"/>
  <c r="N24" i="38" s="1"/>
  <c r="G24" i="38"/>
  <c r="H24" i="38"/>
  <c r="I24" i="38"/>
  <c r="K24" i="38"/>
  <c r="J24" i="38"/>
  <c r="L24" i="38"/>
  <c r="G23" i="11"/>
  <c r="G33" i="49"/>
  <c r="E33" i="49"/>
  <c r="H33" i="49"/>
  <c r="D33" i="49"/>
  <c r="N33" i="49" s="1"/>
  <c r="F33" i="49"/>
  <c r="C33" i="49"/>
  <c r="I33" i="49"/>
  <c r="J33" i="49"/>
  <c r="K33" i="49"/>
  <c r="L33" i="49"/>
  <c r="B33" i="80"/>
  <c r="G26" i="80"/>
  <c r="F26" i="80"/>
  <c r="D26" i="80"/>
  <c r="E26" i="80"/>
  <c r="H26" i="80"/>
  <c r="C26" i="80"/>
  <c r="N26" i="80" s="1"/>
  <c r="I26" i="80"/>
  <c r="J26" i="80"/>
  <c r="K26" i="80"/>
  <c r="L26" i="80"/>
  <c r="D25" i="11"/>
  <c r="N25" i="11" s="1"/>
  <c r="N23" i="27"/>
  <c r="P6" i="17"/>
  <c r="P7" i="17" s="1"/>
  <c r="P5" i="17"/>
  <c r="W6" i="17"/>
  <c r="W7" i="17" s="1"/>
  <c r="W5" i="17"/>
  <c r="D23" i="12"/>
  <c r="M26" i="30"/>
  <c r="D32" i="72"/>
  <c r="E32" i="72"/>
  <c r="G32" i="72"/>
  <c r="F32" i="72"/>
  <c r="H32" i="72"/>
  <c r="C32" i="72"/>
  <c r="N32" i="72" s="1"/>
  <c r="I32" i="72"/>
  <c r="J32" i="72"/>
  <c r="L32" i="72"/>
  <c r="K32" i="72"/>
  <c r="M32" i="72"/>
  <c r="B24" i="75"/>
  <c r="M24" i="75" s="1"/>
  <c r="C9" i="17" l="1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I11" i="16"/>
  <c r="I10" i="16"/>
  <c r="F30" i="39"/>
  <c r="D30" i="39"/>
  <c r="C30" i="39"/>
  <c r="N30" i="39" s="1"/>
  <c r="E30" i="39"/>
  <c r="G30" i="39"/>
  <c r="H30" i="39"/>
  <c r="I30" i="39"/>
  <c r="J30" i="39"/>
  <c r="K30" i="39"/>
  <c r="M30" i="39"/>
  <c r="L30" i="39"/>
  <c r="Q9" i="25"/>
  <c r="Q13" i="25"/>
  <c r="R8" i="25"/>
  <c r="R10" i="7"/>
  <c r="R11" i="7"/>
  <c r="F29" i="24"/>
  <c r="C29" i="24"/>
  <c r="N29" i="24" s="1"/>
  <c r="E29" i="24"/>
  <c r="D29" i="24"/>
  <c r="G29" i="24"/>
  <c r="I29" i="24"/>
  <c r="H29" i="24"/>
  <c r="J29" i="24"/>
  <c r="K29" i="24"/>
  <c r="L29" i="24"/>
  <c r="M29" i="24"/>
  <c r="R13" i="27"/>
  <c r="S8" i="27"/>
  <c r="R9" i="27"/>
  <c r="H46" i="14"/>
  <c r="H45" i="14"/>
  <c r="Q9" i="40"/>
  <c r="Q13" i="40"/>
  <c r="R8" i="40"/>
  <c r="T13" i="44"/>
  <c r="T9" i="44"/>
  <c r="U8" i="44"/>
  <c r="P10" i="48"/>
  <c r="P11" i="48"/>
  <c r="F33" i="30"/>
  <c r="C33" i="30"/>
  <c r="N33" i="30" s="1"/>
  <c r="E33" i="30"/>
  <c r="G33" i="30"/>
  <c r="D33" i="30"/>
  <c r="H33" i="30"/>
  <c r="I33" i="30"/>
  <c r="J33" i="30"/>
  <c r="K33" i="30"/>
  <c r="L33" i="30"/>
  <c r="M33" i="30"/>
  <c r="N29" i="38"/>
  <c r="F29" i="38"/>
  <c r="D29" i="38"/>
  <c r="E29" i="38"/>
  <c r="C29" i="38"/>
  <c r="G29" i="38"/>
  <c r="H29" i="38"/>
  <c r="I29" i="38"/>
  <c r="K29" i="38"/>
  <c r="J29" i="38"/>
  <c r="L29" i="38"/>
  <c r="M29" i="38"/>
  <c r="R10" i="66"/>
  <c r="R11" i="66"/>
  <c r="E30" i="28"/>
  <c r="F30" i="28"/>
  <c r="D30" i="28"/>
  <c r="H30" i="28"/>
  <c r="G30" i="28"/>
  <c r="C30" i="28"/>
  <c r="N30" i="28" s="1"/>
  <c r="I30" i="28"/>
  <c r="K30" i="28"/>
  <c r="J30" i="28"/>
  <c r="L30" i="28"/>
  <c r="M30" i="28"/>
  <c r="G46" i="14"/>
  <c r="G45" i="14"/>
  <c r="P10" i="40"/>
  <c r="P11" i="40"/>
  <c r="F29" i="29"/>
  <c r="E29" i="29"/>
  <c r="N29" i="29" s="1"/>
  <c r="G29" i="29"/>
  <c r="C29" i="29"/>
  <c r="D29" i="29"/>
  <c r="H29" i="29"/>
  <c r="I29" i="29"/>
  <c r="J29" i="29"/>
  <c r="K29" i="29"/>
  <c r="L29" i="29"/>
  <c r="M29" i="29"/>
  <c r="S11" i="44"/>
  <c r="S10" i="44"/>
  <c r="N32" i="41"/>
  <c r="G32" i="41"/>
  <c r="D32" i="41"/>
  <c r="C32" i="41"/>
  <c r="H32" i="41"/>
  <c r="F32" i="41"/>
  <c r="E32" i="41"/>
  <c r="I32" i="41"/>
  <c r="J32" i="41"/>
  <c r="K32" i="41"/>
  <c r="L32" i="41"/>
  <c r="M32" i="41"/>
  <c r="P11" i="99"/>
  <c r="P10" i="99"/>
  <c r="X5" i="18"/>
  <c r="X6" i="18"/>
  <c r="X7" i="18" s="1"/>
  <c r="Y5" i="18"/>
  <c r="Y6" i="18"/>
  <c r="Y7" i="18" s="1"/>
  <c r="P10" i="100"/>
  <c r="P11" i="100"/>
  <c r="E21" i="12"/>
  <c r="B39" i="24"/>
  <c r="C39" i="24" s="1"/>
  <c r="B28" i="99"/>
  <c r="G21" i="99"/>
  <c r="E21" i="99"/>
  <c r="C21" i="99"/>
  <c r="N21" i="99" s="1"/>
  <c r="F21" i="99"/>
  <c r="H21" i="99"/>
  <c r="D21" i="99"/>
  <c r="I21" i="99"/>
  <c r="J21" i="99"/>
  <c r="K21" i="99"/>
  <c r="L21" i="99"/>
  <c r="R8" i="20"/>
  <c r="R8" i="21"/>
  <c r="R13" i="31"/>
  <c r="S8" i="31"/>
  <c r="R9" i="31"/>
  <c r="B39" i="92"/>
  <c r="C39" i="92" s="1"/>
  <c r="B36" i="92"/>
  <c r="C36" i="92" s="1"/>
  <c r="B41" i="92"/>
  <c r="C41" i="92" s="1"/>
  <c r="B37" i="92"/>
  <c r="C37" i="92" s="1"/>
  <c r="B38" i="92"/>
  <c r="C38" i="92" s="1"/>
  <c r="B40" i="92"/>
  <c r="C40" i="92" s="1"/>
  <c r="B35" i="92"/>
  <c r="C35" i="92" s="1"/>
  <c r="G28" i="92"/>
  <c r="H28" i="92"/>
  <c r="D28" i="92"/>
  <c r="N28" i="92" s="1"/>
  <c r="E28" i="92"/>
  <c r="F28" i="92"/>
  <c r="C28" i="92"/>
  <c r="I28" i="92"/>
  <c r="J28" i="92"/>
  <c r="K28" i="92"/>
  <c r="L28" i="92"/>
  <c r="M28" i="92"/>
  <c r="G30" i="25"/>
  <c r="C30" i="25"/>
  <c r="N30" i="25" s="1"/>
  <c r="F30" i="25"/>
  <c r="E30" i="25"/>
  <c r="D30" i="25"/>
  <c r="H30" i="25"/>
  <c r="I30" i="25"/>
  <c r="J30" i="25"/>
  <c r="K30" i="25"/>
  <c r="L30" i="25"/>
  <c r="M30" i="25"/>
  <c r="T8" i="66"/>
  <c r="S9" i="66"/>
  <c r="S13" i="66"/>
  <c r="B39" i="83"/>
  <c r="C39" i="83" s="1"/>
  <c r="B36" i="83"/>
  <c r="C36" i="83" s="1"/>
  <c r="B41" i="83"/>
  <c r="C41" i="83" s="1"/>
  <c r="B37" i="83"/>
  <c r="C37" i="83" s="1"/>
  <c r="B35" i="83"/>
  <c r="C35" i="83" s="1"/>
  <c r="B40" i="83"/>
  <c r="C40" i="83" s="1"/>
  <c r="B38" i="83"/>
  <c r="C38" i="83" s="1"/>
  <c r="G28" i="83"/>
  <c r="C28" i="83"/>
  <c r="F28" i="83"/>
  <c r="E28" i="83"/>
  <c r="D28" i="83"/>
  <c r="N28" i="83" s="1"/>
  <c r="I28" i="83"/>
  <c r="H28" i="83"/>
  <c r="J28" i="83"/>
  <c r="K28" i="83"/>
  <c r="L28" i="83"/>
  <c r="M28" i="83"/>
  <c r="N27" i="48"/>
  <c r="H31" i="13"/>
  <c r="B37" i="37"/>
  <c r="C37" i="37" s="1"/>
  <c r="Q10" i="84"/>
  <c r="Q11" i="84"/>
  <c r="B41" i="28"/>
  <c r="C41" i="28" s="1"/>
  <c r="N25" i="56"/>
  <c r="N27" i="74"/>
  <c r="N31" i="45"/>
  <c r="I31" i="45"/>
  <c r="E31" i="45"/>
  <c r="D31" i="45"/>
  <c r="G31" i="45"/>
  <c r="F31" i="45"/>
  <c r="H31" i="45"/>
  <c r="C31" i="45"/>
  <c r="J31" i="45"/>
  <c r="L31" i="45"/>
  <c r="K31" i="45"/>
  <c r="M31" i="45"/>
  <c r="P11" i="33"/>
  <c r="P10" i="33"/>
  <c r="R8" i="96"/>
  <c r="Q9" i="96"/>
  <c r="Q13" i="96"/>
  <c r="D32" i="33"/>
  <c r="E32" i="33"/>
  <c r="C32" i="33"/>
  <c r="N32" i="33" s="1"/>
  <c r="H32" i="33"/>
  <c r="F32" i="33"/>
  <c r="G32" i="33"/>
  <c r="I32" i="33"/>
  <c r="J32" i="33"/>
  <c r="K32" i="33"/>
  <c r="L32" i="33"/>
  <c r="M32" i="33"/>
  <c r="F31" i="30"/>
  <c r="G31" i="30"/>
  <c r="D31" i="30"/>
  <c r="C31" i="30"/>
  <c r="N31" i="30" s="1"/>
  <c r="E31" i="30"/>
  <c r="I31" i="30"/>
  <c r="H31" i="30"/>
  <c r="J31" i="30"/>
  <c r="K31" i="30"/>
  <c r="L31" i="30"/>
  <c r="M31" i="30"/>
  <c r="T8" i="7"/>
  <c r="S9" i="7"/>
  <c r="S13" i="7"/>
  <c r="C34" i="77"/>
  <c r="E34" i="77"/>
  <c r="G34" i="77"/>
  <c r="D34" i="77"/>
  <c r="F34" i="77"/>
  <c r="H34" i="77"/>
  <c r="I34" i="77"/>
  <c r="J34" i="77"/>
  <c r="N34" i="77" s="1"/>
  <c r="K34" i="77"/>
  <c r="L34" i="77"/>
  <c r="M34" i="77"/>
  <c r="J21" i="12"/>
  <c r="M16" i="14"/>
  <c r="M19" i="14"/>
  <c r="M15" i="14"/>
  <c r="M20" i="14"/>
  <c r="M18" i="14"/>
  <c r="M17" i="14"/>
  <c r="M14" i="14"/>
  <c r="G17" i="14"/>
  <c r="G18" i="14"/>
  <c r="G14" i="14"/>
  <c r="G19" i="14"/>
  <c r="G16" i="14"/>
  <c r="G15" i="14"/>
  <c r="G20" i="14"/>
  <c r="N24" i="80"/>
  <c r="T13" i="63"/>
  <c r="U8" i="63"/>
  <c r="T9" i="63"/>
  <c r="G33" i="36"/>
  <c r="F33" i="36"/>
  <c r="E33" i="36"/>
  <c r="D33" i="36"/>
  <c r="H33" i="36"/>
  <c r="C33" i="36"/>
  <c r="N33" i="36" s="1"/>
  <c r="I33" i="36"/>
  <c r="K33" i="36"/>
  <c r="J33" i="36"/>
  <c r="L33" i="36"/>
  <c r="M33" i="36"/>
  <c r="Q10" i="45"/>
  <c r="Q11" i="45"/>
  <c r="G31" i="60"/>
  <c r="C31" i="60"/>
  <c r="N31" i="60" s="1"/>
  <c r="F31" i="60"/>
  <c r="E31" i="60"/>
  <c r="D31" i="60"/>
  <c r="H31" i="60"/>
  <c r="I31" i="60"/>
  <c r="J31" i="60"/>
  <c r="K31" i="60"/>
  <c r="L31" i="60"/>
  <c r="M31" i="60"/>
  <c r="B36" i="30"/>
  <c r="C36" i="30" s="1"/>
  <c r="B37" i="30"/>
  <c r="C37" i="30" s="1"/>
  <c r="B38" i="30"/>
  <c r="C38" i="30" s="1"/>
  <c r="B35" i="30"/>
  <c r="C35" i="30" s="1"/>
  <c r="B40" i="30"/>
  <c r="C40" i="30" s="1"/>
  <c r="B39" i="30"/>
  <c r="C39" i="30" s="1"/>
  <c r="B41" i="30"/>
  <c r="C41" i="30" s="1"/>
  <c r="G28" i="30"/>
  <c r="C28" i="30"/>
  <c r="N28" i="30" s="1"/>
  <c r="E28" i="30"/>
  <c r="D28" i="30"/>
  <c r="F28" i="30"/>
  <c r="H28" i="30"/>
  <c r="I28" i="30"/>
  <c r="J28" i="30"/>
  <c r="K28" i="30"/>
  <c r="L28" i="30"/>
  <c r="M28" i="30"/>
  <c r="F32" i="52"/>
  <c r="E32" i="52"/>
  <c r="G32" i="52"/>
  <c r="C32" i="52"/>
  <c r="H32" i="52"/>
  <c r="D32" i="52"/>
  <c r="N32" i="52" s="1"/>
  <c r="I32" i="52"/>
  <c r="J32" i="52"/>
  <c r="K32" i="52"/>
  <c r="L32" i="52"/>
  <c r="M32" i="52"/>
  <c r="Q10" i="89"/>
  <c r="Q11" i="89"/>
  <c r="Q13" i="76"/>
  <c r="R8" i="76"/>
  <c r="Q9" i="76"/>
  <c r="G32" i="68"/>
  <c r="C32" i="68"/>
  <c r="N32" i="68" s="1"/>
  <c r="D32" i="68"/>
  <c r="F32" i="68"/>
  <c r="E32" i="68"/>
  <c r="H32" i="68"/>
  <c r="I32" i="68"/>
  <c r="J32" i="68"/>
  <c r="K32" i="68"/>
  <c r="L32" i="68"/>
  <c r="M32" i="68"/>
  <c r="E32" i="86"/>
  <c r="D32" i="86"/>
  <c r="N32" i="86" s="1"/>
  <c r="C32" i="86"/>
  <c r="F32" i="86"/>
  <c r="G32" i="86"/>
  <c r="H32" i="86"/>
  <c r="I32" i="86"/>
  <c r="K32" i="86"/>
  <c r="J32" i="86"/>
  <c r="L32" i="86"/>
  <c r="M32" i="86"/>
  <c r="S8" i="18"/>
  <c r="B32" i="75"/>
  <c r="G25" i="75"/>
  <c r="D25" i="75"/>
  <c r="E25" i="75"/>
  <c r="H25" i="75"/>
  <c r="C25" i="75"/>
  <c r="N25" i="75" s="1"/>
  <c r="F25" i="75"/>
  <c r="I25" i="75"/>
  <c r="J25" i="75"/>
  <c r="K25" i="75"/>
  <c r="L25" i="75"/>
  <c r="N24" i="10"/>
  <c r="N25" i="30"/>
  <c r="P11" i="96"/>
  <c r="P10" i="96"/>
  <c r="N24" i="68"/>
  <c r="N25" i="77"/>
  <c r="K24" i="13"/>
  <c r="K31" i="13"/>
  <c r="Q13" i="83"/>
  <c r="R8" i="83"/>
  <c r="Q9" i="83"/>
  <c r="G30" i="60"/>
  <c r="F30" i="60"/>
  <c r="D30" i="60"/>
  <c r="E30" i="60"/>
  <c r="C30" i="60"/>
  <c r="I30" i="60"/>
  <c r="H30" i="60"/>
  <c r="J30" i="60"/>
  <c r="N30" i="60" s="1"/>
  <c r="L30" i="60"/>
  <c r="K30" i="60"/>
  <c r="M30" i="60"/>
  <c r="L25" i="13"/>
  <c r="G30" i="36"/>
  <c r="F30" i="36"/>
  <c r="C30" i="36"/>
  <c r="N30" i="36" s="1"/>
  <c r="E30" i="36"/>
  <c r="D30" i="36"/>
  <c r="H30" i="36"/>
  <c r="I30" i="36"/>
  <c r="K30" i="36"/>
  <c r="J30" i="36"/>
  <c r="L30" i="36"/>
  <c r="M30" i="36"/>
  <c r="B37" i="86"/>
  <c r="C37" i="86" s="1"/>
  <c r="B41" i="60"/>
  <c r="C41" i="60" s="1"/>
  <c r="N27" i="52"/>
  <c r="D33" i="76"/>
  <c r="H33" i="76"/>
  <c r="G33" i="76"/>
  <c r="N33" i="76" s="1"/>
  <c r="E33" i="76"/>
  <c r="F33" i="76"/>
  <c r="C33" i="76"/>
  <c r="J33" i="76"/>
  <c r="I33" i="76"/>
  <c r="K33" i="76"/>
  <c r="L33" i="76"/>
  <c r="M33" i="76"/>
  <c r="Q10" i="13"/>
  <c r="Q11" i="13"/>
  <c r="N22" i="36"/>
  <c r="P10" i="47"/>
  <c r="P11" i="47"/>
  <c r="F32" i="38"/>
  <c r="D32" i="38"/>
  <c r="E32" i="38"/>
  <c r="C32" i="38"/>
  <c r="N32" i="38" s="1"/>
  <c r="G32" i="38"/>
  <c r="H32" i="38"/>
  <c r="I32" i="38"/>
  <c r="J32" i="38"/>
  <c r="K32" i="38"/>
  <c r="L32" i="38"/>
  <c r="M32" i="38"/>
  <c r="Q10" i="78"/>
  <c r="Q11" i="78"/>
  <c r="S9" i="91"/>
  <c r="T8" i="91"/>
  <c r="S13" i="91"/>
  <c r="S8" i="87"/>
  <c r="R9" i="87"/>
  <c r="R13" i="87"/>
  <c r="D6" i="18"/>
  <c r="D7" i="18" s="1"/>
  <c r="D5" i="18"/>
  <c r="E34" i="40"/>
  <c r="C34" i="40"/>
  <c r="N34" i="40" s="1"/>
  <c r="H34" i="40"/>
  <c r="G34" i="40"/>
  <c r="F34" i="40"/>
  <c r="D34" i="40"/>
  <c r="I34" i="40"/>
  <c r="J34" i="40"/>
  <c r="K34" i="40"/>
  <c r="L34" i="40"/>
  <c r="M34" i="40"/>
  <c r="B40" i="77"/>
  <c r="C40" i="77" s="1"/>
  <c r="N22" i="49"/>
  <c r="N25" i="25"/>
  <c r="B29" i="46"/>
  <c r="F22" i="46"/>
  <c r="E22" i="46"/>
  <c r="C22" i="46"/>
  <c r="N22" i="46" s="1"/>
  <c r="D22" i="46"/>
  <c r="H22" i="46"/>
  <c r="G22" i="46"/>
  <c r="I22" i="46"/>
  <c r="J22" i="46"/>
  <c r="K22" i="46"/>
  <c r="L22" i="46"/>
  <c r="B29" i="12"/>
  <c r="M22" i="12"/>
  <c r="G33" i="94"/>
  <c r="E33" i="94"/>
  <c r="D33" i="94"/>
  <c r="F33" i="94"/>
  <c r="C33" i="94"/>
  <c r="N33" i="94" s="1"/>
  <c r="H33" i="94"/>
  <c r="I33" i="94"/>
  <c r="K33" i="94"/>
  <c r="J33" i="94"/>
  <c r="L33" i="94"/>
  <c r="M33" i="94"/>
  <c r="S11" i="34"/>
  <c r="S10" i="34"/>
  <c r="B38" i="37"/>
  <c r="C38" i="37" s="1"/>
  <c r="G32" i="56"/>
  <c r="C32" i="56"/>
  <c r="N32" i="56" s="1"/>
  <c r="F32" i="56"/>
  <c r="D32" i="56"/>
  <c r="E32" i="56"/>
  <c r="I32" i="56"/>
  <c r="H32" i="56"/>
  <c r="J32" i="56"/>
  <c r="K32" i="56"/>
  <c r="L32" i="56"/>
  <c r="M32" i="56"/>
  <c r="P10" i="68"/>
  <c r="P11" i="68"/>
  <c r="N27" i="25"/>
  <c r="G25" i="12"/>
  <c r="N30" i="45"/>
  <c r="C30" i="45"/>
  <c r="F30" i="45"/>
  <c r="H30" i="45"/>
  <c r="D30" i="45"/>
  <c r="G30" i="45"/>
  <c r="E30" i="45"/>
  <c r="I30" i="45"/>
  <c r="J30" i="45"/>
  <c r="L30" i="45"/>
  <c r="K30" i="45"/>
  <c r="M30" i="45"/>
  <c r="G33" i="75"/>
  <c r="H33" i="75"/>
  <c r="F33" i="75"/>
  <c r="D33" i="75"/>
  <c r="C33" i="75"/>
  <c r="N33" i="75" s="1"/>
  <c r="E33" i="75"/>
  <c r="I33" i="75"/>
  <c r="J33" i="75"/>
  <c r="K33" i="75"/>
  <c r="L33" i="75"/>
  <c r="H21" i="12"/>
  <c r="Q9" i="17"/>
  <c r="R8" i="17"/>
  <c r="R8" i="39"/>
  <c r="Q9" i="39"/>
  <c r="Q13" i="39"/>
  <c r="G33" i="56"/>
  <c r="C33" i="56"/>
  <c r="N33" i="56" s="1"/>
  <c r="D33" i="56"/>
  <c r="F33" i="56"/>
  <c r="E33" i="56"/>
  <c r="H33" i="56"/>
  <c r="I33" i="56"/>
  <c r="J33" i="56"/>
  <c r="L33" i="56"/>
  <c r="K33" i="56"/>
  <c r="M33" i="56"/>
  <c r="P11" i="74"/>
  <c r="P10" i="74"/>
  <c r="B32" i="100"/>
  <c r="G25" i="100"/>
  <c r="H25" i="100"/>
  <c r="D25" i="100"/>
  <c r="E25" i="100"/>
  <c r="F25" i="100"/>
  <c r="C25" i="100"/>
  <c r="N25" i="100" s="1"/>
  <c r="J25" i="100"/>
  <c r="I25" i="100"/>
  <c r="K25" i="100"/>
  <c r="L25" i="100"/>
  <c r="B30" i="46"/>
  <c r="F23" i="46"/>
  <c r="E23" i="46"/>
  <c r="D23" i="46"/>
  <c r="C23" i="46"/>
  <c r="N23" i="46" s="1"/>
  <c r="H23" i="46"/>
  <c r="G23" i="46"/>
  <c r="I23" i="46"/>
  <c r="K23" i="46"/>
  <c r="J23" i="46"/>
  <c r="L23" i="46"/>
  <c r="I31" i="8"/>
  <c r="G31" i="8"/>
  <c r="D31" i="8"/>
  <c r="N31" i="8" s="1"/>
  <c r="F31" i="8"/>
  <c r="E31" i="8"/>
  <c r="H31" i="8"/>
  <c r="C31" i="8"/>
  <c r="J31" i="8"/>
  <c r="L31" i="8"/>
  <c r="K31" i="8"/>
  <c r="M31" i="8"/>
  <c r="N22" i="80"/>
  <c r="L46" i="14"/>
  <c r="L45" i="14"/>
  <c r="F16" i="14"/>
  <c r="F17" i="14"/>
  <c r="F18" i="14"/>
  <c r="F14" i="14"/>
  <c r="F19" i="14"/>
  <c r="F15" i="14"/>
  <c r="F20" i="14"/>
  <c r="B36" i="74"/>
  <c r="C36" i="74" s="1"/>
  <c r="B37" i="74"/>
  <c r="C37" i="74" s="1"/>
  <c r="B39" i="74"/>
  <c r="C39" i="74" s="1"/>
  <c r="B41" i="74"/>
  <c r="C41" i="74" s="1"/>
  <c r="B40" i="74"/>
  <c r="C40" i="74" s="1"/>
  <c r="B38" i="74"/>
  <c r="C38" i="74" s="1"/>
  <c r="B35" i="74"/>
  <c r="C35" i="74" s="1"/>
  <c r="C28" i="74"/>
  <c r="N28" i="74" s="1"/>
  <c r="D28" i="74"/>
  <c r="E28" i="74"/>
  <c r="F28" i="74"/>
  <c r="H28" i="74"/>
  <c r="G28" i="74"/>
  <c r="I28" i="74"/>
  <c r="K28" i="74"/>
  <c r="J28" i="74"/>
  <c r="L28" i="74"/>
  <c r="M28" i="74"/>
  <c r="P11" i="29"/>
  <c r="P10" i="29"/>
  <c r="G31" i="6"/>
  <c r="E31" i="6"/>
  <c r="D31" i="6"/>
  <c r="F31" i="6"/>
  <c r="H31" i="6"/>
  <c r="C31" i="6"/>
  <c r="N31" i="6" s="1"/>
  <c r="I31" i="6"/>
  <c r="J31" i="6"/>
  <c r="K31" i="6"/>
  <c r="L31" i="6"/>
  <c r="M31" i="6"/>
  <c r="R8" i="47"/>
  <c r="Q9" i="47"/>
  <c r="Q13" i="47"/>
  <c r="Q11" i="81"/>
  <c r="Q10" i="81"/>
  <c r="C30" i="96"/>
  <c r="E30" i="96"/>
  <c r="N30" i="96" s="1"/>
  <c r="F30" i="96"/>
  <c r="D30" i="96"/>
  <c r="G30" i="96"/>
  <c r="H30" i="96"/>
  <c r="J30" i="96"/>
  <c r="I30" i="96"/>
  <c r="K30" i="96"/>
  <c r="L30" i="96"/>
  <c r="M30" i="96"/>
  <c r="U6" i="18"/>
  <c r="U7" i="18" s="1"/>
  <c r="U5" i="18"/>
  <c r="B36" i="38"/>
  <c r="C36" i="38" s="1"/>
  <c r="B39" i="38"/>
  <c r="C39" i="38" s="1"/>
  <c r="B38" i="38"/>
  <c r="C38" i="38" s="1"/>
  <c r="B41" i="38"/>
  <c r="C41" i="38" s="1"/>
  <c r="B37" i="38"/>
  <c r="C37" i="38" s="1"/>
  <c r="B35" i="38"/>
  <c r="C35" i="38" s="1"/>
  <c r="N28" i="38"/>
  <c r="B40" i="38"/>
  <c r="C40" i="38" s="1"/>
  <c r="F28" i="38"/>
  <c r="D28" i="38"/>
  <c r="E28" i="38"/>
  <c r="C28" i="38"/>
  <c r="G28" i="38"/>
  <c r="H28" i="38"/>
  <c r="I28" i="38"/>
  <c r="K28" i="38"/>
  <c r="J28" i="38"/>
  <c r="L28" i="38"/>
  <c r="M28" i="38"/>
  <c r="R9" i="79"/>
  <c r="R13" i="79"/>
  <c r="S8" i="79"/>
  <c r="R13" i="53"/>
  <c r="S8" i="53"/>
  <c r="R9" i="53"/>
  <c r="Q10" i="93"/>
  <c r="Q11" i="93"/>
  <c r="N22" i="68"/>
  <c r="E33" i="52"/>
  <c r="G33" i="52"/>
  <c r="D33" i="52"/>
  <c r="N33" i="52" s="1"/>
  <c r="F33" i="52"/>
  <c r="C33" i="52"/>
  <c r="H33" i="52"/>
  <c r="I33" i="52"/>
  <c r="J33" i="52"/>
  <c r="K33" i="52"/>
  <c r="L33" i="52"/>
  <c r="M33" i="52"/>
  <c r="R13" i="43"/>
  <c r="S8" i="43"/>
  <c r="R9" i="43"/>
  <c r="R13" i="37"/>
  <c r="S8" i="37"/>
  <c r="R9" i="37"/>
  <c r="B38" i="24"/>
  <c r="C38" i="24" s="1"/>
  <c r="Q11" i="31"/>
  <c r="Q10" i="31"/>
  <c r="N23" i="8"/>
  <c r="H21" i="13"/>
  <c r="F30" i="82"/>
  <c r="G30" i="82"/>
  <c r="C30" i="82"/>
  <c r="N30" i="82" s="1"/>
  <c r="D30" i="82"/>
  <c r="E30" i="82"/>
  <c r="H30" i="82"/>
  <c r="I30" i="82"/>
  <c r="J30" i="82"/>
  <c r="L30" i="82"/>
  <c r="K30" i="82"/>
  <c r="M30" i="82"/>
  <c r="N32" i="45"/>
  <c r="G32" i="45"/>
  <c r="E32" i="45"/>
  <c r="H32" i="45"/>
  <c r="F32" i="45"/>
  <c r="C32" i="45"/>
  <c r="I32" i="45"/>
  <c r="D32" i="45"/>
  <c r="J32" i="45"/>
  <c r="L32" i="45"/>
  <c r="K32" i="45"/>
  <c r="M32" i="45"/>
  <c r="R13" i="85"/>
  <c r="S8" i="85"/>
  <c r="R9" i="85"/>
  <c r="M32" i="13"/>
  <c r="M25" i="13"/>
  <c r="B38" i="49"/>
  <c r="C38" i="49" s="1"/>
  <c r="Q11" i="90"/>
  <c r="Q10" i="90"/>
  <c r="Q10" i="35"/>
  <c r="Q11" i="35"/>
  <c r="Q13" i="92"/>
  <c r="R8" i="92"/>
  <c r="Q9" i="92"/>
  <c r="B40" i="24"/>
  <c r="C40" i="24" s="1"/>
  <c r="N21" i="29"/>
  <c r="B37" i="52"/>
  <c r="C37" i="52" s="1"/>
  <c r="B36" i="52"/>
  <c r="C36" i="52" s="1"/>
  <c r="B38" i="52"/>
  <c r="C38" i="52" s="1"/>
  <c r="B41" i="52"/>
  <c r="C41" i="52" s="1"/>
  <c r="B35" i="52"/>
  <c r="C35" i="52" s="1"/>
  <c r="B40" i="52"/>
  <c r="C40" i="52" s="1"/>
  <c r="B39" i="52"/>
  <c r="C39" i="52" s="1"/>
  <c r="E28" i="52"/>
  <c r="F28" i="52"/>
  <c r="C28" i="52"/>
  <c r="N28" i="52" s="1"/>
  <c r="H28" i="52"/>
  <c r="D28" i="52"/>
  <c r="G28" i="52"/>
  <c r="I28" i="52"/>
  <c r="J28" i="52"/>
  <c r="K28" i="52"/>
  <c r="L28" i="52"/>
  <c r="M28" i="52"/>
  <c r="I30" i="8"/>
  <c r="E30" i="8"/>
  <c r="C30" i="8"/>
  <c r="N30" i="8" s="1"/>
  <c r="G30" i="8"/>
  <c r="F30" i="8"/>
  <c r="H30" i="8"/>
  <c r="D30" i="8"/>
  <c r="J30" i="8"/>
  <c r="L30" i="8"/>
  <c r="K30" i="8"/>
  <c r="M30" i="8"/>
  <c r="H34" i="74"/>
  <c r="D34" i="74"/>
  <c r="C34" i="74"/>
  <c r="N34" i="74" s="1"/>
  <c r="G34" i="74"/>
  <c r="E34" i="74"/>
  <c r="F34" i="74"/>
  <c r="I34" i="74"/>
  <c r="K34" i="74"/>
  <c r="J34" i="74"/>
  <c r="L34" i="74"/>
  <c r="M34" i="74"/>
  <c r="G34" i="92"/>
  <c r="C34" i="92"/>
  <c r="N34" i="92" s="1"/>
  <c r="D34" i="92"/>
  <c r="H34" i="92"/>
  <c r="E34" i="92"/>
  <c r="F34" i="92"/>
  <c r="J34" i="92"/>
  <c r="I34" i="92"/>
  <c r="K34" i="92"/>
  <c r="L34" i="92"/>
  <c r="M34" i="92"/>
  <c r="G29" i="94"/>
  <c r="D29" i="94"/>
  <c r="E29" i="94"/>
  <c r="C29" i="94"/>
  <c r="N29" i="94" s="1"/>
  <c r="F29" i="94"/>
  <c r="H29" i="94"/>
  <c r="I29" i="94"/>
  <c r="K29" i="94"/>
  <c r="J29" i="94"/>
  <c r="L29" i="94"/>
  <c r="M29" i="94"/>
  <c r="D33" i="74"/>
  <c r="E33" i="74"/>
  <c r="G33" i="74"/>
  <c r="F33" i="74"/>
  <c r="C33" i="74"/>
  <c r="N33" i="74" s="1"/>
  <c r="H33" i="74"/>
  <c r="I33" i="74"/>
  <c r="K33" i="74"/>
  <c r="J33" i="74"/>
  <c r="L33" i="74"/>
  <c r="M33" i="74"/>
  <c r="B22" i="13"/>
  <c r="B29" i="13" s="1"/>
  <c r="C29" i="13" s="1"/>
  <c r="D33" i="48"/>
  <c r="C33" i="48"/>
  <c r="N33" i="48" s="1"/>
  <c r="E33" i="48"/>
  <c r="F33" i="48"/>
  <c r="G33" i="48"/>
  <c r="I33" i="48"/>
  <c r="H33" i="48"/>
  <c r="J33" i="48"/>
  <c r="K33" i="48"/>
  <c r="L33" i="48"/>
  <c r="M33" i="48"/>
  <c r="B30" i="99"/>
  <c r="G23" i="99"/>
  <c r="F23" i="99"/>
  <c r="D23" i="99"/>
  <c r="E23" i="99"/>
  <c r="H23" i="99"/>
  <c r="C23" i="99"/>
  <c r="N23" i="99" s="1"/>
  <c r="I23" i="99"/>
  <c r="J23" i="99"/>
  <c r="K23" i="99"/>
  <c r="L23" i="99"/>
  <c r="S9" i="57"/>
  <c r="S13" i="57"/>
  <c r="T8" i="57"/>
  <c r="N22" i="76"/>
  <c r="L24" i="13"/>
  <c r="B41" i="36"/>
  <c r="C41" i="36" s="1"/>
  <c r="Q10" i="62"/>
  <c r="Q11" i="62"/>
  <c r="P10" i="88"/>
  <c r="P11" i="88"/>
  <c r="Q9" i="24"/>
  <c r="Q13" i="24"/>
  <c r="R8" i="24"/>
  <c r="N25" i="8"/>
  <c r="C29" i="52"/>
  <c r="N29" i="52" s="1"/>
  <c r="D29" i="52"/>
  <c r="G29" i="52"/>
  <c r="E29" i="52"/>
  <c r="H29" i="52"/>
  <c r="F29" i="52"/>
  <c r="I29" i="52"/>
  <c r="J29" i="52"/>
  <c r="K29" i="52"/>
  <c r="L29" i="52"/>
  <c r="M29" i="52"/>
  <c r="C25" i="12"/>
  <c r="R11" i="91"/>
  <c r="R10" i="91"/>
  <c r="N25" i="58"/>
  <c r="T6" i="18"/>
  <c r="T7" i="18" s="1"/>
  <c r="T5" i="18"/>
  <c r="E6" i="18"/>
  <c r="E7" i="18" s="1"/>
  <c r="E5" i="18"/>
  <c r="D34" i="47"/>
  <c r="E34" i="47"/>
  <c r="G34" i="47"/>
  <c r="C34" i="47"/>
  <c r="N34" i="47" s="1"/>
  <c r="F34" i="47"/>
  <c r="I34" i="47"/>
  <c r="H34" i="47"/>
  <c r="J34" i="47"/>
  <c r="K34" i="47"/>
  <c r="L34" i="47"/>
  <c r="P10" i="38"/>
  <c r="P11" i="38"/>
  <c r="B39" i="36"/>
  <c r="C39" i="36" s="1"/>
  <c r="N27" i="80"/>
  <c r="B29" i="75"/>
  <c r="G22" i="75"/>
  <c r="E22" i="75"/>
  <c r="F22" i="75"/>
  <c r="H22" i="75"/>
  <c r="D22" i="75"/>
  <c r="C22" i="75"/>
  <c r="N22" i="75" s="1"/>
  <c r="I22" i="75"/>
  <c r="J22" i="75"/>
  <c r="K22" i="75"/>
  <c r="L22" i="75"/>
  <c r="N30" i="47"/>
  <c r="C30" i="47"/>
  <c r="D30" i="47"/>
  <c r="F30" i="47"/>
  <c r="E30" i="47"/>
  <c r="G30" i="47"/>
  <c r="H30" i="47"/>
  <c r="I30" i="47"/>
  <c r="J30" i="47"/>
  <c r="K30" i="47"/>
  <c r="L30" i="47"/>
  <c r="M22" i="46"/>
  <c r="K31" i="10"/>
  <c r="C31" i="10"/>
  <c r="N31" i="10" s="1"/>
  <c r="I31" i="10"/>
  <c r="E31" i="10"/>
  <c r="D31" i="10"/>
  <c r="H31" i="10"/>
  <c r="G31" i="10"/>
  <c r="L31" i="10"/>
  <c r="J31" i="10"/>
  <c r="F31" i="10"/>
  <c r="M31" i="10"/>
  <c r="T13" i="34"/>
  <c r="U8" i="34"/>
  <c r="T9" i="34"/>
  <c r="N34" i="82"/>
  <c r="F34" i="82"/>
  <c r="D34" i="82"/>
  <c r="C34" i="82"/>
  <c r="G34" i="82"/>
  <c r="E34" i="82"/>
  <c r="H34" i="82"/>
  <c r="I34" i="82"/>
  <c r="J34" i="82"/>
  <c r="K34" i="82"/>
  <c r="L34" i="82"/>
  <c r="M34" i="82"/>
  <c r="B41" i="37"/>
  <c r="C41" i="37" s="1"/>
  <c r="R8" i="68"/>
  <c r="Q9" i="68"/>
  <c r="Q13" i="68"/>
  <c r="N29" i="45"/>
  <c r="C29" i="45"/>
  <c r="H29" i="45"/>
  <c r="E29" i="45"/>
  <c r="D29" i="45"/>
  <c r="F29" i="45"/>
  <c r="G29" i="45"/>
  <c r="I29" i="45"/>
  <c r="J29" i="45"/>
  <c r="K29" i="45"/>
  <c r="L29" i="45"/>
  <c r="M29" i="45"/>
  <c r="N21" i="96"/>
  <c r="H34" i="52"/>
  <c r="C34" i="52"/>
  <c r="N34" i="52" s="1"/>
  <c r="E34" i="52"/>
  <c r="G34" i="52"/>
  <c r="D34" i="52"/>
  <c r="F34" i="52"/>
  <c r="I34" i="52"/>
  <c r="J34" i="52"/>
  <c r="K34" i="52"/>
  <c r="L34" i="52"/>
  <c r="M34" i="52"/>
  <c r="R8" i="49"/>
  <c r="Q13" i="49"/>
  <c r="Q9" i="49"/>
  <c r="L21" i="12"/>
  <c r="D34" i="33"/>
  <c r="E34" i="33"/>
  <c r="C34" i="33"/>
  <c r="N34" i="33" s="1"/>
  <c r="H34" i="33"/>
  <c r="G34" i="33"/>
  <c r="F34" i="33"/>
  <c r="I34" i="33"/>
  <c r="J34" i="33"/>
  <c r="L34" i="33"/>
  <c r="K34" i="33"/>
  <c r="M34" i="33"/>
  <c r="B37" i="25"/>
  <c r="C37" i="25" s="1"/>
  <c r="S8" i="13"/>
  <c r="R9" i="13"/>
  <c r="R13" i="13"/>
  <c r="G34" i="83"/>
  <c r="F34" i="83"/>
  <c r="C34" i="83"/>
  <c r="N34" i="83" s="1"/>
  <c r="E34" i="83"/>
  <c r="D34" i="83"/>
  <c r="I34" i="83"/>
  <c r="H34" i="83"/>
  <c r="J34" i="83"/>
  <c r="K34" i="83"/>
  <c r="L34" i="83"/>
  <c r="M34" i="83"/>
  <c r="P11" i="39"/>
  <c r="P10" i="39"/>
  <c r="G29" i="36"/>
  <c r="N29" i="36" s="1"/>
  <c r="C29" i="36"/>
  <c r="E29" i="36"/>
  <c r="H29" i="36"/>
  <c r="F29" i="36"/>
  <c r="D29" i="36"/>
  <c r="I29" i="36"/>
  <c r="K29" i="36"/>
  <c r="J29" i="36"/>
  <c r="L29" i="36"/>
  <c r="M29" i="36"/>
  <c r="B33" i="65"/>
  <c r="F26" i="65"/>
  <c r="E26" i="65"/>
  <c r="D26" i="65"/>
  <c r="C26" i="65"/>
  <c r="N26" i="65" s="1"/>
  <c r="G26" i="65"/>
  <c r="H26" i="65"/>
  <c r="I26" i="65"/>
  <c r="J26" i="65"/>
  <c r="K26" i="65"/>
  <c r="L26" i="65"/>
  <c r="M25" i="100"/>
  <c r="M23" i="46"/>
  <c r="B38" i="6"/>
  <c r="C38" i="6" s="1"/>
  <c r="B37" i="6"/>
  <c r="C37" i="6" s="1"/>
  <c r="B36" i="6"/>
  <c r="C36" i="6" s="1"/>
  <c r="B39" i="6"/>
  <c r="C39" i="6" s="1"/>
  <c r="B35" i="6"/>
  <c r="C35" i="6" s="1"/>
  <c r="B40" i="6"/>
  <c r="C40" i="6" s="1"/>
  <c r="B41" i="6"/>
  <c r="C41" i="6" s="1"/>
  <c r="G28" i="6"/>
  <c r="H28" i="6"/>
  <c r="D28" i="6"/>
  <c r="C28" i="6"/>
  <c r="N28" i="6" s="1"/>
  <c r="E28" i="6"/>
  <c r="F28" i="6"/>
  <c r="J28" i="6"/>
  <c r="I28" i="6"/>
  <c r="K28" i="6"/>
  <c r="L28" i="6"/>
  <c r="M28" i="6"/>
  <c r="K18" i="14"/>
  <c r="K14" i="14"/>
  <c r="K15" i="14"/>
  <c r="K16" i="14"/>
  <c r="K19" i="14"/>
  <c r="K20" i="14"/>
  <c r="K17" i="14"/>
  <c r="E45" i="14"/>
  <c r="E46" i="14"/>
  <c r="Q13" i="30"/>
  <c r="Q9" i="30"/>
  <c r="R8" i="30"/>
  <c r="B39" i="45"/>
  <c r="C39" i="45" s="1"/>
  <c r="B36" i="45"/>
  <c r="C36" i="45" s="1"/>
  <c r="B40" i="45"/>
  <c r="C40" i="45" s="1"/>
  <c r="B41" i="45"/>
  <c r="C41" i="45" s="1"/>
  <c r="B37" i="45"/>
  <c r="C37" i="45" s="1"/>
  <c r="B35" i="45"/>
  <c r="C35" i="45" s="1"/>
  <c r="B38" i="45"/>
  <c r="C38" i="45" s="1"/>
  <c r="I28" i="45"/>
  <c r="D28" i="45"/>
  <c r="C28" i="45"/>
  <c r="N28" i="45" s="1"/>
  <c r="H28" i="45"/>
  <c r="G28" i="45"/>
  <c r="F28" i="45"/>
  <c r="E28" i="45"/>
  <c r="J28" i="45"/>
  <c r="L28" i="45"/>
  <c r="K28" i="45"/>
  <c r="M28" i="45"/>
  <c r="G31" i="83"/>
  <c r="E31" i="83"/>
  <c r="C31" i="83"/>
  <c r="N31" i="83" s="1"/>
  <c r="F31" i="83"/>
  <c r="D31" i="83"/>
  <c r="I31" i="83"/>
  <c r="H31" i="83"/>
  <c r="J31" i="83"/>
  <c r="K31" i="83"/>
  <c r="L31" i="83"/>
  <c r="M31" i="83"/>
  <c r="B36" i="76"/>
  <c r="C36" i="76" s="1"/>
  <c r="B37" i="76"/>
  <c r="C37" i="76" s="1"/>
  <c r="B41" i="76"/>
  <c r="C41" i="76" s="1"/>
  <c r="B35" i="76"/>
  <c r="C35" i="76" s="1"/>
  <c r="B39" i="76"/>
  <c r="C39" i="76" s="1"/>
  <c r="B38" i="76"/>
  <c r="C38" i="76" s="1"/>
  <c r="B40" i="76"/>
  <c r="C40" i="76" s="1"/>
  <c r="H28" i="76"/>
  <c r="F28" i="76"/>
  <c r="G28" i="76"/>
  <c r="D28" i="76"/>
  <c r="E28" i="76"/>
  <c r="C28" i="76"/>
  <c r="J28" i="76"/>
  <c r="N28" i="76" s="1"/>
  <c r="I28" i="76"/>
  <c r="K28" i="76"/>
  <c r="L28" i="76"/>
  <c r="M28" i="76"/>
  <c r="Q10" i="103"/>
  <c r="Q11" i="103"/>
  <c r="G34" i="56"/>
  <c r="C34" i="56"/>
  <c r="N34" i="56" s="1"/>
  <c r="E34" i="56"/>
  <c r="D34" i="56"/>
  <c r="F34" i="56"/>
  <c r="I34" i="56"/>
  <c r="H34" i="56"/>
  <c r="J34" i="56"/>
  <c r="K34" i="56"/>
  <c r="L34" i="56"/>
  <c r="M34" i="56"/>
  <c r="B23" i="13"/>
  <c r="B30" i="13" s="1"/>
  <c r="C30" i="13" s="1"/>
  <c r="C23" i="13"/>
  <c r="Q11" i="85"/>
  <c r="Q10" i="85"/>
  <c r="N27" i="24"/>
  <c r="B31" i="100"/>
  <c r="G24" i="100"/>
  <c r="D24" i="100"/>
  <c r="F24" i="100"/>
  <c r="H24" i="100"/>
  <c r="E24" i="100"/>
  <c r="C24" i="100"/>
  <c r="N24" i="100" s="1"/>
  <c r="J24" i="100"/>
  <c r="I24" i="100"/>
  <c r="K24" i="100"/>
  <c r="L24" i="100"/>
  <c r="G29" i="83"/>
  <c r="E29" i="83"/>
  <c r="F29" i="83"/>
  <c r="D29" i="83"/>
  <c r="C29" i="83"/>
  <c r="N29" i="83" s="1"/>
  <c r="H29" i="83"/>
  <c r="I29" i="83"/>
  <c r="K29" i="83"/>
  <c r="J29" i="83"/>
  <c r="L29" i="83"/>
  <c r="M29" i="83"/>
  <c r="G34" i="68"/>
  <c r="F34" i="68"/>
  <c r="C34" i="68"/>
  <c r="N34" i="68" s="1"/>
  <c r="E34" i="68"/>
  <c r="D34" i="68"/>
  <c r="H34" i="68"/>
  <c r="I34" i="68"/>
  <c r="J34" i="68"/>
  <c r="K34" i="68"/>
  <c r="L34" i="68"/>
  <c r="M34" i="68"/>
  <c r="J22" i="13"/>
  <c r="N26" i="48"/>
  <c r="S8" i="19"/>
  <c r="L21" i="13"/>
  <c r="L28" i="13"/>
  <c r="R11" i="57"/>
  <c r="R10" i="57"/>
  <c r="D31" i="13"/>
  <c r="B30" i="75"/>
  <c r="G23" i="75"/>
  <c r="C23" i="75"/>
  <c r="N23" i="75" s="1"/>
  <c r="D23" i="75"/>
  <c r="H23" i="75"/>
  <c r="F23" i="75"/>
  <c r="E23" i="75"/>
  <c r="I23" i="75"/>
  <c r="J23" i="75"/>
  <c r="K23" i="75"/>
  <c r="L23" i="75"/>
  <c r="N5" i="18"/>
  <c r="N6" i="18"/>
  <c r="N7" i="18" s="1"/>
  <c r="Q13" i="100"/>
  <c r="R8" i="100"/>
  <c r="Q9" i="100"/>
  <c r="M21" i="99"/>
  <c r="E34" i="48"/>
  <c r="C34" i="48"/>
  <c r="N34" i="48" s="1"/>
  <c r="D34" i="48"/>
  <c r="F34" i="48"/>
  <c r="G34" i="48"/>
  <c r="I34" i="48"/>
  <c r="H34" i="48"/>
  <c r="J34" i="48"/>
  <c r="K34" i="48"/>
  <c r="L34" i="48"/>
  <c r="M34" i="48"/>
  <c r="R8" i="22"/>
  <c r="G29" i="88"/>
  <c r="N29" i="88" s="1"/>
  <c r="E29" i="88"/>
  <c r="D29" i="88"/>
  <c r="F29" i="88"/>
  <c r="H29" i="88"/>
  <c r="C29" i="88"/>
  <c r="I29" i="88"/>
  <c r="J29" i="88"/>
  <c r="L29" i="88"/>
  <c r="K29" i="88"/>
  <c r="M29" i="88"/>
  <c r="N27" i="83"/>
  <c r="N30" i="77"/>
  <c r="D30" i="77"/>
  <c r="G30" i="77"/>
  <c r="C30" i="77"/>
  <c r="E30" i="77"/>
  <c r="F30" i="77"/>
  <c r="H30" i="77"/>
  <c r="I30" i="77"/>
  <c r="J30" i="77"/>
  <c r="K30" i="77"/>
  <c r="L30" i="77"/>
  <c r="M30" i="77"/>
  <c r="Q9" i="74"/>
  <c r="Q13" i="74"/>
  <c r="R8" i="74"/>
  <c r="N21" i="80"/>
  <c r="N26" i="82"/>
  <c r="F45" i="14"/>
  <c r="F46" i="14"/>
  <c r="G34" i="86"/>
  <c r="E34" i="86"/>
  <c r="D34" i="86"/>
  <c r="N34" i="86" s="1"/>
  <c r="F34" i="86"/>
  <c r="C34" i="86"/>
  <c r="H34" i="86"/>
  <c r="I34" i="86"/>
  <c r="J34" i="86"/>
  <c r="K34" i="86"/>
  <c r="L34" i="86"/>
  <c r="M34" i="86"/>
  <c r="N26" i="58"/>
  <c r="N23" i="58"/>
  <c r="N33" i="37"/>
  <c r="G33" i="37"/>
  <c r="F33" i="37"/>
  <c r="C33" i="37"/>
  <c r="E33" i="37"/>
  <c r="H33" i="37"/>
  <c r="D33" i="37"/>
  <c r="I33" i="37"/>
  <c r="J33" i="37"/>
  <c r="K33" i="37"/>
  <c r="L33" i="37"/>
  <c r="M33" i="37"/>
  <c r="Z5" i="18"/>
  <c r="Z6" i="18"/>
  <c r="Z7" i="18" s="1"/>
  <c r="Q9" i="38"/>
  <c r="R8" i="38"/>
  <c r="Q13" i="38"/>
  <c r="N22" i="92"/>
  <c r="B41" i="56"/>
  <c r="C41" i="56" s="1"/>
  <c r="N26" i="92"/>
  <c r="R13" i="54"/>
  <c r="R9" i="54"/>
  <c r="S8" i="54"/>
  <c r="N25" i="88"/>
  <c r="R13" i="35"/>
  <c r="S8" i="35"/>
  <c r="R9" i="35"/>
  <c r="D10" i="16"/>
  <c r="D11" i="16"/>
  <c r="P11" i="16"/>
  <c r="P10" i="16"/>
  <c r="S8" i="78"/>
  <c r="R9" i="78"/>
  <c r="R13" i="78"/>
  <c r="B40" i="33"/>
  <c r="C40" i="33" s="1"/>
  <c r="B34" i="100"/>
  <c r="G27" i="100"/>
  <c r="E27" i="100"/>
  <c r="C27" i="100"/>
  <c r="N27" i="100" s="1"/>
  <c r="H27" i="100"/>
  <c r="F27" i="100"/>
  <c r="D27" i="100"/>
  <c r="J27" i="100"/>
  <c r="I27" i="100"/>
  <c r="K27" i="100"/>
  <c r="L27" i="100"/>
  <c r="G30" i="58"/>
  <c r="D30" i="58"/>
  <c r="N30" i="58" s="1"/>
  <c r="E30" i="58"/>
  <c r="C30" i="58"/>
  <c r="F30" i="58"/>
  <c r="H30" i="58"/>
  <c r="I30" i="58"/>
  <c r="K30" i="58"/>
  <c r="J30" i="58"/>
  <c r="L30" i="58"/>
  <c r="M30" i="58"/>
  <c r="L23" i="13"/>
  <c r="L30" i="13"/>
  <c r="G32" i="13"/>
  <c r="G25" i="13"/>
  <c r="G31" i="88"/>
  <c r="E31" i="88"/>
  <c r="H31" i="88"/>
  <c r="D31" i="88"/>
  <c r="F31" i="88"/>
  <c r="C31" i="88"/>
  <c r="N31" i="88" s="1"/>
  <c r="I31" i="88"/>
  <c r="J31" i="88"/>
  <c r="K31" i="88"/>
  <c r="L31" i="88"/>
  <c r="M31" i="88"/>
  <c r="Q11" i="72"/>
  <c r="Q10" i="72"/>
  <c r="F25" i="13"/>
  <c r="F32" i="13"/>
  <c r="N21" i="48"/>
  <c r="B41" i="24"/>
  <c r="C41" i="24" s="1"/>
  <c r="G33" i="80"/>
  <c r="C33" i="80"/>
  <c r="D33" i="80"/>
  <c r="F33" i="80"/>
  <c r="N33" i="80" s="1"/>
  <c r="H33" i="80"/>
  <c r="E33" i="80"/>
  <c r="I33" i="80"/>
  <c r="K33" i="80"/>
  <c r="J33" i="80"/>
  <c r="L33" i="80"/>
  <c r="M33" i="80"/>
  <c r="C25" i="13"/>
  <c r="B25" i="13"/>
  <c r="B32" i="13" s="1"/>
  <c r="C32" i="13"/>
  <c r="R13" i="62"/>
  <c r="S8" i="62"/>
  <c r="R9" i="62"/>
  <c r="M34" i="47"/>
  <c r="B38" i="68"/>
  <c r="C38" i="68" s="1"/>
  <c r="E22" i="12"/>
  <c r="M23" i="99"/>
  <c r="Q11" i="61"/>
  <c r="Q10" i="61"/>
  <c r="N22" i="48"/>
  <c r="N27" i="49"/>
  <c r="Q9" i="10"/>
  <c r="R8" i="10"/>
  <c r="Q13" i="10"/>
  <c r="G32" i="94"/>
  <c r="F32" i="94"/>
  <c r="C32" i="94"/>
  <c r="N32" i="94" s="1"/>
  <c r="D32" i="94"/>
  <c r="E32" i="94"/>
  <c r="H32" i="94"/>
  <c r="I32" i="94"/>
  <c r="J32" i="94"/>
  <c r="K32" i="94"/>
  <c r="L32" i="94"/>
  <c r="M32" i="94"/>
  <c r="C12" i="16"/>
  <c r="C10" i="16"/>
  <c r="C11" i="16" s="1"/>
  <c r="R8" i="60"/>
  <c r="Q13" i="60"/>
  <c r="Q9" i="60"/>
  <c r="F34" i="38"/>
  <c r="C34" i="38"/>
  <c r="N34" i="38" s="1"/>
  <c r="E34" i="38"/>
  <c r="D34" i="38"/>
  <c r="H34" i="38"/>
  <c r="G34" i="38"/>
  <c r="I34" i="38"/>
  <c r="J34" i="38"/>
  <c r="K34" i="38"/>
  <c r="L34" i="38"/>
  <c r="M34" i="38"/>
  <c r="R8" i="82"/>
  <c r="Q13" i="82"/>
  <c r="Q9" i="82"/>
  <c r="F33" i="24"/>
  <c r="C33" i="24"/>
  <c r="E33" i="24"/>
  <c r="G33" i="24"/>
  <c r="D33" i="24"/>
  <c r="N33" i="24" s="1"/>
  <c r="I33" i="24"/>
  <c r="H33" i="24"/>
  <c r="J33" i="24"/>
  <c r="K33" i="24"/>
  <c r="L33" i="24"/>
  <c r="M33" i="24"/>
  <c r="N30" i="104"/>
  <c r="G30" i="104"/>
  <c r="D30" i="104"/>
  <c r="E30" i="104"/>
  <c r="C30" i="104"/>
  <c r="F30" i="104"/>
  <c r="H30" i="104"/>
  <c r="I30" i="104"/>
  <c r="K30" i="104"/>
  <c r="J30" i="104"/>
  <c r="L30" i="104"/>
  <c r="M30" i="104"/>
  <c r="K22" i="12"/>
  <c r="Q10" i="67"/>
  <c r="Q11" i="67"/>
  <c r="N24" i="82"/>
  <c r="R13" i="55"/>
  <c r="S8" i="55"/>
  <c r="R9" i="55"/>
  <c r="G31" i="49"/>
  <c r="F31" i="49"/>
  <c r="E31" i="49"/>
  <c r="H31" i="49"/>
  <c r="D31" i="49"/>
  <c r="C31" i="49"/>
  <c r="N31" i="49" s="1"/>
  <c r="I31" i="49"/>
  <c r="J31" i="49"/>
  <c r="K31" i="49"/>
  <c r="L31" i="49"/>
  <c r="M31" i="49"/>
  <c r="H32" i="74"/>
  <c r="F32" i="74"/>
  <c r="C32" i="74"/>
  <c r="N32" i="74" s="1"/>
  <c r="D32" i="74"/>
  <c r="G32" i="74"/>
  <c r="E32" i="74"/>
  <c r="I32" i="74"/>
  <c r="K32" i="74"/>
  <c r="J32" i="74"/>
  <c r="L32" i="74"/>
  <c r="M32" i="74"/>
  <c r="Q11" i="87"/>
  <c r="Q10" i="87"/>
  <c r="N23" i="49"/>
  <c r="G28" i="13"/>
  <c r="G21" i="13"/>
  <c r="Q10" i="15"/>
  <c r="Q11" i="15"/>
  <c r="F34" i="24"/>
  <c r="E34" i="24"/>
  <c r="G34" i="24"/>
  <c r="D34" i="24"/>
  <c r="C34" i="24"/>
  <c r="N34" i="24" s="1"/>
  <c r="H34" i="24"/>
  <c r="I34" i="24"/>
  <c r="J34" i="24"/>
  <c r="K34" i="24"/>
  <c r="L34" i="24"/>
  <c r="M34" i="24"/>
  <c r="O5" i="18"/>
  <c r="O6" i="18"/>
  <c r="O7" i="18" s="1"/>
  <c r="Q6" i="18"/>
  <c r="Q7" i="18" s="1"/>
  <c r="Q5" i="18"/>
  <c r="R10" i="5"/>
  <c r="R11" i="5" s="1"/>
  <c r="I22" i="12"/>
  <c r="F21" i="13"/>
  <c r="F28" i="13"/>
  <c r="B36" i="36"/>
  <c r="C36" i="36" s="1"/>
  <c r="B36" i="48"/>
  <c r="C36" i="48" s="1"/>
  <c r="B39" i="48"/>
  <c r="C39" i="48" s="1"/>
  <c r="B37" i="48"/>
  <c r="C37" i="48" s="1"/>
  <c r="B40" i="48"/>
  <c r="C40" i="48" s="1"/>
  <c r="B38" i="48"/>
  <c r="C38" i="48" s="1"/>
  <c r="B35" i="48"/>
  <c r="C35" i="48" s="1"/>
  <c r="B41" i="48"/>
  <c r="C41" i="48" s="1"/>
  <c r="F28" i="48"/>
  <c r="D28" i="48"/>
  <c r="C28" i="48"/>
  <c r="N28" i="48" s="1"/>
  <c r="E28" i="48"/>
  <c r="G28" i="48"/>
  <c r="H28" i="48"/>
  <c r="I28" i="48"/>
  <c r="J28" i="48"/>
  <c r="K28" i="48"/>
  <c r="L28" i="48"/>
  <c r="M28" i="48"/>
  <c r="R10" i="97"/>
  <c r="R11" i="97"/>
  <c r="G31" i="74"/>
  <c r="E31" i="74"/>
  <c r="F31" i="74"/>
  <c r="C31" i="74"/>
  <c r="N31" i="74" s="1"/>
  <c r="D31" i="74"/>
  <c r="H31" i="74"/>
  <c r="I31" i="74"/>
  <c r="J31" i="74"/>
  <c r="K31" i="74"/>
  <c r="L31" i="74"/>
  <c r="M31" i="74"/>
  <c r="M22" i="75"/>
  <c r="N34" i="45"/>
  <c r="D34" i="45"/>
  <c r="I34" i="45"/>
  <c r="G34" i="45"/>
  <c r="E34" i="45"/>
  <c r="C34" i="45"/>
  <c r="H34" i="45"/>
  <c r="F34" i="45"/>
  <c r="J34" i="45"/>
  <c r="K34" i="45"/>
  <c r="L34" i="45"/>
  <c r="M34" i="45"/>
  <c r="Q10" i="70"/>
  <c r="Q11" i="70"/>
  <c r="D22" i="12"/>
  <c r="N22" i="12" s="1"/>
  <c r="R8" i="41"/>
  <c r="Q9" i="41"/>
  <c r="Q13" i="41"/>
  <c r="B40" i="37"/>
  <c r="C40" i="37" s="1"/>
  <c r="H24" i="12"/>
  <c r="N24" i="12" s="1"/>
  <c r="B33" i="100"/>
  <c r="G26" i="100"/>
  <c r="C26" i="100"/>
  <c r="N26" i="100" s="1"/>
  <c r="H26" i="100"/>
  <c r="D26" i="100"/>
  <c r="F26" i="100"/>
  <c r="E26" i="100"/>
  <c r="I26" i="100"/>
  <c r="J26" i="100"/>
  <c r="K26" i="100"/>
  <c r="L26" i="100"/>
  <c r="R8" i="65"/>
  <c r="Q9" i="65"/>
  <c r="Q13" i="65"/>
  <c r="B39" i="25"/>
  <c r="C39" i="25" s="1"/>
  <c r="B32" i="46"/>
  <c r="F25" i="46"/>
  <c r="D25" i="46"/>
  <c r="C25" i="46"/>
  <c r="N25" i="46" s="1"/>
  <c r="E25" i="46"/>
  <c r="G25" i="46"/>
  <c r="H25" i="46"/>
  <c r="I25" i="46"/>
  <c r="K25" i="46"/>
  <c r="J25" i="46"/>
  <c r="L25" i="46"/>
  <c r="N26" i="77"/>
  <c r="N22" i="11"/>
  <c r="R13" i="42"/>
  <c r="S8" i="42"/>
  <c r="R9" i="42"/>
  <c r="M26" i="65"/>
  <c r="B40" i="58"/>
  <c r="C40" i="58" s="1"/>
  <c r="F33" i="82"/>
  <c r="C33" i="82"/>
  <c r="N33" i="82" s="1"/>
  <c r="D33" i="82"/>
  <c r="E33" i="82"/>
  <c r="G33" i="82"/>
  <c r="I33" i="82"/>
  <c r="H33" i="82"/>
  <c r="J33" i="82"/>
  <c r="K33" i="82"/>
  <c r="L33" i="82"/>
  <c r="M33" i="82"/>
  <c r="I24" i="13"/>
  <c r="K46" i="14"/>
  <c r="K45" i="14"/>
  <c r="E15" i="14"/>
  <c r="E16" i="14"/>
  <c r="E18" i="14"/>
  <c r="E14" i="14"/>
  <c r="E17" i="14"/>
  <c r="E19" i="14"/>
  <c r="E20" i="14"/>
  <c r="P10" i="30"/>
  <c r="P11" i="30"/>
  <c r="B28" i="46"/>
  <c r="F21" i="46"/>
  <c r="D21" i="46"/>
  <c r="E21" i="46"/>
  <c r="C21" i="46"/>
  <c r="N21" i="46" s="1"/>
  <c r="G21" i="46"/>
  <c r="H21" i="46"/>
  <c r="I21" i="46"/>
  <c r="K21" i="46"/>
  <c r="J21" i="46"/>
  <c r="L21" i="46"/>
  <c r="Q10" i="9"/>
  <c r="Q11" i="9"/>
  <c r="Q10" i="26"/>
  <c r="Q11" i="26"/>
  <c r="J30" i="13"/>
  <c r="F30" i="86"/>
  <c r="D30" i="86"/>
  <c r="N30" i="86" s="1"/>
  <c r="E30" i="86"/>
  <c r="C30" i="86"/>
  <c r="G30" i="86"/>
  <c r="H30" i="86"/>
  <c r="I30" i="86"/>
  <c r="K30" i="86"/>
  <c r="J30" i="86"/>
  <c r="L30" i="86"/>
  <c r="M30" i="86"/>
  <c r="G30" i="49"/>
  <c r="D30" i="49"/>
  <c r="F30" i="49"/>
  <c r="H30" i="49"/>
  <c r="E30" i="49"/>
  <c r="C30" i="49"/>
  <c r="N30" i="49" s="1"/>
  <c r="I30" i="49"/>
  <c r="J30" i="49"/>
  <c r="K30" i="49"/>
  <c r="L30" i="49"/>
  <c r="M30" i="49"/>
  <c r="K5" i="18"/>
  <c r="K6" i="18"/>
  <c r="K7" i="18" s="1"/>
  <c r="Q9" i="14"/>
  <c r="R8" i="14"/>
  <c r="Q13" i="14"/>
  <c r="G34" i="6"/>
  <c r="C34" i="6"/>
  <c r="N34" i="6" s="1"/>
  <c r="D34" i="6"/>
  <c r="F34" i="6"/>
  <c r="E34" i="6"/>
  <c r="H34" i="6"/>
  <c r="I34" i="6"/>
  <c r="J34" i="6"/>
  <c r="K34" i="6"/>
  <c r="L34" i="6"/>
  <c r="M34" i="6"/>
  <c r="B39" i="94"/>
  <c r="C39" i="94" s="1"/>
  <c r="B38" i="94"/>
  <c r="C38" i="94" s="1"/>
  <c r="B40" i="94"/>
  <c r="C40" i="94" s="1"/>
  <c r="B41" i="94"/>
  <c r="C41" i="94" s="1"/>
  <c r="B35" i="94"/>
  <c r="C35" i="94" s="1"/>
  <c r="B37" i="94"/>
  <c r="C37" i="94" s="1"/>
  <c r="B36" i="94"/>
  <c r="C36" i="94" s="1"/>
  <c r="G28" i="94"/>
  <c r="F28" i="94"/>
  <c r="C28" i="94"/>
  <c r="N28" i="94" s="1"/>
  <c r="D28" i="94"/>
  <c r="E28" i="94"/>
  <c r="H28" i="94"/>
  <c r="I28" i="94"/>
  <c r="K28" i="94"/>
  <c r="J28" i="94"/>
  <c r="L28" i="94"/>
  <c r="M28" i="94"/>
  <c r="R13" i="45"/>
  <c r="S8" i="45"/>
  <c r="R9" i="45"/>
  <c r="G34" i="36"/>
  <c r="D34" i="36"/>
  <c r="C34" i="36"/>
  <c r="N34" i="36" s="1"/>
  <c r="F34" i="36"/>
  <c r="E34" i="36"/>
  <c r="H34" i="36"/>
  <c r="I34" i="36"/>
  <c r="J34" i="36"/>
  <c r="K34" i="36"/>
  <c r="L34" i="36"/>
  <c r="M34" i="36"/>
  <c r="M21" i="13"/>
  <c r="N26" i="24"/>
  <c r="V5" i="18"/>
  <c r="V6" i="18"/>
  <c r="V7" i="18" s="1"/>
  <c r="F32" i="29"/>
  <c r="E32" i="29"/>
  <c r="C32" i="29"/>
  <c r="G32" i="29"/>
  <c r="D32" i="29"/>
  <c r="N32" i="29" s="1"/>
  <c r="H32" i="29"/>
  <c r="I32" i="29"/>
  <c r="J32" i="29"/>
  <c r="K32" i="29"/>
  <c r="L32" i="29"/>
  <c r="M32" i="29"/>
  <c r="G30" i="92"/>
  <c r="H30" i="92"/>
  <c r="E30" i="92"/>
  <c r="F30" i="92"/>
  <c r="D30" i="92"/>
  <c r="N30" i="92" s="1"/>
  <c r="C30" i="92"/>
  <c r="I30" i="92"/>
  <c r="J30" i="92"/>
  <c r="K30" i="92"/>
  <c r="L30" i="92"/>
  <c r="M30" i="92"/>
  <c r="M46" i="14"/>
  <c r="M45" i="14"/>
  <c r="E32" i="76"/>
  <c r="H32" i="76"/>
  <c r="G32" i="76"/>
  <c r="F32" i="76"/>
  <c r="D32" i="76"/>
  <c r="C32" i="76"/>
  <c r="N32" i="76" s="1"/>
  <c r="I32" i="76"/>
  <c r="J32" i="76"/>
  <c r="K32" i="76"/>
  <c r="L32" i="76"/>
  <c r="M32" i="76"/>
  <c r="C29" i="33"/>
  <c r="E29" i="33"/>
  <c r="F29" i="33"/>
  <c r="G29" i="33"/>
  <c r="H29" i="33"/>
  <c r="D29" i="33"/>
  <c r="N29" i="33" s="1"/>
  <c r="I29" i="33"/>
  <c r="J29" i="33"/>
  <c r="L29" i="33"/>
  <c r="K29" i="33"/>
  <c r="M29" i="33"/>
  <c r="P11" i="8"/>
  <c r="P10" i="8"/>
  <c r="J21" i="13"/>
  <c r="J28" i="13"/>
  <c r="Q13" i="99"/>
  <c r="R8" i="99"/>
  <c r="Q9" i="99"/>
  <c r="M24" i="13"/>
  <c r="N25" i="94"/>
  <c r="M6" i="18"/>
  <c r="M7" i="18" s="1"/>
  <c r="M5" i="18"/>
  <c r="N24" i="74"/>
  <c r="D32" i="30"/>
  <c r="C32" i="30"/>
  <c r="N32" i="30" s="1"/>
  <c r="E32" i="30"/>
  <c r="G32" i="30"/>
  <c r="F32" i="30"/>
  <c r="H32" i="30"/>
  <c r="I32" i="30"/>
  <c r="J32" i="30"/>
  <c r="K32" i="30"/>
  <c r="L32" i="30"/>
  <c r="M32" i="30"/>
  <c r="R13" i="84"/>
  <c r="S8" i="84"/>
  <c r="R9" i="84"/>
  <c r="G31" i="104"/>
  <c r="C31" i="104"/>
  <c r="N31" i="104" s="1"/>
  <c r="E31" i="104"/>
  <c r="D31" i="104"/>
  <c r="F31" i="104"/>
  <c r="H31" i="104"/>
  <c r="I31" i="104"/>
  <c r="K31" i="104"/>
  <c r="J31" i="104"/>
  <c r="L31" i="104"/>
  <c r="M31" i="104"/>
  <c r="N27" i="33"/>
  <c r="E30" i="52"/>
  <c r="D30" i="52"/>
  <c r="F30" i="52"/>
  <c r="H30" i="52"/>
  <c r="C30" i="52"/>
  <c r="N30" i="52" s="1"/>
  <c r="G30" i="52"/>
  <c r="I30" i="52"/>
  <c r="J30" i="52"/>
  <c r="K30" i="52"/>
  <c r="L30" i="52"/>
  <c r="M30" i="52"/>
  <c r="S8" i="61"/>
  <c r="R13" i="61"/>
  <c r="R9" i="61"/>
  <c r="F31" i="38"/>
  <c r="E31" i="38"/>
  <c r="D31" i="38"/>
  <c r="C31" i="38"/>
  <c r="N31" i="38" s="1"/>
  <c r="G31" i="38"/>
  <c r="H31" i="38"/>
  <c r="I31" i="38"/>
  <c r="K31" i="38"/>
  <c r="J31" i="38"/>
  <c r="L31" i="38"/>
  <c r="M31" i="38"/>
  <c r="Q13" i="80"/>
  <c r="Q9" i="80"/>
  <c r="R8" i="80"/>
  <c r="G32" i="77"/>
  <c r="E32" i="77"/>
  <c r="F32" i="77"/>
  <c r="D32" i="77"/>
  <c r="C32" i="77"/>
  <c r="N32" i="77" s="1"/>
  <c r="H32" i="77"/>
  <c r="I32" i="77"/>
  <c r="J32" i="77"/>
  <c r="K32" i="77"/>
  <c r="L32" i="77"/>
  <c r="M32" i="77"/>
  <c r="G29" i="60"/>
  <c r="D29" i="60"/>
  <c r="E29" i="60"/>
  <c r="F29" i="60"/>
  <c r="C29" i="60"/>
  <c r="N29" i="60" s="1"/>
  <c r="H29" i="60"/>
  <c r="I29" i="60"/>
  <c r="J29" i="60"/>
  <c r="K29" i="60"/>
  <c r="L29" i="60"/>
  <c r="M29" i="60"/>
  <c r="T13" i="50"/>
  <c r="U8" i="50"/>
  <c r="T9" i="50"/>
  <c r="H30" i="41"/>
  <c r="C30" i="41"/>
  <c r="N30" i="41" s="1"/>
  <c r="D30" i="41"/>
  <c r="E30" i="41"/>
  <c r="F30" i="41"/>
  <c r="G30" i="41"/>
  <c r="I30" i="41"/>
  <c r="J30" i="41"/>
  <c r="K30" i="41"/>
  <c r="L30" i="41"/>
  <c r="M30" i="41"/>
  <c r="N23" i="80"/>
  <c r="F29" i="76"/>
  <c r="N29" i="76" s="1"/>
  <c r="D29" i="76"/>
  <c r="G29" i="76"/>
  <c r="H29" i="76"/>
  <c r="C29" i="76"/>
  <c r="E29" i="76"/>
  <c r="I29" i="76"/>
  <c r="J29" i="76"/>
  <c r="K29" i="76"/>
  <c r="L29" i="76"/>
  <c r="M29" i="76"/>
  <c r="B37" i="49"/>
  <c r="C37" i="49" s="1"/>
  <c r="N25" i="80"/>
  <c r="N25" i="49"/>
  <c r="D23" i="13"/>
  <c r="P11" i="10"/>
  <c r="P10" i="10"/>
  <c r="B27" i="13"/>
  <c r="B34" i="13" s="1"/>
  <c r="H34" i="13" s="1"/>
  <c r="N24" i="60"/>
  <c r="P11" i="80"/>
  <c r="P10" i="80"/>
  <c r="E28" i="13"/>
  <c r="Q13" i="77"/>
  <c r="R8" i="77"/>
  <c r="Q9" i="77"/>
  <c r="Q10" i="98"/>
  <c r="Q11" i="98"/>
  <c r="N24" i="48"/>
  <c r="N23" i="6"/>
  <c r="N24" i="77"/>
  <c r="B33" i="99"/>
  <c r="G26" i="99"/>
  <c r="D26" i="99"/>
  <c r="H26" i="99"/>
  <c r="F26" i="99"/>
  <c r="C26" i="99"/>
  <c r="N26" i="99" s="1"/>
  <c r="E26" i="99"/>
  <c r="I26" i="99"/>
  <c r="J26" i="99"/>
  <c r="K26" i="99"/>
  <c r="L26" i="99"/>
  <c r="B39" i="49"/>
  <c r="C39" i="49" s="1"/>
  <c r="P10" i="86"/>
  <c r="P11" i="86"/>
  <c r="D21" i="13"/>
  <c r="E29" i="28"/>
  <c r="H29" i="28"/>
  <c r="G29" i="28"/>
  <c r="F29" i="28"/>
  <c r="D29" i="28"/>
  <c r="N29" i="28" s="1"/>
  <c r="C29" i="28"/>
  <c r="I29" i="28"/>
  <c r="K29" i="28"/>
  <c r="J29" i="28"/>
  <c r="L29" i="28"/>
  <c r="M29" i="28"/>
  <c r="P11" i="24"/>
  <c r="P10" i="24"/>
  <c r="N10" i="16"/>
  <c r="N11" i="16"/>
  <c r="B32" i="99"/>
  <c r="G25" i="99"/>
  <c r="D25" i="99"/>
  <c r="C25" i="99"/>
  <c r="N25" i="99" s="1"/>
  <c r="E25" i="99"/>
  <c r="F25" i="99"/>
  <c r="H25" i="99"/>
  <c r="I25" i="99"/>
  <c r="J25" i="99"/>
  <c r="L25" i="99"/>
  <c r="K25" i="99"/>
  <c r="P11" i="60"/>
  <c r="P10" i="60"/>
  <c r="N21" i="76"/>
  <c r="B38" i="33"/>
  <c r="C38" i="33" s="1"/>
  <c r="M27" i="100"/>
  <c r="Q13" i="75"/>
  <c r="Q9" i="75"/>
  <c r="R8" i="75"/>
  <c r="R13" i="67"/>
  <c r="S8" i="67"/>
  <c r="R9" i="67"/>
  <c r="G33" i="83"/>
  <c r="C33" i="83"/>
  <c r="N33" i="83" s="1"/>
  <c r="F33" i="83"/>
  <c r="E33" i="83"/>
  <c r="D33" i="83"/>
  <c r="H33" i="83"/>
  <c r="I33" i="83"/>
  <c r="K33" i="83"/>
  <c r="J33" i="83"/>
  <c r="L33" i="83"/>
  <c r="M33" i="83"/>
  <c r="E25" i="12"/>
  <c r="G32" i="58"/>
  <c r="C32" i="58"/>
  <c r="N32" i="58" s="1"/>
  <c r="D32" i="58"/>
  <c r="F32" i="58"/>
  <c r="E32" i="58"/>
  <c r="H32" i="58"/>
  <c r="I32" i="58"/>
  <c r="J32" i="58"/>
  <c r="K32" i="58"/>
  <c r="L32" i="58"/>
  <c r="M32" i="58"/>
  <c r="G31" i="13"/>
  <c r="G24" i="13"/>
  <c r="S8" i="15"/>
  <c r="R13" i="15"/>
  <c r="R9" i="15"/>
  <c r="J5" i="18"/>
  <c r="J6" i="18"/>
  <c r="J7" i="18" s="1"/>
  <c r="P6" i="18"/>
  <c r="P7" i="18" s="1"/>
  <c r="P5" i="18"/>
  <c r="S8" i="72"/>
  <c r="R9" i="72"/>
  <c r="R13" i="72"/>
  <c r="B33" i="12"/>
  <c r="M26" i="12"/>
  <c r="F31" i="13"/>
  <c r="B30" i="100"/>
  <c r="G23" i="100"/>
  <c r="D23" i="100"/>
  <c r="C23" i="100"/>
  <c r="N23" i="100" s="1"/>
  <c r="H23" i="100"/>
  <c r="E23" i="100"/>
  <c r="F23" i="100"/>
  <c r="J23" i="100"/>
  <c r="I23" i="100"/>
  <c r="K23" i="100"/>
  <c r="L23" i="100"/>
  <c r="B36" i="24"/>
  <c r="C36" i="24" s="1"/>
  <c r="B39" i="29"/>
  <c r="C39" i="29" s="1"/>
  <c r="B35" i="29"/>
  <c r="C35" i="29" s="1"/>
  <c r="B41" i="29"/>
  <c r="C41" i="29" s="1"/>
  <c r="B40" i="29"/>
  <c r="C40" i="29" s="1"/>
  <c r="B38" i="29"/>
  <c r="C38" i="29" s="1"/>
  <c r="B36" i="29"/>
  <c r="C36" i="29" s="1"/>
  <c r="B37" i="29"/>
  <c r="C37" i="29" s="1"/>
  <c r="F28" i="29"/>
  <c r="G28" i="29"/>
  <c r="D28" i="29"/>
  <c r="N28" i="29" s="1"/>
  <c r="C28" i="29"/>
  <c r="E28" i="29"/>
  <c r="H28" i="29"/>
  <c r="I28" i="29"/>
  <c r="J28" i="29"/>
  <c r="K28" i="29"/>
  <c r="L28" i="29"/>
  <c r="M28" i="29"/>
  <c r="B39" i="60"/>
  <c r="C39" i="60" s="1"/>
  <c r="G32" i="25"/>
  <c r="D32" i="25"/>
  <c r="N32" i="25" s="1"/>
  <c r="C32" i="25"/>
  <c r="F32" i="25"/>
  <c r="E32" i="25"/>
  <c r="H32" i="25"/>
  <c r="I32" i="25"/>
  <c r="J32" i="25"/>
  <c r="K32" i="25"/>
  <c r="L32" i="25"/>
  <c r="M32" i="25"/>
  <c r="S8" i="70"/>
  <c r="R9" i="70"/>
  <c r="R13" i="70"/>
  <c r="B38" i="104"/>
  <c r="C38" i="104" s="1"/>
  <c r="B37" i="104"/>
  <c r="C37" i="104" s="1"/>
  <c r="B40" i="104"/>
  <c r="C40" i="104" s="1"/>
  <c r="N28" i="104"/>
  <c r="B36" i="104"/>
  <c r="C36" i="104" s="1"/>
  <c r="B41" i="104"/>
  <c r="C41" i="104" s="1"/>
  <c r="B39" i="104"/>
  <c r="C39" i="104" s="1"/>
  <c r="B35" i="104"/>
  <c r="C35" i="104" s="1"/>
  <c r="G28" i="104"/>
  <c r="D28" i="104"/>
  <c r="E28" i="104"/>
  <c r="F28" i="104"/>
  <c r="C28" i="104"/>
  <c r="H28" i="104"/>
  <c r="I28" i="104"/>
  <c r="K28" i="104"/>
  <c r="J28" i="104"/>
  <c r="L28" i="104"/>
  <c r="M28" i="104"/>
  <c r="H26" i="12"/>
  <c r="N25" i="52"/>
  <c r="P10" i="6"/>
  <c r="P11" i="6"/>
  <c r="P11" i="41"/>
  <c r="P10" i="41"/>
  <c r="N22" i="74"/>
  <c r="B36" i="37"/>
  <c r="C36" i="37" s="1"/>
  <c r="P11" i="104"/>
  <c r="P10" i="104"/>
  <c r="B32" i="65"/>
  <c r="F25" i="65"/>
  <c r="E25" i="65"/>
  <c r="D25" i="65"/>
  <c r="C25" i="65"/>
  <c r="N25" i="65" s="1"/>
  <c r="G25" i="65"/>
  <c r="H25" i="65"/>
  <c r="I25" i="65"/>
  <c r="J25" i="65"/>
  <c r="K25" i="65"/>
  <c r="L25" i="65"/>
  <c r="G34" i="25"/>
  <c r="E34" i="25"/>
  <c r="D34" i="25"/>
  <c r="F34" i="25"/>
  <c r="C34" i="25"/>
  <c r="N34" i="25" s="1"/>
  <c r="H34" i="25"/>
  <c r="I34" i="25"/>
  <c r="J34" i="25"/>
  <c r="K34" i="25"/>
  <c r="L34" i="25"/>
  <c r="M34" i="25"/>
  <c r="B28" i="65"/>
  <c r="F21" i="65"/>
  <c r="C21" i="65"/>
  <c r="N21" i="65" s="1"/>
  <c r="E21" i="65"/>
  <c r="D21" i="65"/>
  <c r="G21" i="65"/>
  <c r="H21" i="65"/>
  <c r="I21" i="65"/>
  <c r="J21" i="65"/>
  <c r="K21" i="65"/>
  <c r="L21" i="65"/>
  <c r="P11" i="49"/>
  <c r="P10" i="49"/>
  <c r="N23" i="92"/>
  <c r="S8" i="95"/>
  <c r="R13" i="95"/>
  <c r="R9" i="95"/>
  <c r="F33" i="77"/>
  <c r="D33" i="77"/>
  <c r="G33" i="77"/>
  <c r="E33" i="77"/>
  <c r="C33" i="77"/>
  <c r="N33" i="77" s="1"/>
  <c r="H33" i="77"/>
  <c r="I33" i="77"/>
  <c r="J33" i="77"/>
  <c r="K33" i="77"/>
  <c r="L33" i="77"/>
  <c r="M33" i="77"/>
  <c r="Q10" i="42"/>
  <c r="Q11" i="42"/>
  <c r="B38" i="58"/>
  <c r="C38" i="58" s="1"/>
  <c r="B40" i="80"/>
  <c r="C40" i="80" s="1"/>
  <c r="B37" i="80"/>
  <c r="C37" i="80" s="1"/>
  <c r="B38" i="80"/>
  <c r="C38" i="80" s="1"/>
  <c r="B36" i="80"/>
  <c r="C36" i="80" s="1"/>
  <c r="B41" i="80"/>
  <c r="C41" i="80" s="1"/>
  <c r="B39" i="80"/>
  <c r="C39" i="80" s="1"/>
  <c r="B35" i="80"/>
  <c r="C35" i="80" s="1"/>
  <c r="G28" i="80"/>
  <c r="E28" i="80"/>
  <c r="C28" i="80"/>
  <c r="D28" i="80"/>
  <c r="N28" i="80" s="1"/>
  <c r="F28" i="80"/>
  <c r="H28" i="80"/>
  <c r="I28" i="80"/>
  <c r="J28" i="80"/>
  <c r="K28" i="80"/>
  <c r="L28" i="80"/>
  <c r="M28" i="80"/>
  <c r="G29" i="6"/>
  <c r="C29" i="6"/>
  <c r="F29" i="6"/>
  <c r="N29" i="6" s="1"/>
  <c r="H29" i="6"/>
  <c r="E29" i="6"/>
  <c r="D29" i="6"/>
  <c r="I29" i="6"/>
  <c r="J29" i="6"/>
  <c r="K29" i="6"/>
  <c r="L29" i="6"/>
  <c r="M29" i="6"/>
  <c r="I28" i="13"/>
  <c r="I21" i="13"/>
  <c r="J45" i="14"/>
  <c r="J46" i="14"/>
  <c r="D14" i="14"/>
  <c r="D15" i="14"/>
  <c r="D18" i="14"/>
  <c r="D17" i="14"/>
  <c r="D19" i="14"/>
  <c r="D16" i="14"/>
  <c r="D20" i="14"/>
  <c r="H23" i="12"/>
  <c r="N23" i="12" s="1"/>
  <c r="S8" i="9"/>
  <c r="R9" i="9"/>
  <c r="R13" i="9"/>
  <c r="R13" i="26"/>
  <c r="R9" i="26"/>
  <c r="S8" i="26"/>
  <c r="G33" i="47"/>
  <c r="C33" i="47"/>
  <c r="N33" i="47" s="1"/>
  <c r="F33" i="47"/>
  <c r="D33" i="47"/>
  <c r="E33" i="47"/>
  <c r="H33" i="47"/>
  <c r="I33" i="47"/>
  <c r="J33" i="47"/>
  <c r="K33" i="47"/>
  <c r="L33" i="47"/>
  <c r="N24" i="29"/>
  <c r="N25" i="48"/>
  <c r="N22" i="86"/>
  <c r="N32" i="104"/>
  <c r="G32" i="104"/>
  <c r="C32" i="104"/>
  <c r="D32" i="104"/>
  <c r="F32" i="104"/>
  <c r="E32" i="104"/>
  <c r="H32" i="104"/>
  <c r="I32" i="104"/>
  <c r="K32" i="104"/>
  <c r="J32" i="104"/>
  <c r="L32" i="104"/>
  <c r="M32" i="104"/>
  <c r="G30" i="13"/>
  <c r="W5" i="18"/>
  <c r="W6" i="18"/>
  <c r="W7" i="18" s="1"/>
  <c r="R6" i="18"/>
  <c r="R7" i="18" s="1"/>
  <c r="R5" i="18"/>
  <c r="T8" i="5"/>
  <c r="S13" i="5"/>
  <c r="S9" i="5"/>
  <c r="P11" i="52"/>
  <c r="P10" i="52"/>
  <c r="C26" i="12"/>
  <c r="F29" i="13"/>
  <c r="N23" i="29"/>
  <c r="B38" i="86"/>
  <c r="C38" i="86" s="1"/>
  <c r="S9" i="97"/>
  <c r="S13" i="97"/>
  <c r="T8" i="97"/>
  <c r="G29" i="49"/>
  <c r="F29" i="49"/>
  <c r="C29" i="49"/>
  <c r="H29" i="49"/>
  <c r="E29" i="49"/>
  <c r="N29" i="49" s="1"/>
  <c r="D29" i="49"/>
  <c r="I29" i="49"/>
  <c r="J29" i="49"/>
  <c r="K29" i="49"/>
  <c r="L29" i="49"/>
  <c r="M29" i="49"/>
  <c r="B31" i="99"/>
  <c r="G24" i="99"/>
  <c r="F24" i="99"/>
  <c r="H24" i="99"/>
  <c r="D24" i="99"/>
  <c r="E24" i="99"/>
  <c r="C24" i="99"/>
  <c r="N24" i="99" s="1"/>
  <c r="I24" i="99"/>
  <c r="J24" i="99"/>
  <c r="K24" i="99"/>
  <c r="L24" i="99"/>
  <c r="Q9" i="6"/>
  <c r="R8" i="6"/>
  <c r="Q13" i="6"/>
  <c r="Q9" i="104"/>
  <c r="Q13" i="104"/>
  <c r="R8" i="104"/>
  <c r="B34" i="46"/>
  <c r="F27" i="46"/>
  <c r="D27" i="46"/>
  <c r="E27" i="46"/>
  <c r="C27" i="46"/>
  <c r="N27" i="46" s="1"/>
  <c r="G27" i="46"/>
  <c r="H27" i="46"/>
  <c r="I27" i="46"/>
  <c r="J27" i="46"/>
  <c r="K27" i="46"/>
  <c r="L27" i="46"/>
  <c r="N23" i="76"/>
  <c r="M25" i="65"/>
  <c r="N27" i="68"/>
  <c r="P10" i="65"/>
  <c r="P11" i="65"/>
  <c r="N25" i="33"/>
  <c r="M21" i="65"/>
  <c r="Q9" i="58"/>
  <c r="Q13" i="58"/>
  <c r="R8" i="58"/>
  <c r="R8" i="46"/>
  <c r="Q13" i="46"/>
  <c r="Q9" i="46"/>
  <c r="Q11" i="95"/>
  <c r="Q10" i="95"/>
  <c r="N23" i="28"/>
  <c r="N25" i="6"/>
  <c r="N22" i="24"/>
  <c r="J23" i="12"/>
  <c r="N23" i="83"/>
  <c r="J20" i="14"/>
  <c r="J19" i="14"/>
  <c r="J15" i="14"/>
  <c r="J18" i="14"/>
  <c r="J14" i="14"/>
  <c r="J16" i="14"/>
  <c r="J17" i="14"/>
  <c r="D46" i="14"/>
  <c r="D45" i="14"/>
  <c r="G31" i="80"/>
  <c r="F31" i="80"/>
  <c r="C31" i="80"/>
  <c r="N31" i="80" s="1"/>
  <c r="D31" i="80"/>
  <c r="E31" i="80"/>
  <c r="H31" i="80"/>
  <c r="I31" i="80"/>
  <c r="K31" i="80"/>
  <c r="J31" i="80"/>
  <c r="L31" i="80"/>
  <c r="M31" i="80"/>
  <c r="N22" i="29"/>
  <c r="N26" i="36"/>
  <c r="G32" i="92"/>
  <c r="D32" i="92"/>
  <c r="E32" i="92"/>
  <c r="F32" i="92"/>
  <c r="H32" i="92"/>
  <c r="C32" i="92"/>
  <c r="N32" i="92" s="1"/>
  <c r="I32" i="92"/>
  <c r="J32" i="92"/>
  <c r="K32" i="92"/>
  <c r="L32" i="92"/>
  <c r="M32" i="92"/>
  <c r="B28" i="100"/>
  <c r="G21" i="100"/>
  <c r="C21" i="100"/>
  <c r="N21" i="100" s="1"/>
  <c r="H21" i="100"/>
  <c r="D21" i="100"/>
  <c r="F21" i="100"/>
  <c r="E21" i="100"/>
  <c r="I21" i="100"/>
  <c r="J21" i="100"/>
  <c r="L21" i="100"/>
  <c r="K21" i="100"/>
  <c r="N29" i="37"/>
  <c r="G29" i="37"/>
  <c r="E29" i="37"/>
  <c r="F29" i="37"/>
  <c r="D29" i="37"/>
  <c r="H29" i="37"/>
  <c r="C29" i="37"/>
  <c r="I29" i="37"/>
  <c r="J29" i="37"/>
  <c r="K29" i="37"/>
  <c r="L29" i="37"/>
  <c r="M29" i="37"/>
  <c r="F33" i="29"/>
  <c r="G33" i="29"/>
  <c r="C33" i="29"/>
  <c r="N33" i="29" s="1"/>
  <c r="E33" i="29"/>
  <c r="D33" i="29"/>
  <c r="H33" i="29"/>
  <c r="I33" i="29"/>
  <c r="J33" i="29"/>
  <c r="K33" i="29"/>
  <c r="L33" i="29"/>
  <c r="M33" i="29"/>
  <c r="B28" i="12"/>
  <c r="M21" i="12"/>
  <c r="B32" i="47"/>
  <c r="F25" i="47"/>
  <c r="C25" i="47"/>
  <c r="N25" i="47" s="1"/>
  <c r="D25" i="47"/>
  <c r="E25" i="47"/>
  <c r="G25" i="47"/>
  <c r="I25" i="47"/>
  <c r="H25" i="47"/>
  <c r="J25" i="47"/>
  <c r="K25" i="47"/>
  <c r="L25" i="47"/>
  <c r="N27" i="86"/>
  <c r="G10" i="16"/>
  <c r="G11" i="16"/>
  <c r="I21" i="12"/>
  <c r="N25" i="74"/>
  <c r="C21" i="12"/>
  <c r="C21" i="13"/>
  <c r="C28" i="13"/>
  <c r="B21" i="13"/>
  <c r="B28" i="13" s="1"/>
  <c r="B38" i="8"/>
  <c r="C38" i="8" s="1"/>
  <c r="B39" i="8"/>
  <c r="C39" i="8" s="1"/>
  <c r="B37" i="8"/>
  <c r="C37" i="8" s="1"/>
  <c r="B36" i="8"/>
  <c r="C36" i="8" s="1"/>
  <c r="B35" i="8"/>
  <c r="C35" i="8" s="1"/>
  <c r="B40" i="8"/>
  <c r="C40" i="8" s="1"/>
  <c r="B41" i="8"/>
  <c r="C41" i="8" s="1"/>
  <c r="I28" i="8"/>
  <c r="E28" i="8"/>
  <c r="G28" i="8"/>
  <c r="H28" i="8"/>
  <c r="F28" i="8"/>
  <c r="C28" i="8"/>
  <c r="N28" i="8" s="1"/>
  <c r="D28" i="8"/>
  <c r="J28" i="8"/>
  <c r="K28" i="8"/>
  <c r="L28" i="8"/>
  <c r="M28" i="8"/>
  <c r="Q9" i="8"/>
  <c r="R8" i="8"/>
  <c r="Q13" i="8"/>
  <c r="R9" i="90"/>
  <c r="R13" i="90"/>
  <c r="S8" i="90"/>
  <c r="D29" i="77"/>
  <c r="E29" i="77"/>
  <c r="G29" i="77"/>
  <c r="C29" i="77"/>
  <c r="N29" i="77" s="1"/>
  <c r="F29" i="77"/>
  <c r="H29" i="77"/>
  <c r="I29" i="77"/>
  <c r="J29" i="77"/>
  <c r="K29" i="77"/>
  <c r="L29" i="77"/>
  <c r="M29" i="77"/>
  <c r="H33" i="41"/>
  <c r="G33" i="41"/>
  <c r="C33" i="41"/>
  <c r="N33" i="41" s="1"/>
  <c r="E33" i="41"/>
  <c r="D33" i="41"/>
  <c r="F33" i="41"/>
  <c r="I33" i="41"/>
  <c r="J33" i="41"/>
  <c r="K33" i="41"/>
  <c r="L33" i="41"/>
  <c r="M33" i="41"/>
  <c r="H30" i="13"/>
  <c r="H23" i="13"/>
  <c r="Q9" i="29"/>
  <c r="R8" i="29"/>
  <c r="Q13" i="29"/>
  <c r="P11" i="83"/>
  <c r="P10" i="83"/>
  <c r="G31" i="68"/>
  <c r="C31" i="68"/>
  <c r="E31" i="68"/>
  <c r="D31" i="68"/>
  <c r="N31" i="68" s="1"/>
  <c r="F31" i="68"/>
  <c r="I31" i="68"/>
  <c r="H31" i="68"/>
  <c r="J31" i="68"/>
  <c r="K31" i="68"/>
  <c r="L31" i="68"/>
  <c r="M31" i="68"/>
  <c r="Q13" i="88"/>
  <c r="R8" i="88"/>
  <c r="Q9" i="88"/>
  <c r="G31" i="92"/>
  <c r="E31" i="92"/>
  <c r="H31" i="92"/>
  <c r="F31" i="92"/>
  <c r="D31" i="92"/>
  <c r="C31" i="92"/>
  <c r="N31" i="92" s="1"/>
  <c r="J31" i="92"/>
  <c r="I31" i="92"/>
  <c r="K31" i="92"/>
  <c r="L31" i="92"/>
  <c r="M31" i="92"/>
  <c r="S11" i="50"/>
  <c r="S10" i="50"/>
  <c r="Q10" i="54"/>
  <c r="Q11" i="54"/>
  <c r="P11" i="92"/>
  <c r="P10" i="92"/>
  <c r="N31" i="37"/>
  <c r="G31" i="37"/>
  <c r="D31" i="37"/>
  <c r="C31" i="37"/>
  <c r="E31" i="37"/>
  <c r="H31" i="37"/>
  <c r="F31" i="37"/>
  <c r="I31" i="37"/>
  <c r="K31" i="37"/>
  <c r="J31" i="37"/>
  <c r="L31" i="37"/>
  <c r="M31" i="37"/>
  <c r="B32" i="12"/>
  <c r="M25" i="12"/>
  <c r="B26" i="13"/>
  <c r="B33" i="13" s="1"/>
  <c r="L33" i="13" s="1"/>
  <c r="B34" i="12"/>
  <c r="M27" i="12"/>
  <c r="N24" i="83"/>
  <c r="G30" i="80"/>
  <c r="F30" i="80"/>
  <c r="C30" i="80"/>
  <c r="N30" i="80" s="1"/>
  <c r="H30" i="80"/>
  <c r="E30" i="80"/>
  <c r="D30" i="80"/>
  <c r="I30" i="80"/>
  <c r="J30" i="80"/>
  <c r="K30" i="80"/>
  <c r="L30" i="80"/>
  <c r="M30" i="80"/>
  <c r="E27" i="12"/>
  <c r="Q13" i="86"/>
  <c r="R8" i="86"/>
  <c r="Q9" i="86"/>
  <c r="P10" i="75"/>
  <c r="P11" i="75"/>
  <c r="Q10" i="55"/>
  <c r="Q11" i="55"/>
  <c r="N25" i="36"/>
  <c r="B40" i="56"/>
  <c r="C40" i="56" s="1"/>
  <c r="R11" i="59"/>
  <c r="R10" i="59"/>
  <c r="E32" i="13"/>
  <c r="E25" i="13"/>
  <c r="P11" i="94"/>
  <c r="P10" i="94"/>
  <c r="R11" i="32"/>
  <c r="R10" i="32"/>
  <c r="N34" i="39"/>
  <c r="F34" i="39"/>
  <c r="C34" i="39"/>
  <c r="G34" i="39"/>
  <c r="D34" i="39"/>
  <c r="E34" i="39"/>
  <c r="I34" i="39"/>
  <c r="H34" i="39"/>
  <c r="J34" i="39"/>
  <c r="K34" i="39"/>
  <c r="L34" i="39"/>
  <c r="M34" i="39"/>
  <c r="G30" i="6"/>
  <c r="H30" i="6"/>
  <c r="F30" i="6"/>
  <c r="C30" i="6"/>
  <c r="E30" i="6"/>
  <c r="D30" i="6"/>
  <c r="I30" i="6"/>
  <c r="J30" i="6"/>
  <c r="N30" i="6" s="1"/>
  <c r="K30" i="6"/>
  <c r="L30" i="6"/>
  <c r="M30" i="6"/>
  <c r="N25" i="76"/>
  <c r="M26" i="99"/>
  <c r="Q13" i="28"/>
  <c r="R8" i="28"/>
  <c r="Q9" i="28"/>
  <c r="M23" i="13"/>
  <c r="M30" i="13"/>
  <c r="G32" i="88"/>
  <c r="N32" i="88" s="1"/>
  <c r="D32" i="88"/>
  <c r="E32" i="88"/>
  <c r="C32" i="88"/>
  <c r="H32" i="88"/>
  <c r="F32" i="88"/>
  <c r="I32" i="88"/>
  <c r="J32" i="88"/>
  <c r="L32" i="88"/>
  <c r="K32" i="88"/>
  <c r="M32" i="88"/>
  <c r="N24" i="36"/>
  <c r="D27" i="13"/>
  <c r="G22" i="12"/>
  <c r="L11" i="16"/>
  <c r="L10" i="16"/>
  <c r="M25" i="99"/>
  <c r="F29" i="39"/>
  <c r="C29" i="39"/>
  <c r="N29" i="39" s="1"/>
  <c r="G29" i="39"/>
  <c r="D29" i="39"/>
  <c r="E29" i="39"/>
  <c r="I29" i="39"/>
  <c r="H29" i="39"/>
  <c r="J29" i="39"/>
  <c r="K29" i="39"/>
  <c r="L29" i="39"/>
  <c r="M29" i="39"/>
  <c r="P10" i="36"/>
  <c r="P11" i="36"/>
  <c r="G33" i="58"/>
  <c r="D33" i="58"/>
  <c r="C33" i="58"/>
  <c r="N33" i="58" s="1"/>
  <c r="E33" i="58"/>
  <c r="F33" i="58"/>
  <c r="H33" i="58"/>
  <c r="I33" i="58"/>
  <c r="J33" i="58"/>
  <c r="K33" i="58"/>
  <c r="L33" i="58"/>
  <c r="M33" i="58"/>
  <c r="F31" i="82"/>
  <c r="D31" i="82"/>
  <c r="C31" i="82"/>
  <c r="N31" i="82" s="1"/>
  <c r="E31" i="82"/>
  <c r="G31" i="82"/>
  <c r="I31" i="82"/>
  <c r="H31" i="82"/>
  <c r="J31" i="82"/>
  <c r="K31" i="82"/>
  <c r="L31" i="82"/>
  <c r="M31" i="82"/>
  <c r="B29" i="100"/>
  <c r="G22" i="100"/>
  <c r="E22" i="100"/>
  <c r="H22" i="100"/>
  <c r="F22" i="100"/>
  <c r="D22" i="100"/>
  <c r="C22" i="100"/>
  <c r="N22" i="100" s="1"/>
  <c r="I22" i="100"/>
  <c r="J22" i="100"/>
  <c r="L22" i="100"/>
  <c r="K22" i="100"/>
  <c r="Q10" i="69"/>
  <c r="Q11" i="69"/>
  <c r="H5" i="18"/>
  <c r="H6" i="18"/>
  <c r="H7" i="18" s="1"/>
  <c r="C5" i="18"/>
  <c r="C6" i="18" s="1"/>
  <c r="C7" i="18" s="1"/>
  <c r="R13" i="73"/>
  <c r="S8" i="73"/>
  <c r="R9" i="73"/>
  <c r="M23" i="100"/>
  <c r="B40" i="86"/>
  <c r="C40" i="86" s="1"/>
  <c r="B29" i="65"/>
  <c r="F22" i="65"/>
  <c r="E22" i="65"/>
  <c r="C22" i="65"/>
  <c r="N22" i="65" s="1"/>
  <c r="D22" i="65"/>
  <c r="G22" i="65"/>
  <c r="H22" i="65"/>
  <c r="I22" i="65"/>
  <c r="J22" i="65"/>
  <c r="K22" i="65"/>
  <c r="L22" i="65"/>
  <c r="B38" i="60"/>
  <c r="C38" i="60" s="1"/>
  <c r="G34" i="80"/>
  <c r="E34" i="80"/>
  <c r="N34" i="80" s="1"/>
  <c r="C34" i="80"/>
  <c r="D34" i="80"/>
  <c r="H34" i="80"/>
  <c r="F34" i="80"/>
  <c r="I34" i="80"/>
  <c r="K34" i="80"/>
  <c r="J34" i="80"/>
  <c r="L34" i="80"/>
  <c r="M34" i="80"/>
  <c r="Q10" i="51"/>
  <c r="Q11" i="51"/>
  <c r="E26" i="12"/>
  <c r="N22" i="83"/>
  <c r="N26" i="29"/>
  <c r="C30" i="76"/>
  <c r="N30" i="76" s="1"/>
  <c r="H30" i="76"/>
  <c r="F30" i="76"/>
  <c r="D30" i="76"/>
  <c r="E30" i="76"/>
  <c r="G30" i="76"/>
  <c r="J30" i="76"/>
  <c r="I30" i="76"/>
  <c r="K30" i="76"/>
  <c r="L30" i="76"/>
  <c r="M30" i="76"/>
  <c r="R10" i="102"/>
  <c r="R11" i="102"/>
  <c r="B34" i="75"/>
  <c r="G27" i="75"/>
  <c r="H27" i="75"/>
  <c r="C27" i="75"/>
  <c r="N27" i="75" s="1"/>
  <c r="F27" i="75"/>
  <c r="D27" i="75"/>
  <c r="E27" i="75"/>
  <c r="I27" i="75"/>
  <c r="J27" i="75"/>
  <c r="K27" i="75"/>
  <c r="L27" i="75"/>
  <c r="R10" i="71"/>
  <c r="R11" i="71"/>
  <c r="N22" i="88"/>
  <c r="N26" i="76"/>
  <c r="N25" i="24"/>
  <c r="P10" i="46"/>
  <c r="P11" i="46"/>
  <c r="N23" i="52"/>
  <c r="Q10" i="11"/>
  <c r="Q11" i="11"/>
  <c r="N27" i="56"/>
  <c r="I19" i="14"/>
  <c r="I20" i="14"/>
  <c r="I18" i="14"/>
  <c r="I14" i="14"/>
  <c r="I15" i="14"/>
  <c r="I16" i="14"/>
  <c r="I17" i="14"/>
  <c r="C14" i="14"/>
  <c r="C20" i="14"/>
  <c r="C16" i="14"/>
  <c r="C17" i="14"/>
  <c r="C18" i="14"/>
  <c r="C19" i="14"/>
  <c r="C15" i="14"/>
  <c r="F31" i="29"/>
  <c r="E31" i="29"/>
  <c r="C31" i="29"/>
  <c r="N31" i="29" s="1"/>
  <c r="G31" i="29"/>
  <c r="D31" i="29"/>
  <c r="H31" i="29"/>
  <c r="I31" i="29"/>
  <c r="J31" i="29"/>
  <c r="K31" i="29"/>
  <c r="L31" i="29"/>
  <c r="M31" i="29"/>
  <c r="F31" i="39"/>
  <c r="C31" i="39"/>
  <c r="N31" i="39" s="1"/>
  <c r="E31" i="39"/>
  <c r="D31" i="39"/>
  <c r="G31" i="39"/>
  <c r="I31" i="39"/>
  <c r="H31" i="39"/>
  <c r="J31" i="39"/>
  <c r="K31" i="39"/>
  <c r="M31" i="39"/>
  <c r="L31" i="39"/>
  <c r="N21" i="94"/>
  <c r="B36" i="75"/>
  <c r="C36" i="75" s="1"/>
  <c r="B35" i="75"/>
  <c r="C35" i="75" s="1"/>
  <c r="N28" i="75"/>
  <c r="B37" i="75"/>
  <c r="C37" i="75" s="1"/>
  <c r="G28" i="75"/>
  <c r="H28" i="75"/>
  <c r="E28" i="75"/>
  <c r="C28" i="75"/>
  <c r="D28" i="75"/>
  <c r="F28" i="75"/>
  <c r="I28" i="75"/>
  <c r="J28" i="75"/>
  <c r="K28" i="75"/>
  <c r="L28" i="75"/>
  <c r="G34" i="49"/>
  <c r="C34" i="49"/>
  <c r="N34" i="49" s="1"/>
  <c r="E34" i="49"/>
  <c r="H34" i="49"/>
  <c r="D34" i="49"/>
  <c r="F34" i="49"/>
  <c r="I34" i="49"/>
  <c r="J34" i="49"/>
  <c r="K34" i="49"/>
  <c r="L34" i="49"/>
  <c r="M34" i="49"/>
  <c r="Q10" i="37"/>
  <c r="Q11" i="37"/>
  <c r="B34" i="65"/>
  <c r="F27" i="65"/>
  <c r="C27" i="65"/>
  <c r="N27" i="65" s="1"/>
  <c r="E27" i="65"/>
  <c r="D27" i="65"/>
  <c r="G27" i="65"/>
  <c r="H27" i="65"/>
  <c r="I27" i="65"/>
  <c r="K27" i="65"/>
  <c r="J27" i="65"/>
  <c r="L27" i="65"/>
  <c r="R8" i="33"/>
  <c r="Q13" i="33"/>
  <c r="Q9" i="33"/>
  <c r="G32" i="24"/>
  <c r="F32" i="24"/>
  <c r="C32" i="24"/>
  <c r="N32" i="24" s="1"/>
  <c r="D32" i="24"/>
  <c r="E32" i="24"/>
  <c r="I32" i="24"/>
  <c r="H32" i="24"/>
  <c r="J32" i="24"/>
  <c r="K32" i="24"/>
  <c r="L32" i="24"/>
  <c r="M32" i="24"/>
  <c r="G32" i="6"/>
  <c r="D32" i="6"/>
  <c r="C32" i="6"/>
  <c r="N32" i="6" s="1"/>
  <c r="E32" i="6"/>
  <c r="F32" i="6"/>
  <c r="H32" i="6"/>
  <c r="J32" i="6"/>
  <c r="I32" i="6"/>
  <c r="K32" i="6"/>
  <c r="L32" i="6"/>
  <c r="M32" i="6"/>
  <c r="G32" i="36"/>
  <c r="D32" i="36"/>
  <c r="E32" i="36"/>
  <c r="C32" i="36"/>
  <c r="N32" i="36" s="1"/>
  <c r="F32" i="36"/>
  <c r="H32" i="36"/>
  <c r="I32" i="36"/>
  <c r="K32" i="36"/>
  <c r="J32" i="36"/>
  <c r="L32" i="36"/>
  <c r="M32" i="36"/>
  <c r="S8" i="101"/>
  <c r="R13" i="101"/>
  <c r="R9" i="101"/>
  <c r="R9" i="81"/>
  <c r="S8" i="81"/>
  <c r="R13" i="81"/>
  <c r="K32" i="13"/>
  <c r="N22" i="28"/>
  <c r="H10" i="16"/>
  <c r="H11" i="16"/>
  <c r="N22" i="52"/>
  <c r="L5" i="18"/>
  <c r="L6" i="18" s="1"/>
  <c r="L7" i="18" s="1"/>
  <c r="S8" i="1"/>
  <c r="N27" i="82"/>
  <c r="I29" i="13"/>
  <c r="C24" i="13"/>
  <c r="B24" i="13"/>
  <c r="B31" i="13" s="1"/>
  <c r="C31" i="13" s="1"/>
  <c r="Q10" i="101"/>
  <c r="Q11" i="101"/>
  <c r="B36" i="82"/>
  <c r="C36" i="82" s="1"/>
  <c r="B40" i="82"/>
  <c r="C40" i="82" s="1"/>
  <c r="B35" i="82"/>
  <c r="C35" i="82" s="1"/>
  <c r="B41" i="82"/>
  <c r="C41" i="82" s="1"/>
  <c r="B37" i="82"/>
  <c r="C37" i="82" s="1"/>
  <c r="B38" i="82"/>
  <c r="C38" i="82" s="1"/>
  <c r="B39" i="82"/>
  <c r="C39" i="82" s="1"/>
  <c r="F28" i="82"/>
  <c r="C28" i="82"/>
  <c r="D28" i="82"/>
  <c r="E28" i="82"/>
  <c r="G28" i="82"/>
  <c r="I28" i="82"/>
  <c r="H28" i="82"/>
  <c r="J28" i="82"/>
  <c r="N28" i="82" s="1"/>
  <c r="K28" i="82"/>
  <c r="L28" i="82"/>
  <c r="M28" i="82"/>
  <c r="P10" i="76"/>
  <c r="P11" i="76"/>
  <c r="E33" i="45"/>
  <c r="I33" i="45"/>
  <c r="C33" i="45"/>
  <c r="N33" i="45" s="1"/>
  <c r="G33" i="45"/>
  <c r="D33" i="45"/>
  <c r="F33" i="45"/>
  <c r="H33" i="45"/>
  <c r="J33" i="45"/>
  <c r="K33" i="45"/>
  <c r="L33" i="45"/>
  <c r="M33" i="45"/>
  <c r="K30" i="13"/>
  <c r="K23" i="13"/>
  <c r="F11" i="16"/>
  <c r="F10" i="16"/>
  <c r="B40" i="36"/>
  <c r="C40" i="36" s="1"/>
  <c r="N22" i="6"/>
  <c r="L19" i="14"/>
  <c r="L15" i="14"/>
  <c r="L20" i="14"/>
  <c r="L16" i="14"/>
  <c r="L18" i="14"/>
  <c r="L17" i="14"/>
  <c r="L14" i="14"/>
  <c r="N21" i="74"/>
  <c r="S11" i="63"/>
  <c r="S10" i="63"/>
  <c r="G31" i="25"/>
  <c r="E31" i="25"/>
  <c r="F31" i="25"/>
  <c r="D31" i="25"/>
  <c r="C31" i="25"/>
  <c r="N31" i="25" s="1"/>
  <c r="H31" i="25"/>
  <c r="I31" i="25"/>
  <c r="J31" i="25"/>
  <c r="K31" i="25"/>
  <c r="L31" i="25"/>
  <c r="M31" i="25"/>
  <c r="G29" i="68"/>
  <c r="E29" i="68"/>
  <c r="N29" i="68" s="1"/>
  <c r="D29" i="68"/>
  <c r="C29" i="68"/>
  <c r="F29" i="68"/>
  <c r="H29" i="68"/>
  <c r="I29" i="68"/>
  <c r="J29" i="68"/>
  <c r="K29" i="68"/>
  <c r="L29" i="68"/>
  <c r="M29" i="68"/>
  <c r="K22" i="13"/>
  <c r="K29" i="13"/>
  <c r="N33" i="92"/>
  <c r="G33" i="92"/>
  <c r="E33" i="92"/>
  <c r="H33" i="92"/>
  <c r="D33" i="92"/>
  <c r="F33" i="92"/>
  <c r="C33" i="92"/>
  <c r="I33" i="92"/>
  <c r="J33" i="92"/>
  <c r="K33" i="92"/>
  <c r="L33" i="92"/>
  <c r="M33" i="92"/>
  <c r="P10" i="77"/>
  <c r="P11" i="77"/>
  <c r="R9" i="98"/>
  <c r="R13" i="98"/>
  <c r="S8" i="98"/>
  <c r="P10" i="82"/>
  <c r="P11" i="82"/>
  <c r="B39" i="68"/>
  <c r="C39" i="68" s="1"/>
  <c r="B33" i="46"/>
  <c r="F26" i="46"/>
  <c r="D26" i="46"/>
  <c r="E26" i="46"/>
  <c r="C26" i="46"/>
  <c r="N26" i="46" s="1"/>
  <c r="G26" i="46"/>
  <c r="H26" i="46"/>
  <c r="I26" i="46"/>
  <c r="K26" i="46"/>
  <c r="J26" i="46"/>
  <c r="L26" i="46"/>
  <c r="C27" i="12"/>
  <c r="N27" i="12" s="1"/>
  <c r="E30" i="13"/>
  <c r="E23" i="13"/>
  <c r="N23" i="60"/>
  <c r="B39" i="39"/>
  <c r="C39" i="39" s="1"/>
  <c r="B36" i="39"/>
  <c r="C36" i="39" s="1"/>
  <c r="B38" i="39"/>
  <c r="C38" i="39" s="1"/>
  <c r="B35" i="39"/>
  <c r="C35" i="39" s="1"/>
  <c r="N28" i="39"/>
  <c r="B41" i="39"/>
  <c r="C41" i="39" s="1"/>
  <c r="B40" i="39"/>
  <c r="C40" i="39" s="1"/>
  <c r="B37" i="39"/>
  <c r="C37" i="39" s="1"/>
  <c r="F28" i="39"/>
  <c r="D28" i="39"/>
  <c r="G28" i="39"/>
  <c r="C28" i="39"/>
  <c r="E28" i="39"/>
  <c r="H28" i="39"/>
  <c r="I28" i="39"/>
  <c r="J28" i="39"/>
  <c r="K28" i="39"/>
  <c r="L28" i="39"/>
  <c r="M28" i="39"/>
  <c r="N24" i="92"/>
  <c r="T8" i="32"/>
  <c r="S9" i="32"/>
  <c r="S13" i="32"/>
  <c r="N25" i="28"/>
  <c r="D29" i="48"/>
  <c r="N29" i="48" s="1"/>
  <c r="F29" i="48"/>
  <c r="E29" i="48"/>
  <c r="C29" i="48"/>
  <c r="G29" i="48"/>
  <c r="I29" i="48"/>
  <c r="H29" i="48"/>
  <c r="J29" i="48"/>
  <c r="K29" i="48"/>
  <c r="L29" i="48"/>
  <c r="M29" i="48"/>
  <c r="K21" i="13"/>
  <c r="K28" i="13"/>
  <c r="I32" i="8"/>
  <c r="G32" i="8"/>
  <c r="D32" i="8"/>
  <c r="H32" i="8"/>
  <c r="C32" i="8"/>
  <c r="N32" i="8" s="1"/>
  <c r="E32" i="8"/>
  <c r="F32" i="8"/>
  <c r="J32" i="8"/>
  <c r="K32" i="8"/>
  <c r="L32" i="8"/>
  <c r="M32" i="8"/>
  <c r="N23" i="86"/>
  <c r="B37" i="33"/>
  <c r="C37" i="33" s="1"/>
  <c r="G27" i="12"/>
  <c r="R8" i="36"/>
  <c r="Q9" i="36"/>
  <c r="Q13" i="36"/>
  <c r="G29" i="13"/>
  <c r="G22" i="13"/>
  <c r="L22" i="12"/>
  <c r="N22" i="77"/>
  <c r="R13" i="69"/>
  <c r="S8" i="69"/>
  <c r="R9" i="69"/>
  <c r="I5" i="18"/>
  <c r="I6" i="18"/>
  <c r="I7" i="18" s="1"/>
  <c r="S6" i="18"/>
  <c r="S7" i="18" s="1"/>
  <c r="S5" i="18"/>
  <c r="Q10" i="73"/>
  <c r="Q11" i="73"/>
  <c r="A3" i="22"/>
  <c r="A3" i="20"/>
  <c r="A3" i="1"/>
  <c r="A3" i="21"/>
  <c r="A18" i="2"/>
  <c r="A3" i="23"/>
  <c r="Q13" i="52"/>
  <c r="R8" i="52"/>
  <c r="Q9" i="52"/>
  <c r="F30" i="13"/>
  <c r="F23" i="13"/>
  <c r="F30" i="29"/>
  <c r="C30" i="29"/>
  <c r="G30" i="29"/>
  <c r="D30" i="29"/>
  <c r="N30" i="29" s="1"/>
  <c r="E30" i="29"/>
  <c r="H30" i="29"/>
  <c r="I30" i="29"/>
  <c r="J30" i="29"/>
  <c r="K30" i="29"/>
  <c r="L30" i="29"/>
  <c r="M30" i="29"/>
  <c r="G29" i="92"/>
  <c r="H29" i="92"/>
  <c r="F29" i="92"/>
  <c r="E29" i="92"/>
  <c r="N29" i="92" s="1"/>
  <c r="D29" i="92"/>
  <c r="C29" i="92"/>
  <c r="J29" i="92"/>
  <c r="I29" i="92"/>
  <c r="K29" i="92"/>
  <c r="L29" i="92"/>
  <c r="M29" i="92"/>
  <c r="B39" i="86"/>
  <c r="C39" i="86" s="1"/>
  <c r="B37" i="77"/>
  <c r="C37" i="77" s="1"/>
  <c r="B37" i="60"/>
  <c r="C37" i="60" s="1"/>
  <c r="N21" i="30"/>
  <c r="N21" i="92"/>
  <c r="B37" i="88"/>
  <c r="C37" i="88" s="1"/>
  <c r="H32" i="13"/>
  <c r="H25" i="13"/>
  <c r="Q9" i="56"/>
  <c r="R8" i="56"/>
  <c r="Q13" i="56"/>
  <c r="N26" i="86"/>
  <c r="N23" i="82"/>
  <c r="B38" i="28"/>
  <c r="C38" i="28" s="1"/>
  <c r="Q10" i="53"/>
  <c r="Q11" i="53"/>
  <c r="B40" i="96"/>
  <c r="C40" i="96" s="1"/>
  <c r="B37" i="96"/>
  <c r="C37" i="96" s="1"/>
  <c r="B38" i="96"/>
  <c r="C38" i="96" s="1"/>
  <c r="B35" i="96"/>
  <c r="C35" i="96" s="1"/>
  <c r="B41" i="96"/>
  <c r="C41" i="96" s="1"/>
  <c r="B36" i="96"/>
  <c r="C36" i="96" s="1"/>
  <c r="B39" i="96"/>
  <c r="C39" i="96" s="1"/>
  <c r="E28" i="96"/>
  <c r="F28" i="96"/>
  <c r="D28" i="96"/>
  <c r="G28" i="96"/>
  <c r="C28" i="96"/>
  <c r="N28" i="96" s="1"/>
  <c r="H28" i="96"/>
  <c r="J28" i="96"/>
  <c r="I28" i="96"/>
  <c r="K28" i="96"/>
  <c r="L28" i="96"/>
  <c r="M28" i="96"/>
  <c r="S13" i="102"/>
  <c r="T8" i="102"/>
  <c r="S9" i="102"/>
  <c r="M27" i="75"/>
  <c r="P10" i="58"/>
  <c r="P11" i="58"/>
  <c r="N22" i="58"/>
  <c r="S9" i="71"/>
  <c r="S13" i="71"/>
  <c r="T8" i="71"/>
  <c r="N24" i="58"/>
  <c r="M23" i="75"/>
  <c r="B41" i="58"/>
  <c r="C41" i="58" s="1"/>
  <c r="N27" i="6"/>
  <c r="G29" i="80"/>
  <c r="H29" i="80"/>
  <c r="C29" i="80"/>
  <c r="N29" i="80" s="1"/>
  <c r="D29" i="80"/>
  <c r="E29" i="80"/>
  <c r="F29" i="80"/>
  <c r="I29" i="80"/>
  <c r="J29" i="80"/>
  <c r="K29" i="80"/>
  <c r="L29" i="80"/>
  <c r="M29" i="80"/>
  <c r="I46" i="14"/>
  <c r="I45" i="14"/>
  <c r="C45" i="14"/>
  <c r="C46" i="14"/>
  <c r="N26" i="74"/>
  <c r="N23" i="11"/>
  <c r="D29" i="86"/>
  <c r="N29" i="86" s="1"/>
  <c r="C29" i="86"/>
  <c r="F29" i="86"/>
  <c r="E29" i="86"/>
  <c r="G29" i="86"/>
  <c r="H29" i="86"/>
  <c r="I29" i="86"/>
  <c r="K29" i="86"/>
  <c r="J29" i="86"/>
  <c r="L29" i="86"/>
  <c r="M29" i="86"/>
  <c r="F31" i="47"/>
  <c r="G31" i="47"/>
  <c r="D31" i="47"/>
  <c r="E31" i="47"/>
  <c r="C31" i="47"/>
  <c r="N31" i="47" s="1"/>
  <c r="I31" i="47"/>
  <c r="H31" i="47"/>
  <c r="J31" i="47"/>
  <c r="K31" i="47"/>
  <c r="L31" i="47"/>
  <c r="E10" i="16"/>
  <c r="E11" i="16"/>
  <c r="Q13" i="16"/>
  <c r="R8" i="16"/>
  <c r="Q9" i="16"/>
  <c r="N26" i="83"/>
  <c r="E31" i="13"/>
  <c r="E24" i="13"/>
  <c r="N27" i="36"/>
  <c r="N24" i="94"/>
  <c r="D44" i="15"/>
  <c r="C44" i="15"/>
  <c r="E13" i="15"/>
  <c r="D13" i="15"/>
  <c r="C13" i="15"/>
  <c r="E44" i="15"/>
  <c r="F13" i="15"/>
  <c r="F44" i="15"/>
  <c r="G13" i="15"/>
  <c r="G44" i="15"/>
  <c r="H13" i="15"/>
  <c r="H44" i="15"/>
  <c r="I44" i="15"/>
  <c r="I13" i="15"/>
  <c r="J44" i="15"/>
  <c r="J13" i="15"/>
  <c r="K13" i="15"/>
  <c r="K44" i="15"/>
  <c r="L44" i="15"/>
  <c r="L13" i="15"/>
  <c r="M44" i="15"/>
  <c r="M13" i="15"/>
  <c r="N13" i="15"/>
  <c r="O13" i="15"/>
  <c r="P13" i="15"/>
  <c r="D31" i="77"/>
  <c r="C31" i="77"/>
  <c r="N31" i="77" s="1"/>
  <c r="E31" i="77"/>
  <c r="G31" i="77"/>
  <c r="F31" i="77"/>
  <c r="I31" i="77"/>
  <c r="H31" i="77"/>
  <c r="J31" i="77"/>
  <c r="K31" i="77"/>
  <c r="L31" i="77"/>
  <c r="M31" i="77"/>
  <c r="P10" i="28"/>
  <c r="P11" i="28"/>
  <c r="G32" i="49"/>
  <c r="C32" i="49"/>
  <c r="F32" i="49"/>
  <c r="D32" i="49"/>
  <c r="N32" i="49" s="1"/>
  <c r="E32" i="49"/>
  <c r="H32" i="49"/>
  <c r="I32" i="49"/>
  <c r="J32" i="49"/>
  <c r="K32" i="49"/>
  <c r="L32" i="49"/>
  <c r="M32" i="49"/>
  <c r="D32" i="13"/>
  <c r="D25" i="13"/>
  <c r="M10" i="16"/>
  <c r="M11" i="16"/>
  <c r="B29" i="99"/>
  <c r="G22" i="99"/>
  <c r="H22" i="99"/>
  <c r="D22" i="99"/>
  <c r="F22" i="99"/>
  <c r="C22" i="99"/>
  <c r="N22" i="99" s="1"/>
  <c r="E22" i="99"/>
  <c r="I22" i="99"/>
  <c r="J22" i="99"/>
  <c r="K22" i="99"/>
  <c r="L22" i="99"/>
  <c r="B31" i="75"/>
  <c r="B39" i="75" s="1"/>
  <c r="C39" i="75" s="1"/>
  <c r="G24" i="75"/>
  <c r="D24" i="75"/>
  <c r="E24" i="75"/>
  <c r="C24" i="75"/>
  <c r="N24" i="75" s="1"/>
  <c r="H24" i="75"/>
  <c r="F24" i="75"/>
  <c r="I24" i="75"/>
  <c r="J24" i="75"/>
  <c r="K24" i="75"/>
  <c r="L24" i="75"/>
  <c r="J32" i="13"/>
  <c r="J25" i="13"/>
  <c r="S9" i="59"/>
  <c r="T8" i="59"/>
  <c r="S13" i="59"/>
  <c r="H27" i="12"/>
  <c r="R11" i="64"/>
  <c r="R10" i="64"/>
  <c r="E31" i="48"/>
  <c r="F31" i="48"/>
  <c r="D31" i="48"/>
  <c r="C31" i="48"/>
  <c r="N31" i="48" s="1"/>
  <c r="G31" i="48"/>
  <c r="H31" i="48"/>
  <c r="I31" i="48"/>
  <c r="J31" i="48"/>
  <c r="K31" i="48"/>
  <c r="L31" i="48"/>
  <c r="M31" i="48"/>
  <c r="G32" i="80"/>
  <c r="E32" i="80"/>
  <c r="D32" i="80"/>
  <c r="F32" i="80"/>
  <c r="C32" i="80"/>
  <c r="N32" i="80" s="1"/>
  <c r="H32" i="80"/>
  <c r="I32" i="80"/>
  <c r="J32" i="80"/>
  <c r="K32" i="80"/>
  <c r="L32" i="80"/>
  <c r="M32" i="80"/>
  <c r="N22" i="33"/>
  <c r="P11" i="12"/>
  <c r="P10" i="12"/>
  <c r="K11" i="16"/>
  <c r="K10" i="16"/>
  <c r="B28" i="47"/>
  <c r="F21" i="47"/>
  <c r="C21" i="47"/>
  <c r="N21" i="47" s="1"/>
  <c r="G21" i="47"/>
  <c r="E21" i="47"/>
  <c r="D21" i="47"/>
  <c r="H21" i="47"/>
  <c r="I21" i="47"/>
  <c r="J21" i="47"/>
  <c r="K21" i="47"/>
  <c r="L21" i="47"/>
  <c r="J31" i="13"/>
  <c r="J24" i="13"/>
  <c r="N32" i="39"/>
  <c r="F32" i="39"/>
  <c r="E32" i="39"/>
  <c r="G32" i="39"/>
  <c r="C32" i="39"/>
  <c r="D32" i="39"/>
  <c r="I32" i="39"/>
  <c r="H32" i="39"/>
  <c r="J32" i="39"/>
  <c r="K32" i="39"/>
  <c r="M32" i="39"/>
  <c r="L32" i="39"/>
  <c r="B40" i="68"/>
  <c r="C40" i="68" s="1"/>
  <c r="S13" i="64"/>
  <c r="S9" i="64"/>
  <c r="T8" i="64"/>
  <c r="Q13" i="94"/>
  <c r="R8" i="94"/>
  <c r="Q9" i="94"/>
  <c r="K21" i="12"/>
  <c r="G31" i="94"/>
  <c r="F31" i="94"/>
  <c r="C31" i="94"/>
  <c r="D31" i="94"/>
  <c r="E31" i="94"/>
  <c r="N31" i="94" s="1"/>
  <c r="H31" i="94"/>
  <c r="I31" i="94"/>
  <c r="K31" i="94"/>
  <c r="J31" i="94"/>
  <c r="L31" i="94"/>
  <c r="M31" i="94"/>
  <c r="E32" i="28"/>
  <c r="N32" i="28" s="1"/>
  <c r="C32" i="28"/>
  <c r="D32" i="28"/>
  <c r="G32" i="28"/>
  <c r="H32" i="28"/>
  <c r="F32" i="28"/>
  <c r="I32" i="28"/>
  <c r="K32" i="28"/>
  <c r="J32" i="28"/>
  <c r="L32" i="28"/>
  <c r="M32" i="28"/>
  <c r="B31" i="46"/>
  <c r="F24" i="46"/>
  <c r="E24" i="46"/>
  <c r="D24" i="46"/>
  <c r="C24" i="46"/>
  <c r="N24" i="46" s="1"/>
  <c r="G24" i="46"/>
  <c r="H24" i="46"/>
  <c r="I24" i="46"/>
  <c r="J24" i="46"/>
  <c r="K24" i="46"/>
  <c r="L24" i="46"/>
  <c r="N26" i="30"/>
  <c r="B30" i="12"/>
  <c r="M23" i="12"/>
  <c r="G31" i="36"/>
  <c r="E31" i="36"/>
  <c r="C31" i="36"/>
  <c r="F31" i="36"/>
  <c r="D31" i="36"/>
  <c r="N31" i="36" s="1"/>
  <c r="H31" i="36"/>
  <c r="I31" i="36"/>
  <c r="J31" i="36"/>
  <c r="K31" i="36"/>
  <c r="L31" i="36"/>
  <c r="M31" i="36"/>
  <c r="K33" i="13"/>
  <c r="N21" i="8"/>
  <c r="Q9" i="12"/>
  <c r="R8" i="12"/>
  <c r="Q13" i="12"/>
  <c r="J11" i="16"/>
  <c r="J10" i="16"/>
  <c r="R8" i="23"/>
  <c r="B31" i="12"/>
  <c r="M24" i="12"/>
  <c r="B36" i="33"/>
  <c r="C36" i="33" s="1"/>
  <c r="Q10" i="43"/>
  <c r="Q11" i="43"/>
  <c r="I25" i="12"/>
  <c r="N23" i="96"/>
  <c r="L22" i="13"/>
  <c r="L29" i="13"/>
  <c r="N25" i="68"/>
  <c r="B34" i="99"/>
  <c r="G27" i="99"/>
  <c r="H27" i="99"/>
  <c r="C27" i="99"/>
  <c r="N27" i="99" s="1"/>
  <c r="E27" i="99"/>
  <c r="D27" i="99"/>
  <c r="F27" i="99"/>
  <c r="I27" i="99"/>
  <c r="J27" i="99"/>
  <c r="L27" i="99"/>
  <c r="K27" i="99"/>
  <c r="F25" i="12"/>
  <c r="N23" i="36"/>
  <c r="G5" i="18"/>
  <c r="G6" i="18"/>
  <c r="G7" i="18" s="1"/>
  <c r="F6" i="18"/>
  <c r="F7" i="18" s="1"/>
  <c r="F5" i="18"/>
  <c r="W4" i="19"/>
  <c r="K4" i="19"/>
  <c r="S4" i="19"/>
  <c r="F4" i="19"/>
  <c r="R4" i="19"/>
  <c r="E4" i="19"/>
  <c r="T4" i="19"/>
  <c r="C4" i="19"/>
  <c r="N4" i="19"/>
  <c r="M4" i="19"/>
  <c r="L4" i="19"/>
  <c r="Q4" i="19"/>
  <c r="P4" i="19"/>
  <c r="O4" i="19"/>
  <c r="Z4" i="19"/>
  <c r="Y4" i="19"/>
  <c r="V4" i="19"/>
  <c r="X4" i="19"/>
  <c r="H4" i="19"/>
  <c r="J4" i="19"/>
  <c r="I4" i="19"/>
  <c r="G4" i="19"/>
  <c r="D4" i="19"/>
  <c r="U4" i="19"/>
  <c r="J27" i="12"/>
  <c r="F27" i="13"/>
  <c r="N25" i="29"/>
  <c r="B38" i="36"/>
  <c r="C38" i="36" s="1"/>
  <c r="Q11" i="79"/>
  <c r="Q10" i="79"/>
  <c r="P10" i="25"/>
  <c r="P11" i="25"/>
  <c r="M22" i="65"/>
  <c r="B36" i="77"/>
  <c r="C36" i="77" s="1"/>
  <c r="N25" i="92"/>
  <c r="N21" i="52"/>
  <c r="R13" i="51"/>
  <c r="S8" i="51"/>
  <c r="R9" i="51"/>
  <c r="B31" i="65"/>
  <c r="F24" i="65"/>
  <c r="D24" i="65"/>
  <c r="C24" i="65"/>
  <c r="N24" i="65" s="1"/>
  <c r="E24" i="65"/>
  <c r="G24" i="65"/>
  <c r="H24" i="65"/>
  <c r="I24" i="65"/>
  <c r="K24" i="65"/>
  <c r="J24" i="65"/>
  <c r="L24" i="65"/>
  <c r="N23" i="25"/>
  <c r="N21" i="83"/>
  <c r="B38" i="88"/>
  <c r="C38" i="88" s="1"/>
  <c r="P11" i="56"/>
  <c r="P10" i="56"/>
  <c r="F29" i="74"/>
  <c r="E29" i="74"/>
  <c r="H29" i="74"/>
  <c r="G29" i="74"/>
  <c r="C29" i="74"/>
  <c r="N29" i="74" s="1"/>
  <c r="D29" i="74"/>
  <c r="I29" i="74"/>
  <c r="J29" i="74"/>
  <c r="K29" i="74"/>
  <c r="L29" i="74"/>
  <c r="M29" i="74"/>
  <c r="M25" i="75"/>
  <c r="C33" i="86"/>
  <c r="N33" i="86" s="1"/>
  <c r="E33" i="86"/>
  <c r="G33" i="86"/>
  <c r="F33" i="86"/>
  <c r="D33" i="86"/>
  <c r="H33" i="86"/>
  <c r="I33" i="86"/>
  <c r="J33" i="86"/>
  <c r="K33" i="86"/>
  <c r="L33" i="86"/>
  <c r="M33" i="86"/>
  <c r="B39" i="28"/>
  <c r="C39" i="28" s="1"/>
  <c r="D25" i="12"/>
  <c r="R9" i="89"/>
  <c r="S8" i="89"/>
  <c r="R13" i="89"/>
  <c r="F29" i="58"/>
  <c r="N29" i="58" s="1"/>
  <c r="E29" i="58"/>
  <c r="C29" i="58"/>
  <c r="D29" i="58"/>
  <c r="G29" i="58"/>
  <c r="H29" i="58"/>
  <c r="I29" i="58"/>
  <c r="K29" i="58"/>
  <c r="J29" i="58"/>
  <c r="L29" i="58"/>
  <c r="M29" i="58"/>
  <c r="F31" i="58"/>
  <c r="C31" i="58"/>
  <c r="E31" i="58"/>
  <c r="G31" i="58"/>
  <c r="D31" i="58"/>
  <c r="N31" i="58" s="1"/>
  <c r="H31" i="58"/>
  <c r="I31" i="58"/>
  <c r="J31" i="58"/>
  <c r="K31" i="58"/>
  <c r="L31" i="58"/>
  <c r="M31" i="58"/>
  <c r="N27" i="92"/>
  <c r="B38" i="25"/>
  <c r="C38" i="25" s="1"/>
  <c r="P11" i="14"/>
  <c r="P10" i="14"/>
  <c r="S8" i="103"/>
  <c r="R13" i="103"/>
  <c r="R9" i="103"/>
  <c r="B30" i="65"/>
  <c r="F23" i="65"/>
  <c r="C23" i="65"/>
  <c r="N23" i="65" s="1"/>
  <c r="D23" i="65"/>
  <c r="E23" i="65"/>
  <c r="G23" i="65"/>
  <c r="H23" i="65"/>
  <c r="I23" i="65"/>
  <c r="K23" i="65"/>
  <c r="J23" i="65"/>
  <c r="L23" i="65"/>
  <c r="N22" i="94"/>
  <c r="N26" i="56"/>
  <c r="N23" i="77"/>
  <c r="B39" i="41"/>
  <c r="C39" i="41" s="1"/>
  <c r="B36" i="41"/>
  <c r="C36" i="41" s="1"/>
  <c r="B37" i="41"/>
  <c r="C37" i="41" s="1"/>
  <c r="B35" i="41"/>
  <c r="C35" i="41" s="1"/>
  <c r="B41" i="41"/>
  <c r="C41" i="41" s="1"/>
  <c r="B40" i="41"/>
  <c r="C40" i="41" s="1"/>
  <c r="B38" i="41"/>
  <c r="C38" i="41" s="1"/>
  <c r="C28" i="41"/>
  <c r="N28" i="41" s="1"/>
  <c r="E28" i="41"/>
  <c r="H28" i="41"/>
  <c r="D28" i="41"/>
  <c r="G28" i="41"/>
  <c r="F28" i="41"/>
  <c r="I28" i="41"/>
  <c r="J28" i="41"/>
  <c r="K28" i="41"/>
  <c r="L28" i="41"/>
  <c r="M28" i="41"/>
  <c r="B39" i="58"/>
  <c r="C39" i="58" s="1"/>
  <c r="S8" i="11"/>
  <c r="R13" i="11"/>
  <c r="R9" i="11"/>
  <c r="Q10" i="27"/>
  <c r="Q11" i="27"/>
  <c r="G30" i="83"/>
  <c r="C30" i="83"/>
  <c r="N30" i="83" s="1"/>
  <c r="F30" i="83"/>
  <c r="E30" i="83"/>
  <c r="D30" i="83"/>
  <c r="I30" i="83"/>
  <c r="H30" i="83"/>
  <c r="K30" i="83"/>
  <c r="J30" i="83"/>
  <c r="L30" i="83"/>
  <c r="M30" i="83"/>
  <c r="H18" i="14"/>
  <c r="H19" i="14"/>
  <c r="H17" i="14"/>
  <c r="H14" i="14"/>
  <c r="H15" i="14"/>
  <c r="H16" i="14"/>
  <c r="H20" i="14"/>
  <c r="N24" i="6"/>
  <c r="Q9" i="48"/>
  <c r="Q13" i="48"/>
  <c r="R8" i="48"/>
  <c r="N32" i="48"/>
  <c r="F32" i="48"/>
  <c r="E32" i="48"/>
  <c r="D32" i="48"/>
  <c r="C32" i="48"/>
  <c r="G32" i="48"/>
  <c r="H32" i="48"/>
  <c r="I32" i="48"/>
  <c r="J32" i="48"/>
  <c r="K32" i="48"/>
  <c r="L32" i="48"/>
  <c r="M32" i="48"/>
  <c r="R9" i="93"/>
  <c r="R13" i="93"/>
  <c r="S8" i="93"/>
  <c r="N29" i="47"/>
  <c r="G29" i="47"/>
  <c r="C29" i="47"/>
  <c r="D29" i="47"/>
  <c r="F29" i="47"/>
  <c r="E29" i="47"/>
  <c r="H29" i="47"/>
  <c r="I29" i="47"/>
  <c r="J29" i="47"/>
  <c r="K29" i="47"/>
  <c r="L29" i="47"/>
  <c r="D9" i="18" l="1"/>
  <c r="C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K26" i="13"/>
  <c r="B27" i="14"/>
  <c r="B34" i="14" s="1"/>
  <c r="M34" i="14" s="1"/>
  <c r="Q11" i="86"/>
  <c r="Q10" i="86"/>
  <c r="R13" i="29"/>
  <c r="S8" i="29"/>
  <c r="R9" i="29"/>
  <c r="R11" i="70"/>
  <c r="R10" i="70"/>
  <c r="R11" i="45"/>
  <c r="R10" i="45"/>
  <c r="Q11" i="10"/>
  <c r="Q10" i="10"/>
  <c r="Q10" i="30"/>
  <c r="Q11" i="30"/>
  <c r="R10" i="13"/>
  <c r="R11" i="13"/>
  <c r="T10" i="34"/>
  <c r="T11" i="34"/>
  <c r="N25" i="12"/>
  <c r="R11" i="79"/>
  <c r="R10" i="79"/>
  <c r="M33" i="13"/>
  <c r="U9" i="63"/>
  <c r="V8" i="63"/>
  <c r="U13" i="63"/>
  <c r="Q10" i="96"/>
  <c r="Q11" i="96"/>
  <c r="V8" i="44"/>
  <c r="U9" i="44"/>
  <c r="U13" i="44"/>
  <c r="M11" i="17"/>
  <c r="M10" i="17"/>
  <c r="R10" i="93"/>
  <c r="R11" i="93"/>
  <c r="O5" i="19"/>
  <c r="O6" i="19" s="1"/>
  <c r="O7" i="19" s="1"/>
  <c r="R9" i="94"/>
  <c r="R13" i="94"/>
  <c r="S8" i="94"/>
  <c r="T8" i="11"/>
  <c r="S9" i="11"/>
  <c r="S13" i="11"/>
  <c r="M6" i="19"/>
  <c r="M7" i="19" s="1"/>
  <c r="M5" i="19"/>
  <c r="I45" i="15"/>
  <c r="I46" i="15"/>
  <c r="M32" i="12"/>
  <c r="D32" i="12"/>
  <c r="F32" i="12"/>
  <c r="I32" i="12"/>
  <c r="G32" i="12"/>
  <c r="H32" i="12"/>
  <c r="E32" i="12"/>
  <c r="C32" i="12"/>
  <c r="N32" i="12" s="1"/>
  <c r="J32" i="12"/>
  <c r="K32" i="12"/>
  <c r="L32" i="12"/>
  <c r="R13" i="58"/>
  <c r="S8" i="58"/>
  <c r="R9" i="58"/>
  <c r="T8" i="15"/>
  <c r="S13" i="15"/>
  <c r="S9" i="15"/>
  <c r="R13" i="41"/>
  <c r="S8" i="41"/>
  <c r="R9" i="41"/>
  <c r="S9" i="35"/>
  <c r="T8" i="35"/>
  <c r="S13" i="35"/>
  <c r="Q10" i="74"/>
  <c r="Q11" i="74"/>
  <c r="R13" i="30"/>
  <c r="R9" i="30"/>
  <c r="S8" i="30"/>
  <c r="I34" i="13"/>
  <c r="M31" i="14"/>
  <c r="M24" i="14"/>
  <c r="T8" i="103"/>
  <c r="S13" i="103"/>
  <c r="S9" i="103"/>
  <c r="N6" i="19"/>
  <c r="N7" i="19" s="1"/>
  <c r="N5" i="19"/>
  <c r="S11" i="64"/>
  <c r="S10" i="64"/>
  <c r="H45" i="15"/>
  <c r="H46" i="15"/>
  <c r="N32" i="47"/>
  <c r="F32" i="47"/>
  <c r="E32" i="47"/>
  <c r="D32" i="47"/>
  <c r="G32" i="47"/>
  <c r="C32" i="47"/>
  <c r="I32" i="47"/>
  <c r="H32" i="47"/>
  <c r="J32" i="47"/>
  <c r="K32" i="47"/>
  <c r="L32" i="47"/>
  <c r="M32" i="47"/>
  <c r="R9" i="6"/>
  <c r="R13" i="6"/>
  <c r="S8" i="6"/>
  <c r="N31" i="99"/>
  <c r="G31" i="99"/>
  <c r="C31" i="99"/>
  <c r="H31" i="99"/>
  <c r="D31" i="99"/>
  <c r="F31" i="99"/>
  <c r="E31" i="99"/>
  <c r="I31" i="99"/>
  <c r="J31" i="99"/>
  <c r="K31" i="99"/>
  <c r="L31" i="99"/>
  <c r="M31" i="99"/>
  <c r="N32" i="99"/>
  <c r="G32" i="99"/>
  <c r="C32" i="99"/>
  <c r="E32" i="99"/>
  <c r="D32" i="99"/>
  <c r="F32" i="99"/>
  <c r="H32" i="99"/>
  <c r="I32" i="99"/>
  <c r="J32" i="99"/>
  <c r="K32" i="99"/>
  <c r="L32" i="99"/>
  <c r="M32" i="99"/>
  <c r="C27" i="13"/>
  <c r="S13" i="84"/>
  <c r="S9" i="84"/>
  <c r="T8" i="84"/>
  <c r="Q11" i="14"/>
  <c r="Q10" i="14"/>
  <c r="R11" i="42"/>
  <c r="R10" i="42"/>
  <c r="S13" i="62"/>
  <c r="S9" i="62"/>
  <c r="T8" i="62"/>
  <c r="I27" i="13"/>
  <c r="H26" i="13"/>
  <c r="J6" i="19"/>
  <c r="J7" i="19" s="1"/>
  <c r="J5" i="19"/>
  <c r="C5" i="19"/>
  <c r="C6" i="19" s="1"/>
  <c r="C7" i="19" s="1"/>
  <c r="G33" i="13"/>
  <c r="M31" i="12"/>
  <c r="N31" i="12" s="1"/>
  <c r="L31" i="12"/>
  <c r="G31" i="12"/>
  <c r="F31" i="12"/>
  <c r="E31" i="12"/>
  <c r="J31" i="12"/>
  <c r="I31" i="12"/>
  <c r="C31" i="12"/>
  <c r="H31" i="12"/>
  <c r="D31" i="12"/>
  <c r="K31" i="12"/>
  <c r="H20" i="15"/>
  <c r="H17" i="15"/>
  <c r="H16" i="15"/>
  <c r="H14" i="15"/>
  <c r="H19" i="15"/>
  <c r="H18" i="15"/>
  <c r="H15" i="15"/>
  <c r="Y4" i="1"/>
  <c r="M4" i="1"/>
  <c r="L4" i="1"/>
  <c r="X4" i="1"/>
  <c r="N4" i="1"/>
  <c r="K4" i="1"/>
  <c r="J4" i="1"/>
  <c r="W4" i="1"/>
  <c r="I4" i="1"/>
  <c r="H4" i="1"/>
  <c r="G4" i="1"/>
  <c r="F4" i="1"/>
  <c r="Z4" i="1"/>
  <c r="V4" i="1"/>
  <c r="U4" i="1"/>
  <c r="T4" i="1"/>
  <c r="P4" i="1"/>
  <c r="O4" i="1"/>
  <c r="C4" i="1"/>
  <c r="S4" i="1"/>
  <c r="R4" i="1"/>
  <c r="Q4" i="1"/>
  <c r="E4" i="1"/>
  <c r="D4" i="1"/>
  <c r="T8" i="1"/>
  <c r="E33" i="13"/>
  <c r="B21" i="14"/>
  <c r="B28" i="14" s="1"/>
  <c r="H28" i="14" s="1"/>
  <c r="F29" i="65"/>
  <c r="D29" i="65"/>
  <c r="E29" i="65"/>
  <c r="C29" i="65"/>
  <c r="N29" i="65" s="1"/>
  <c r="G29" i="65"/>
  <c r="H29" i="65"/>
  <c r="I29" i="65"/>
  <c r="J29" i="65"/>
  <c r="K29" i="65"/>
  <c r="L29" i="65"/>
  <c r="M29" i="65"/>
  <c r="R9" i="86"/>
  <c r="R13" i="86"/>
  <c r="S8" i="86"/>
  <c r="Q11" i="29"/>
  <c r="Q10" i="29"/>
  <c r="B36" i="100"/>
  <c r="C36" i="100" s="1"/>
  <c r="B38" i="100"/>
  <c r="C38" i="100" s="1"/>
  <c r="B40" i="100"/>
  <c r="C40" i="100" s="1"/>
  <c r="B39" i="100"/>
  <c r="C39" i="100" s="1"/>
  <c r="B37" i="100"/>
  <c r="C37" i="100" s="1"/>
  <c r="B41" i="100"/>
  <c r="C41" i="100" s="1"/>
  <c r="B35" i="100"/>
  <c r="C35" i="100" s="1"/>
  <c r="N28" i="100"/>
  <c r="G28" i="100"/>
  <c r="H28" i="100"/>
  <c r="D28" i="100"/>
  <c r="F28" i="100"/>
  <c r="C28" i="100"/>
  <c r="E28" i="100"/>
  <c r="I28" i="100"/>
  <c r="J28" i="100"/>
  <c r="L28" i="100"/>
  <c r="K28" i="100"/>
  <c r="M28" i="100"/>
  <c r="Q11" i="58"/>
  <c r="Q10" i="58"/>
  <c r="Q11" i="6"/>
  <c r="Q10" i="6"/>
  <c r="U8" i="97"/>
  <c r="T13" i="97"/>
  <c r="T9" i="97"/>
  <c r="U8" i="5"/>
  <c r="T13" i="5"/>
  <c r="T9" i="5"/>
  <c r="T8" i="70"/>
  <c r="S13" i="70"/>
  <c r="S9" i="70"/>
  <c r="M33" i="12"/>
  <c r="F33" i="12"/>
  <c r="L33" i="12"/>
  <c r="C33" i="12"/>
  <c r="N33" i="12" s="1"/>
  <c r="I33" i="12"/>
  <c r="G33" i="12"/>
  <c r="E33" i="12"/>
  <c r="K33" i="12"/>
  <c r="J33" i="12"/>
  <c r="H33" i="12"/>
  <c r="D33" i="12"/>
  <c r="C34" i="13"/>
  <c r="R13" i="80"/>
  <c r="R9" i="80"/>
  <c r="S8" i="80"/>
  <c r="S9" i="45"/>
  <c r="T8" i="45"/>
  <c r="S13" i="45"/>
  <c r="E31" i="14"/>
  <c r="E24" i="14"/>
  <c r="S13" i="42"/>
  <c r="T8" i="42"/>
  <c r="S9" i="42"/>
  <c r="Q11" i="82"/>
  <c r="Q10" i="82"/>
  <c r="D22" i="13"/>
  <c r="N34" i="100"/>
  <c r="G34" i="100"/>
  <c r="C34" i="100"/>
  <c r="H34" i="100"/>
  <c r="F34" i="100"/>
  <c r="D34" i="100"/>
  <c r="E34" i="100"/>
  <c r="I34" i="100"/>
  <c r="J34" i="100"/>
  <c r="K34" i="100"/>
  <c r="L34" i="100"/>
  <c r="M34" i="100"/>
  <c r="T8" i="13"/>
  <c r="S13" i="13"/>
  <c r="S9" i="13"/>
  <c r="V8" i="34"/>
  <c r="U9" i="34"/>
  <c r="U13" i="34"/>
  <c r="N29" i="75"/>
  <c r="G29" i="75"/>
  <c r="F29" i="75"/>
  <c r="H29" i="75"/>
  <c r="E29" i="75"/>
  <c r="D29" i="75"/>
  <c r="C29" i="75"/>
  <c r="I29" i="75"/>
  <c r="J29" i="75"/>
  <c r="K29" i="75"/>
  <c r="L29" i="75"/>
  <c r="M29" i="75"/>
  <c r="T13" i="57"/>
  <c r="U8" i="57"/>
  <c r="T9" i="57"/>
  <c r="R11" i="85"/>
  <c r="R10" i="85"/>
  <c r="R10" i="43"/>
  <c r="R11" i="43"/>
  <c r="M26" i="13"/>
  <c r="I23" i="13"/>
  <c r="G32" i="100"/>
  <c r="H32" i="100"/>
  <c r="D32" i="100"/>
  <c r="E32" i="100"/>
  <c r="C32" i="100"/>
  <c r="N32" i="100" s="1"/>
  <c r="F32" i="100"/>
  <c r="I32" i="100"/>
  <c r="J32" i="100"/>
  <c r="K32" i="100"/>
  <c r="L32" i="100"/>
  <c r="M32" i="100"/>
  <c r="R9" i="96"/>
  <c r="S8" i="96"/>
  <c r="R13" i="96"/>
  <c r="S8" i="20"/>
  <c r="B37" i="99"/>
  <c r="C37" i="99" s="1"/>
  <c r="B41" i="99"/>
  <c r="C41" i="99" s="1"/>
  <c r="B35" i="99"/>
  <c r="C35" i="99" s="1"/>
  <c r="B39" i="99"/>
  <c r="C39" i="99" s="1"/>
  <c r="B38" i="99"/>
  <c r="C38" i="99" s="1"/>
  <c r="N28" i="99"/>
  <c r="B40" i="99"/>
  <c r="C40" i="99" s="1"/>
  <c r="B36" i="99"/>
  <c r="C36" i="99" s="1"/>
  <c r="G28" i="99"/>
  <c r="E28" i="99"/>
  <c r="F28" i="99"/>
  <c r="C28" i="99"/>
  <c r="D28" i="99"/>
  <c r="H28" i="99"/>
  <c r="I28" i="99"/>
  <c r="J28" i="99"/>
  <c r="K28" i="99"/>
  <c r="L28" i="99"/>
  <c r="M28" i="99"/>
  <c r="T11" i="44"/>
  <c r="T10" i="44"/>
  <c r="H22" i="13"/>
  <c r="L11" i="17"/>
  <c r="L10" i="17"/>
  <c r="T13" i="64"/>
  <c r="T9" i="64"/>
  <c r="U8" i="64"/>
  <c r="D46" i="15"/>
  <c r="D45" i="15"/>
  <c r="L33" i="14"/>
  <c r="V8" i="50"/>
  <c r="U13" i="50"/>
  <c r="U9" i="50"/>
  <c r="R10" i="62"/>
  <c r="R11" i="62"/>
  <c r="S9" i="37"/>
  <c r="T8" i="37"/>
  <c r="S13" i="37"/>
  <c r="T11" i="63"/>
  <c r="T10" i="63"/>
  <c r="N11" i="17"/>
  <c r="N10" i="17"/>
  <c r="I6" i="19"/>
  <c r="I7" i="19" s="1"/>
  <c r="I5" i="19"/>
  <c r="W4" i="21"/>
  <c r="K4" i="21"/>
  <c r="S4" i="21"/>
  <c r="F4" i="21"/>
  <c r="R4" i="21"/>
  <c r="E4" i="21"/>
  <c r="O4" i="21"/>
  <c r="M4" i="21"/>
  <c r="Z4" i="21"/>
  <c r="J4" i="21"/>
  <c r="Y4" i="21"/>
  <c r="X4" i="21"/>
  <c r="H4" i="21"/>
  <c r="N4" i="21"/>
  <c r="L4" i="21"/>
  <c r="I4" i="21"/>
  <c r="V4" i="21"/>
  <c r="U4" i="21"/>
  <c r="T4" i="21"/>
  <c r="P4" i="21"/>
  <c r="C4" i="21"/>
  <c r="G4" i="21"/>
  <c r="D4" i="21"/>
  <c r="Q4" i="21"/>
  <c r="R11" i="81"/>
  <c r="R10" i="81"/>
  <c r="H33" i="13"/>
  <c r="H5" i="19"/>
  <c r="H6" i="19"/>
  <c r="H7" i="19" s="1"/>
  <c r="T5" i="19"/>
  <c r="T6" i="19"/>
  <c r="T7" i="19" s="1"/>
  <c r="G26" i="13"/>
  <c r="M30" i="12"/>
  <c r="C30" i="12"/>
  <c r="L30" i="12"/>
  <c r="K30" i="12"/>
  <c r="J30" i="12"/>
  <c r="I30" i="12"/>
  <c r="F30" i="12"/>
  <c r="E30" i="12"/>
  <c r="H30" i="12"/>
  <c r="G30" i="12"/>
  <c r="D30" i="12"/>
  <c r="N30" i="12" s="1"/>
  <c r="F31" i="46"/>
  <c r="E31" i="46"/>
  <c r="D31" i="46"/>
  <c r="C31" i="46"/>
  <c r="N31" i="46" s="1"/>
  <c r="G31" i="46"/>
  <c r="H31" i="46"/>
  <c r="I31" i="46"/>
  <c r="K31" i="46"/>
  <c r="J31" i="46"/>
  <c r="L31" i="46"/>
  <c r="M31" i="46"/>
  <c r="M17" i="15"/>
  <c r="M18" i="15"/>
  <c r="M14" i="15"/>
  <c r="M19" i="15"/>
  <c r="M20" i="15"/>
  <c r="M15" i="15"/>
  <c r="M16" i="15"/>
  <c r="G45" i="15"/>
  <c r="G46" i="15"/>
  <c r="S11" i="102"/>
  <c r="S10" i="102"/>
  <c r="Q4" i="20"/>
  <c r="E4" i="20"/>
  <c r="Z4" i="20"/>
  <c r="M4" i="20"/>
  <c r="Y4" i="20"/>
  <c r="L4" i="20"/>
  <c r="R4" i="20"/>
  <c r="O4" i="20"/>
  <c r="N4" i="20"/>
  <c r="K4" i="20"/>
  <c r="I4" i="20"/>
  <c r="P4" i="20"/>
  <c r="J4" i="20"/>
  <c r="X4" i="20"/>
  <c r="W4" i="20"/>
  <c r="V4" i="20"/>
  <c r="U4" i="20"/>
  <c r="S4" i="20"/>
  <c r="H4" i="20"/>
  <c r="C4" i="20"/>
  <c r="T4" i="20"/>
  <c r="G4" i="20"/>
  <c r="D4" i="20"/>
  <c r="F4" i="20"/>
  <c r="E26" i="13"/>
  <c r="B38" i="12"/>
  <c r="C38" i="12" s="1"/>
  <c r="B39" i="12"/>
  <c r="C39" i="12" s="1"/>
  <c r="B37" i="12"/>
  <c r="C37" i="12" s="1"/>
  <c r="B36" i="12"/>
  <c r="C36" i="12" s="1"/>
  <c r="B40" i="12"/>
  <c r="C40" i="12" s="1"/>
  <c r="B35" i="12"/>
  <c r="C35" i="12" s="1"/>
  <c r="B41" i="12"/>
  <c r="C41" i="12" s="1"/>
  <c r="M28" i="12"/>
  <c r="E28" i="12"/>
  <c r="N28" i="12" s="1"/>
  <c r="D28" i="12"/>
  <c r="G28" i="12"/>
  <c r="L28" i="12"/>
  <c r="F28" i="12"/>
  <c r="H28" i="12"/>
  <c r="C28" i="12"/>
  <c r="I28" i="12"/>
  <c r="J28" i="12"/>
  <c r="K28" i="12"/>
  <c r="R10" i="9"/>
  <c r="R11" i="9"/>
  <c r="R11" i="95"/>
  <c r="R10" i="95"/>
  <c r="Q10" i="80"/>
  <c r="Q11" i="80"/>
  <c r="D29" i="13"/>
  <c r="S9" i="54"/>
  <c r="T8" i="54"/>
  <c r="S13" i="54"/>
  <c r="S8" i="22"/>
  <c r="K27" i="13"/>
  <c r="R13" i="24"/>
  <c r="S8" i="24"/>
  <c r="R9" i="24"/>
  <c r="N30" i="99"/>
  <c r="G30" i="99"/>
  <c r="C30" i="99"/>
  <c r="E30" i="99"/>
  <c r="D30" i="99"/>
  <c r="H30" i="99"/>
  <c r="F30" i="99"/>
  <c r="I30" i="99"/>
  <c r="J30" i="99"/>
  <c r="L30" i="99"/>
  <c r="K30" i="99"/>
  <c r="M30" i="99"/>
  <c r="S9" i="85"/>
  <c r="T8" i="85"/>
  <c r="S13" i="85"/>
  <c r="S9" i="43"/>
  <c r="T8" i="43"/>
  <c r="S13" i="43"/>
  <c r="E34" i="13"/>
  <c r="N34" i="13" s="1"/>
  <c r="I30" i="13"/>
  <c r="F30" i="46"/>
  <c r="C30" i="46"/>
  <c r="N30" i="46" s="1"/>
  <c r="E30" i="46"/>
  <c r="D30" i="46"/>
  <c r="G30" i="46"/>
  <c r="H30" i="46"/>
  <c r="I30" i="46"/>
  <c r="J30" i="46"/>
  <c r="K30" i="46"/>
  <c r="L30" i="46"/>
  <c r="M30" i="46"/>
  <c r="R10" i="87"/>
  <c r="R11" i="87"/>
  <c r="H29" i="13"/>
  <c r="K11" i="17"/>
  <c r="K10" i="17"/>
  <c r="S9" i="81"/>
  <c r="S13" i="81"/>
  <c r="T8" i="81"/>
  <c r="S10" i="5"/>
  <c r="S11" i="5"/>
  <c r="J27" i="13"/>
  <c r="X6" i="19"/>
  <c r="X7" i="19" s="1"/>
  <c r="X5" i="19"/>
  <c r="E5" i="19"/>
  <c r="E6" i="19"/>
  <c r="E7" i="19" s="1"/>
  <c r="N34" i="99"/>
  <c r="G34" i="99"/>
  <c r="H34" i="99"/>
  <c r="C34" i="99"/>
  <c r="E34" i="99"/>
  <c r="D34" i="99"/>
  <c r="F34" i="99"/>
  <c r="I34" i="99"/>
  <c r="J34" i="99"/>
  <c r="K34" i="99"/>
  <c r="L34" i="99"/>
  <c r="M34" i="99"/>
  <c r="M27" i="13"/>
  <c r="Q4" i="22"/>
  <c r="E4" i="22"/>
  <c r="Z4" i="22"/>
  <c r="M4" i="22"/>
  <c r="Y4" i="22"/>
  <c r="L4" i="22"/>
  <c r="N4" i="22"/>
  <c r="J4" i="22"/>
  <c r="X4" i="22"/>
  <c r="I4" i="22"/>
  <c r="W4" i="22"/>
  <c r="V4" i="22"/>
  <c r="G4" i="22"/>
  <c r="U4" i="22"/>
  <c r="K4" i="22"/>
  <c r="H4" i="22"/>
  <c r="F4" i="22"/>
  <c r="P4" i="22"/>
  <c r="O4" i="22"/>
  <c r="D4" i="22"/>
  <c r="S4" i="22"/>
  <c r="R4" i="22"/>
  <c r="C4" i="22"/>
  <c r="T4" i="22"/>
  <c r="S11" i="32"/>
  <c r="S10" i="32"/>
  <c r="F33" i="46"/>
  <c r="D33" i="46"/>
  <c r="E33" i="46"/>
  <c r="C33" i="46"/>
  <c r="N33" i="46" s="1"/>
  <c r="H33" i="46"/>
  <c r="G33" i="46"/>
  <c r="I33" i="46"/>
  <c r="J33" i="46"/>
  <c r="K33" i="46"/>
  <c r="L33" i="46"/>
  <c r="M33" i="46"/>
  <c r="R11" i="101"/>
  <c r="R10" i="101"/>
  <c r="B40" i="75"/>
  <c r="C40" i="75" s="1"/>
  <c r="I23" i="14"/>
  <c r="G27" i="13"/>
  <c r="G29" i="100"/>
  <c r="E29" i="100"/>
  <c r="H29" i="100"/>
  <c r="D29" i="100"/>
  <c r="C29" i="100"/>
  <c r="N29" i="100" s="1"/>
  <c r="F29" i="100"/>
  <c r="I29" i="100"/>
  <c r="J29" i="100"/>
  <c r="L29" i="100"/>
  <c r="K29" i="100"/>
  <c r="M29" i="100"/>
  <c r="Q10" i="28"/>
  <c r="Q11" i="28"/>
  <c r="S10" i="97"/>
  <c r="S11" i="97"/>
  <c r="T8" i="9"/>
  <c r="S13" i="9"/>
  <c r="S9" i="9"/>
  <c r="R11" i="72"/>
  <c r="R10" i="72"/>
  <c r="R10" i="67"/>
  <c r="R11" i="67"/>
  <c r="Q10" i="77"/>
  <c r="Q11" i="77"/>
  <c r="F32" i="46"/>
  <c r="C32" i="46"/>
  <c r="N32" i="46" s="1"/>
  <c r="D32" i="46"/>
  <c r="E32" i="46"/>
  <c r="H32" i="46"/>
  <c r="G32" i="46"/>
  <c r="I32" i="46"/>
  <c r="J32" i="46"/>
  <c r="K32" i="46"/>
  <c r="L32" i="46"/>
  <c r="M32" i="46"/>
  <c r="S8" i="82"/>
  <c r="R13" i="82"/>
  <c r="R9" i="82"/>
  <c r="R11" i="54"/>
  <c r="R10" i="54"/>
  <c r="K34" i="13"/>
  <c r="S11" i="57"/>
  <c r="S10" i="57"/>
  <c r="Q11" i="92"/>
  <c r="Q10" i="92"/>
  <c r="E27" i="13"/>
  <c r="H27" i="13"/>
  <c r="S9" i="87"/>
  <c r="S13" i="87"/>
  <c r="T8" i="87"/>
  <c r="R9" i="40"/>
  <c r="R13" i="40"/>
  <c r="S8" i="40"/>
  <c r="R13" i="25"/>
  <c r="S8" i="25"/>
  <c r="R9" i="25"/>
  <c r="J11" i="17"/>
  <c r="J10" i="17"/>
  <c r="G5" i="19"/>
  <c r="G6" i="19"/>
  <c r="G7" i="19" s="1"/>
  <c r="C23" i="14"/>
  <c r="N23" i="14" s="1"/>
  <c r="B23" i="14"/>
  <c r="B30" i="14" s="1"/>
  <c r="C30" i="14" s="1"/>
  <c r="M45" i="15"/>
  <c r="M46" i="15"/>
  <c r="G19" i="15"/>
  <c r="G15" i="15"/>
  <c r="G20" i="15"/>
  <c r="G16" i="15"/>
  <c r="G17" i="15"/>
  <c r="G14" i="15"/>
  <c r="G18" i="15"/>
  <c r="F31" i="65"/>
  <c r="D31" i="65"/>
  <c r="C31" i="65"/>
  <c r="N31" i="65" s="1"/>
  <c r="E31" i="65"/>
  <c r="G31" i="65"/>
  <c r="H31" i="65"/>
  <c r="I31" i="65"/>
  <c r="K31" i="65"/>
  <c r="J31" i="65"/>
  <c r="L31" i="65"/>
  <c r="M31" i="65"/>
  <c r="R6" i="19"/>
  <c r="R7" i="19" s="1"/>
  <c r="R5" i="19"/>
  <c r="G29" i="99"/>
  <c r="H29" i="99"/>
  <c r="D29" i="99"/>
  <c r="F29" i="99"/>
  <c r="C29" i="99"/>
  <c r="N29" i="99" s="1"/>
  <c r="E29" i="99"/>
  <c r="I29" i="99"/>
  <c r="J29" i="99"/>
  <c r="K29" i="99"/>
  <c r="L29" i="99"/>
  <c r="M29" i="99"/>
  <c r="L16" i="15"/>
  <c r="L17" i="15"/>
  <c r="L18" i="15"/>
  <c r="L14" i="15"/>
  <c r="L20" i="15"/>
  <c r="L19" i="15"/>
  <c r="L15" i="15"/>
  <c r="F46" i="15"/>
  <c r="F45" i="15"/>
  <c r="T13" i="32"/>
  <c r="U8" i="32"/>
  <c r="T9" i="32"/>
  <c r="F33" i="13"/>
  <c r="G34" i="13"/>
  <c r="S8" i="28"/>
  <c r="R9" i="28"/>
  <c r="R13" i="28"/>
  <c r="S13" i="90"/>
  <c r="S9" i="90"/>
  <c r="T8" i="90"/>
  <c r="S13" i="95"/>
  <c r="T8" i="95"/>
  <c r="S9" i="95"/>
  <c r="R13" i="77"/>
  <c r="S8" i="77"/>
  <c r="R9" i="77"/>
  <c r="Q10" i="60"/>
  <c r="Q11" i="60"/>
  <c r="R10" i="78"/>
  <c r="R11" i="78"/>
  <c r="Q11" i="49"/>
  <c r="Q10" i="49"/>
  <c r="Q10" i="24"/>
  <c r="Q11" i="24"/>
  <c r="R9" i="92"/>
  <c r="S8" i="92"/>
  <c r="R13" i="92"/>
  <c r="M30" i="14"/>
  <c r="I11" i="17"/>
  <c r="I10" i="17"/>
  <c r="N31" i="75"/>
  <c r="G31" i="75"/>
  <c r="D31" i="75"/>
  <c r="E31" i="75"/>
  <c r="H31" i="75"/>
  <c r="C31" i="75"/>
  <c r="F31" i="75"/>
  <c r="I31" i="75"/>
  <c r="J31" i="75"/>
  <c r="K31" i="75"/>
  <c r="L31" i="75"/>
  <c r="M31" i="75"/>
  <c r="L45" i="15"/>
  <c r="L46" i="15"/>
  <c r="F20" i="15"/>
  <c r="F19" i="15"/>
  <c r="F15" i="15"/>
  <c r="F16" i="15"/>
  <c r="F17" i="15"/>
  <c r="F14" i="15"/>
  <c r="F18" i="15"/>
  <c r="Q10" i="16"/>
  <c r="Q11" i="16"/>
  <c r="S13" i="101"/>
  <c r="S9" i="101"/>
  <c r="T8" i="101"/>
  <c r="F26" i="13"/>
  <c r="J33" i="13"/>
  <c r="B41" i="13"/>
  <c r="C41" i="13" s="1"/>
  <c r="B35" i="13"/>
  <c r="C35" i="13" s="1"/>
  <c r="B36" i="13"/>
  <c r="C36" i="13" s="1"/>
  <c r="B40" i="13"/>
  <c r="C40" i="13" s="1"/>
  <c r="B39" i="13"/>
  <c r="C39" i="13" s="1"/>
  <c r="B38" i="13"/>
  <c r="C38" i="13" s="1"/>
  <c r="B37" i="13"/>
  <c r="C37" i="13" s="1"/>
  <c r="N32" i="65"/>
  <c r="F32" i="65"/>
  <c r="E32" i="65"/>
  <c r="C32" i="65"/>
  <c r="D32" i="65"/>
  <c r="G32" i="65"/>
  <c r="H32" i="65"/>
  <c r="I32" i="65"/>
  <c r="J32" i="65"/>
  <c r="K32" i="65"/>
  <c r="L32" i="65"/>
  <c r="M32" i="65"/>
  <c r="D30" i="13"/>
  <c r="N30" i="13" s="1"/>
  <c r="D26" i="13"/>
  <c r="J23" i="13"/>
  <c r="T8" i="78"/>
  <c r="S9" i="78"/>
  <c r="S13" i="78"/>
  <c r="I26" i="13"/>
  <c r="T8" i="19"/>
  <c r="L26" i="13"/>
  <c r="C22" i="13"/>
  <c r="H28" i="13"/>
  <c r="Q11" i="47"/>
  <c r="Q10" i="47"/>
  <c r="Q11" i="39"/>
  <c r="Q10" i="39"/>
  <c r="U8" i="91"/>
  <c r="T13" i="91"/>
  <c r="T9" i="91"/>
  <c r="G32" i="75"/>
  <c r="D32" i="75"/>
  <c r="E32" i="75"/>
  <c r="H32" i="75"/>
  <c r="C32" i="75"/>
  <c r="N32" i="75" s="1"/>
  <c r="F32" i="75"/>
  <c r="I32" i="75"/>
  <c r="J32" i="75"/>
  <c r="K32" i="75"/>
  <c r="L32" i="75"/>
  <c r="M32" i="75"/>
  <c r="G23" i="14"/>
  <c r="I25" i="13"/>
  <c r="N25" i="13" s="1"/>
  <c r="Q10" i="40"/>
  <c r="Q11" i="40"/>
  <c r="Q11" i="25"/>
  <c r="Q10" i="25"/>
  <c r="H11" i="17"/>
  <c r="H10" i="17"/>
  <c r="S9" i="69"/>
  <c r="S13" i="69"/>
  <c r="T8" i="69"/>
  <c r="R10" i="26"/>
  <c r="R11" i="26"/>
  <c r="R11" i="84"/>
  <c r="R10" i="84"/>
  <c r="R9" i="14"/>
  <c r="R13" i="14"/>
  <c r="S8" i="14"/>
  <c r="R9" i="10"/>
  <c r="R13" i="10"/>
  <c r="S8" i="10"/>
  <c r="S8" i="23"/>
  <c r="B39" i="47"/>
  <c r="C39" i="47" s="1"/>
  <c r="B36" i="47"/>
  <c r="C36" i="47" s="1"/>
  <c r="B38" i="47"/>
  <c r="C38" i="47" s="1"/>
  <c r="B37" i="47"/>
  <c r="C37" i="47" s="1"/>
  <c r="B35" i="47"/>
  <c r="C35" i="47" s="1"/>
  <c r="B41" i="47"/>
  <c r="C41" i="47" s="1"/>
  <c r="B40" i="47"/>
  <c r="C40" i="47" s="1"/>
  <c r="E28" i="47"/>
  <c r="C28" i="47"/>
  <c r="N28" i="47" s="1"/>
  <c r="F28" i="47"/>
  <c r="D28" i="47"/>
  <c r="G28" i="47"/>
  <c r="H28" i="47"/>
  <c r="I28" i="47"/>
  <c r="J28" i="47"/>
  <c r="K28" i="47"/>
  <c r="L28" i="47"/>
  <c r="M28" i="47"/>
  <c r="T13" i="59"/>
  <c r="U8" i="59"/>
  <c r="T9" i="59"/>
  <c r="T9" i="102"/>
  <c r="U8" i="102"/>
  <c r="T13" i="102"/>
  <c r="V6" i="19"/>
  <c r="V7" i="19" s="1"/>
  <c r="V5" i="19"/>
  <c r="M34" i="13"/>
  <c r="S11" i="59"/>
  <c r="S10" i="59"/>
  <c r="T8" i="72"/>
  <c r="S9" i="72"/>
  <c r="S13" i="72"/>
  <c r="S9" i="67"/>
  <c r="S13" i="67"/>
  <c r="T8" i="67"/>
  <c r="E23" i="14"/>
  <c r="E30" i="14"/>
  <c r="S9" i="93"/>
  <c r="S13" i="93"/>
  <c r="T8" i="93"/>
  <c r="R10" i="51"/>
  <c r="R11" i="51"/>
  <c r="Y5" i="19"/>
  <c r="Y6" i="19"/>
  <c r="Y7" i="19" s="1"/>
  <c r="F5" i="19"/>
  <c r="F6" i="19"/>
  <c r="F7" i="19" s="1"/>
  <c r="H25" i="14"/>
  <c r="S9" i="89"/>
  <c r="T8" i="89"/>
  <c r="S13" i="89"/>
  <c r="S9" i="51"/>
  <c r="T8" i="51"/>
  <c r="S13" i="51"/>
  <c r="F34" i="13"/>
  <c r="Z5" i="19"/>
  <c r="Z6" i="19"/>
  <c r="Z7" i="19" s="1"/>
  <c r="S5" i="19"/>
  <c r="S6" i="19"/>
  <c r="S7" i="19" s="1"/>
  <c r="Q11" i="94"/>
  <c r="Q10" i="94"/>
  <c r="K45" i="15"/>
  <c r="K46" i="15"/>
  <c r="E46" i="15"/>
  <c r="E45" i="15"/>
  <c r="R9" i="16"/>
  <c r="R13" i="16"/>
  <c r="S8" i="16"/>
  <c r="R9" i="56"/>
  <c r="R13" i="56"/>
  <c r="S8" i="56"/>
  <c r="Q11" i="52"/>
  <c r="Q10" i="52"/>
  <c r="Q10" i="36"/>
  <c r="Q11" i="36"/>
  <c r="N31" i="13"/>
  <c r="Q11" i="33"/>
  <c r="Q10" i="33"/>
  <c r="B22" i="14"/>
  <c r="B29" i="14" s="1"/>
  <c r="K29" i="14" s="1"/>
  <c r="G34" i="75"/>
  <c r="C34" i="75"/>
  <c r="N34" i="75" s="1"/>
  <c r="D34" i="75"/>
  <c r="F34" i="75"/>
  <c r="H34" i="75"/>
  <c r="E34" i="75"/>
  <c r="I34" i="75"/>
  <c r="J34" i="75"/>
  <c r="K34" i="75"/>
  <c r="L34" i="75"/>
  <c r="M34" i="75"/>
  <c r="R10" i="73"/>
  <c r="R11" i="73"/>
  <c r="J26" i="13"/>
  <c r="M34" i="12"/>
  <c r="G34" i="12"/>
  <c r="H34" i="12"/>
  <c r="F34" i="12"/>
  <c r="J34" i="12"/>
  <c r="E34" i="12"/>
  <c r="C34" i="12"/>
  <c r="N34" i="12" s="1"/>
  <c r="K34" i="12"/>
  <c r="L34" i="12"/>
  <c r="D34" i="12"/>
  <c r="I34" i="12"/>
  <c r="Q11" i="88"/>
  <c r="Q10" i="88"/>
  <c r="R11" i="90"/>
  <c r="R10" i="90"/>
  <c r="J24" i="14"/>
  <c r="J31" i="14"/>
  <c r="F22" i="13"/>
  <c r="G23" i="13"/>
  <c r="N23" i="13" s="1"/>
  <c r="B39" i="65"/>
  <c r="C39" i="65" s="1"/>
  <c r="B40" i="65"/>
  <c r="C40" i="65" s="1"/>
  <c r="B38" i="65"/>
  <c r="C38" i="65" s="1"/>
  <c r="N28" i="65"/>
  <c r="B37" i="65"/>
  <c r="C37" i="65" s="1"/>
  <c r="B36" i="65"/>
  <c r="C36" i="65" s="1"/>
  <c r="B41" i="65"/>
  <c r="C41" i="65" s="1"/>
  <c r="B35" i="65"/>
  <c r="C35" i="65" s="1"/>
  <c r="F28" i="65"/>
  <c r="E28" i="65"/>
  <c r="C28" i="65"/>
  <c r="D28" i="65"/>
  <c r="G28" i="65"/>
  <c r="H28" i="65"/>
  <c r="I28" i="65"/>
  <c r="J28" i="65"/>
  <c r="K28" i="65"/>
  <c r="L28" i="65"/>
  <c r="M28" i="65"/>
  <c r="R13" i="75"/>
  <c r="S8" i="75"/>
  <c r="R9" i="75"/>
  <c r="D28" i="13"/>
  <c r="N28" i="13" s="1"/>
  <c r="E21" i="13"/>
  <c r="D33" i="13"/>
  <c r="M31" i="13"/>
  <c r="Q11" i="65"/>
  <c r="Q10" i="65"/>
  <c r="G33" i="100"/>
  <c r="H33" i="100"/>
  <c r="D33" i="100"/>
  <c r="F33" i="100"/>
  <c r="C33" i="100"/>
  <c r="N33" i="100" s="1"/>
  <c r="E33" i="100"/>
  <c r="J33" i="100"/>
  <c r="I33" i="100"/>
  <c r="L33" i="100"/>
  <c r="K33" i="100"/>
  <c r="M33" i="100"/>
  <c r="R11" i="55"/>
  <c r="R10" i="55"/>
  <c r="R13" i="60"/>
  <c r="S8" i="60"/>
  <c r="R9" i="60"/>
  <c r="I33" i="13"/>
  <c r="Q10" i="100"/>
  <c r="Q11" i="100"/>
  <c r="R13" i="49"/>
  <c r="S8" i="49"/>
  <c r="R9" i="49"/>
  <c r="R13" i="47"/>
  <c r="S8" i="47"/>
  <c r="R9" i="47"/>
  <c r="F33" i="14"/>
  <c r="R13" i="39"/>
  <c r="S8" i="39"/>
  <c r="R9" i="39"/>
  <c r="S11" i="91"/>
  <c r="S10" i="91"/>
  <c r="L32" i="13"/>
  <c r="T8" i="18"/>
  <c r="S9" i="18"/>
  <c r="G33" i="14"/>
  <c r="G26" i="14"/>
  <c r="I32" i="13"/>
  <c r="N32" i="13" s="1"/>
  <c r="R11" i="31"/>
  <c r="R10" i="31"/>
  <c r="G10" i="17"/>
  <c r="G11" i="17"/>
  <c r="F10" i="17"/>
  <c r="F11" i="17"/>
  <c r="S9" i="53"/>
  <c r="S13" i="53"/>
  <c r="T8" i="53"/>
  <c r="F25" i="14"/>
  <c r="F32" i="14"/>
  <c r="M29" i="12"/>
  <c r="L29" i="12"/>
  <c r="G29" i="12"/>
  <c r="J29" i="12"/>
  <c r="H29" i="12"/>
  <c r="K29" i="12"/>
  <c r="C29" i="12"/>
  <c r="E29" i="12"/>
  <c r="D29" i="12"/>
  <c r="N29" i="12" s="1"/>
  <c r="I29" i="12"/>
  <c r="F29" i="12"/>
  <c r="Q10" i="83"/>
  <c r="Q11" i="83"/>
  <c r="L27" i="13"/>
  <c r="R11" i="27"/>
  <c r="R10" i="27"/>
  <c r="E10" i="17"/>
  <c r="E11" i="17"/>
  <c r="R10" i="89"/>
  <c r="R11" i="89"/>
  <c r="K6" i="19"/>
  <c r="K7" i="19" s="1"/>
  <c r="K5" i="19"/>
  <c r="K15" i="15"/>
  <c r="K16" i="15"/>
  <c r="K17" i="15"/>
  <c r="K18" i="15"/>
  <c r="K20" i="15"/>
  <c r="K19" i="15"/>
  <c r="K14" i="15"/>
  <c r="C19" i="15"/>
  <c r="C20" i="15"/>
  <c r="C15" i="15"/>
  <c r="C18" i="15"/>
  <c r="C14" i="15"/>
  <c r="C17" i="15"/>
  <c r="C16" i="15"/>
  <c r="T9" i="71"/>
  <c r="T13" i="71"/>
  <c r="U8" i="71"/>
  <c r="Q10" i="56"/>
  <c r="Q11" i="56"/>
  <c r="N33" i="13"/>
  <c r="R9" i="88"/>
  <c r="R13" i="88"/>
  <c r="S8" i="88"/>
  <c r="N21" i="13"/>
  <c r="J30" i="14"/>
  <c r="J23" i="14"/>
  <c r="F34" i="46"/>
  <c r="E34" i="46"/>
  <c r="D34" i="46"/>
  <c r="C34" i="46"/>
  <c r="N34" i="46" s="1"/>
  <c r="G34" i="46"/>
  <c r="H34" i="46"/>
  <c r="I34" i="46"/>
  <c r="K34" i="46"/>
  <c r="J34" i="46"/>
  <c r="L34" i="46"/>
  <c r="M34" i="46"/>
  <c r="R10" i="61"/>
  <c r="R11" i="61"/>
  <c r="R13" i="65"/>
  <c r="S8" i="65"/>
  <c r="R9" i="65"/>
  <c r="K30" i="14"/>
  <c r="K23" i="14"/>
  <c r="R11" i="53"/>
  <c r="R10" i="53"/>
  <c r="R9" i="17"/>
  <c r="S8" i="17"/>
  <c r="S9" i="31"/>
  <c r="T8" i="31"/>
  <c r="S13" i="31"/>
  <c r="P6" i="19"/>
  <c r="P7" i="19" s="1"/>
  <c r="P5" i="19"/>
  <c r="W6" i="19"/>
  <c r="W7" i="19" s="1"/>
  <c r="W5" i="19"/>
  <c r="R13" i="12"/>
  <c r="R9" i="12"/>
  <c r="S8" i="12"/>
  <c r="J14" i="15"/>
  <c r="J15" i="15"/>
  <c r="J20" i="15"/>
  <c r="J16" i="15"/>
  <c r="J17" i="15"/>
  <c r="J18" i="15"/>
  <c r="J19" i="15"/>
  <c r="D20" i="15"/>
  <c r="D18" i="15"/>
  <c r="D14" i="15"/>
  <c r="D19" i="15"/>
  <c r="D15" i="15"/>
  <c r="D16" i="15"/>
  <c r="D17" i="15"/>
  <c r="L30" i="14"/>
  <c r="L23" i="14"/>
  <c r="R13" i="33"/>
  <c r="S8" i="33"/>
  <c r="R9" i="33"/>
  <c r="I33" i="14"/>
  <c r="N21" i="12"/>
  <c r="Q10" i="46"/>
  <c r="Q11" i="46"/>
  <c r="N26" i="12"/>
  <c r="Q10" i="99"/>
  <c r="Q11" i="99"/>
  <c r="B36" i="46"/>
  <c r="C36" i="46" s="1"/>
  <c r="B39" i="46"/>
  <c r="C39" i="46" s="1"/>
  <c r="B38" i="46"/>
  <c r="C38" i="46" s="1"/>
  <c r="B35" i="46"/>
  <c r="C35" i="46" s="1"/>
  <c r="B41" i="46"/>
  <c r="C41" i="46" s="1"/>
  <c r="B40" i="46"/>
  <c r="C40" i="46" s="1"/>
  <c r="B37" i="46"/>
  <c r="C37" i="46" s="1"/>
  <c r="F28" i="46"/>
  <c r="D28" i="46"/>
  <c r="E28" i="46"/>
  <c r="C28" i="46"/>
  <c r="N28" i="46" s="1"/>
  <c r="G28" i="46"/>
  <c r="H28" i="46"/>
  <c r="I28" i="46"/>
  <c r="J28" i="46"/>
  <c r="K28" i="46"/>
  <c r="L28" i="46"/>
  <c r="M28" i="46"/>
  <c r="F33" i="65"/>
  <c r="E33" i="65"/>
  <c r="D33" i="65"/>
  <c r="C33" i="65"/>
  <c r="N33" i="65" s="1"/>
  <c r="G33" i="65"/>
  <c r="H33" i="65"/>
  <c r="I33" i="65"/>
  <c r="J33" i="65"/>
  <c r="K33" i="65"/>
  <c r="L33" i="65"/>
  <c r="M33" i="65"/>
  <c r="U5" i="19"/>
  <c r="U6" i="19"/>
  <c r="U7" i="19" s="1"/>
  <c r="Q6" i="19"/>
  <c r="Q7" i="19" s="1"/>
  <c r="Q5" i="19"/>
  <c r="Q11" i="12"/>
  <c r="Q10" i="12"/>
  <c r="E22" i="13"/>
  <c r="M29" i="13"/>
  <c r="N29" i="13" s="1"/>
  <c r="J46" i="15"/>
  <c r="J45" i="15"/>
  <c r="E19" i="15"/>
  <c r="E15" i="15"/>
  <c r="E20" i="15"/>
  <c r="E16" i="15"/>
  <c r="E18" i="15"/>
  <c r="E17" i="15"/>
  <c r="E14" i="15"/>
  <c r="S11" i="71"/>
  <c r="S10" i="71"/>
  <c r="W4" i="23"/>
  <c r="K4" i="23"/>
  <c r="S4" i="23"/>
  <c r="F4" i="23"/>
  <c r="Q4" i="23"/>
  <c r="D4" i="23"/>
  <c r="R4" i="23"/>
  <c r="E4" i="23"/>
  <c r="N4" i="23"/>
  <c r="L4" i="23"/>
  <c r="J4" i="23"/>
  <c r="Z4" i="23"/>
  <c r="I4" i="23"/>
  <c r="Y4" i="23"/>
  <c r="H4" i="23"/>
  <c r="G4" i="23"/>
  <c r="M4" i="23"/>
  <c r="X4" i="23"/>
  <c r="V4" i="23"/>
  <c r="U4" i="23"/>
  <c r="P4" i="23"/>
  <c r="C4" i="23"/>
  <c r="T4" i="23"/>
  <c r="O4" i="23"/>
  <c r="R11" i="98"/>
  <c r="R10" i="98"/>
  <c r="I22" i="13"/>
  <c r="K25" i="13"/>
  <c r="B38" i="75"/>
  <c r="C38" i="75" s="1"/>
  <c r="B25" i="14"/>
  <c r="B32" i="14" s="1"/>
  <c r="E32" i="14" s="1"/>
  <c r="C33" i="13"/>
  <c r="Q11" i="8"/>
  <c r="Q10" i="8"/>
  <c r="J32" i="14"/>
  <c r="G30" i="100"/>
  <c r="C30" i="100"/>
  <c r="N30" i="100" s="1"/>
  <c r="H30" i="100"/>
  <c r="D30" i="100"/>
  <c r="F30" i="100"/>
  <c r="E30" i="100"/>
  <c r="J30" i="100"/>
  <c r="I30" i="100"/>
  <c r="L30" i="100"/>
  <c r="K30" i="100"/>
  <c r="M30" i="100"/>
  <c r="R11" i="15"/>
  <c r="R10" i="15"/>
  <c r="G33" i="99"/>
  <c r="D33" i="99"/>
  <c r="H33" i="99"/>
  <c r="F33" i="99"/>
  <c r="C33" i="99"/>
  <c r="N33" i="99" s="1"/>
  <c r="E33" i="99"/>
  <c r="I33" i="99"/>
  <c r="J33" i="99"/>
  <c r="L33" i="99"/>
  <c r="K33" i="99"/>
  <c r="M33" i="99"/>
  <c r="S9" i="61"/>
  <c r="S13" i="61"/>
  <c r="T8" i="61"/>
  <c r="R13" i="99"/>
  <c r="S8" i="99"/>
  <c r="R9" i="99"/>
  <c r="M28" i="13"/>
  <c r="I31" i="13"/>
  <c r="R9" i="38"/>
  <c r="S8" i="38"/>
  <c r="R13" i="38"/>
  <c r="S8" i="74"/>
  <c r="R9" i="74"/>
  <c r="R13" i="74"/>
  <c r="N30" i="75"/>
  <c r="G30" i="75"/>
  <c r="D30" i="75"/>
  <c r="H30" i="75"/>
  <c r="E30" i="75"/>
  <c r="F30" i="75"/>
  <c r="C30" i="75"/>
  <c r="I30" i="75"/>
  <c r="J30" i="75"/>
  <c r="K30" i="75"/>
  <c r="L30" i="75"/>
  <c r="M30" i="75"/>
  <c r="J29" i="13"/>
  <c r="Q11" i="68"/>
  <c r="Q10" i="68"/>
  <c r="Q10" i="17"/>
  <c r="Q11" i="17"/>
  <c r="R13" i="83"/>
  <c r="S8" i="83"/>
  <c r="R9" i="83"/>
  <c r="Q10" i="76"/>
  <c r="Q11" i="76"/>
  <c r="G24" i="14"/>
  <c r="G31" i="14"/>
  <c r="S10" i="7"/>
  <c r="S11" i="7"/>
  <c r="S10" i="66"/>
  <c r="S11" i="66"/>
  <c r="S8" i="21"/>
  <c r="L34" i="13"/>
  <c r="S9" i="27"/>
  <c r="T8" i="27"/>
  <c r="S13" i="27"/>
  <c r="P10" i="17"/>
  <c r="P11" i="17"/>
  <c r="D10" i="17"/>
  <c r="D11" i="17"/>
  <c r="R13" i="52"/>
  <c r="R9" i="52"/>
  <c r="S8" i="52"/>
  <c r="R9" i="36"/>
  <c r="S8" i="36"/>
  <c r="R13" i="36"/>
  <c r="S13" i="98"/>
  <c r="T8" i="98"/>
  <c r="S9" i="98"/>
  <c r="L32" i="14"/>
  <c r="N34" i="65"/>
  <c r="F34" i="65"/>
  <c r="C34" i="65"/>
  <c r="D34" i="65"/>
  <c r="E34" i="65"/>
  <c r="G34" i="65"/>
  <c r="H34" i="65"/>
  <c r="I34" i="65"/>
  <c r="K34" i="65"/>
  <c r="J34" i="65"/>
  <c r="L34" i="65"/>
  <c r="M34" i="65"/>
  <c r="S9" i="73"/>
  <c r="S13" i="73"/>
  <c r="T8" i="73"/>
  <c r="Q10" i="75"/>
  <c r="Q11" i="75"/>
  <c r="S9" i="55"/>
  <c r="T8" i="55"/>
  <c r="S13" i="55"/>
  <c r="R9" i="100"/>
  <c r="S8" i="100"/>
  <c r="R13" i="100"/>
  <c r="F29" i="46"/>
  <c r="E29" i="46"/>
  <c r="C29" i="46"/>
  <c r="N29" i="46" s="1"/>
  <c r="D29" i="46"/>
  <c r="H29" i="46"/>
  <c r="G29" i="46"/>
  <c r="I29" i="46"/>
  <c r="J29" i="46"/>
  <c r="K29" i="46"/>
  <c r="L29" i="46"/>
  <c r="M29" i="46"/>
  <c r="R9" i="48"/>
  <c r="R13" i="48"/>
  <c r="S8" i="48"/>
  <c r="C33" i="14"/>
  <c r="B26" i="14"/>
  <c r="B33" i="14" s="1"/>
  <c r="M33" i="14" s="1"/>
  <c r="C26" i="13"/>
  <c r="R13" i="8"/>
  <c r="R9" i="8"/>
  <c r="S8" i="8"/>
  <c r="R13" i="104"/>
  <c r="S8" i="104"/>
  <c r="R9" i="104"/>
  <c r="D24" i="14"/>
  <c r="D31" i="14"/>
  <c r="C44" i="16"/>
  <c r="C13" i="16"/>
  <c r="D44" i="16"/>
  <c r="D13" i="16"/>
  <c r="E44" i="16"/>
  <c r="E13" i="16"/>
  <c r="F44" i="16"/>
  <c r="F13" i="16"/>
  <c r="G13" i="16"/>
  <c r="G44" i="16"/>
  <c r="H13" i="16"/>
  <c r="H44" i="16"/>
  <c r="I13" i="16"/>
  <c r="I44" i="16"/>
  <c r="J13" i="16"/>
  <c r="J44" i="16"/>
  <c r="K13" i="16"/>
  <c r="K44" i="16"/>
  <c r="L44" i="16"/>
  <c r="L13" i="16"/>
  <c r="M13" i="16"/>
  <c r="M44" i="16"/>
  <c r="N13" i="16"/>
  <c r="O13" i="16"/>
  <c r="P13" i="16"/>
  <c r="G31" i="100"/>
  <c r="E31" i="100"/>
  <c r="H31" i="100"/>
  <c r="F31" i="100"/>
  <c r="D31" i="100"/>
  <c r="C31" i="100"/>
  <c r="N31" i="100" s="1"/>
  <c r="J31" i="100"/>
  <c r="I31" i="100"/>
  <c r="L31" i="100"/>
  <c r="K31" i="100"/>
  <c r="M31" i="100"/>
  <c r="R10" i="11"/>
  <c r="R11" i="11"/>
  <c r="F30" i="65"/>
  <c r="C30" i="65"/>
  <c r="N30" i="65" s="1"/>
  <c r="D30" i="65"/>
  <c r="E30" i="65"/>
  <c r="G30" i="65"/>
  <c r="H30" i="65"/>
  <c r="I30" i="65"/>
  <c r="K30" i="65"/>
  <c r="J30" i="65"/>
  <c r="L30" i="65"/>
  <c r="M30" i="65"/>
  <c r="Q10" i="48"/>
  <c r="Q11" i="48"/>
  <c r="R10" i="103"/>
  <c r="R11" i="103"/>
  <c r="D5" i="19"/>
  <c r="D6" i="19"/>
  <c r="D7" i="19" s="1"/>
  <c r="L5" i="19"/>
  <c r="L6" i="19" s="1"/>
  <c r="L7" i="19" s="1"/>
  <c r="E29" i="13"/>
  <c r="M22" i="13"/>
  <c r="I14" i="15"/>
  <c r="I17" i="15"/>
  <c r="I20" i="15"/>
  <c r="I16" i="15"/>
  <c r="I15" i="15"/>
  <c r="I19" i="15"/>
  <c r="I18" i="15"/>
  <c r="R10" i="69"/>
  <c r="R11" i="69"/>
  <c r="B41" i="75"/>
  <c r="C41" i="75" s="1"/>
  <c r="B24" i="14"/>
  <c r="B31" i="14" s="1"/>
  <c r="C31" i="14" s="1"/>
  <c r="D34" i="13"/>
  <c r="R9" i="46"/>
  <c r="R13" i="46"/>
  <c r="S8" i="46"/>
  <c r="Q11" i="104"/>
  <c r="Q10" i="104"/>
  <c r="S13" i="26"/>
  <c r="S9" i="26"/>
  <c r="T8" i="26"/>
  <c r="F24" i="13"/>
  <c r="T10" i="50"/>
  <c r="T11" i="50"/>
  <c r="J34" i="13"/>
  <c r="Q10" i="41"/>
  <c r="Q11" i="41"/>
  <c r="R10" i="35"/>
  <c r="R11" i="35"/>
  <c r="Q10" i="38"/>
  <c r="Q11" i="38"/>
  <c r="D24" i="13"/>
  <c r="N24" i="13" s="1"/>
  <c r="K32" i="14"/>
  <c r="K25" i="14"/>
  <c r="S8" i="68"/>
  <c r="R13" i="68"/>
  <c r="R9" i="68"/>
  <c r="L31" i="13"/>
  <c r="R10" i="37"/>
  <c r="R11" i="37"/>
  <c r="S13" i="79"/>
  <c r="S9" i="79"/>
  <c r="T8" i="79"/>
  <c r="F23" i="14"/>
  <c r="F30" i="14"/>
  <c r="S8" i="76"/>
  <c r="R13" i="76"/>
  <c r="R9" i="76"/>
  <c r="U8" i="7"/>
  <c r="T13" i="7"/>
  <c r="T9" i="7"/>
  <c r="H24" i="13"/>
  <c r="T13" i="66"/>
  <c r="T9" i="66"/>
  <c r="U8" i="66"/>
  <c r="O10" i="17"/>
  <c r="O11" i="17"/>
  <c r="C12" i="17"/>
  <c r="R13" i="17" s="1"/>
  <c r="C10" i="17"/>
  <c r="C11" i="17" s="1"/>
  <c r="C9" i="19" l="1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R11" i="46"/>
  <c r="R10" i="46"/>
  <c r="T13" i="55"/>
  <c r="U8" i="55"/>
  <c r="T9" i="55"/>
  <c r="R11" i="92"/>
  <c r="R10" i="92"/>
  <c r="U9" i="57"/>
  <c r="U13" i="57"/>
  <c r="V8" i="57"/>
  <c r="T8" i="68"/>
  <c r="S9" i="68"/>
  <c r="S13" i="68"/>
  <c r="R10" i="104"/>
  <c r="R11" i="104"/>
  <c r="J26" i="15"/>
  <c r="R11" i="47"/>
  <c r="R10" i="47"/>
  <c r="L21" i="14"/>
  <c r="R10" i="25"/>
  <c r="R11" i="25"/>
  <c r="J5" i="23"/>
  <c r="J6" i="23"/>
  <c r="J7" i="23" s="1"/>
  <c r="U8" i="67"/>
  <c r="T9" i="67"/>
  <c r="T13" i="67"/>
  <c r="D28" i="14"/>
  <c r="S9" i="77"/>
  <c r="T8" i="77"/>
  <c r="S13" i="77"/>
  <c r="D6" i="20"/>
  <c r="D7" i="20" s="1"/>
  <c r="D5" i="20"/>
  <c r="M6" i="21"/>
  <c r="M7" i="21" s="1"/>
  <c r="M5" i="21"/>
  <c r="T11" i="5"/>
  <c r="T10" i="5"/>
  <c r="R11" i="48"/>
  <c r="R10" i="48"/>
  <c r="S11" i="27"/>
  <c r="S10" i="27"/>
  <c r="C5" i="23"/>
  <c r="C6" i="23"/>
  <c r="C7" i="23" s="1"/>
  <c r="T11" i="102"/>
  <c r="T10" i="102"/>
  <c r="C25" i="14"/>
  <c r="N25" i="14" s="1"/>
  <c r="P6" i="23"/>
  <c r="P7" i="23" s="1"/>
  <c r="P5" i="23"/>
  <c r="N6" i="23"/>
  <c r="N7" i="23" s="1"/>
  <c r="N5" i="23"/>
  <c r="T13" i="31"/>
  <c r="T9" i="31"/>
  <c r="U8" i="31"/>
  <c r="K21" i="15"/>
  <c r="K28" i="15"/>
  <c r="S11" i="53"/>
  <c r="S10" i="53"/>
  <c r="R11" i="49"/>
  <c r="R10" i="49"/>
  <c r="S11" i="67"/>
  <c r="S10" i="67"/>
  <c r="T10" i="59"/>
  <c r="T11" i="59"/>
  <c r="G30" i="14"/>
  <c r="N22" i="13"/>
  <c r="E22" i="14"/>
  <c r="M23" i="14"/>
  <c r="S11" i="95"/>
  <c r="S10" i="95"/>
  <c r="I22" i="14"/>
  <c r="S13" i="40"/>
  <c r="T8" i="40"/>
  <c r="S9" i="40"/>
  <c r="E25" i="14"/>
  <c r="R6" i="22"/>
  <c r="R7" i="22" s="1"/>
  <c r="R5" i="22"/>
  <c r="I6" i="22"/>
  <c r="I7" i="22" s="1"/>
  <c r="I5" i="22"/>
  <c r="U8" i="54"/>
  <c r="T13" i="54"/>
  <c r="T9" i="54"/>
  <c r="T5" i="20"/>
  <c r="T6" i="20"/>
  <c r="T7" i="20" s="1"/>
  <c r="N5" i="20"/>
  <c r="N6" i="20"/>
  <c r="N7" i="20" s="1"/>
  <c r="U5" i="21"/>
  <c r="U6" i="21"/>
  <c r="U7" i="21" s="1"/>
  <c r="E5" i="21"/>
  <c r="E6" i="21"/>
  <c r="E7" i="21" s="1"/>
  <c r="M27" i="14"/>
  <c r="W8" i="34"/>
  <c r="V9" i="34"/>
  <c r="V13" i="34"/>
  <c r="U13" i="5"/>
  <c r="V8" i="5"/>
  <c r="U9" i="5"/>
  <c r="U8" i="1"/>
  <c r="U6" i="1"/>
  <c r="U7" i="1" s="1"/>
  <c r="U5" i="1"/>
  <c r="L6" i="1"/>
  <c r="L7" i="1" s="1"/>
  <c r="L5" i="1"/>
  <c r="E33" i="14"/>
  <c r="R11" i="30"/>
  <c r="R10" i="30"/>
  <c r="S10" i="15"/>
  <c r="S11" i="15"/>
  <c r="U8" i="11"/>
  <c r="T13" i="11"/>
  <c r="T9" i="11"/>
  <c r="V9" i="44"/>
  <c r="V13" i="44"/>
  <c r="W8" i="44"/>
  <c r="J11" i="18"/>
  <c r="J10" i="18"/>
  <c r="U5" i="22"/>
  <c r="U6" i="22"/>
  <c r="U7" i="22" s="1"/>
  <c r="R11" i="33"/>
  <c r="R10" i="33"/>
  <c r="C22" i="14"/>
  <c r="N22" i="14" s="1"/>
  <c r="P6" i="20"/>
  <c r="P7" i="20" s="1"/>
  <c r="P5" i="20"/>
  <c r="H34" i="14"/>
  <c r="K5" i="1"/>
  <c r="K6" i="1"/>
  <c r="K7" i="1" s="1"/>
  <c r="G16" i="16"/>
  <c r="G14" i="16"/>
  <c r="G20" i="16"/>
  <c r="G17" i="16"/>
  <c r="G19" i="16"/>
  <c r="G18" i="16"/>
  <c r="G15" i="16"/>
  <c r="S9" i="65"/>
  <c r="S13" i="65"/>
  <c r="T8" i="65"/>
  <c r="R10" i="56"/>
  <c r="R11" i="56"/>
  <c r="S9" i="25"/>
  <c r="T8" i="25"/>
  <c r="S13" i="25"/>
  <c r="T5" i="22"/>
  <c r="T6" i="22"/>
  <c r="T7" i="22" s="1"/>
  <c r="L5" i="23"/>
  <c r="L6" i="23" s="1"/>
  <c r="L7" i="23" s="1"/>
  <c r="B26" i="15"/>
  <c r="B33" i="15" s="1"/>
  <c r="F33" i="15" s="1"/>
  <c r="C26" i="15"/>
  <c r="G26" i="15"/>
  <c r="G33" i="15"/>
  <c r="S10" i="11"/>
  <c r="S11" i="11"/>
  <c r="T10" i="66"/>
  <c r="T11" i="66"/>
  <c r="J28" i="14"/>
  <c r="T13" i="26"/>
  <c r="T9" i="26"/>
  <c r="U8" i="26"/>
  <c r="G28" i="14"/>
  <c r="S10" i="61"/>
  <c r="S11" i="61"/>
  <c r="J27" i="15"/>
  <c r="S9" i="49"/>
  <c r="T8" i="49"/>
  <c r="S13" i="49"/>
  <c r="R11" i="16"/>
  <c r="R10" i="16"/>
  <c r="U9" i="59"/>
  <c r="U13" i="59"/>
  <c r="V8" i="59"/>
  <c r="S13" i="10"/>
  <c r="S9" i="10"/>
  <c r="T8" i="10"/>
  <c r="K34" i="14"/>
  <c r="T9" i="95"/>
  <c r="U8" i="95"/>
  <c r="T13" i="95"/>
  <c r="T11" i="32"/>
  <c r="T10" i="32"/>
  <c r="S5" i="22"/>
  <c r="S6" i="22"/>
  <c r="S7" i="22" s="1"/>
  <c r="X6" i="22"/>
  <c r="X7" i="22" s="1"/>
  <c r="X5" i="22"/>
  <c r="T13" i="85"/>
  <c r="U8" i="85"/>
  <c r="T9" i="85"/>
  <c r="S11" i="54"/>
  <c r="S10" i="54"/>
  <c r="C6" i="20"/>
  <c r="C7" i="20" s="1"/>
  <c r="C5" i="20"/>
  <c r="O5" i="20"/>
  <c r="O6" i="20"/>
  <c r="O7" i="20" s="1"/>
  <c r="M23" i="15"/>
  <c r="V6" i="21"/>
  <c r="V7" i="21" s="1"/>
  <c r="V5" i="21"/>
  <c r="R5" i="21"/>
  <c r="R6" i="21"/>
  <c r="R7" i="21" s="1"/>
  <c r="S10" i="13"/>
  <c r="S11" i="13"/>
  <c r="T13" i="45"/>
  <c r="U8" i="45"/>
  <c r="T9" i="45"/>
  <c r="T11" i="97"/>
  <c r="T10" i="97"/>
  <c r="V6" i="1"/>
  <c r="V7" i="1" s="1"/>
  <c r="V5" i="1"/>
  <c r="M6" i="1"/>
  <c r="M7" i="1" s="1"/>
  <c r="M5" i="1"/>
  <c r="E26" i="14"/>
  <c r="S13" i="94"/>
  <c r="T8" i="94"/>
  <c r="S9" i="94"/>
  <c r="J27" i="14"/>
  <c r="J26" i="14"/>
  <c r="I11" i="18"/>
  <c r="I10" i="18"/>
  <c r="H17" i="16"/>
  <c r="H15" i="16"/>
  <c r="H20" i="16"/>
  <c r="H14" i="16"/>
  <c r="H18" i="16"/>
  <c r="H19" i="16"/>
  <c r="H16" i="16"/>
  <c r="R10" i="99"/>
  <c r="R11" i="99"/>
  <c r="W5" i="23"/>
  <c r="W6" i="23"/>
  <c r="W7" i="23" s="1"/>
  <c r="R10" i="60"/>
  <c r="R11" i="60"/>
  <c r="F22" i="14"/>
  <c r="E6" i="22"/>
  <c r="E7" i="22" s="1"/>
  <c r="E5" i="22"/>
  <c r="H27" i="14"/>
  <c r="R10" i="65"/>
  <c r="R11" i="65"/>
  <c r="K28" i="14"/>
  <c r="C29" i="14"/>
  <c r="N29" i="14" s="1"/>
  <c r="U13" i="102"/>
  <c r="V8" i="102"/>
  <c r="U9" i="102"/>
  <c r="T13" i="78"/>
  <c r="T9" i="78"/>
  <c r="U8" i="78"/>
  <c r="S13" i="82"/>
  <c r="S9" i="82"/>
  <c r="T8" i="82"/>
  <c r="V6" i="22"/>
  <c r="V7" i="22" s="1"/>
  <c r="V5" i="22"/>
  <c r="P5" i="21"/>
  <c r="P6" i="21"/>
  <c r="P7" i="21" s="1"/>
  <c r="C28" i="14"/>
  <c r="L10" i="18"/>
  <c r="L11" i="18"/>
  <c r="D29" i="14"/>
  <c r="L17" i="16"/>
  <c r="L15" i="16"/>
  <c r="L14" i="16"/>
  <c r="L18" i="16"/>
  <c r="L19" i="16"/>
  <c r="L16" i="16"/>
  <c r="L20" i="16"/>
  <c r="N32" i="14"/>
  <c r="S11" i="43"/>
  <c r="S10" i="43"/>
  <c r="K6" i="20"/>
  <c r="K7" i="20" s="1"/>
  <c r="K5" i="20"/>
  <c r="D26" i="14"/>
  <c r="R11" i="36"/>
  <c r="R10" i="36"/>
  <c r="T8" i="21"/>
  <c r="S9" i="83"/>
  <c r="T8" i="83"/>
  <c r="S13" i="83"/>
  <c r="R10" i="74"/>
  <c r="R11" i="74"/>
  <c r="C32" i="14"/>
  <c r="U5" i="23"/>
  <c r="U6" i="23"/>
  <c r="U7" i="23" s="1"/>
  <c r="E5" i="23"/>
  <c r="E6" i="23"/>
  <c r="E7" i="23" s="1"/>
  <c r="S11" i="31"/>
  <c r="S10" i="31"/>
  <c r="U13" i="71"/>
  <c r="U9" i="71"/>
  <c r="V8" i="71"/>
  <c r="S11" i="79"/>
  <c r="S10" i="79"/>
  <c r="S11" i="26"/>
  <c r="S10" i="26"/>
  <c r="I27" i="15"/>
  <c r="I34" i="15"/>
  <c r="K20" i="16"/>
  <c r="K16" i="16"/>
  <c r="K17" i="16"/>
  <c r="K14" i="16"/>
  <c r="K18" i="16"/>
  <c r="K15" i="16"/>
  <c r="K19" i="16"/>
  <c r="E46" i="16"/>
  <c r="E45" i="16"/>
  <c r="S13" i="8"/>
  <c r="S9" i="8"/>
  <c r="T8" i="8"/>
  <c r="F21" i="14"/>
  <c r="T13" i="73"/>
  <c r="T9" i="73"/>
  <c r="U8" i="73"/>
  <c r="S9" i="52"/>
  <c r="S13" i="52"/>
  <c r="T8" i="52"/>
  <c r="T8" i="74"/>
  <c r="S13" i="74"/>
  <c r="S9" i="74"/>
  <c r="V5" i="23"/>
  <c r="V6" i="23"/>
  <c r="V7" i="23" s="1"/>
  <c r="R6" i="23"/>
  <c r="R7" i="23" s="1"/>
  <c r="R5" i="23"/>
  <c r="K27" i="15"/>
  <c r="L24" i="14"/>
  <c r="U8" i="51"/>
  <c r="T13" i="51"/>
  <c r="T9" i="51"/>
  <c r="S11" i="72"/>
  <c r="S10" i="72"/>
  <c r="U8" i="69"/>
  <c r="T13" i="69"/>
  <c r="T9" i="69"/>
  <c r="T10" i="91"/>
  <c r="T11" i="91"/>
  <c r="K27" i="14"/>
  <c r="F21" i="15"/>
  <c r="F28" i="15"/>
  <c r="G29" i="14"/>
  <c r="K24" i="14"/>
  <c r="U9" i="32"/>
  <c r="U13" i="32"/>
  <c r="V8" i="32"/>
  <c r="R11" i="40"/>
  <c r="R10" i="40"/>
  <c r="D6" i="22"/>
  <c r="D7" i="22" s="1"/>
  <c r="D5" i="22"/>
  <c r="J6" i="22"/>
  <c r="J7" i="22" s="1"/>
  <c r="J5" i="22"/>
  <c r="S11" i="85"/>
  <c r="S10" i="85"/>
  <c r="H5" i="20"/>
  <c r="H6" i="20"/>
  <c r="H7" i="20" s="1"/>
  <c r="R6" i="20"/>
  <c r="R7" i="20" s="1"/>
  <c r="R5" i="20"/>
  <c r="H29" i="14"/>
  <c r="I6" i="21"/>
  <c r="I7" i="21" s="1"/>
  <c r="I5" i="21"/>
  <c r="F5" i="21"/>
  <c r="F6" i="21"/>
  <c r="F7" i="21" s="1"/>
  <c r="U13" i="64"/>
  <c r="U9" i="64"/>
  <c r="V8" i="64"/>
  <c r="S11" i="45"/>
  <c r="S10" i="45"/>
  <c r="Z5" i="1"/>
  <c r="Z6" i="1"/>
  <c r="Z7" i="1" s="1"/>
  <c r="Y6" i="1"/>
  <c r="Y7" i="1" s="1"/>
  <c r="Y5" i="1"/>
  <c r="T13" i="15"/>
  <c r="U8" i="15"/>
  <c r="T9" i="15"/>
  <c r="J34" i="14"/>
  <c r="J33" i="14"/>
  <c r="H11" i="18"/>
  <c r="H10" i="18"/>
  <c r="S13" i="56"/>
  <c r="S9" i="56"/>
  <c r="T8" i="56"/>
  <c r="U8" i="81"/>
  <c r="T13" i="81"/>
  <c r="T9" i="81"/>
  <c r="J6" i="20"/>
  <c r="J7" i="20" s="1"/>
  <c r="J5" i="20"/>
  <c r="T13" i="42"/>
  <c r="U8" i="42"/>
  <c r="T9" i="42"/>
  <c r="G46" i="16"/>
  <c r="G45" i="16"/>
  <c r="K21" i="14"/>
  <c r="Z6" i="23"/>
  <c r="Z7" i="23" s="1"/>
  <c r="Z5" i="23"/>
  <c r="S11" i="78"/>
  <c r="S10" i="78"/>
  <c r="S10" i="87"/>
  <c r="S11" i="87"/>
  <c r="Z6" i="21"/>
  <c r="Z7" i="21" s="1"/>
  <c r="Z5" i="21"/>
  <c r="V13" i="50"/>
  <c r="W8" i="50"/>
  <c r="V9" i="50"/>
  <c r="T8" i="96"/>
  <c r="S13" i="96"/>
  <c r="S9" i="96"/>
  <c r="T9" i="70"/>
  <c r="U8" i="70"/>
  <c r="T13" i="70"/>
  <c r="T8" i="76"/>
  <c r="S13" i="76"/>
  <c r="S9" i="76"/>
  <c r="J29" i="14"/>
  <c r="T13" i="53"/>
  <c r="U8" i="53"/>
  <c r="T9" i="53"/>
  <c r="U8" i="43"/>
  <c r="T9" i="43"/>
  <c r="T13" i="43"/>
  <c r="P5" i="1"/>
  <c r="P6" i="1"/>
  <c r="P7" i="1" s="1"/>
  <c r="T9" i="18"/>
  <c r="U8" i="18"/>
  <c r="T8" i="23"/>
  <c r="E29" i="14"/>
  <c r="I29" i="14"/>
  <c r="C6" i="22"/>
  <c r="C7" i="22" s="1"/>
  <c r="C5" i="22"/>
  <c r="G5" i="20"/>
  <c r="G6" i="20"/>
  <c r="G7" i="20" s="1"/>
  <c r="O5" i="21"/>
  <c r="O6" i="21" s="1"/>
  <c r="O7" i="21" s="1"/>
  <c r="L26" i="14"/>
  <c r="U10" i="44"/>
  <c r="U11" i="44"/>
  <c r="N31" i="14"/>
  <c r="F45" i="16"/>
  <c r="F46" i="16"/>
  <c r="D33" i="14"/>
  <c r="I24" i="15"/>
  <c r="D19" i="16"/>
  <c r="D16" i="16"/>
  <c r="D20" i="16"/>
  <c r="D14" i="16"/>
  <c r="D17" i="16"/>
  <c r="D18" i="16"/>
  <c r="D15" i="16"/>
  <c r="F28" i="14"/>
  <c r="R11" i="52"/>
  <c r="R10" i="52"/>
  <c r="X5" i="23"/>
  <c r="X6" i="23"/>
  <c r="X7" i="23" s="1"/>
  <c r="D6" i="23"/>
  <c r="D7" i="23" s="1"/>
  <c r="S9" i="23" s="1"/>
  <c r="D5" i="23"/>
  <c r="E27" i="15"/>
  <c r="S13" i="17"/>
  <c r="T8" i="17"/>
  <c r="S9" i="17"/>
  <c r="T11" i="71"/>
  <c r="T10" i="71"/>
  <c r="K33" i="14"/>
  <c r="L31" i="14"/>
  <c r="S11" i="51"/>
  <c r="S10" i="51"/>
  <c r="H33" i="14"/>
  <c r="T13" i="72"/>
  <c r="U8" i="72"/>
  <c r="T9" i="72"/>
  <c r="R11" i="10"/>
  <c r="R10" i="10"/>
  <c r="F31" i="15"/>
  <c r="F24" i="15"/>
  <c r="G22" i="14"/>
  <c r="K31" i="14"/>
  <c r="U8" i="90"/>
  <c r="T9" i="90"/>
  <c r="T13" i="90"/>
  <c r="H31" i="14"/>
  <c r="N30" i="14"/>
  <c r="I30" i="14"/>
  <c r="O5" i="22"/>
  <c r="O6" i="22"/>
  <c r="O7" i="22" s="1"/>
  <c r="N5" i="22"/>
  <c r="N6" i="22"/>
  <c r="N7" i="22" s="1"/>
  <c r="H21" i="14"/>
  <c r="M22" i="14"/>
  <c r="R11" i="24"/>
  <c r="R10" i="24"/>
  <c r="E28" i="14"/>
  <c r="S5" i="20"/>
  <c r="S6" i="20"/>
  <c r="S7" i="20" s="1"/>
  <c r="L5" i="20"/>
  <c r="L6" i="20" s="1"/>
  <c r="L7" i="20" s="1"/>
  <c r="M34" i="15"/>
  <c r="M27" i="15"/>
  <c r="H22" i="14"/>
  <c r="L5" i="21"/>
  <c r="L6" i="21" s="1"/>
  <c r="L7" i="21" s="1"/>
  <c r="S5" i="21"/>
  <c r="S6" i="21"/>
  <c r="S7" i="21" s="1"/>
  <c r="T9" i="37"/>
  <c r="U8" i="37"/>
  <c r="T13" i="37"/>
  <c r="T11" i="64"/>
  <c r="T10" i="64"/>
  <c r="T13" i="13"/>
  <c r="U8" i="13"/>
  <c r="T9" i="13"/>
  <c r="S9" i="80"/>
  <c r="T8" i="80"/>
  <c r="S13" i="80"/>
  <c r="U13" i="97"/>
  <c r="V8" i="97"/>
  <c r="U9" i="97"/>
  <c r="D5" i="1"/>
  <c r="D6" i="1"/>
  <c r="D7" i="1" s="1"/>
  <c r="F6" i="1"/>
  <c r="F7" i="1" s="1"/>
  <c r="F5" i="1"/>
  <c r="H29" i="15"/>
  <c r="H22" i="15"/>
  <c r="R10" i="58"/>
  <c r="R11" i="58"/>
  <c r="R11" i="94"/>
  <c r="R10" i="94"/>
  <c r="M25" i="14"/>
  <c r="R11" i="29"/>
  <c r="R10" i="29"/>
  <c r="G11" i="18"/>
  <c r="G10" i="18"/>
  <c r="D27" i="15"/>
  <c r="D34" i="15"/>
  <c r="S9" i="28"/>
  <c r="T8" i="28"/>
  <c r="S13" i="28"/>
  <c r="G5" i="21"/>
  <c r="G6" i="21"/>
  <c r="G7" i="21" s="1"/>
  <c r="S9" i="41"/>
  <c r="T8" i="41"/>
  <c r="S13" i="41"/>
  <c r="M46" i="16"/>
  <c r="M45" i="16"/>
  <c r="T13" i="98"/>
  <c r="U8" i="98"/>
  <c r="T9" i="98"/>
  <c r="U8" i="9"/>
  <c r="T13" i="9"/>
  <c r="T9" i="9"/>
  <c r="F5" i="20"/>
  <c r="F6" i="20"/>
  <c r="F7" i="20" s="1"/>
  <c r="S11" i="81"/>
  <c r="S10" i="81"/>
  <c r="I5" i="20"/>
  <c r="I6" i="20"/>
  <c r="I7" i="20" s="1"/>
  <c r="U9" i="66"/>
  <c r="V8" i="66"/>
  <c r="U13" i="66"/>
  <c r="F15" i="16"/>
  <c r="F20" i="16"/>
  <c r="F14" i="16"/>
  <c r="F19" i="16"/>
  <c r="F16" i="16"/>
  <c r="F17" i="16"/>
  <c r="F18" i="16"/>
  <c r="T13" i="61"/>
  <c r="U8" i="61"/>
  <c r="T9" i="61"/>
  <c r="E28" i="15"/>
  <c r="E21" i="15"/>
  <c r="D21" i="14"/>
  <c r="W6" i="22"/>
  <c r="W7" i="22" s="1"/>
  <c r="W5" i="22"/>
  <c r="U10" i="34"/>
  <c r="U11" i="34"/>
  <c r="X6" i="1"/>
  <c r="X7" i="1" s="1"/>
  <c r="X5" i="1"/>
  <c r="J21" i="14"/>
  <c r="R11" i="8"/>
  <c r="R10" i="8"/>
  <c r="D45" i="16"/>
  <c r="D46" i="16"/>
  <c r="S11" i="73"/>
  <c r="S10" i="73"/>
  <c r="S13" i="38"/>
  <c r="S9" i="38"/>
  <c r="T8" i="38"/>
  <c r="M6" i="23"/>
  <c r="M7" i="23" s="1"/>
  <c r="M5" i="23"/>
  <c r="E29" i="15"/>
  <c r="K26" i="14"/>
  <c r="S11" i="90"/>
  <c r="S10" i="90"/>
  <c r="M29" i="14"/>
  <c r="E21" i="14"/>
  <c r="U5" i="20"/>
  <c r="U6" i="20"/>
  <c r="U7" i="20" s="1"/>
  <c r="Y6" i="20"/>
  <c r="Y7" i="20" s="1"/>
  <c r="Y5" i="20"/>
  <c r="N6" i="21"/>
  <c r="N7" i="21" s="1"/>
  <c r="N5" i="21"/>
  <c r="K6" i="21"/>
  <c r="K7" i="21" s="1"/>
  <c r="K5" i="21"/>
  <c r="S11" i="37"/>
  <c r="S10" i="37"/>
  <c r="R10" i="80"/>
  <c r="R11" i="80"/>
  <c r="E6" i="1"/>
  <c r="E7" i="1" s="1"/>
  <c r="E5" i="1"/>
  <c r="G6" i="1"/>
  <c r="G7" i="1" s="1"/>
  <c r="G5" i="1"/>
  <c r="H30" i="14"/>
  <c r="T13" i="84"/>
  <c r="T9" i="84"/>
  <c r="U8" i="84"/>
  <c r="S13" i="58"/>
  <c r="S9" i="58"/>
  <c r="T8" i="58"/>
  <c r="M32" i="14"/>
  <c r="S9" i="29"/>
  <c r="T8" i="29"/>
  <c r="S13" i="29"/>
  <c r="R11" i="18"/>
  <c r="R10" i="18"/>
  <c r="F11" i="18"/>
  <c r="F10" i="18"/>
  <c r="C13" i="17"/>
  <c r="D44" i="17"/>
  <c r="C44" i="17"/>
  <c r="D13" i="17"/>
  <c r="E44" i="17"/>
  <c r="E13" i="17"/>
  <c r="F13" i="17"/>
  <c r="F44" i="17"/>
  <c r="G13" i="17"/>
  <c r="G44" i="17"/>
  <c r="H44" i="17"/>
  <c r="H13" i="17"/>
  <c r="I44" i="17"/>
  <c r="I13" i="17"/>
  <c r="J44" i="17"/>
  <c r="J13" i="17"/>
  <c r="K13" i="17"/>
  <c r="K44" i="17"/>
  <c r="L44" i="17"/>
  <c r="L13" i="17"/>
  <c r="M44" i="17"/>
  <c r="M13" i="17"/>
  <c r="N13" i="17"/>
  <c r="O13" i="17"/>
  <c r="P13" i="17"/>
  <c r="Q13" i="17"/>
  <c r="S9" i="75"/>
  <c r="S13" i="75"/>
  <c r="T8" i="75"/>
  <c r="S11" i="55"/>
  <c r="S10" i="55"/>
  <c r="S13" i="99"/>
  <c r="S9" i="99"/>
  <c r="T8" i="99"/>
  <c r="S13" i="60"/>
  <c r="T8" i="60"/>
  <c r="S9" i="60"/>
  <c r="M17" i="16"/>
  <c r="M14" i="16"/>
  <c r="M15" i="16"/>
  <c r="M19" i="16"/>
  <c r="M18" i="16"/>
  <c r="M20" i="16"/>
  <c r="M16" i="16"/>
  <c r="U8" i="27"/>
  <c r="T9" i="27"/>
  <c r="T13" i="27"/>
  <c r="T6" i="23"/>
  <c r="T7" i="23" s="1"/>
  <c r="T5" i="23"/>
  <c r="S9" i="33"/>
  <c r="T8" i="33"/>
  <c r="S13" i="33"/>
  <c r="K11" i="18"/>
  <c r="K10" i="18"/>
  <c r="D22" i="14"/>
  <c r="L46" i="16"/>
  <c r="L45" i="16"/>
  <c r="S13" i="36"/>
  <c r="S9" i="36"/>
  <c r="T8" i="36"/>
  <c r="I30" i="15"/>
  <c r="I23" i="15"/>
  <c r="E14" i="16"/>
  <c r="E20" i="16"/>
  <c r="E17" i="16"/>
  <c r="E19" i="16"/>
  <c r="E16" i="16"/>
  <c r="E15" i="16"/>
  <c r="E18" i="16"/>
  <c r="L22" i="14"/>
  <c r="J19" i="16"/>
  <c r="J16" i="16"/>
  <c r="J20" i="16"/>
  <c r="J14" i="16"/>
  <c r="J18" i="16"/>
  <c r="J17" i="16"/>
  <c r="J15" i="16"/>
  <c r="D25" i="14"/>
  <c r="Q6" i="23"/>
  <c r="Q7" i="23" s="1"/>
  <c r="Q5" i="23"/>
  <c r="K22" i="14"/>
  <c r="R10" i="17"/>
  <c r="R11" i="17"/>
  <c r="S13" i="14"/>
  <c r="S9" i="14"/>
  <c r="T8" i="14"/>
  <c r="U13" i="91"/>
  <c r="V8" i="91"/>
  <c r="U9" i="91"/>
  <c r="I28" i="14"/>
  <c r="I46" i="16"/>
  <c r="I45" i="16"/>
  <c r="C19" i="16"/>
  <c r="C16" i="16"/>
  <c r="C20" i="16"/>
  <c r="C14" i="16"/>
  <c r="C18" i="16"/>
  <c r="C17" i="16"/>
  <c r="C15" i="16"/>
  <c r="T8" i="100"/>
  <c r="S13" i="100"/>
  <c r="S9" i="100"/>
  <c r="F31" i="14"/>
  <c r="D32" i="14"/>
  <c r="L34" i="14"/>
  <c r="F6" i="23"/>
  <c r="F7" i="23" s="1"/>
  <c r="F5" i="23"/>
  <c r="B24" i="15"/>
  <c r="B31" i="15" s="1"/>
  <c r="D31" i="15" s="1"/>
  <c r="D27" i="14"/>
  <c r="I21" i="14"/>
  <c r="F29" i="15"/>
  <c r="F22" i="15"/>
  <c r="F34" i="14"/>
  <c r="G34" i="14"/>
  <c r="F5" i="22"/>
  <c r="F6" i="22"/>
  <c r="F7" i="22" s="1"/>
  <c r="M6" i="20"/>
  <c r="M7" i="20" s="1"/>
  <c r="M5" i="20"/>
  <c r="W6" i="21"/>
  <c r="W7" i="21" s="1"/>
  <c r="W5" i="21"/>
  <c r="S13" i="86"/>
  <c r="T8" i="86"/>
  <c r="S9" i="86"/>
  <c r="H6" i="1"/>
  <c r="H7" i="1" s="1"/>
  <c r="H5" i="1"/>
  <c r="S11" i="84"/>
  <c r="S10" i="84"/>
  <c r="S10" i="103"/>
  <c r="S11" i="103"/>
  <c r="U8" i="35"/>
  <c r="T9" i="35"/>
  <c r="T13" i="35"/>
  <c r="Q10" i="18"/>
  <c r="Q11" i="18"/>
  <c r="E11" i="18"/>
  <c r="E10" i="18"/>
  <c r="S11" i="98"/>
  <c r="S10" i="98"/>
  <c r="I5" i="23"/>
  <c r="I6" i="23"/>
  <c r="I7" i="23" s="1"/>
  <c r="C22" i="15"/>
  <c r="B22" i="15"/>
  <c r="B29" i="15" s="1"/>
  <c r="D29" i="15" s="1"/>
  <c r="C29" i="15"/>
  <c r="L34" i="15"/>
  <c r="L27" i="15"/>
  <c r="R10" i="82"/>
  <c r="R11" i="82"/>
  <c r="T8" i="22"/>
  <c r="Q6" i="20"/>
  <c r="Q7" i="20" s="1"/>
  <c r="Q5" i="20"/>
  <c r="J6" i="21"/>
  <c r="J7" i="21" s="1"/>
  <c r="J5" i="21"/>
  <c r="B38" i="14"/>
  <c r="C38" i="14" s="1"/>
  <c r="N28" i="14"/>
  <c r="B37" i="14"/>
  <c r="C37" i="14" s="1"/>
  <c r="B36" i="14"/>
  <c r="C36" i="14" s="1"/>
  <c r="B39" i="14"/>
  <c r="C39" i="14" s="1"/>
  <c r="B40" i="14"/>
  <c r="C40" i="14" s="1"/>
  <c r="B35" i="14"/>
  <c r="C35" i="14" s="1"/>
  <c r="B41" i="14"/>
  <c r="C41" i="14" s="1"/>
  <c r="C5" i="1"/>
  <c r="C6" i="1" s="1"/>
  <c r="C7" i="1" s="1"/>
  <c r="J5" i="1"/>
  <c r="J6" i="1"/>
  <c r="J7" i="1" s="1"/>
  <c r="H31" i="15"/>
  <c r="H24" i="15"/>
  <c r="S11" i="62"/>
  <c r="S10" i="62"/>
  <c r="S13" i="6"/>
  <c r="S9" i="6"/>
  <c r="T8" i="6"/>
  <c r="N10" i="18"/>
  <c r="N11" i="18"/>
  <c r="J22" i="14"/>
  <c r="S13" i="48"/>
  <c r="T8" i="48"/>
  <c r="S9" i="48"/>
  <c r="O5" i="23"/>
  <c r="O6" i="23" s="1"/>
  <c r="O7" i="23" s="1"/>
  <c r="I27" i="14"/>
  <c r="R10" i="77"/>
  <c r="R11" i="77"/>
  <c r="G6" i="22"/>
  <c r="G7" i="22" s="1"/>
  <c r="G5" i="22"/>
  <c r="C5" i="21"/>
  <c r="C6" i="21" s="1"/>
  <c r="C7" i="21" s="1"/>
  <c r="C21" i="14"/>
  <c r="N21" i="14" s="1"/>
  <c r="H27" i="15"/>
  <c r="M10" i="18"/>
  <c r="M11" i="18"/>
  <c r="S13" i="104"/>
  <c r="S9" i="104"/>
  <c r="T8" i="104"/>
  <c r="I34" i="14"/>
  <c r="C27" i="15"/>
  <c r="B27" i="15"/>
  <c r="B34" i="15" s="1"/>
  <c r="H34" i="15" s="1"/>
  <c r="S10" i="18"/>
  <c r="S11" i="18"/>
  <c r="S9" i="47"/>
  <c r="T8" i="47"/>
  <c r="S13" i="47"/>
  <c r="L28" i="14"/>
  <c r="R10" i="96"/>
  <c r="R11" i="96"/>
  <c r="N5" i="1"/>
  <c r="N6" i="1"/>
  <c r="N7" i="1" s="1"/>
  <c r="R11" i="6"/>
  <c r="R10" i="6"/>
  <c r="E27" i="14"/>
  <c r="C27" i="14"/>
  <c r="N27" i="14" s="1"/>
  <c r="I26" i="15"/>
  <c r="J31" i="15"/>
  <c r="J24" i="15"/>
  <c r="S13" i="16"/>
  <c r="T8" i="16"/>
  <c r="S9" i="16"/>
  <c r="T5" i="21"/>
  <c r="T6" i="21"/>
  <c r="T7" i="21" s="1"/>
  <c r="T6" i="1"/>
  <c r="T7" i="1" s="1"/>
  <c r="T5" i="1"/>
  <c r="S9" i="30"/>
  <c r="S13" i="30"/>
  <c r="T8" i="30"/>
  <c r="E34" i="14"/>
  <c r="G21" i="14"/>
  <c r="R11" i="83"/>
  <c r="R10" i="83"/>
  <c r="U8" i="79"/>
  <c r="T9" i="79"/>
  <c r="T13" i="79"/>
  <c r="C24" i="14"/>
  <c r="N24" i="14" s="1"/>
  <c r="K46" i="16"/>
  <c r="K45" i="16"/>
  <c r="T11" i="7"/>
  <c r="T10" i="7"/>
  <c r="J46" i="16"/>
  <c r="J45" i="16"/>
  <c r="S9" i="12"/>
  <c r="S13" i="12"/>
  <c r="T8" i="12"/>
  <c r="B23" i="15"/>
  <c r="B30" i="15" s="1"/>
  <c r="L30" i="15" s="1"/>
  <c r="C30" i="15"/>
  <c r="C23" i="15"/>
  <c r="G32" i="14"/>
  <c r="R11" i="39"/>
  <c r="R10" i="39"/>
  <c r="H26" i="14"/>
  <c r="S11" i="69"/>
  <c r="S10" i="69"/>
  <c r="T9" i="19"/>
  <c r="U8" i="19"/>
  <c r="D34" i="14"/>
  <c r="F30" i="15"/>
  <c r="F23" i="15"/>
  <c r="F27" i="14"/>
  <c r="H24" i="14"/>
  <c r="M26" i="14"/>
  <c r="P6" i="22"/>
  <c r="P7" i="22" s="1"/>
  <c r="P5" i="22"/>
  <c r="L5" i="22"/>
  <c r="L6" i="22" s="1"/>
  <c r="L7" i="22" s="1"/>
  <c r="S9" i="24"/>
  <c r="S13" i="24"/>
  <c r="T8" i="24"/>
  <c r="U13" i="7"/>
  <c r="V8" i="7"/>
  <c r="U9" i="7"/>
  <c r="L29" i="14"/>
  <c r="N26" i="13"/>
  <c r="R11" i="38"/>
  <c r="R10" i="38"/>
  <c r="G5" i="23"/>
  <c r="G6" i="23"/>
  <c r="G7" i="23" s="1"/>
  <c r="R11" i="12"/>
  <c r="R10" i="12"/>
  <c r="S13" i="88"/>
  <c r="S9" i="88"/>
  <c r="T8" i="88"/>
  <c r="K30" i="15"/>
  <c r="K23" i="15"/>
  <c r="G25" i="14"/>
  <c r="S9" i="39"/>
  <c r="T8" i="39"/>
  <c r="S13" i="39"/>
  <c r="D23" i="14"/>
  <c r="T9" i="89"/>
  <c r="U8" i="89"/>
  <c r="T13" i="89"/>
  <c r="U8" i="93"/>
  <c r="T9" i="93"/>
  <c r="T13" i="93"/>
  <c r="Y6" i="22"/>
  <c r="Y7" i="22" s="1"/>
  <c r="Y5" i="22"/>
  <c r="V5" i="20"/>
  <c r="V6" i="20"/>
  <c r="V7" i="20" s="1"/>
  <c r="H5" i="21"/>
  <c r="H6" i="21"/>
  <c r="H7" i="21" s="1"/>
  <c r="T8" i="20"/>
  <c r="Q5" i="1"/>
  <c r="Q6" i="1"/>
  <c r="Q7" i="1" s="1"/>
  <c r="H23" i="14"/>
  <c r="M28" i="14"/>
  <c r="S13" i="46"/>
  <c r="S9" i="46"/>
  <c r="T8" i="46"/>
  <c r="I18" i="16"/>
  <c r="I15" i="16"/>
  <c r="I17" i="16"/>
  <c r="I20" i="16"/>
  <c r="I14" i="16"/>
  <c r="I16" i="16"/>
  <c r="I19" i="16"/>
  <c r="C26" i="14"/>
  <c r="N26" i="14" s="1"/>
  <c r="R11" i="100"/>
  <c r="R10" i="100"/>
  <c r="L25" i="14"/>
  <c r="F24" i="14"/>
  <c r="J25" i="14"/>
  <c r="L27" i="14"/>
  <c r="H5" i="23"/>
  <c r="H6" i="23"/>
  <c r="H7" i="23" s="1"/>
  <c r="S6" i="23"/>
  <c r="S7" i="23" s="1"/>
  <c r="S5" i="23"/>
  <c r="D21" i="15"/>
  <c r="B21" i="15"/>
  <c r="B28" i="15" s="1"/>
  <c r="J28" i="15" s="1"/>
  <c r="K22" i="15"/>
  <c r="K29" i="15"/>
  <c r="D30" i="14"/>
  <c r="I32" i="14"/>
  <c r="S10" i="89"/>
  <c r="S11" i="89"/>
  <c r="R11" i="14"/>
  <c r="R10" i="14"/>
  <c r="T13" i="101"/>
  <c r="U8" i="101"/>
  <c r="T9" i="101"/>
  <c r="L22" i="15"/>
  <c r="L29" i="15"/>
  <c r="G28" i="15"/>
  <c r="G21" i="15"/>
  <c r="G27" i="14"/>
  <c r="H6" i="22"/>
  <c r="H7" i="22" s="1"/>
  <c r="H5" i="22"/>
  <c r="M5" i="22"/>
  <c r="M6" i="22"/>
  <c r="M7" i="22" s="1"/>
  <c r="I31" i="14"/>
  <c r="W5" i="20"/>
  <c r="W6" i="20"/>
  <c r="W7" i="20" s="1"/>
  <c r="Z6" i="20"/>
  <c r="Z7" i="20" s="1"/>
  <c r="Z5" i="20"/>
  <c r="Q5" i="21"/>
  <c r="Q6" i="21"/>
  <c r="Q7" i="21" s="1"/>
  <c r="X6" i="21"/>
  <c r="X7" i="21" s="1"/>
  <c r="X5" i="21"/>
  <c r="R5" i="1"/>
  <c r="R6" i="1"/>
  <c r="R7" i="1" s="1"/>
  <c r="I5" i="1"/>
  <c r="I6" i="1"/>
  <c r="I7" i="1" s="1"/>
  <c r="H28" i="15"/>
  <c r="S11" i="35"/>
  <c r="S10" i="35"/>
  <c r="V9" i="63"/>
  <c r="W8" i="63"/>
  <c r="V13" i="63"/>
  <c r="P11" i="18"/>
  <c r="P10" i="18"/>
  <c r="C10" i="18"/>
  <c r="C11" i="18" s="1"/>
  <c r="C12" i="18"/>
  <c r="T13" i="18" s="1"/>
  <c r="R10" i="76"/>
  <c r="R11" i="76"/>
  <c r="G30" i="15"/>
  <c r="G23" i="15"/>
  <c r="L21" i="15"/>
  <c r="L28" i="15"/>
  <c r="G27" i="15"/>
  <c r="Q6" i="22"/>
  <c r="Q7" i="22" s="1"/>
  <c r="Q5" i="22"/>
  <c r="O5" i="1"/>
  <c r="O6" i="1"/>
  <c r="O7" i="1" s="1"/>
  <c r="C34" i="14"/>
  <c r="N34" i="14" s="1"/>
  <c r="M21" i="14"/>
  <c r="R11" i="68"/>
  <c r="R10" i="68"/>
  <c r="H46" i="16"/>
  <c r="H45" i="16"/>
  <c r="N33" i="14"/>
  <c r="Y5" i="23"/>
  <c r="Y6" i="23"/>
  <c r="Y7" i="23" s="1"/>
  <c r="K6" i="23"/>
  <c r="K7" i="23" s="1"/>
  <c r="K5" i="23"/>
  <c r="I26" i="14"/>
  <c r="R11" i="88"/>
  <c r="R10" i="88"/>
  <c r="B25" i="15"/>
  <c r="B32" i="15" s="1"/>
  <c r="D32" i="15" s="1"/>
  <c r="F26" i="14"/>
  <c r="R10" i="75"/>
  <c r="R11" i="75"/>
  <c r="I25" i="14"/>
  <c r="H32" i="14"/>
  <c r="S10" i="93"/>
  <c r="S11" i="93"/>
  <c r="F29" i="14"/>
  <c r="S11" i="101"/>
  <c r="S10" i="101"/>
  <c r="F27" i="15"/>
  <c r="S13" i="92"/>
  <c r="S9" i="92"/>
  <c r="T8" i="92"/>
  <c r="R10" i="28"/>
  <c r="R11" i="28"/>
  <c r="G31" i="15"/>
  <c r="G24" i="15"/>
  <c r="U8" i="87"/>
  <c r="T13" i="87"/>
  <c r="T9" i="87"/>
  <c r="S10" i="9"/>
  <c r="S11" i="9"/>
  <c r="K6" i="22"/>
  <c r="K7" i="22" s="1"/>
  <c r="K5" i="22"/>
  <c r="Z6" i="22"/>
  <c r="Z7" i="22" s="1"/>
  <c r="Z5" i="22"/>
  <c r="I24" i="14"/>
  <c r="X5" i="20"/>
  <c r="X6" i="20"/>
  <c r="X7" i="20" s="1"/>
  <c r="E6" i="20"/>
  <c r="E7" i="20" s="1"/>
  <c r="E5" i="20"/>
  <c r="M31" i="15"/>
  <c r="D5" i="21"/>
  <c r="D6" i="21"/>
  <c r="D7" i="21" s="1"/>
  <c r="Y6" i="21"/>
  <c r="Y7" i="21" s="1"/>
  <c r="Y5" i="21"/>
  <c r="U10" i="50"/>
  <c r="U11" i="50"/>
  <c r="T10" i="57"/>
  <c r="T11" i="57"/>
  <c r="S11" i="42"/>
  <c r="S10" i="42"/>
  <c r="S11" i="70"/>
  <c r="S10" i="70"/>
  <c r="R11" i="86"/>
  <c r="R10" i="86"/>
  <c r="S6" i="1"/>
  <c r="S7" i="1" s="1"/>
  <c r="S5" i="1"/>
  <c r="W5" i="1"/>
  <c r="W6" i="1"/>
  <c r="W7" i="1" s="1"/>
  <c r="H30" i="15"/>
  <c r="H23" i="15"/>
  <c r="T13" i="62"/>
  <c r="U8" i="62"/>
  <c r="T9" i="62"/>
  <c r="N27" i="13"/>
  <c r="T9" i="103"/>
  <c r="U8" i="103"/>
  <c r="T13" i="103"/>
  <c r="R10" i="41"/>
  <c r="R11" i="41"/>
  <c r="U11" i="63"/>
  <c r="U10" i="63"/>
  <c r="O11" i="18"/>
  <c r="O10" i="18"/>
  <c r="D10" i="18"/>
  <c r="D11" i="18" s="1"/>
  <c r="S11" i="23" l="1"/>
  <c r="S10" i="23"/>
  <c r="D9" i="1"/>
  <c r="C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S9" i="20"/>
  <c r="S9" i="22"/>
  <c r="T10" i="19"/>
  <c r="T11" i="19"/>
  <c r="S10" i="104"/>
  <c r="S11" i="104"/>
  <c r="X8" i="44"/>
  <c r="W9" i="44"/>
  <c r="W13" i="44"/>
  <c r="U9" i="55"/>
  <c r="V8" i="55"/>
  <c r="U13" i="55"/>
  <c r="V8" i="13"/>
  <c r="U13" i="13"/>
  <c r="U9" i="13"/>
  <c r="J11" i="19"/>
  <c r="J10" i="19"/>
  <c r="J23" i="16"/>
  <c r="J30" i="16"/>
  <c r="T11" i="45"/>
  <c r="T10" i="45"/>
  <c r="T13" i="65"/>
  <c r="T9" i="65"/>
  <c r="U8" i="65"/>
  <c r="J33" i="16"/>
  <c r="U9" i="45"/>
  <c r="U13" i="45"/>
  <c r="V8" i="45"/>
  <c r="U11" i="59"/>
  <c r="U10" i="59"/>
  <c r="T11" i="11"/>
  <c r="T10" i="11"/>
  <c r="U9" i="1"/>
  <c r="V8" i="1"/>
  <c r="U9" i="31"/>
  <c r="U13" i="31"/>
  <c r="V8" i="31"/>
  <c r="H11" i="19"/>
  <c r="H10" i="19"/>
  <c r="S10" i="88"/>
  <c r="S11" i="88"/>
  <c r="U9" i="103"/>
  <c r="V8" i="103"/>
  <c r="U13" i="103"/>
  <c r="T13" i="92"/>
  <c r="U8" i="92"/>
  <c r="T9" i="92"/>
  <c r="U13" i="101"/>
  <c r="V8" i="101"/>
  <c r="U9" i="101"/>
  <c r="C21" i="15"/>
  <c r="S11" i="46"/>
  <c r="S10" i="46"/>
  <c r="M28" i="15"/>
  <c r="E33" i="15"/>
  <c r="U9" i="19"/>
  <c r="V8" i="19"/>
  <c r="T13" i="12"/>
  <c r="T9" i="12"/>
  <c r="U8" i="12"/>
  <c r="U13" i="79"/>
  <c r="V8" i="79"/>
  <c r="U9" i="79"/>
  <c r="S10" i="16"/>
  <c r="S11" i="16"/>
  <c r="T13" i="6"/>
  <c r="T9" i="6"/>
  <c r="U8" i="6"/>
  <c r="T9" i="22"/>
  <c r="U8" i="22"/>
  <c r="H26" i="15"/>
  <c r="D26" i="15"/>
  <c r="B25" i="16"/>
  <c r="B32" i="16" s="1"/>
  <c r="C32" i="16"/>
  <c r="W8" i="91"/>
  <c r="V9" i="91"/>
  <c r="V13" i="91"/>
  <c r="L32" i="15"/>
  <c r="L45" i="17"/>
  <c r="L46" i="17"/>
  <c r="F17" i="17"/>
  <c r="F16" i="17"/>
  <c r="F14" i="17"/>
  <c r="F18" i="17"/>
  <c r="F20" i="17"/>
  <c r="F19" i="17"/>
  <c r="F15" i="17"/>
  <c r="T9" i="29"/>
  <c r="U8" i="29"/>
  <c r="T13" i="29"/>
  <c r="I21" i="15"/>
  <c r="L24" i="15"/>
  <c r="F34" i="16"/>
  <c r="T9" i="80"/>
  <c r="U8" i="80"/>
  <c r="T13" i="80"/>
  <c r="D30" i="15"/>
  <c r="T10" i="42"/>
  <c r="T11" i="42"/>
  <c r="W8" i="64"/>
  <c r="V9" i="64"/>
  <c r="V13" i="64"/>
  <c r="U11" i="32"/>
  <c r="U10" i="32"/>
  <c r="E30" i="15"/>
  <c r="T11" i="73"/>
  <c r="T10" i="73"/>
  <c r="T13" i="83"/>
  <c r="T9" i="83"/>
  <c r="U8" i="83"/>
  <c r="U10" i="102"/>
  <c r="U11" i="102"/>
  <c r="T9" i="10"/>
  <c r="T13" i="10"/>
  <c r="U8" i="10"/>
  <c r="K26" i="15"/>
  <c r="T9" i="25"/>
  <c r="U8" i="25"/>
  <c r="T13" i="25"/>
  <c r="G21" i="16"/>
  <c r="G28" i="16"/>
  <c r="V10" i="34"/>
  <c r="V11" i="34"/>
  <c r="M10" i="19"/>
  <c r="M11" i="19"/>
  <c r="T11" i="62"/>
  <c r="T10" i="62"/>
  <c r="M24" i="15"/>
  <c r="T11" i="87"/>
  <c r="T10" i="87"/>
  <c r="F34" i="15"/>
  <c r="C32" i="15"/>
  <c r="N32" i="15" s="1"/>
  <c r="G34" i="15"/>
  <c r="D28" i="15"/>
  <c r="E26" i="15"/>
  <c r="S11" i="24"/>
  <c r="S10" i="24"/>
  <c r="T13" i="16"/>
  <c r="U8" i="16"/>
  <c r="T9" i="16"/>
  <c r="T13" i="104"/>
  <c r="U8" i="104"/>
  <c r="T9" i="104"/>
  <c r="S11" i="6"/>
  <c r="S10" i="6"/>
  <c r="H33" i="15"/>
  <c r="D33" i="15"/>
  <c r="C21" i="16"/>
  <c r="B21" i="16"/>
  <c r="B28" i="16" s="1"/>
  <c r="C28" i="16" s="1"/>
  <c r="E21" i="16"/>
  <c r="E28" i="16"/>
  <c r="L25" i="15"/>
  <c r="M33" i="16"/>
  <c r="M26" i="16"/>
  <c r="K46" i="17"/>
  <c r="K45" i="17"/>
  <c r="E20" i="17"/>
  <c r="E17" i="17"/>
  <c r="E14" i="17"/>
  <c r="E16" i="17"/>
  <c r="E15" i="17"/>
  <c r="E18" i="17"/>
  <c r="E19" i="17"/>
  <c r="S11" i="29"/>
  <c r="S10" i="29"/>
  <c r="E22" i="15"/>
  <c r="I28" i="15"/>
  <c r="U13" i="9"/>
  <c r="V8" i="9"/>
  <c r="U9" i="9"/>
  <c r="T13" i="28"/>
  <c r="U8" i="28"/>
  <c r="T9" i="28"/>
  <c r="S10" i="80"/>
  <c r="S11" i="80"/>
  <c r="E34" i="15"/>
  <c r="D28" i="16"/>
  <c r="D21" i="16"/>
  <c r="S10" i="76"/>
  <c r="S11" i="76"/>
  <c r="U13" i="42"/>
  <c r="V8" i="42"/>
  <c r="U9" i="42"/>
  <c r="U11" i="64"/>
  <c r="U10" i="64"/>
  <c r="T10" i="51"/>
  <c r="T11" i="51"/>
  <c r="K23" i="16"/>
  <c r="S11" i="83"/>
  <c r="S10" i="83"/>
  <c r="V9" i="102"/>
  <c r="V13" i="102"/>
  <c r="W8" i="102"/>
  <c r="M30" i="15"/>
  <c r="S10" i="10"/>
  <c r="S11" i="10"/>
  <c r="J34" i="15"/>
  <c r="S11" i="25"/>
  <c r="S10" i="25"/>
  <c r="X8" i="34"/>
  <c r="W9" i="34"/>
  <c r="W13" i="34"/>
  <c r="V8" i="54"/>
  <c r="U13" i="54"/>
  <c r="U9" i="54"/>
  <c r="J33" i="15"/>
  <c r="T11" i="55"/>
  <c r="T10" i="55"/>
  <c r="L11" i="19"/>
  <c r="L10" i="19"/>
  <c r="T9" i="14"/>
  <c r="T13" i="14"/>
  <c r="U8" i="14"/>
  <c r="T13" i="75"/>
  <c r="U8" i="75"/>
  <c r="T9" i="75"/>
  <c r="W13" i="63"/>
  <c r="X8" i="63"/>
  <c r="W9" i="63"/>
  <c r="J34" i="16"/>
  <c r="J27" i="16"/>
  <c r="T9" i="58"/>
  <c r="U8" i="58"/>
  <c r="T13" i="58"/>
  <c r="U13" i="98"/>
  <c r="U9" i="98"/>
  <c r="V8" i="98"/>
  <c r="U9" i="51"/>
  <c r="V8" i="51"/>
  <c r="U13" i="51"/>
  <c r="U13" i="67"/>
  <c r="V8" i="67"/>
  <c r="U9" i="67"/>
  <c r="V10" i="63"/>
  <c r="V11" i="63"/>
  <c r="J45" i="17"/>
  <c r="J46" i="17"/>
  <c r="U10" i="66"/>
  <c r="U11" i="66"/>
  <c r="D26" i="16"/>
  <c r="D33" i="16"/>
  <c r="V11" i="44"/>
  <c r="V10" i="44"/>
  <c r="I11" i="19"/>
  <c r="I10" i="19"/>
  <c r="T9" i="47"/>
  <c r="U8" i="47"/>
  <c r="T13" i="47"/>
  <c r="D46" i="17"/>
  <c r="D45" i="17"/>
  <c r="U9" i="70"/>
  <c r="V8" i="70"/>
  <c r="U13" i="70"/>
  <c r="L26" i="15"/>
  <c r="N26" i="15" s="1"/>
  <c r="I21" i="16"/>
  <c r="I28" i="16"/>
  <c r="T9" i="20"/>
  <c r="U8" i="20"/>
  <c r="S11" i="47"/>
  <c r="S10" i="47"/>
  <c r="T13" i="60"/>
  <c r="U8" i="60"/>
  <c r="T9" i="60"/>
  <c r="I46" i="17"/>
  <c r="I45" i="17"/>
  <c r="C18" i="17"/>
  <c r="C16" i="17"/>
  <c r="C19" i="17"/>
  <c r="C20" i="17"/>
  <c r="C17" i="17"/>
  <c r="C15" i="17"/>
  <c r="C14" i="17"/>
  <c r="U9" i="84"/>
  <c r="V8" i="84"/>
  <c r="U13" i="84"/>
  <c r="S11" i="38"/>
  <c r="S10" i="38"/>
  <c r="T11" i="72"/>
  <c r="T10" i="72"/>
  <c r="S10" i="17"/>
  <c r="S11" i="17"/>
  <c r="I31" i="15"/>
  <c r="T11" i="70"/>
  <c r="T10" i="70"/>
  <c r="K34" i="15"/>
  <c r="T13" i="82"/>
  <c r="U8" i="82"/>
  <c r="T9" i="82"/>
  <c r="I32" i="15"/>
  <c r="S11" i="94"/>
  <c r="S10" i="94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U13" i="26"/>
  <c r="U9" i="26"/>
  <c r="V8" i="26"/>
  <c r="C33" i="15"/>
  <c r="N33" i="15" s="1"/>
  <c r="S11" i="65"/>
  <c r="S10" i="65"/>
  <c r="T10" i="31"/>
  <c r="T11" i="31"/>
  <c r="S11" i="68"/>
  <c r="S10" i="68"/>
  <c r="S10" i="19"/>
  <c r="S11" i="19"/>
  <c r="G10" i="19"/>
  <c r="G11" i="19"/>
  <c r="S11" i="28"/>
  <c r="S10" i="28"/>
  <c r="K27" i="16"/>
  <c r="K34" i="16"/>
  <c r="T11" i="67"/>
  <c r="T10" i="67"/>
  <c r="U13" i="87"/>
  <c r="V8" i="87"/>
  <c r="U9" i="87"/>
  <c r="M28" i="16"/>
  <c r="M21" i="16"/>
  <c r="K25" i="15"/>
  <c r="T13" i="76"/>
  <c r="U8" i="76"/>
  <c r="T9" i="76"/>
  <c r="L27" i="16"/>
  <c r="L34" i="16"/>
  <c r="V9" i="59"/>
  <c r="V13" i="59"/>
  <c r="W8" i="59"/>
  <c r="S11" i="33"/>
  <c r="S10" i="33"/>
  <c r="L23" i="16"/>
  <c r="L30" i="16"/>
  <c r="M25" i="15"/>
  <c r="S11" i="60"/>
  <c r="S10" i="60"/>
  <c r="I25" i="15"/>
  <c r="D25" i="15"/>
  <c r="M32" i="15"/>
  <c r="I33" i="15"/>
  <c r="S11" i="48"/>
  <c r="S10" i="48"/>
  <c r="T10" i="35"/>
  <c r="T11" i="35"/>
  <c r="L33" i="15"/>
  <c r="H21" i="15"/>
  <c r="I27" i="16"/>
  <c r="I34" i="16"/>
  <c r="T10" i="93"/>
  <c r="T11" i="93"/>
  <c r="T9" i="88"/>
  <c r="U8" i="88"/>
  <c r="T13" i="88"/>
  <c r="S11" i="30"/>
  <c r="S10" i="30"/>
  <c r="T13" i="48"/>
  <c r="U8" i="48"/>
  <c r="T9" i="48"/>
  <c r="U9" i="35"/>
  <c r="V8" i="35"/>
  <c r="U13" i="35"/>
  <c r="S11" i="100"/>
  <c r="S10" i="100"/>
  <c r="H18" i="17"/>
  <c r="H20" i="17"/>
  <c r="H17" i="17"/>
  <c r="H14" i="17"/>
  <c r="H15" i="17"/>
  <c r="H19" i="17"/>
  <c r="H16" i="17"/>
  <c r="T10" i="84"/>
  <c r="T11" i="84"/>
  <c r="U9" i="72"/>
  <c r="U13" i="72"/>
  <c r="V8" i="72"/>
  <c r="U8" i="17"/>
  <c r="T9" i="17"/>
  <c r="T13" i="17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T10" i="43"/>
  <c r="T11" i="43"/>
  <c r="S11" i="96"/>
  <c r="S10" i="96"/>
  <c r="U13" i="81"/>
  <c r="U9" i="81"/>
  <c r="V8" i="81"/>
  <c r="J22" i="15"/>
  <c r="T13" i="74"/>
  <c r="T9" i="74"/>
  <c r="U8" i="74"/>
  <c r="L28" i="16"/>
  <c r="S11" i="82"/>
  <c r="S10" i="82"/>
  <c r="H30" i="16"/>
  <c r="H23" i="16"/>
  <c r="T9" i="94"/>
  <c r="U8" i="94"/>
  <c r="T13" i="94"/>
  <c r="V8" i="95"/>
  <c r="U9" i="95"/>
  <c r="U13" i="95"/>
  <c r="T10" i="26"/>
  <c r="T11" i="26"/>
  <c r="U13" i="11"/>
  <c r="V8" i="11"/>
  <c r="U9" i="11"/>
  <c r="S11" i="40"/>
  <c r="S10" i="40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G22" i="15"/>
  <c r="T9" i="68"/>
  <c r="U8" i="68"/>
  <c r="T13" i="68"/>
  <c r="R11" i="19"/>
  <c r="R10" i="19"/>
  <c r="F10" i="19"/>
  <c r="F11" i="19"/>
  <c r="G25" i="15"/>
  <c r="K14" i="17"/>
  <c r="K20" i="17"/>
  <c r="K18" i="17"/>
  <c r="K15" i="17"/>
  <c r="K17" i="17"/>
  <c r="K16" i="17"/>
  <c r="K19" i="17"/>
  <c r="T10" i="98"/>
  <c r="T11" i="98"/>
  <c r="K10" i="19"/>
  <c r="K11" i="19"/>
  <c r="C25" i="15"/>
  <c r="S10" i="14"/>
  <c r="S11" i="14"/>
  <c r="D19" i="17"/>
  <c r="D16" i="17"/>
  <c r="D20" i="17"/>
  <c r="D17" i="17"/>
  <c r="D14" i="17"/>
  <c r="D15" i="17"/>
  <c r="D18" i="17"/>
  <c r="T10" i="18"/>
  <c r="T11" i="18"/>
  <c r="S11" i="75"/>
  <c r="S10" i="75"/>
  <c r="U13" i="15"/>
  <c r="V8" i="15"/>
  <c r="U9" i="15"/>
  <c r="T13" i="30"/>
  <c r="T9" i="30"/>
  <c r="U8" i="30"/>
  <c r="U8" i="86"/>
  <c r="T9" i="86"/>
  <c r="T13" i="86"/>
  <c r="C26" i="16"/>
  <c r="B26" i="16"/>
  <c r="B33" i="16" s="1"/>
  <c r="C33" i="16"/>
  <c r="U9" i="61"/>
  <c r="U13" i="61"/>
  <c r="V8" i="61"/>
  <c r="T11" i="81"/>
  <c r="T10" i="81"/>
  <c r="V8" i="93"/>
  <c r="U9" i="93"/>
  <c r="U13" i="93"/>
  <c r="U11" i="7"/>
  <c r="U10" i="7"/>
  <c r="M33" i="15"/>
  <c r="T11" i="27"/>
  <c r="T10" i="27"/>
  <c r="U8" i="99"/>
  <c r="T9" i="99"/>
  <c r="T13" i="99"/>
  <c r="H46" i="17"/>
  <c r="H45" i="17"/>
  <c r="T13" i="41"/>
  <c r="U8" i="41"/>
  <c r="T9" i="41"/>
  <c r="U10" i="97"/>
  <c r="U11" i="97"/>
  <c r="U9" i="37"/>
  <c r="V8" i="37"/>
  <c r="U13" i="37"/>
  <c r="U9" i="43"/>
  <c r="V8" i="43"/>
  <c r="U13" i="43"/>
  <c r="U8" i="56"/>
  <c r="T9" i="56"/>
  <c r="T13" i="56"/>
  <c r="M29" i="15"/>
  <c r="T11" i="69"/>
  <c r="T10" i="69"/>
  <c r="J29" i="15"/>
  <c r="T9" i="52"/>
  <c r="T13" i="52"/>
  <c r="U8" i="52"/>
  <c r="K33" i="16"/>
  <c r="K26" i="16"/>
  <c r="I29" i="15"/>
  <c r="H33" i="16"/>
  <c r="H26" i="16"/>
  <c r="T11" i="95"/>
  <c r="T10" i="95"/>
  <c r="G25" i="16"/>
  <c r="U11" i="5"/>
  <c r="U10" i="5"/>
  <c r="T13" i="40"/>
  <c r="U8" i="40"/>
  <c r="T9" i="40"/>
  <c r="J30" i="15"/>
  <c r="G29" i="15"/>
  <c r="N29" i="15" s="1"/>
  <c r="V9" i="57"/>
  <c r="V13" i="57"/>
  <c r="W8" i="57"/>
  <c r="Q10" i="19"/>
  <c r="Q11" i="19"/>
  <c r="E10" i="19"/>
  <c r="E11" i="19" s="1"/>
  <c r="T9" i="39"/>
  <c r="U8" i="39"/>
  <c r="T13" i="39"/>
  <c r="B27" i="16"/>
  <c r="B34" i="16" s="1"/>
  <c r="C27" i="16"/>
  <c r="C34" i="16"/>
  <c r="D34" i="16"/>
  <c r="D27" i="16"/>
  <c r="T9" i="21"/>
  <c r="U8" i="21"/>
  <c r="G32" i="15"/>
  <c r="I26" i="16"/>
  <c r="I33" i="16"/>
  <c r="S10" i="86"/>
  <c r="S11" i="86"/>
  <c r="M24" i="16"/>
  <c r="L26" i="16"/>
  <c r="L33" i="16"/>
  <c r="C44" i="18"/>
  <c r="C13" i="18"/>
  <c r="E13" i="18"/>
  <c r="E44" i="18"/>
  <c r="D44" i="18"/>
  <c r="D13" i="18"/>
  <c r="F13" i="18"/>
  <c r="F44" i="18"/>
  <c r="G44" i="18"/>
  <c r="G13" i="18"/>
  <c r="H44" i="18"/>
  <c r="H13" i="18"/>
  <c r="I44" i="18"/>
  <c r="I13" i="18"/>
  <c r="J44" i="18"/>
  <c r="J13" i="18"/>
  <c r="K13" i="18"/>
  <c r="K44" i="18"/>
  <c r="L13" i="18"/>
  <c r="L44" i="18"/>
  <c r="M13" i="18"/>
  <c r="M44" i="18"/>
  <c r="N13" i="18"/>
  <c r="O13" i="18"/>
  <c r="P13" i="18"/>
  <c r="Q13" i="18"/>
  <c r="R13" i="18"/>
  <c r="S13" i="18"/>
  <c r="V13" i="7"/>
  <c r="W8" i="7"/>
  <c r="V9" i="7"/>
  <c r="N23" i="15"/>
  <c r="C31" i="15"/>
  <c r="N31" i="15" s="1"/>
  <c r="T13" i="100"/>
  <c r="T9" i="100"/>
  <c r="U8" i="100"/>
  <c r="M26" i="15"/>
  <c r="E30" i="16"/>
  <c r="V8" i="27"/>
  <c r="U9" i="27"/>
  <c r="U13" i="27"/>
  <c r="S10" i="99"/>
  <c r="S11" i="99"/>
  <c r="M16" i="17"/>
  <c r="M14" i="17"/>
  <c r="M15" i="17"/>
  <c r="M19" i="17"/>
  <c r="M18" i="17"/>
  <c r="M20" i="17"/>
  <c r="M17" i="17"/>
  <c r="G46" i="17"/>
  <c r="G45" i="17"/>
  <c r="K31" i="15"/>
  <c r="F23" i="16"/>
  <c r="F30" i="16"/>
  <c r="S11" i="41"/>
  <c r="S10" i="41"/>
  <c r="V13" i="97"/>
  <c r="W8" i="97"/>
  <c r="V9" i="97"/>
  <c r="T10" i="37"/>
  <c r="T11" i="37"/>
  <c r="T11" i="53"/>
  <c r="T10" i="53"/>
  <c r="T13" i="96"/>
  <c r="U8" i="96"/>
  <c r="T9" i="96"/>
  <c r="S11" i="56"/>
  <c r="S10" i="56"/>
  <c r="M22" i="15"/>
  <c r="D24" i="15"/>
  <c r="V13" i="71"/>
  <c r="V9" i="71"/>
  <c r="W8" i="71"/>
  <c r="I22" i="15"/>
  <c r="L24" i="16"/>
  <c r="L31" i="16"/>
  <c r="U9" i="78"/>
  <c r="V8" i="78"/>
  <c r="U13" i="78"/>
  <c r="T10" i="85"/>
  <c r="T11" i="85"/>
  <c r="F25" i="15"/>
  <c r="T13" i="49"/>
  <c r="U8" i="49"/>
  <c r="T9" i="49"/>
  <c r="G33" i="16"/>
  <c r="G26" i="16"/>
  <c r="V13" i="5"/>
  <c r="W8" i="5"/>
  <c r="V9" i="5"/>
  <c r="J23" i="15"/>
  <c r="P10" i="19"/>
  <c r="P11" i="19"/>
  <c r="D10" i="19"/>
  <c r="D11" i="19" s="1"/>
  <c r="U13" i="62"/>
  <c r="V8" i="62"/>
  <c r="U9" i="62"/>
  <c r="S10" i="12"/>
  <c r="S11" i="12"/>
  <c r="E25" i="15"/>
  <c r="J19" i="17"/>
  <c r="J17" i="17"/>
  <c r="J14" i="17"/>
  <c r="J18" i="17"/>
  <c r="J15" i="17"/>
  <c r="J20" i="17"/>
  <c r="J16" i="17"/>
  <c r="V9" i="66"/>
  <c r="W8" i="66"/>
  <c r="V13" i="66"/>
  <c r="E32" i="15"/>
  <c r="T11" i="61"/>
  <c r="T10" i="61"/>
  <c r="S11" i="36"/>
  <c r="S10" i="36"/>
  <c r="I19" i="17"/>
  <c r="I18" i="17"/>
  <c r="I15" i="17"/>
  <c r="I17" i="17"/>
  <c r="I14" i="17"/>
  <c r="I20" i="17"/>
  <c r="I16" i="17"/>
  <c r="T13" i="38"/>
  <c r="T9" i="38"/>
  <c r="U8" i="38"/>
  <c r="S10" i="74"/>
  <c r="S11" i="74"/>
  <c r="I31" i="16"/>
  <c r="I24" i="16"/>
  <c r="B41" i="15"/>
  <c r="C41" i="15" s="1"/>
  <c r="B35" i="15"/>
  <c r="C35" i="15" s="1"/>
  <c r="B36" i="15"/>
  <c r="C36" i="15" s="1"/>
  <c r="B40" i="15"/>
  <c r="C40" i="15" s="1"/>
  <c r="B39" i="15"/>
  <c r="C39" i="15" s="1"/>
  <c r="B38" i="15"/>
  <c r="C38" i="15" s="1"/>
  <c r="B37" i="15"/>
  <c r="C37" i="15" s="1"/>
  <c r="N27" i="15"/>
  <c r="B22" i="16"/>
  <c r="B29" i="16" s="1"/>
  <c r="M23" i="16"/>
  <c r="M30" i="16"/>
  <c r="M46" i="17"/>
  <c r="M45" i="17"/>
  <c r="G18" i="17"/>
  <c r="G17" i="17"/>
  <c r="G20" i="17"/>
  <c r="G14" i="17"/>
  <c r="G15" i="17"/>
  <c r="G19" i="17"/>
  <c r="G16" i="17"/>
  <c r="H25" i="15"/>
  <c r="K24" i="15"/>
  <c r="F26" i="16"/>
  <c r="F33" i="16"/>
  <c r="T10" i="90"/>
  <c r="T11" i="90"/>
  <c r="J21" i="15"/>
  <c r="U9" i="53"/>
  <c r="V8" i="53"/>
  <c r="U13" i="53"/>
  <c r="V11" i="50"/>
  <c r="V10" i="50"/>
  <c r="V13" i="32"/>
  <c r="W8" i="32"/>
  <c r="V9" i="32"/>
  <c r="U13" i="69"/>
  <c r="U9" i="69"/>
  <c r="V8" i="69"/>
  <c r="S10" i="52"/>
  <c r="S11" i="52"/>
  <c r="U11" i="71"/>
  <c r="U10" i="71"/>
  <c r="T10" i="78"/>
  <c r="T11" i="78"/>
  <c r="H28" i="16"/>
  <c r="H21" i="16"/>
  <c r="U9" i="85"/>
  <c r="V8" i="85"/>
  <c r="U13" i="85"/>
  <c r="F32" i="15"/>
  <c r="S11" i="49"/>
  <c r="S10" i="49"/>
  <c r="G24" i="16"/>
  <c r="G31" i="16"/>
  <c r="E24" i="15"/>
  <c r="U8" i="77"/>
  <c r="T9" i="77"/>
  <c r="T13" i="77"/>
  <c r="U11" i="57"/>
  <c r="U10" i="57"/>
  <c r="O10" i="19"/>
  <c r="O11" i="19"/>
  <c r="C10" i="19"/>
  <c r="C11" i="19" s="1"/>
  <c r="C12" i="19"/>
  <c r="J21" i="16"/>
  <c r="J28" i="16"/>
  <c r="E45" i="17"/>
  <c r="E46" i="17"/>
  <c r="T11" i="13"/>
  <c r="T10" i="13"/>
  <c r="K32" i="15"/>
  <c r="V8" i="18"/>
  <c r="U9" i="18"/>
  <c r="U13" i="18"/>
  <c r="S11" i="39"/>
  <c r="S10" i="39"/>
  <c r="C23" i="16"/>
  <c r="C30" i="16"/>
  <c r="B23" i="16"/>
  <c r="B30" i="16" s="1"/>
  <c r="I30" i="16" s="1"/>
  <c r="T13" i="33"/>
  <c r="T9" i="33"/>
  <c r="U8" i="33"/>
  <c r="T11" i="15"/>
  <c r="T10" i="15"/>
  <c r="T13" i="8"/>
  <c r="T9" i="8"/>
  <c r="U8" i="8"/>
  <c r="T13" i="36"/>
  <c r="U8" i="36"/>
  <c r="T9" i="36"/>
  <c r="S10" i="58"/>
  <c r="S11" i="58"/>
  <c r="S10" i="8"/>
  <c r="S11" i="8"/>
  <c r="J25" i="15"/>
  <c r="J32" i="15"/>
  <c r="F26" i="15"/>
  <c r="V8" i="89"/>
  <c r="U9" i="89"/>
  <c r="U13" i="89"/>
  <c r="E26" i="16"/>
  <c r="E33" i="16"/>
  <c r="T11" i="103"/>
  <c r="T10" i="103"/>
  <c r="S11" i="92"/>
  <c r="S10" i="92"/>
  <c r="T11" i="101"/>
  <c r="T10" i="101"/>
  <c r="C28" i="15"/>
  <c r="N28" i="15" s="1"/>
  <c r="T13" i="46"/>
  <c r="T9" i="46"/>
  <c r="U8" i="46"/>
  <c r="M21" i="15"/>
  <c r="T11" i="89"/>
  <c r="T10" i="89"/>
  <c r="T13" i="24"/>
  <c r="T9" i="24"/>
  <c r="U8" i="24"/>
  <c r="N30" i="15"/>
  <c r="T11" i="79"/>
  <c r="T10" i="79"/>
  <c r="C34" i="15"/>
  <c r="N34" i="15" s="1"/>
  <c r="C24" i="15"/>
  <c r="B24" i="16"/>
  <c r="B31" i="16" s="1"/>
  <c r="J31" i="16" s="1"/>
  <c r="C31" i="16"/>
  <c r="U10" i="91"/>
  <c r="U11" i="91"/>
  <c r="E24" i="16"/>
  <c r="E31" i="16"/>
  <c r="M34" i="16"/>
  <c r="M27" i="16"/>
  <c r="L15" i="17"/>
  <c r="L20" i="17"/>
  <c r="L14" i="17"/>
  <c r="L18" i="17"/>
  <c r="L19" i="17"/>
  <c r="L16" i="17"/>
  <c r="L17" i="17"/>
  <c r="F46" i="17"/>
  <c r="F45" i="17"/>
  <c r="H32" i="15"/>
  <c r="D22" i="15"/>
  <c r="N22" i="15" s="1"/>
  <c r="L31" i="15"/>
  <c r="F21" i="16"/>
  <c r="F28" i="16"/>
  <c r="T11" i="9"/>
  <c r="T10" i="9"/>
  <c r="V8" i="90"/>
  <c r="U9" i="90"/>
  <c r="U13" i="90"/>
  <c r="D23" i="15"/>
  <c r="T9" i="23"/>
  <c r="U8" i="23"/>
  <c r="X8" i="50"/>
  <c r="W13" i="50"/>
  <c r="W9" i="50"/>
  <c r="E23" i="15"/>
  <c r="U13" i="73"/>
  <c r="V8" i="73"/>
  <c r="U9" i="73"/>
  <c r="K21" i="16"/>
  <c r="K28" i="16"/>
  <c r="H34" i="16"/>
  <c r="H27" i="16"/>
  <c r="K33" i="15"/>
  <c r="G34" i="16"/>
  <c r="G27" i="16"/>
  <c r="T11" i="54"/>
  <c r="T10" i="54"/>
  <c r="L23" i="15"/>
  <c r="E31" i="15"/>
  <c r="S11" i="77"/>
  <c r="S10" i="77"/>
  <c r="N10" i="19"/>
  <c r="N11" i="19"/>
  <c r="U10" i="89" l="1"/>
  <c r="U11" i="89"/>
  <c r="V9" i="72"/>
  <c r="W8" i="72"/>
  <c r="V13" i="72"/>
  <c r="W11" i="63"/>
  <c r="W10" i="63"/>
  <c r="W8" i="89"/>
  <c r="V13" i="89"/>
  <c r="V9" i="89"/>
  <c r="V8" i="99"/>
  <c r="U13" i="99"/>
  <c r="U9" i="99"/>
  <c r="K10" i="1"/>
  <c r="K11" i="1"/>
  <c r="I10" i="22"/>
  <c r="I11" i="22"/>
  <c r="V9" i="45"/>
  <c r="W8" i="45"/>
  <c r="V13" i="45"/>
  <c r="K25" i="16"/>
  <c r="V11" i="57"/>
  <c r="V10" i="57"/>
  <c r="T11" i="68"/>
  <c r="T10" i="68"/>
  <c r="T10" i="28"/>
  <c r="T11" i="28"/>
  <c r="C11" i="21"/>
  <c r="C12" i="21"/>
  <c r="C10" i="21"/>
  <c r="J29" i="16"/>
  <c r="U9" i="49"/>
  <c r="U13" i="49"/>
  <c r="V8" i="49"/>
  <c r="V11" i="7"/>
  <c r="V10" i="7"/>
  <c r="G46" i="18"/>
  <c r="G45" i="18"/>
  <c r="G10" i="22"/>
  <c r="G11" i="22"/>
  <c r="V8" i="88"/>
  <c r="U9" i="88"/>
  <c r="U13" i="88"/>
  <c r="R11" i="20"/>
  <c r="R10" i="20"/>
  <c r="U10" i="84"/>
  <c r="U11" i="84"/>
  <c r="U11" i="70"/>
  <c r="U10" i="70"/>
  <c r="V13" i="98"/>
  <c r="V9" i="98"/>
  <c r="W8" i="98"/>
  <c r="U13" i="75"/>
  <c r="U9" i="75"/>
  <c r="V8" i="75"/>
  <c r="H31" i="16"/>
  <c r="V8" i="28"/>
  <c r="U9" i="28"/>
  <c r="U13" i="28"/>
  <c r="T11" i="25"/>
  <c r="T10" i="25"/>
  <c r="D24" i="16"/>
  <c r="U13" i="12"/>
  <c r="U9" i="12"/>
  <c r="V8" i="12"/>
  <c r="T11" i="1"/>
  <c r="T10" i="1"/>
  <c r="V13" i="73"/>
  <c r="W8" i="73"/>
  <c r="V9" i="73"/>
  <c r="J22" i="16"/>
  <c r="T10" i="24"/>
  <c r="T11" i="24"/>
  <c r="U11" i="18"/>
  <c r="U10" i="18"/>
  <c r="U11" i="53"/>
  <c r="U10" i="53"/>
  <c r="G22" i="17"/>
  <c r="G29" i="17"/>
  <c r="J25" i="17"/>
  <c r="W13" i="71"/>
  <c r="X8" i="71"/>
  <c r="W9" i="71"/>
  <c r="U11" i="27"/>
  <c r="U10" i="27"/>
  <c r="W9" i="7"/>
  <c r="X8" i="7"/>
  <c r="W13" i="7"/>
  <c r="L45" i="18"/>
  <c r="L46" i="18"/>
  <c r="F45" i="18"/>
  <c r="F46" i="18"/>
  <c r="L29" i="16"/>
  <c r="U9" i="41"/>
  <c r="U13" i="41"/>
  <c r="V8" i="41"/>
  <c r="E29" i="16"/>
  <c r="U11" i="61"/>
  <c r="U10" i="61"/>
  <c r="K27" i="17"/>
  <c r="K34" i="17"/>
  <c r="R10" i="23"/>
  <c r="R11" i="23"/>
  <c r="F11" i="23"/>
  <c r="F10" i="23"/>
  <c r="L21" i="16"/>
  <c r="R11" i="22"/>
  <c r="R10" i="22"/>
  <c r="F11" i="22"/>
  <c r="F10" i="22"/>
  <c r="T11" i="88"/>
  <c r="T10" i="88"/>
  <c r="U10" i="87"/>
  <c r="U11" i="87"/>
  <c r="Q11" i="20"/>
  <c r="Q10" i="20"/>
  <c r="E11" i="20"/>
  <c r="E10" i="20"/>
  <c r="B21" i="17"/>
  <c r="B28" i="17" s="1"/>
  <c r="U10" i="98"/>
  <c r="U11" i="98"/>
  <c r="H24" i="16"/>
  <c r="U10" i="42"/>
  <c r="U11" i="42"/>
  <c r="E29" i="17"/>
  <c r="J32" i="16"/>
  <c r="T10" i="16"/>
  <c r="T11" i="16"/>
  <c r="K31" i="16"/>
  <c r="D31" i="16"/>
  <c r="F22" i="17"/>
  <c r="E34" i="16"/>
  <c r="N34" i="16" s="1"/>
  <c r="V8" i="22"/>
  <c r="U9" i="22"/>
  <c r="T10" i="12"/>
  <c r="T11" i="12"/>
  <c r="D23" i="16"/>
  <c r="M10" i="21"/>
  <c r="M11" i="21"/>
  <c r="S11" i="1"/>
  <c r="S10" i="1"/>
  <c r="G10" i="1"/>
  <c r="G11" i="1"/>
  <c r="V9" i="37"/>
  <c r="W8" i="37"/>
  <c r="V13" i="37"/>
  <c r="V13" i="11"/>
  <c r="W8" i="11"/>
  <c r="V9" i="11"/>
  <c r="N23" i="16"/>
  <c r="U11" i="78"/>
  <c r="U10" i="78"/>
  <c r="W13" i="57"/>
  <c r="X8" i="57"/>
  <c r="W9" i="57"/>
  <c r="T10" i="30"/>
  <c r="T11" i="30"/>
  <c r="T11" i="96"/>
  <c r="T10" i="96"/>
  <c r="I11" i="23"/>
  <c r="I10" i="23"/>
  <c r="H11" i="20"/>
  <c r="H10" i="20"/>
  <c r="U11" i="54"/>
  <c r="U10" i="54"/>
  <c r="P11" i="21"/>
  <c r="P10" i="21"/>
  <c r="C22" i="16"/>
  <c r="V9" i="61"/>
  <c r="V13" i="61"/>
  <c r="W8" i="61"/>
  <c r="T10" i="60"/>
  <c r="T11" i="60"/>
  <c r="U13" i="29"/>
  <c r="V8" i="29"/>
  <c r="U9" i="29"/>
  <c r="O11" i="21"/>
  <c r="O10" i="21"/>
  <c r="V8" i="24"/>
  <c r="U13" i="24"/>
  <c r="U9" i="24"/>
  <c r="W8" i="53"/>
  <c r="V9" i="53"/>
  <c r="V13" i="53"/>
  <c r="J29" i="17"/>
  <c r="J22" i="17"/>
  <c r="T10" i="29"/>
  <c r="T11" i="29"/>
  <c r="V9" i="31"/>
  <c r="V13" i="31"/>
  <c r="W8" i="31"/>
  <c r="H10" i="1"/>
  <c r="H11" i="1"/>
  <c r="L24" i="17"/>
  <c r="L31" i="17"/>
  <c r="U10" i="90"/>
  <c r="U11" i="90"/>
  <c r="L23" i="17"/>
  <c r="W8" i="18"/>
  <c r="V9" i="18"/>
  <c r="V13" i="18"/>
  <c r="D22" i="16"/>
  <c r="U9" i="38"/>
  <c r="V8" i="38"/>
  <c r="U13" i="38"/>
  <c r="J28" i="17"/>
  <c r="J21" i="17"/>
  <c r="V11" i="71"/>
  <c r="V10" i="71"/>
  <c r="V9" i="27"/>
  <c r="V13" i="27"/>
  <c r="W8" i="27"/>
  <c r="L17" i="18"/>
  <c r="L18" i="18"/>
  <c r="L15" i="18"/>
  <c r="L19" i="18"/>
  <c r="L16" i="18"/>
  <c r="L20" i="18"/>
  <c r="L14" i="18"/>
  <c r="F15" i="18"/>
  <c r="F20" i="18"/>
  <c r="F14" i="18"/>
  <c r="F18" i="18"/>
  <c r="F17" i="18"/>
  <c r="F16" i="18"/>
  <c r="F19" i="18"/>
  <c r="T10" i="40"/>
  <c r="T11" i="40"/>
  <c r="L22" i="16"/>
  <c r="T10" i="56"/>
  <c r="T11" i="56"/>
  <c r="K28" i="17"/>
  <c r="Q10" i="23"/>
  <c r="Q11" i="23"/>
  <c r="E10" i="23"/>
  <c r="E11" i="23"/>
  <c r="U9" i="74"/>
  <c r="U13" i="74"/>
  <c r="V8" i="74"/>
  <c r="Q11" i="22"/>
  <c r="Q10" i="22"/>
  <c r="E10" i="22"/>
  <c r="E11" i="22"/>
  <c r="P11" i="20"/>
  <c r="P10" i="20"/>
  <c r="U13" i="10"/>
  <c r="U9" i="10"/>
  <c r="V8" i="10"/>
  <c r="X8" i="66"/>
  <c r="W9" i="66"/>
  <c r="W13" i="66"/>
  <c r="I46" i="18"/>
  <c r="I45" i="18"/>
  <c r="V13" i="93"/>
  <c r="W8" i="93"/>
  <c r="V9" i="93"/>
  <c r="J10" i="20"/>
  <c r="J11" i="20"/>
  <c r="V11" i="64"/>
  <c r="V10" i="64"/>
  <c r="T10" i="23"/>
  <c r="T11" i="23"/>
  <c r="I22" i="17"/>
  <c r="J11" i="23"/>
  <c r="J10" i="23"/>
  <c r="J10" i="22"/>
  <c r="J11" i="22"/>
  <c r="H32" i="17"/>
  <c r="U13" i="83"/>
  <c r="V8" i="83"/>
  <c r="U9" i="83"/>
  <c r="U10" i="79"/>
  <c r="U11" i="79"/>
  <c r="I25" i="16"/>
  <c r="C13" i="19"/>
  <c r="D13" i="19"/>
  <c r="D44" i="19"/>
  <c r="C44" i="19"/>
  <c r="E13" i="19"/>
  <c r="E44" i="19"/>
  <c r="F44" i="19"/>
  <c r="F13" i="19"/>
  <c r="G44" i="19"/>
  <c r="G13" i="19"/>
  <c r="H44" i="19"/>
  <c r="H13" i="19"/>
  <c r="I13" i="19"/>
  <c r="I44" i="19"/>
  <c r="J44" i="19"/>
  <c r="J13" i="19"/>
  <c r="K13" i="19"/>
  <c r="K44" i="19"/>
  <c r="L13" i="19"/>
  <c r="L44" i="19"/>
  <c r="M13" i="19"/>
  <c r="M44" i="19"/>
  <c r="N13" i="19"/>
  <c r="O13" i="19"/>
  <c r="P13" i="19"/>
  <c r="Q13" i="19"/>
  <c r="R13" i="19"/>
  <c r="S13" i="19"/>
  <c r="T13" i="19"/>
  <c r="U10" i="62"/>
  <c r="U11" i="62"/>
  <c r="L25" i="16"/>
  <c r="M25" i="16"/>
  <c r="C25" i="16"/>
  <c r="V9" i="79"/>
  <c r="V13" i="79"/>
  <c r="W8" i="79"/>
  <c r="N21" i="15"/>
  <c r="J10" i="1"/>
  <c r="J11" i="1"/>
  <c r="D25" i="16"/>
  <c r="U9" i="96"/>
  <c r="V8" i="96"/>
  <c r="U13" i="96"/>
  <c r="D23" i="17"/>
  <c r="V9" i="84"/>
  <c r="V13" i="84"/>
  <c r="W8" i="84"/>
  <c r="U10" i="51"/>
  <c r="U11" i="51"/>
  <c r="V8" i="104"/>
  <c r="U13" i="104"/>
  <c r="U9" i="104"/>
  <c r="M32" i="16"/>
  <c r="U10" i="101"/>
  <c r="U11" i="101"/>
  <c r="I10" i="1"/>
  <c r="I11" i="1"/>
  <c r="U11" i="73"/>
  <c r="U10" i="73"/>
  <c r="T10" i="8"/>
  <c r="T11" i="8"/>
  <c r="K32" i="16"/>
  <c r="C29" i="16"/>
  <c r="M17" i="18"/>
  <c r="M19" i="18"/>
  <c r="M16" i="18"/>
  <c r="M15" i="18"/>
  <c r="M20" i="18"/>
  <c r="M14" i="18"/>
  <c r="M18" i="18"/>
  <c r="M31" i="16"/>
  <c r="T10" i="41"/>
  <c r="T11" i="41"/>
  <c r="E22" i="16"/>
  <c r="V13" i="15"/>
  <c r="W8" i="15"/>
  <c r="V9" i="15"/>
  <c r="G11" i="23"/>
  <c r="G10" i="23"/>
  <c r="F25" i="16"/>
  <c r="F11" i="20"/>
  <c r="F10" i="20"/>
  <c r="V8" i="60"/>
  <c r="U9" i="60"/>
  <c r="U13" i="60"/>
  <c r="W8" i="54"/>
  <c r="V13" i="54"/>
  <c r="V9" i="54"/>
  <c r="K24" i="16"/>
  <c r="V13" i="101"/>
  <c r="W8" i="101"/>
  <c r="V9" i="101"/>
  <c r="U11" i="45"/>
  <c r="U10" i="45"/>
  <c r="N10" i="21"/>
  <c r="N11" i="21"/>
  <c r="W13" i="59"/>
  <c r="X8" i="59"/>
  <c r="W9" i="59"/>
  <c r="V13" i="87"/>
  <c r="V9" i="87"/>
  <c r="W8" i="87"/>
  <c r="D11" i="20"/>
  <c r="D10" i="20"/>
  <c r="C22" i="17"/>
  <c r="B22" i="17"/>
  <c r="B29" i="17" s="1"/>
  <c r="K29" i="17" s="1"/>
  <c r="U13" i="14"/>
  <c r="U9" i="14"/>
  <c r="V8" i="14"/>
  <c r="W10" i="34"/>
  <c r="W11" i="34"/>
  <c r="X8" i="102"/>
  <c r="W9" i="102"/>
  <c r="W13" i="102"/>
  <c r="V13" i="42"/>
  <c r="V9" i="42"/>
  <c r="W8" i="42"/>
  <c r="U11" i="9"/>
  <c r="U10" i="9"/>
  <c r="J25" i="16"/>
  <c r="V8" i="16"/>
  <c r="U13" i="16"/>
  <c r="U9" i="16"/>
  <c r="F33" i="17"/>
  <c r="F26" i="17"/>
  <c r="E27" i="16"/>
  <c r="N27" i="16" s="1"/>
  <c r="T11" i="92"/>
  <c r="T10" i="92"/>
  <c r="U10" i="31"/>
  <c r="U11" i="31"/>
  <c r="D30" i="16"/>
  <c r="L11" i="21"/>
  <c r="L10" i="21"/>
  <c r="R11" i="1"/>
  <c r="R10" i="1"/>
  <c r="F10" i="1"/>
  <c r="F11" i="1"/>
  <c r="W8" i="90"/>
  <c r="V13" i="90"/>
  <c r="V9" i="90"/>
  <c r="V9" i="85"/>
  <c r="W8" i="85"/>
  <c r="V13" i="85"/>
  <c r="V13" i="69"/>
  <c r="W8" i="69"/>
  <c r="V9" i="69"/>
  <c r="D29" i="16"/>
  <c r="N29" i="16" s="1"/>
  <c r="G34" i="17"/>
  <c r="T11" i="38"/>
  <c r="T10" i="38"/>
  <c r="M31" i="17"/>
  <c r="E23" i="16"/>
  <c r="I29" i="16"/>
  <c r="K45" i="18"/>
  <c r="K46" i="18"/>
  <c r="D19" i="18"/>
  <c r="D17" i="18"/>
  <c r="D14" i="18"/>
  <c r="D20" i="18"/>
  <c r="D15" i="18"/>
  <c r="D18" i="18"/>
  <c r="D16" i="18"/>
  <c r="U9" i="39"/>
  <c r="V8" i="39"/>
  <c r="U13" i="39"/>
  <c r="U13" i="40"/>
  <c r="V8" i="40"/>
  <c r="U9" i="40"/>
  <c r="V8" i="56"/>
  <c r="U13" i="56"/>
  <c r="U9" i="56"/>
  <c r="F31" i="16"/>
  <c r="N33" i="16"/>
  <c r="N25" i="15"/>
  <c r="P10" i="23"/>
  <c r="P11" i="23"/>
  <c r="D10" i="23"/>
  <c r="D11" i="23"/>
  <c r="U11" i="95"/>
  <c r="U10" i="95"/>
  <c r="T10" i="74"/>
  <c r="T11" i="74"/>
  <c r="P11" i="22"/>
  <c r="P10" i="22"/>
  <c r="D10" i="22"/>
  <c r="D11" i="22" s="1"/>
  <c r="V9" i="35"/>
  <c r="W8" i="35"/>
  <c r="V13" i="35"/>
  <c r="O11" i="20"/>
  <c r="O10" i="20"/>
  <c r="C11" i="20"/>
  <c r="C10" i="20"/>
  <c r="C12" i="20"/>
  <c r="B24" i="17"/>
  <c r="B31" i="17" s="1"/>
  <c r="D31" i="17" s="1"/>
  <c r="C31" i="17"/>
  <c r="X13" i="34"/>
  <c r="Y8" i="34"/>
  <c r="X9" i="34"/>
  <c r="V13" i="9"/>
  <c r="W8" i="9"/>
  <c r="V9" i="9"/>
  <c r="E21" i="17"/>
  <c r="J24" i="16"/>
  <c r="T11" i="22"/>
  <c r="T10" i="22"/>
  <c r="V13" i="19"/>
  <c r="V9" i="19"/>
  <c r="W8" i="19"/>
  <c r="U9" i="92"/>
  <c r="U13" i="92"/>
  <c r="V8" i="92"/>
  <c r="V9" i="1"/>
  <c r="W8" i="1"/>
  <c r="J26" i="16"/>
  <c r="N26" i="16" s="1"/>
  <c r="U11" i="13"/>
  <c r="U10" i="13"/>
  <c r="K10" i="21"/>
  <c r="K11" i="21"/>
  <c r="Q11" i="1"/>
  <c r="Q10" i="1"/>
  <c r="E11" i="1"/>
  <c r="E10" i="1"/>
  <c r="T10" i="21"/>
  <c r="T11" i="21"/>
  <c r="T10" i="99"/>
  <c r="T11" i="99"/>
  <c r="K10" i="23"/>
  <c r="K11" i="23"/>
  <c r="X9" i="63"/>
  <c r="X13" i="63"/>
  <c r="Y8" i="63"/>
  <c r="W9" i="64"/>
  <c r="X8" i="64"/>
  <c r="W13" i="64"/>
  <c r="D32" i="16"/>
  <c r="N32" i="16" s="1"/>
  <c r="H46" i="18"/>
  <c r="H45" i="18"/>
  <c r="D27" i="17"/>
  <c r="U11" i="72"/>
  <c r="U10" i="72"/>
  <c r="T11" i="104"/>
  <c r="T10" i="104"/>
  <c r="W11" i="44"/>
  <c r="W10" i="44"/>
  <c r="I32" i="16"/>
  <c r="U11" i="15"/>
  <c r="U10" i="15"/>
  <c r="H10" i="22"/>
  <c r="H11" i="22"/>
  <c r="F32" i="16"/>
  <c r="E25" i="16"/>
  <c r="L32" i="16"/>
  <c r="V9" i="70"/>
  <c r="V13" i="70"/>
  <c r="W8" i="70"/>
  <c r="U11" i="85"/>
  <c r="U10" i="85"/>
  <c r="U11" i="69"/>
  <c r="U10" i="69"/>
  <c r="G31" i="17"/>
  <c r="G24" i="17"/>
  <c r="J33" i="17"/>
  <c r="J26" i="17"/>
  <c r="K29" i="16"/>
  <c r="M27" i="17"/>
  <c r="I22" i="16"/>
  <c r="K20" i="18"/>
  <c r="K16" i="18"/>
  <c r="K15" i="18"/>
  <c r="K19" i="18"/>
  <c r="K18" i="18"/>
  <c r="K14" i="18"/>
  <c r="K17" i="18"/>
  <c r="T11" i="39"/>
  <c r="T10" i="39"/>
  <c r="F24" i="16"/>
  <c r="O11" i="23"/>
  <c r="O10" i="23"/>
  <c r="C10" i="23"/>
  <c r="C12" i="23"/>
  <c r="C11" i="23"/>
  <c r="V9" i="95"/>
  <c r="V13" i="95"/>
  <c r="W8" i="95"/>
  <c r="O11" i="22"/>
  <c r="O10" i="22"/>
  <c r="C11" i="22"/>
  <c r="C12" i="22"/>
  <c r="C10" i="22"/>
  <c r="U10" i="35"/>
  <c r="U11" i="35"/>
  <c r="V11" i="59"/>
  <c r="V10" i="59"/>
  <c r="N10" i="20"/>
  <c r="N11" i="20"/>
  <c r="C34" i="17"/>
  <c r="B27" i="17"/>
  <c r="B34" i="17" s="1"/>
  <c r="L34" i="17" s="1"/>
  <c r="V8" i="20"/>
  <c r="U9" i="20"/>
  <c r="U13" i="20"/>
  <c r="U9" i="47"/>
  <c r="V8" i="47"/>
  <c r="U13" i="47"/>
  <c r="V8" i="58"/>
  <c r="U9" i="58"/>
  <c r="U13" i="58"/>
  <c r="T10" i="14"/>
  <c r="T11" i="14"/>
  <c r="G30" i="16"/>
  <c r="V11" i="102"/>
  <c r="V10" i="102"/>
  <c r="E24" i="17"/>
  <c r="E31" i="17"/>
  <c r="B38" i="16"/>
  <c r="C38" i="16" s="1"/>
  <c r="B36" i="16"/>
  <c r="C36" i="16" s="1"/>
  <c r="B35" i="16"/>
  <c r="C35" i="16" s="1"/>
  <c r="N28" i="16"/>
  <c r="B41" i="16"/>
  <c r="C41" i="16" s="1"/>
  <c r="B39" i="16"/>
  <c r="C39" i="16" s="1"/>
  <c r="B37" i="16"/>
  <c r="C37" i="16" s="1"/>
  <c r="B40" i="16"/>
  <c r="C40" i="16" s="1"/>
  <c r="T10" i="10"/>
  <c r="T11" i="10"/>
  <c r="U13" i="80"/>
  <c r="V8" i="80"/>
  <c r="U9" i="80"/>
  <c r="F32" i="17"/>
  <c r="F25" i="17"/>
  <c r="U13" i="6"/>
  <c r="U9" i="6"/>
  <c r="V8" i="6"/>
  <c r="U13" i="19"/>
  <c r="U10" i="1"/>
  <c r="U11" i="1"/>
  <c r="V8" i="65"/>
  <c r="U9" i="65"/>
  <c r="U13" i="65"/>
  <c r="J10" i="21"/>
  <c r="J11" i="21"/>
  <c r="P11" i="1"/>
  <c r="P10" i="1"/>
  <c r="C12" i="1"/>
  <c r="V13" i="1" s="1"/>
  <c r="C11" i="1"/>
  <c r="C10" i="1"/>
  <c r="T10" i="52"/>
  <c r="T11" i="52"/>
  <c r="V9" i="26"/>
  <c r="W8" i="26"/>
  <c r="V13" i="26"/>
  <c r="E10" i="21"/>
  <c r="E11" i="21" s="1"/>
  <c r="U9" i="68"/>
  <c r="V8" i="68"/>
  <c r="U13" i="68"/>
  <c r="G29" i="16"/>
  <c r="E32" i="16"/>
  <c r="U11" i="26"/>
  <c r="U10" i="26"/>
  <c r="V9" i="51"/>
  <c r="W8" i="51"/>
  <c r="V13" i="51"/>
  <c r="W8" i="62"/>
  <c r="V13" i="62"/>
  <c r="V9" i="62"/>
  <c r="H11" i="23"/>
  <c r="H10" i="23"/>
  <c r="X13" i="44"/>
  <c r="Y8" i="44"/>
  <c r="X9" i="44"/>
  <c r="L32" i="17"/>
  <c r="T11" i="33"/>
  <c r="T10" i="33"/>
  <c r="G25" i="17"/>
  <c r="G32" i="17"/>
  <c r="I30" i="17"/>
  <c r="H25" i="16"/>
  <c r="K22" i="16"/>
  <c r="V10" i="97"/>
  <c r="V11" i="97"/>
  <c r="M32" i="17"/>
  <c r="J19" i="18"/>
  <c r="J16" i="18"/>
  <c r="J14" i="18"/>
  <c r="J18" i="18"/>
  <c r="J15" i="18"/>
  <c r="J20" i="18"/>
  <c r="J17" i="18"/>
  <c r="V9" i="43"/>
  <c r="W8" i="43"/>
  <c r="V13" i="43"/>
  <c r="N11" i="23"/>
  <c r="N10" i="23"/>
  <c r="N10" i="22"/>
  <c r="N11" i="22"/>
  <c r="H29" i="17"/>
  <c r="M10" i="20"/>
  <c r="M11" i="20"/>
  <c r="T11" i="47"/>
  <c r="T10" i="47"/>
  <c r="T10" i="58"/>
  <c r="T11" i="58"/>
  <c r="G23" i="16"/>
  <c r="F29" i="16"/>
  <c r="E27" i="17"/>
  <c r="E34" i="17"/>
  <c r="N21" i="16"/>
  <c r="H22" i="16"/>
  <c r="T11" i="80"/>
  <c r="T10" i="80"/>
  <c r="F21" i="17"/>
  <c r="F28" i="17"/>
  <c r="T10" i="6"/>
  <c r="T11" i="6"/>
  <c r="U11" i="19"/>
  <c r="U10" i="19"/>
  <c r="T10" i="65"/>
  <c r="T11" i="65"/>
  <c r="V13" i="13"/>
  <c r="W8" i="13"/>
  <c r="V9" i="13"/>
  <c r="S11" i="22"/>
  <c r="S10" i="22"/>
  <c r="I11" i="21"/>
  <c r="I10" i="21"/>
  <c r="O10" i="1"/>
  <c r="O11" i="1"/>
  <c r="D11" i="1"/>
  <c r="D10" i="1"/>
  <c r="V8" i="23"/>
  <c r="U9" i="23"/>
  <c r="U13" i="23"/>
  <c r="T10" i="36"/>
  <c r="T11" i="36"/>
  <c r="I31" i="17"/>
  <c r="I24" i="17"/>
  <c r="V9" i="78"/>
  <c r="V13" i="78"/>
  <c r="W8" i="78"/>
  <c r="M21" i="17"/>
  <c r="M28" i="17"/>
  <c r="V8" i="30"/>
  <c r="U9" i="30"/>
  <c r="U13" i="30"/>
  <c r="K10" i="22"/>
  <c r="K11" i="22"/>
  <c r="V8" i="82"/>
  <c r="U9" i="82"/>
  <c r="U13" i="82"/>
  <c r="U9" i="36"/>
  <c r="V8" i="36"/>
  <c r="U13" i="36"/>
  <c r="V11" i="66"/>
  <c r="V10" i="66"/>
  <c r="M30" i="17"/>
  <c r="I10" i="20"/>
  <c r="I11" i="20"/>
  <c r="T10" i="83"/>
  <c r="T11" i="83"/>
  <c r="I33" i="17"/>
  <c r="G16" i="18"/>
  <c r="G14" i="18"/>
  <c r="G20" i="18"/>
  <c r="G17" i="18"/>
  <c r="G15" i="18"/>
  <c r="G18" i="18"/>
  <c r="G19" i="18"/>
  <c r="G11" i="20"/>
  <c r="G10" i="20"/>
  <c r="E33" i="17"/>
  <c r="E26" i="17"/>
  <c r="U9" i="33"/>
  <c r="U13" i="33"/>
  <c r="V8" i="33"/>
  <c r="L21" i="17"/>
  <c r="L28" i="17"/>
  <c r="T11" i="77"/>
  <c r="T10" i="77"/>
  <c r="V10" i="32"/>
  <c r="V11" i="32"/>
  <c r="M29" i="16"/>
  <c r="V11" i="5"/>
  <c r="V10" i="5"/>
  <c r="H32" i="16"/>
  <c r="W9" i="97"/>
  <c r="X8" i="97"/>
  <c r="W13" i="97"/>
  <c r="V8" i="100"/>
  <c r="U13" i="100"/>
  <c r="U9" i="100"/>
  <c r="J45" i="18"/>
  <c r="J46" i="18"/>
  <c r="E14" i="18"/>
  <c r="E20" i="18"/>
  <c r="E17" i="18"/>
  <c r="E18" i="18"/>
  <c r="E15" i="18"/>
  <c r="E16" i="18"/>
  <c r="E19" i="18"/>
  <c r="V8" i="21"/>
  <c r="U9" i="21"/>
  <c r="U13" i="21"/>
  <c r="V8" i="52"/>
  <c r="U13" i="52"/>
  <c r="U9" i="52"/>
  <c r="U11" i="43"/>
  <c r="U10" i="43"/>
  <c r="T11" i="86"/>
  <c r="T10" i="86"/>
  <c r="M11" i="23"/>
  <c r="M10" i="23"/>
  <c r="V8" i="94"/>
  <c r="U13" i="94"/>
  <c r="U9" i="94"/>
  <c r="V13" i="81"/>
  <c r="V9" i="81"/>
  <c r="W8" i="81"/>
  <c r="M10" i="22"/>
  <c r="M11" i="22"/>
  <c r="T10" i="17"/>
  <c r="T11" i="17"/>
  <c r="H21" i="17"/>
  <c r="H28" i="17"/>
  <c r="T11" i="48"/>
  <c r="T10" i="48"/>
  <c r="L10" i="20"/>
  <c r="L11" i="20"/>
  <c r="C26" i="17"/>
  <c r="B26" i="17"/>
  <c r="B33" i="17" s="1"/>
  <c r="M33" i="17" s="1"/>
  <c r="C33" i="17"/>
  <c r="T11" i="20"/>
  <c r="T10" i="20"/>
  <c r="U11" i="67"/>
  <c r="U10" i="67"/>
  <c r="F22" i="16"/>
  <c r="H29" i="16"/>
  <c r="F30" i="17"/>
  <c r="V10" i="91"/>
  <c r="V11" i="91"/>
  <c r="V13" i="103"/>
  <c r="W8" i="103"/>
  <c r="V9" i="103"/>
  <c r="S11" i="20"/>
  <c r="S10" i="20"/>
  <c r="H11" i="21"/>
  <c r="H10" i="21"/>
  <c r="N11" i="1"/>
  <c r="N10" i="1"/>
  <c r="U9" i="76"/>
  <c r="V8" i="76"/>
  <c r="U13" i="76"/>
  <c r="B25" i="17"/>
  <c r="B32" i="17" s="1"/>
  <c r="E32" i="17" s="1"/>
  <c r="C32" i="17"/>
  <c r="C25" i="17"/>
  <c r="H17" i="18"/>
  <c r="H15" i="18"/>
  <c r="H14" i="18"/>
  <c r="H18" i="18"/>
  <c r="H20" i="18"/>
  <c r="H16" i="18"/>
  <c r="H19" i="18"/>
  <c r="U11" i="37"/>
  <c r="U10" i="37"/>
  <c r="K30" i="17"/>
  <c r="Q11" i="21"/>
  <c r="Q10" i="21"/>
  <c r="I25" i="17"/>
  <c r="D10" i="21"/>
  <c r="D11" i="21" s="1"/>
  <c r="U13" i="8"/>
  <c r="U9" i="8"/>
  <c r="V8" i="8"/>
  <c r="T11" i="49"/>
  <c r="T10" i="49"/>
  <c r="M45" i="18"/>
  <c r="M46" i="18"/>
  <c r="G22" i="16"/>
  <c r="T11" i="75"/>
  <c r="T10" i="75"/>
  <c r="U9" i="25"/>
  <c r="U13" i="25"/>
  <c r="V8" i="25"/>
  <c r="W11" i="50"/>
  <c r="W10" i="50"/>
  <c r="N31" i="16"/>
  <c r="X13" i="50"/>
  <c r="Y8" i="50"/>
  <c r="X9" i="50"/>
  <c r="C24" i="16"/>
  <c r="U9" i="46"/>
  <c r="U13" i="46"/>
  <c r="V8" i="46"/>
  <c r="L22" i="17"/>
  <c r="L29" i="17"/>
  <c r="N24" i="15"/>
  <c r="T11" i="46"/>
  <c r="T10" i="46"/>
  <c r="U13" i="77"/>
  <c r="U9" i="77"/>
  <c r="V8" i="77"/>
  <c r="W9" i="32"/>
  <c r="W13" i="32"/>
  <c r="X8" i="32"/>
  <c r="I21" i="17"/>
  <c r="I28" i="17"/>
  <c r="M22" i="16"/>
  <c r="W9" i="5"/>
  <c r="X8" i="5"/>
  <c r="W13" i="5"/>
  <c r="T10" i="100"/>
  <c r="T11" i="100"/>
  <c r="I18" i="18"/>
  <c r="I15" i="18"/>
  <c r="I19" i="18"/>
  <c r="I14" i="18"/>
  <c r="I17" i="18"/>
  <c r="I20" i="18"/>
  <c r="I16" i="18"/>
  <c r="C19" i="18"/>
  <c r="C16" i="18"/>
  <c r="C20" i="18"/>
  <c r="C17" i="18"/>
  <c r="C14" i="18"/>
  <c r="C18" i="18"/>
  <c r="C15" i="18"/>
  <c r="G32" i="16"/>
  <c r="U10" i="93"/>
  <c r="U11" i="93"/>
  <c r="U13" i="86"/>
  <c r="V8" i="86"/>
  <c r="U9" i="86"/>
  <c r="L11" i="23"/>
  <c r="L10" i="23"/>
  <c r="U11" i="11"/>
  <c r="U10" i="11"/>
  <c r="T11" i="94"/>
  <c r="T10" i="94"/>
  <c r="U11" i="81"/>
  <c r="U10" i="81"/>
  <c r="L11" i="22"/>
  <c r="L10" i="22"/>
  <c r="V8" i="17"/>
  <c r="U9" i="17"/>
  <c r="U13" i="17"/>
  <c r="H31" i="17"/>
  <c r="H24" i="17"/>
  <c r="U13" i="48"/>
  <c r="V8" i="48"/>
  <c r="U9" i="48"/>
  <c r="I23" i="16"/>
  <c r="T10" i="76"/>
  <c r="T11" i="76"/>
  <c r="K10" i="20"/>
  <c r="K11" i="20"/>
  <c r="T11" i="82"/>
  <c r="T10" i="82"/>
  <c r="B23" i="17"/>
  <c r="B30" i="17" s="1"/>
  <c r="G30" i="17" s="1"/>
  <c r="C30" i="17"/>
  <c r="V13" i="67"/>
  <c r="V9" i="67"/>
  <c r="W8" i="67"/>
  <c r="K30" i="16"/>
  <c r="N30" i="16" s="1"/>
  <c r="F27" i="16"/>
  <c r="F31" i="17"/>
  <c r="F24" i="17"/>
  <c r="W13" i="91"/>
  <c r="X8" i="91"/>
  <c r="W9" i="91"/>
  <c r="U11" i="103"/>
  <c r="U10" i="103"/>
  <c r="W8" i="55"/>
  <c r="V9" i="55"/>
  <c r="V13" i="55"/>
  <c r="S10" i="21"/>
  <c r="S11" i="21"/>
  <c r="G10" i="21"/>
  <c r="G11" i="21"/>
  <c r="M11" i="1"/>
  <c r="M10" i="1"/>
  <c r="U11" i="55"/>
  <c r="U10" i="55"/>
  <c r="R11" i="21"/>
  <c r="R10" i="21"/>
  <c r="F10" i="21"/>
  <c r="F11" i="21"/>
  <c r="L10" i="1"/>
  <c r="L11" i="1"/>
  <c r="Y8" i="5" l="1"/>
  <c r="X13" i="5"/>
  <c r="X9" i="5"/>
  <c r="V11" i="55"/>
  <c r="V10" i="55"/>
  <c r="V9" i="33"/>
  <c r="V13" i="33"/>
  <c r="W8" i="33"/>
  <c r="V9" i="30"/>
  <c r="V13" i="30"/>
  <c r="W8" i="30"/>
  <c r="W13" i="95"/>
  <c r="X8" i="95"/>
  <c r="W9" i="95"/>
  <c r="Y13" i="63"/>
  <c r="Y9" i="63"/>
  <c r="Z8" i="63"/>
  <c r="D19" i="19"/>
  <c r="D16" i="19"/>
  <c r="D20" i="19"/>
  <c r="D14" i="19"/>
  <c r="D18" i="19"/>
  <c r="D17" i="19"/>
  <c r="D15" i="19"/>
  <c r="W8" i="28"/>
  <c r="V9" i="28"/>
  <c r="V13" i="28"/>
  <c r="U10" i="52"/>
  <c r="U11" i="52"/>
  <c r="X11" i="34"/>
  <c r="X10" i="34"/>
  <c r="X8" i="35"/>
  <c r="W9" i="35"/>
  <c r="W13" i="35"/>
  <c r="V10" i="79"/>
  <c r="V11" i="79"/>
  <c r="C18" i="19"/>
  <c r="C16" i="19"/>
  <c r="C17" i="19"/>
  <c r="C14" i="19"/>
  <c r="C20" i="19"/>
  <c r="C19" i="19"/>
  <c r="C15" i="19"/>
  <c r="K24" i="18"/>
  <c r="K31" i="18"/>
  <c r="W13" i="87"/>
  <c r="X8" i="87"/>
  <c r="W9" i="87"/>
  <c r="V9" i="25"/>
  <c r="V13" i="25"/>
  <c r="W8" i="25"/>
  <c r="W13" i="51"/>
  <c r="W9" i="51"/>
  <c r="X8" i="51"/>
  <c r="U10" i="80"/>
  <c r="U11" i="80"/>
  <c r="V9" i="47"/>
  <c r="W8" i="47"/>
  <c r="V13" i="47"/>
  <c r="D34" i="17"/>
  <c r="H23" i="17"/>
  <c r="V9" i="39"/>
  <c r="W8" i="39"/>
  <c r="V13" i="39"/>
  <c r="Y8" i="102"/>
  <c r="X13" i="102"/>
  <c r="X9" i="102"/>
  <c r="V11" i="87"/>
  <c r="V10" i="87"/>
  <c r="K25" i="17"/>
  <c r="D30" i="17"/>
  <c r="N30" i="17" s="1"/>
  <c r="H45" i="19"/>
  <c r="H46" i="19"/>
  <c r="I29" i="17"/>
  <c r="V9" i="74"/>
  <c r="V13" i="74"/>
  <c r="W8" i="74"/>
  <c r="L33" i="18"/>
  <c r="W8" i="38"/>
  <c r="V13" i="38"/>
  <c r="V9" i="38"/>
  <c r="V11" i="53"/>
  <c r="V10" i="53"/>
  <c r="W13" i="61"/>
  <c r="X8" i="61"/>
  <c r="W9" i="61"/>
  <c r="V11" i="11"/>
  <c r="V10" i="11"/>
  <c r="F29" i="17"/>
  <c r="Y8" i="7"/>
  <c r="X13" i="7"/>
  <c r="X9" i="7"/>
  <c r="U10" i="12"/>
  <c r="U11" i="12"/>
  <c r="U11" i="75"/>
  <c r="U10" i="75"/>
  <c r="U11" i="88"/>
  <c r="U10" i="88"/>
  <c r="U11" i="48"/>
  <c r="U10" i="48"/>
  <c r="W13" i="19"/>
  <c r="X8" i="19"/>
  <c r="W9" i="19"/>
  <c r="V11" i="101"/>
  <c r="V10" i="101"/>
  <c r="I45" i="19"/>
  <c r="I46" i="19"/>
  <c r="X8" i="55"/>
  <c r="W13" i="55"/>
  <c r="W9" i="55"/>
  <c r="I19" i="19"/>
  <c r="I15" i="19"/>
  <c r="I16" i="19"/>
  <c r="I18" i="19"/>
  <c r="I20" i="19"/>
  <c r="I17" i="19"/>
  <c r="I14" i="19"/>
  <c r="U10" i="33"/>
  <c r="U11" i="33"/>
  <c r="V10" i="95"/>
  <c r="V11" i="95"/>
  <c r="X13" i="32"/>
  <c r="Y8" i="32"/>
  <c r="X9" i="32"/>
  <c r="V13" i="52"/>
  <c r="W8" i="52"/>
  <c r="V9" i="52"/>
  <c r="U11" i="100"/>
  <c r="U10" i="100"/>
  <c r="U10" i="36"/>
  <c r="U11" i="36"/>
  <c r="V10" i="51"/>
  <c r="V11" i="51"/>
  <c r="V9" i="80"/>
  <c r="W8" i="80"/>
  <c r="V13" i="80"/>
  <c r="H30" i="17"/>
  <c r="U10" i="39"/>
  <c r="U11" i="39"/>
  <c r="W8" i="16"/>
  <c r="V13" i="16"/>
  <c r="V9" i="16"/>
  <c r="V10" i="54"/>
  <c r="V11" i="54"/>
  <c r="K32" i="17"/>
  <c r="M46" i="19"/>
  <c r="M45" i="19"/>
  <c r="G18" i="19"/>
  <c r="G17" i="19"/>
  <c r="G14" i="19"/>
  <c r="G15" i="19"/>
  <c r="G19" i="19"/>
  <c r="G20" i="19"/>
  <c r="G16" i="19"/>
  <c r="W11" i="66"/>
  <c r="W10" i="66"/>
  <c r="U11" i="38"/>
  <c r="U10" i="38"/>
  <c r="W13" i="53"/>
  <c r="W9" i="53"/>
  <c r="X8" i="53"/>
  <c r="W9" i="11"/>
  <c r="X8" i="11"/>
  <c r="W13" i="11"/>
  <c r="B41" i="17"/>
  <c r="C41" i="17" s="1"/>
  <c r="B36" i="17"/>
  <c r="C36" i="17" s="1"/>
  <c r="B40" i="17"/>
  <c r="C40" i="17" s="1"/>
  <c r="B35" i="17"/>
  <c r="C35" i="17" s="1"/>
  <c r="B39" i="17"/>
  <c r="C39" i="17" s="1"/>
  <c r="B37" i="17"/>
  <c r="C37" i="17" s="1"/>
  <c r="B38" i="17"/>
  <c r="C38" i="17" s="1"/>
  <c r="W11" i="7"/>
  <c r="W10" i="7"/>
  <c r="W8" i="88"/>
  <c r="V9" i="88"/>
  <c r="V13" i="88"/>
  <c r="U10" i="49"/>
  <c r="U11" i="49"/>
  <c r="W13" i="72"/>
  <c r="X8" i="72"/>
  <c r="W9" i="72"/>
  <c r="V13" i="40"/>
  <c r="W8" i="40"/>
  <c r="V9" i="40"/>
  <c r="G34" i="18"/>
  <c r="G27" i="18"/>
  <c r="V11" i="19"/>
  <c r="V10" i="19"/>
  <c r="V11" i="69"/>
  <c r="V10" i="69"/>
  <c r="U10" i="8"/>
  <c r="U11" i="8"/>
  <c r="Y9" i="34"/>
  <c r="Z8" i="34"/>
  <c r="Y13" i="34"/>
  <c r="U10" i="16"/>
  <c r="U11" i="16"/>
  <c r="V9" i="49"/>
  <c r="V13" i="49"/>
  <c r="W8" i="49"/>
  <c r="X8" i="78"/>
  <c r="W9" i="78"/>
  <c r="W13" i="78"/>
  <c r="W11" i="91"/>
  <c r="W10" i="91"/>
  <c r="C13" i="23"/>
  <c r="D44" i="23"/>
  <c r="C44" i="23"/>
  <c r="D13" i="23"/>
  <c r="E13" i="23"/>
  <c r="E44" i="23"/>
  <c r="F44" i="23"/>
  <c r="F13" i="23"/>
  <c r="G13" i="23"/>
  <c r="G44" i="23"/>
  <c r="H44" i="23"/>
  <c r="H13" i="23"/>
  <c r="I44" i="23"/>
  <c r="I13" i="23"/>
  <c r="J44" i="23"/>
  <c r="J13" i="23"/>
  <c r="K13" i="23"/>
  <c r="K44" i="23"/>
  <c r="L44" i="23"/>
  <c r="L13" i="23"/>
  <c r="M44" i="23"/>
  <c r="M13" i="23"/>
  <c r="N13" i="23"/>
  <c r="O13" i="23"/>
  <c r="P13" i="23"/>
  <c r="Q13" i="23"/>
  <c r="R13" i="23"/>
  <c r="S13" i="23"/>
  <c r="T13" i="23"/>
  <c r="B24" i="18"/>
  <c r="B31" i="18" s="1"/>
  <c r="C31" i="18"/>
  <c r="C24" i="18"/>
  <c r="W10" i="32"/>
  <c r="W11" i="32"/>
  <c r="U11" i="46"/>
  <c r="U10" i="46"/>
  <c r="U11" i="25"/>
  <c r="U10" i="25"/>
  <c r="U11" i="21"/>
  <c r="U10" i="21"/>
  <c r="I27" i="17"/>
  <c r="I26" i="17"/>
  <c r="V11" i="78"/>
  <c r="V10" i="78"/>
  <c r="X8" i="43"/>
  <c r="W9" i="43"/>
  <c r="W13" i="43"/>
  <c r="M25" i="17"/>
  <c r="N25" i="17" s="1"/>
  <c r="L25" i="17"/>
  <c r="H34" i="17"/>
  <c r="U11" i="65"/>
  <c r="U10" i="65"/>
  <c r="H26" i="17"/>
  <c r="C24" i="17"/>
  <c r="M24" i="17"/>
  <c r="W9" i="85"/>
  <c r="X8" i="85"/>
  <c r="W13" i="85"/>
  <c r="W10" i="59"/>
  <c r="W11" i="59"/>
  <c r="V11" i="15"/>
  <c r="V10" i="15"/>
  <c r="V9" i="96"/>
  <c r="V13" i="96"/>
  <c r="W8" i="96"/>
  <c r="K31" i="17"/>
  <c r="N31" i="17" s="1"/>
  <c r="M16" i="19"/>
  <c r="M14" i="19"/>
  <c r="M19" i="19"/>
  <c r="M20" i="19"/>
  <c r="M17" i="19"/>
  <c r="M18" i="19"/>
  <c r="M15" i="19"/>
  <c r="G46" i="19"/>
  <c r="G45" i="19"/>
  <c r="U10" i="83"/>
  <c r="U11" i="83"/>
  <c r="X13" i="66"/>
  <c r="Y8" i="66"/>
  <c r="X9" i="66"/>
  <c r="U11" i="74"/>
  <c r="U10" i="74"/>
  <c r="L32" i="18"/>
  <c r="G28" i="17"/>
  <c r="U10" i="24"/>
  <c r="U11" i="24"/>
  <c r="V10" i="61"/>
  <c r="V11" i="61"/>
  <c r="C28" i="17"/>
  <c r="N28" i="17" s="1"/>
  <c r="V9" i="41"/>
  <c r="V13" i="41"/>
  <c r="W8" i="41"/>
  <c r="W13" i="98"/>
  <c r="X8" i="98"/>
  <c r="W9" i="98"/>
  <c r="G33" i="17"/>
  <c r="J34" i="17"/>
  <c r="V10" i="72"/>
  <c r="V11" i="72"/>
  <c r="V13" i="48"/>
  <c r="W8" i="48"/>
  <c r="V9" i="48"/>
  <c r="V9" i="76"/>
  <c r="V13" i="76"/>
  <c r="W8" i="76"/>
  <c r="V9" i="58"/>
  <c r="W8" i="58"/>
  <c r="V13" i="58"/>
  <c r="X8" i="101"/>
  <c r="W9" i="101"/>
  <c r="W13" i="101"/>
  <c r="B22" i="18"/>
  <c r="B29" i="18" s="1"/>
  <c r="C22" i="18"/>
  <c r="X10" i="63"/>
  <c r="X11" i="63"/>
  <c r="W10" i="102"/>
  <c r="W11" i="102"/>
  <c r="N25" i="16"/>
  <c r="H18" i="19"/>
  <c r="H19" i="19"/>
  <c r="H15" i="19"/>
  <c r="H20" i="19"/>
  <c r="H17" i="19"/>
  <c r="H16" i="19"/>
  <c r="H14" i="19"/>
  <c r="V9" i="46"/>
  <c r="V13" i="46"/>
  <c r="W8" i="46"/>
  <c r="F23" i="17"/>
  <c r="V9" i="36"/>
  <c r="W8" i="36"/>
  <c r="V13" i="36"/>
  <c r="B21" i="18"/>
  <c r="B28" i="18" s="1"/>
  <c r="C28" i="18" s="1"/>
  <c r="W8" i="94"/>
  <c r="V9" i="94"/>
  <c r="V13" i="94"/>
  <c r="I34" i="17"/>
  <c r="N34" i="17" s="1"/>
  <c r="U11" i="47"/>
  <c r="U10" i="47"/>
  <c r="N24" i="16"/>
  <c r="H21" i="18"/>
  <c r="U10" i="82"/>
  <c r="U11" i="82"/>
  <c r="V11" i="43"/>
  <c r="V10" i="43"/>
  <c r="X11" i="44"/>
  <c r="X10" i="44"/>
  <c r="H27" i="17"/>
  <c r="V13" i="65"/>
  <c r="W8" i="65"/>
  <c r="V9" i="65"/>
  <c r="U11" i="20"/>
  <c r="U10" i="20"/>
  <c r="H33" i="17"/>
  <c r="K22" i="18"/>
  <c r="K29" i="18"/>
  <c r="J30" i="17"/>
  <c r="W9" i="1"/>
  <c r="X8" i="1"/>
  <c r="W13" i="1"/>
  <c r="F34" i="17"/>
  <c r="D32" i="18"/>
  <c r="J24" i="17"/>
  <c r="V11" i="85"/>
  <c r="V10" i="85"/>
  <c r="E23" i="17"/>
  <c r="V9" i="14"/>
  <c r="V13" i="14"/>
  <c r="W8" i="14"/>
  <c r="X9" i="59"/>
  <c r="X13" i="59"/>
  <c r="Y8" i="59"/>
  <c r="X8" i="54"/>
  <c r="W13" i="54"/>
  <c r="W9" i="54"/>
  <c r="W9" i="15"/>
  <c r="X8" i="15"/>
  <c r="W13" i="15"/>
  <c r="M31" i="18"/>
  <c r="M24" i="18"/>
  <c r="U10" i="104"/>
  <c r="U11" i="104"/>
  <c r="U11" i="96"/>
  <c r="U10" i="96"/>
  <c r="K24" i="17"/>
  <c r="L45" i="19"/>
  <c r="L46" i="19"/>
  <c r="F17" i="19"/>
  <c r="F18" i="19"/>
  <c r="F14" i="19"/>
  <c r="F15" i="19"/>
  <c r="F19" i="19"/>
  <c r="F16" i="19"/>
  <c r="F20" i="19"/>
  <c r="W8" i="83"/>
  <c r="V13" i="83"/>
  <c r="V9" i="83"/>
  <c r="V9" i="10"/>
  <c r="W8" i="10"/>
  <c r="V13" i="10"/>
  <c r="L24" i="18"/>
  <c r="L31" i="18"/>
  <c r="G21" i="17"/>
  <c r="N22" i="16"/>
  <c r="D28" i="17"/>
  <c r="C21" i="17"/>
  <c r="V11" i="98"/>
  <c r="V10" i="98"/>
  <c r="G26" i="17"/>
  <c r="J27" i="17"/>
  <c r="D24" i="17"/>
  <c r="K26" i="17"/>
  <c r="W9" i="103"/>
  <c r="X8" i="103"/>
  <c r="W13" i="103"/>
  <c r="V11" i="67"/>
  <c r="V10" i="67"/>
  <c r="I31" i="18"/>
  <c r="I24" i="18"/>
  <c r="E27" i="18"/>
  <c r="E34" i="18"/>
  <c r="V9" i="23"/>
  <c r="W8" i="23"/>
  <c r="V13" i="23"/>
  <c r="U10" i="58"/>
  <c r="U11" i="58"/>
  <c r="V9" i="8"/>
  <c r="V13" i="8"/>
  <c r="W8" i="8"/>
  <c r="I33" i="18"/>
  <c r="U10" i="76"/>
  <c r="U11" i="76"/>
  <c r="V9" i="12"/>
  <c r="V13" i="12"/>
  <c r="W8" i="12"/>
  <c r="B25" i="18"/>
  <c r="B32" i="18" s="1"/>
  <c r="J32" i="18" s="1"/>
  <c r="C32" i="18"/>
  <c r="X8" i="26"/>
  <c r="W13" i="26"/>
  <c r="W9" i="26"/>
  <c r="C23" i="17"/>
  <c r="V11" i="26"/>
  <c r="V10" i="26"/>
  <c r="X9" i="91"/>
  <c r="X13" i="91"/>
  <c r="Y8" i="91"/>
  <c r="D29" i="17"/>
  <c r="N29" i="17" s="1"/>
  <c r="V13" i="21"/>
  <c r="V9" i="21"/>
  <c r="W8" i="21"/>
  <c r="V9" i="100"/>
  <c r="V13" i="100"/>
  <c r="W8" i="100"/>
  <c r="V13" i="17"/>
  <c r="V9" i="17"/>
  <c r="W8" i="17"/>
  <c r="D22" i="17"/>
  <c r="N22" i="17" s="1"/>
  <c r="B23" i="18"/>
  <c r="B30" i="18" s="1"/>
  <c r="J30" i="18" s="1"/>
  <c r="M29" i="17"/>
  <c r="U11" i="77"/>
  <c r="U10" i="77"/>
  <c r="I32" i="17"/>
  <c r="N32" i="17" s="1"/>
  <c r="H29" i="18"/>
  <c r="H22" i="18"/>
  <c r="D32" i="17"/>
  <c r="M26" i="17"/>
  <c r="V13" i="82"/>
  <c r="W8" i="82"/>
  <c r="V9" i="82"/>
  <c r="Y9" i="44"/>
  <c r="Z8" i="44"/>
  <c r="Y13" i="44"/>
  <c r="W8" i="20"/>
  <c r="V13" i="20"/>
  <c r="V9" i="20"/>
  <c r="J23" i="17"/>
  <c r="V10" i="1"/>
  <c r="V11" i="1"/>
  <c r="F27" i="17"/>
  <c r="C44" i="20"/>
  <c r="C13" i="20"/>
  <c r="D44" i="20"/>
  <c r="D13" i="20"/>
  <c r="E44" i="20"/>
  <c r="E13" i="20"/>
  <c r="F13" i="20"/>
  <c r="F44" i="20"/>
  <c r="G13" i="20"/>
  <c r="G44" i="20"/>
  <c r="H44" i="20"/>
  <c r="H13" i="20"/>
  <c r="I44" i="20"/>
  <c r="I13" i="20"/>
  <c r="J13" i="20"/>
  <c r="J44" i="20"/>
  <c r="K44" i="20"/>
  <c r="K13" i="20"/>
  <c r="L44" i="20"/>
  <c r="L13" i="20"/>
  <c r="M44" i="20"/>
  <c r="M13" i="20"/>
  <c r="N13" i="20"/>
  <c r="O13" i="20"/>
  <c r="P13" i="20"/>
  <c r="Q13" i="20"/>
  <c r="R13" i="20"/>
  <c r="S13" i="20"/>
  <c r="T13" i="20"/>
  <c r="D22" i="18"/>
  <c r="D29" i="18"/>
  <c r="J31" i="17"/>
  <c r="L33" i="17"/>
  <c r="E30" i="17"/>
  <c r="U10" i="14"/>
  <c r="U11" i="14"/>
  <c r="L15" i="19"/>
  <c r="L20" i="19"/>
  <c r="L14" i="19"/>
  <c r="L19" i="19"/>
  <c r="L16" i="19"/>
  <c r="L18" i="19"/>
  <c r="L17" i="19"/>
  <c r="F46" i="19"/>
  <c r="F45" i="19"/>
  <c r="U10" i="10"/>
  <c r="U11" i="10"/>
  <c r="F24" i="18"/>
  <c r="F31" i="18"/>
  <c r="W13" i="27"/>
  <c r="X8" i="27"/>
  <c r="W9" i="27"/>
  <c r="W9" i="31"/>
  <c r="W13" i="31"/>
  <c r="X8" i="31"/>
  <c r="W8" i="24"/>
  <c r="V13" i="24"/>
  <c r="V9" i="24"/>
  <c r="D21" i="17"/>
  <c r="U10" i="41"/>
  <c r="U11" i="41"/>
  <c r="W11" i="71"/>
  <c r="W10" i="71"/>
  <c r="D33" i="17"/>
  <c r="N33" i="17" s="1"/>
  <c r="U11" i="99"/>
  <c r="U10" i="99"/>
  <c r="K33" i="17"/>
  <c r="Y9" i="50"/>
  <c r="Z8" i="50"/>
  <c r="Y13" i="50"/>
  <c r="W9" i="13"/>
  <c r="X8" i="13"/>
  <c r="W13" i="13"/>
  <c r="G24" i="18"/>
  <c r="G31" i="18"/>
  <c r="M25" i="18"/>
  <c r="V11" i="84"/>
  <c r="V10" i="84"/>
  <c r="L27" i="18"/>
  <c r="U10" i="94"/>
  <c r="U11" i="94"/>
  <c r="V10" i="35"/>
  <c r="V11" i="35"/>
  <c r="W9" i="69"/>
  <c r="X8" i="69"/>
  <c r="W13" i="69"/>
  <c r="V13" i="75"/>
  <c r="W8" i="75"/>
  <c r="V9" i="75"/>
  <c r="U11" i="17"/>
  <c r="U10" i="17"/>
  <c r="B27" i="18"/>
  <c r="B34" i="18" s="1"/>
  <c r="M34" i="18" s="1"/>
  <c r="V13" i="77"/>
  <c r="V9" i="77"/>
  <c r="W8" i="77"/>
  <c r="U11" i="86"/>
  <c r="U10" i="86"/>
  <c r="M22" i="17"/>
  <c r="L27" i="17"/>
  <c r="H24" i="18"/>
  <c r="H31" i="18"/>
  <c r="D25" i="17"/>
  <c r="K22" i="17"/>
  <c r="C27" i="17"/>
  <c r="C44" i="22"/>
  <c r="C13" i="22"/>
  <c r="D44" i="22"/>
  <c r="D13" i="22"/>
  <c r="E13" i="22"/>
  <c r="E44" i="22"/>
  <c r="F13" i="22"/>
  <c r="F44" i="22"/>
  <c r="G44" i="22"/>
  <c r="G13" i="22"/>
  <c r="H13" i="22"/>
  <c r="H44" i="22"/>
  <c r="I44" i="22"/>
  <c r="I13" i="22"/>
  <c r="J44" i="22"/>
  <c r="J13" i="22"/>
  <c r="K13" i="22"/>
  <c r="K44" i="22"/>
  <c r="L44" i="22"/>
  <c r="L13" i="22"/>
  <c r="M13" i="22"/>
  <c r="M44" i="22"/>
  <c r="N13" i="22"/>
  <c r="O13" i="22"/>
  <c r="P13" i="22"/>
  <c r="Q13" i="22"/>
  <c r="R13" i="22"/>
  <c r="S13" i="22"/>
  <c r="T13" i="22"/>
  <c r="K27" i="18"/>
  <c r="K34" i="18"/>
  <c r="E28" i="17"/>
  <c r="U10" i="56"/>
  <c r="U11" i="56"/>
  <c r="D34" i="18"/>
  <c r="L26" i="17"/>
  <c r="U10" i="60"/>
  <c r="U11" i="60"/>
  <c r="V13" i="104"/>
  <c r="W8" i="104"/>
  <c r="V9" i="104"/>
  <c r="K46" i="19"/>
  <c r="K45" i="19"/>
  <c r="H25" i="17"/>
  <c r="F32" i="18"/>
  <c r="G23" i="17"/>
  <c r="X13" i="71"/>
  <c r="Y8" i="71"/>
  <c r="X9" i="71"/>
  <c r="D26" i="17"/>
  <c r="N26" i="17" s="1"/>
  <c r="I23" i="18"/>
  <c r="X9" i="97"/>
  <c r="X13" i="97"/>
  <c r="Y8" i="97"/>
  <c r="V11" i="81"/>
  <c r="V10" i="81"/>
  <c r="W8" i="22"/>
  <c r="V13" i="22"/>
  <c r="V9" i="22"/>
  <c r="X8" i="62"/>
  <c r="W9" i="62"/>
  <c r="W13" i="62"/>
  <c r="V9" i="86"/>
  <c r="V13" i="86"/>
  <c r="W8" i="86"/>
  <c r="B26" i="18"/>
  <c r="B33" i="18" s="1"/>
  <c r="C33" i="18" s="1"/>
  <c r="X11" i="50"/>
  <c r="X10" i="50"/>
  <c r="V11" i="103"/>
  <c r="V10" i="103"/>
  <c r="E22" i="18"/>
  <c r="E29" i="18"/>
  <c r="V11" i="13"/>
  <c r="V10" i="13"/>
  <c r="J24" i="18"/>
  <c r="J31" i="18"/>
  <c r="W13" i="70"/>
  <c r="W9" i="70"/>
  <c r="X8" i="70"/>
  <c r="V13" i="92"/>
  <c r="W8" i="92"/>
  <c r="V9" i="92"/>
  <c r="V10" i="90"/>
  <c r="V11" i="90"/>
  <c r="V13" i="60"/>
  <c r="V9" i="60"/>
  <c r="W8" i="60"/>
  <c r="K14" i="19"/>
  <c r="K20" i="19"/>
  <c r="K18" i="19"/>
  <c r="K15" i="19"/>
  <c r="K19" i="19"/>
  <c r="K16" i="19"/>
  <c r="K17" i="19"/>
  <c r="E20" i="19"/>
  <c r="E17" i="19"/>
  <c r="E14" i="19"/>
  <c r="E18" i="19"/>
  <c r="E15" i="19"/>
  <c r="E16" i="19"/>
  <c r="E19" i="19"/>
  <c r="V11" i="27"/>
  <c r="V10" i="27"/>
  <c r="V11" i="18"/>
  <c r="V10" i="18"/>
  <c r="V11" i="31"/>
  <c r="V10" i="31"/>
  <c r="W11" i="57"/>
  <c r="W10" i="57"/>
  <c r="W9" i="37"/>
  <c r="W13" i="37"/>
  <c r="X8" i="37"/>
  <c r="E22" i="17"/>
  <c r="V11" i="73"/>
  <c r="V10" i="73"/>
  <c r="E25" i="17"/>
  <c r="C44" i="21"/>
  <c r="C13" i="21"/>
  <c r="D13" i="21"/>
  <c r="D44" i="21"/>
  <c r="E44" i="21"/>
  <c r="E13" i="21"/>
  <c r="F44" i="21"/>
  <c r="F13" i="21"/>
  <c r="G44" i="21"/>
  <c r="G13" i="21"/>
  <c r="H44" i="21"/>
  <c r="H13" i="21"/>
  <c r="I44" i="21"/>
  <c r="I13" i="21"/>
  <c r="J44" i="21"/>
  <c r="J13" i="21"/>
  <c r="K13" i="21"/>
  <c r="K44" i="21"/>
  <c r="L13" i="21"/>
  <c r="L44" i="21"/>
  <c r="M13" i="21"/>
  <c r="M44" i="21"/>
  <c r="N13" i="21"/>
  <c r="O13" i="21"/>
  <c r="P13" i="21"/>
  <c r="Q13" i="21"/>
  <c r="R13" i="21"/>
  <c r="S13" i="21"/>
  <c r="T13" i="21"/>
  <c r="W9" i="45"/>
  <c r="X8" i="45"/>
  <c r="W13" i="45"/>
  <c r="V9" i="99"/>
  <c r="W8" i="99"/>
  <c r="V13" i="99"/>
  <c r="E32" i="18"/>
  <c r="J34" i="18"/>
  <c r="J27" i="18"/>
  <c r="V9" i="68"/>
  <c r="W8" i="68"/>
  <c r="V13" i="68"/>
  <c r="V9" i="6"/>
  <c r="W8" i="6"/>
  <c r="V13" i="6"/>
  <c r="Y8" i="64"/>
  <c r="X9" i="64"/>
  <c r="X13" i="64"/>
  <c r="V11" i="9"/>
  <c r="V10" i="9"/>
  <c r="W8" i="56"/>
  <c r="V13" i="56"/>
  <c r="V9" i="56"/>
  <c r="D31" i="18"/>
  <c r="D24" i="18"/>
  <c r="X8" i="42"/>
  <c r="W13" i="42"/>
  <c r="W9" i="42"/>
  <c r="J19" i="19"/>
  <c r="J16" i="19"/>
  <c r="J18" i="19"/>
  <c r="J15" i="19"/>
  <c r="J14" i="19"/>
  <c r="J17" i="19"/>
  <c r="J20" i="19"/>
  <c r="V11" i="93"/>
  <c r="V10" i="93"/>
  <c r="F34" i="18"/>
  <c r="W9" i="18"/>
  <c r="W13" i="18"/>
  <c r="X8" i="18"/>
  <c r="U10" i="29"/>
  <c r="U11" i="29"/>
  <c r="X9" i="57"/>
  <c r="Y8" i="57"/>
  <c r="X13" i="57"/>
  <c r="V11" i="37"/>
  <c r="V10" i="37"/>
  <c r="U10" i="22"/>
  <c r="U11" i="22"/>
  <c r="X8" i="73"/>
  <c r="W13" i="73"/>
  <c r="W9" i="73"/>
  <c r="V11" i="45"/>
  <c r="V10" i="45"/>
  <c r="V11" i="89"/>
  <c r="V10" i="89"/>
  <c r="W9" i="67"/>
  <c r="X8" i="67"/>
  <c r="W13" i="67"/>
  <c r="I34" i="18"/>
  <c r="W11" i="5"/>
  <c r="W10" i="5"/>
  <c r="K23" i="17"/>
  <c r="W9" i="81"/>
  <c r="X8" i="81"/>
  <c r="W13" i="81"/>
  <c r="E31" i="18"/>
  <c r="E24" i="18"/>
  <c r="W10" i="97"/>
  <c r="W11" i="97"/>
  <c r="G22" i="18"/>
  <c r="G29" i="18"/>
  <c r="M23" i="17"/>
  <c r="U11" i="30"/>
  <c r="U10" i="30"/>
  <c r="U11" i="23"/>
  <c r="U10" i="23"/>
  <c r="H22" i="17"/>
  <c r="J22" i="18"/>
  <c r="J29" i="18"/>
  <c r="I23" i="17"/>
  <c r="V11" i="62"/>
  <c r="V10" i="62"/>
  <c r="U10" i="68"/>
  <c r="U11" i="68"/>
  <c r="D13" i="1"/>
  <c r="D44" i="1"/>
  <c r="C13" i="1"/>
  <c r="C44" i="1"/>
  <c r="E44" i="1"/>
  <c r="E13" i="1"/>
  <c r="F44" i="1"/>
  <c r="F13" i="1"/>
  <c r="G13" i="1"/>
  <c r="G44" i="1"/>
  <c r="H13" i="1"/>
  <c r="H44" i="1"/>
  <c r="I44" i="1"/>
  <c r="I13" i="1"/>
  <c r="J44" i="1"/>
  <c r="J13" i="1"/>
  <c r="K13" i="1"/>
  <c r="K44" i="1"/>
  <c r="L44" i="1"/>
  <c r="L13" i="1"/>
  <c r="M13" i="1"/>
  <c r="M44" i="1"/>
  <c r="N13" i="1"/>
  <c r="O13" i="1"/>
  <c r="P13" i="1"/>
  <c r="Q13" i="1"/>
  <c r="R13" i="1"/>
  <c r="S13" i="1"/>
  <c r="T13" i="1"/>
  <c r="U13" i="1"/>
  <c r="U10" i="6"/>
  <c r="U11" i="6"/>
  <c r="M34" i="17"/>
  <c r="V11" i="70"/>
  <c r="V10" i="70"/>
  <c r="W11" i="64"/>
  <c r="W10" i="64"/>
  <c r="U10" i="92"/>
  <c r="U11" i="92"/>
  <c r="W9" i="9"/>
  <c r="X8" i="9"/>
  <c r="W13" i="9"/>
  <c r="U10" i="40"/>
  <c r="U11" i="40"/>
  <c r="G27" i="17"/>
  <c r="X8" i="90"/>
  <c r="W9" i="90"/>
  <c r="W13" i="90"/>
  <c r="V10" i="42"/>
  <c r="V11" i="42"/>
  <c r="C29" i="17"/>
  <c r="X8" i="84"/>
  <c r="W13" i="84"/>
  <c r="W9" i="84"/>
  <c r="W9" i="79"/>
  <c r="W13" i="79"/>
  <c r="X8" i="79"/>
  <c r="J45" i="19"/>
  <c r="J46" i="19"/>
  <c r="W13" i="93"/>
  <c r="X8" i="93"/>
  <c r="W9" i="93"/>
  <c r="K21" i="17"/>
  <c r="F22" i="18"/>
  <c r="F29" i="18"/>
  <c r="L30" i="17"/>
  <c r="V9" i="29"/>
  <c r="V13" i="29"/>
  <c r="W8" i="29"/>
  <c r="U13" i="22"/>
  <c r="J32" i="17"/>
  <c r="U11" i="28"/>
  <c r="U10" i="28"/>
  <c r="W13" i="89"/>
  <c r="X8" i="89"/>
  <c r="W9" i="89"/>
  <c r="K14" i="21" l="1"/>
  <c r="K20" i="21"/>
  <c r="K17" i="21"/>
  <c r="K19" i="21"/>
  <c r="K16" i="21"/>
  <c r="K15" i="21"/>
  <c r="K18" i="21"/>
  <c r="M28" i="18"/>
  <c r="X13" i="95"/>
  <c r="Y8" i="95"/>
  <c r="X9" i="95"/>
  <c r="V10" i="104"/>
  <c r="V11" i="104"/>
  <c r="X13" i="27"/>
  <c r="X9" i="27"/>
  <c r="Y8" i="27"/>
  <c r="J19" i="20"/>
  <c r="J16" i="20"/>
  <c r="J20" i="20"/>
  <c r="J15" i="20"/>
  <c r="J14" i="20"/>
  <c r="J18" i="20"/>
  <c r="J17" i="20"/>
  <c r="W11" i="26"/>
  <c r="W10" i="26"/>
  <c r="I26" i="18"/>
  <c r="V10" i="10"/>
  <c r="V11" i="10"/>
  <c r="C21" i="18"/>
  <c r="W9" i="96"/>
  <c r="W13" i="96"/>
  <c r="X8" i="96"/>
  <c r="C20" i="23"/>
  <c r="C14" i="23"/>
  <c r="C19" i="23"/>
  <c r="C15" i="23"/>
  <c r="C18" i="23"/>
  <c r="C16" i="23"/>
  <c r="C17" i="23"/>
  <c r="V11" i="88"/>
  <c r="V10" i="88"/>
  <c r="X8" i="74"/>
  <c r="W9" i="74"/>
  <c r="W13" i="74"/>
  <c r="X10" i="102"/>
  <c r="X11" i="102"/>
  <c r="D22" i="19"/>
  <c r="D29" i="19"/>
  <c r="G45" i="1"/>
  <c r="G46" i="1"/>
  <c r="X13" i="73"/>
  <c r="Y8" i="73"/>
  <c r="X9" i="73"/>
  <c r="W11" i="18"/>
  <c r="W10" i="18"/>
  <c r="J23" i="19"/>
  <c r="G32" i="18"/>
  <c r="D19" i="21"/>
  <c r="D16" i="21"/>
  <c r="D14" i="21"/>
  <c r="D18" i="21"/>
  <c r="D15" i="21"/>
  <c r="D17" i="21"/>
  <c r="D20" i="21"/>
  <c r="E28" i="19"/>
  <c r="W11" i="79"/>
  <c r="W10" i="79"/>
  <c r="D26" i="18"/>
  <c r="M14" i="1"/>
  <c r="M15" i="1"/>
  <c r="M16" i="1"/>
  <c r="M19" i="1"/>
  <c r="M20" i="1"/>
  <c r="M17" i="1"/>
  <c r="M18" i="1"/>
  <c r="G20" i="1"/>
  <c r="G17" i="1"/>
  <c r="G18" i="1"/>
  <c r="G14" i="1"/>
  <c r="G15" i="1"/>
  <c r="G19" i="1"/>
  <c r="G16" i="1"/>
  <c r="J33" i="19"/>
  <c r="G25" i="18"/>
  <c r="I19" i="21"/>
  <c r="I16" i="21"/>
  <c r="I20" i="21"/>
  <c r="I18" i="21"/>
  <c r="I17" i="21"/>
  <c r="I15" i="21"/>
  <c r="I14" i="21"/>
  <c r="C18" i="21"/>
  <c r="C16" i="21"/>
  <c r="C15" i="21"/>
  <c r="C19" i="21"/>
  <c r="C14" i="21"/>
  <c r="C17" i="21"/>
  <c r="C20" i="21"/>
  <c r="E31" i="19"/>
  <c r="E24" i="19"/>
  <c r="W13" i="22"/>
  <c r="X8" i="22"/>
  <c r="W9" i="22"/>
  <c r="Z8" i="71"/>
  <c r="Y13" i="71"/>
  <c r="Y9" i="71"/>
  <c r="J19" i="22"/>
  <c r="J16" i="22"/>
  <c r="J20" i="22"/>
  <c r="J17" i="22"/>
  <c r="J14" i="22"/>
  <c r="J18" i="22"/>
  <c r="J15" i="22"/>
  <c r="D19" i="22"/>
  <c r="D16" i="22"/>
  <c r="D18" i="22"/>
  <c r="D15" i="22"/>
  <c r="D17" i="22"/>
  <c r="D20" i="22"/>
  <c r="D14" i="22"/>
  <c r="K25" i="18"/>
  <c r="L22" i="19"/>
  <c r="L29" i="19"/>
  <c r="I45" i="20"/>
  <c r="I46" i="20"/>
  <c r="Y11" i="44"/>
  <c r="Y10" i="44"/>
  <c r="W13" i="21"/>
  <c r="X8" i="21"/>
  <c r="W9" i="21"/>
  <c r="X13" i="26"/>
  <c r="Y8" i="26"/>
  <c r="X9" i="26"/>
  <c r="E21" i="18"/>
  <c r="N21" i="17"/>
  <c r="Y9" i="59"/>
  <c r="Z8" i="59"/>
  <c r="Y13" i="59"/>
  <c r="X8" i="65"/>
  <c r="W9" i="65"/>
  <c r="W13" i="65"/>
  <c r="J33" i="18"/>
  <c r="L30" i="18"/>
  <c r="V11" i="58"/>
  <c r="V10" i="58"/>
  <c r="V10" i="96"/>
  <c r="V11" i="96"/>
  <c r="D23" i="18"/>
  <c r="Y8" i="43"/>
  <c r="X9" i="43"/>
  <c r="X13" i="43"/>
  <c r="H46" i="23"/>
  <c r="H45" i="23"/>
  <c r="I32" i="18"/>
  <c r="V10" i="40"/>
  <c r="V11" i="40"/>
  <c r="W11" i="11"/>
  <c r="W10" i="11"/>
  <c r="V10" i="16"/>
  <c r="V11" i="16"/>
  <c r="W11" i="55"/>
  <c r="W10" i="55"/>
  <c r="W10" i="61"/>
  <c r="W11" i="61"/>
  <c r="V10" i="74"/>
  <c r="V11" i="74"/>
  <c r="Z8" i="102"/>
  <c r="Y13" i="102"/>
  <c r="Y9" i="102"/>
  <c r="W11" i="89"/>
  <c r="W10" i="89"/>
  <c r="W11" i="84"/>
  <c r="W10" i="84"/>
  <c r="L14" i="1"/>
  <c r="L18" i="1"/>
  <c r="L19" i="1"/>
  <c r="L15" i="1"/>
  <c r="L20" i="1"/>
  <c r="L16" i="1"/>
  <c r="L17" i="1"/>
  <c r="F19" i="1"/>
  <c r="F20" i="1"/>
  <c r="F16" i="1"/>
  <c r="F17" i="1"/>
  <c r="F18" i="1"/>
  <c r="F14" i="1"/>
  <c r="F15" i="1"/>
  <c r="I27" i="18"/>
  <c r="F27" i="18"/>
  <c r="X10" i="64"/>
  <c r="X11" i="64"/>
  <c r="E25" i="18"/>
  <c r="I45" i="21"/>
  <c r="I46" i="21"/>
  <c r="L21" i="18"/>
  <c r="J46" i="22"/>
  <c r="J45" i="22"/>
  <c r="Y8" i="13"/>
  <c r="X13" i="13"/>
  <c r="X9" i="13"/>
  <c r="H17" i="20"/>
  <c r="H15" i="20"/>
  <c r="H18" i="20"/>
  <c r="H16" i="20"/>
  <c r="H19" i="20"/>
  <c r="H20" i="20"/>
  <c r="H14" i="20"/>
  <c r="V10" i="82"/>
  <c r="V11" i="82"/>
  <c r="V11" i="21"/>
  <c r="V10" i="21"/>
  <c r="C25" i="18"/>
  <c r="X8" i="8"/>
  <c r="W9" i="8"/>
  <c r="W13" i="8"/>
  <c r="X8" i="83"/>
  <c r="W9" i="83"/>
  <c r="W13" i="83"/>
  <c r="L23" i="18"/>
  <c r="W9" i="76"/>
  <c r="X8" i="76"/>
  <c r="W13" i="76"/>
  <c r="W11" i="98"/>
  <c r="W10" i="98"/>
  <c r="L25" i="18"/>
  <c r="M26" i="18"/>
  <c r="N24" i="17"/>
  <c r="M17" i="23"/>
  <c r="M20" i="23"/>
  <c r="M18" i="23"/>
  <c r="M15" i="23"/>
  <c r="M16" i="23"/>
  <c r="M19" i="23"/>
  <c r="M14" i="23"/>
  <c r="G46" i="23"/>
  <c r="G45" i="23"/>
  <c r="X8" i="40"/>
  <c r="W13" i="40"/>
  <c r="W9" i="40"/>
  <c r="X13" i="53"/>
  <c r="Y8" i="53"/>
  <c r="X9" i="53"/>
  <c r="G22" i="19"/>
  <c r="G29" i="19"/>
  <c r="X9" i="61"/>
  <c r="X13" i="61"/>
  <c r="Y8" i="61"/>
  <c r="X13" i="51"/>
  <c r="X9" i="51"/>
  <c r="Y8" i="51"/>
  <c r="J23" i="18"/>
  <c r="W10" i="35"/>
  <c r="W11" i="35"/>
  <c r="D21" i="19"/>
  <c r="X8" i="30"/>
  <c r="W13" i="30"/>
  <c r="W9" i="30"/>
  <c r="H46" i="1"/>
  <c r="H45" i="1"/>
  <c r="X8" i="56"/>
  <c r="W13" i="56"/>
  <c r="W9" i="56"/>
  <c r="E22" i="19"/>
  <c r="E29" i="19"/>
  <c r="D19" i="20"/>
  <c r="D17" i="20"/>
  <c r="D14" i="20"/>
  <c r="D18" i="20"/>
  <c r="D15" i="20"/>
  <c r="D20" i="20"/>
  <c r="D16" i="20"/>
  <c r="X11" i="5"/>
  <c r="X10" i="5"/>
  <c r="F45" i="1"/>
  <c r="F46" i="1"/>
  <c r="L28" i="18"/>
  <c r="V10" i="75"/>
  <c r="V11" i="75"/>
  <c r="X11" i="59"/>
  <c r="X10" i="59"/>
  <c r="G28" i="18"/>
  <c r="M33" i="18"/>
  <c r="G15" i="23"/>
  <c r="G16" i="23"/>
  <c r="G20" i="23"/>
  <c r="G19" i="23"/>
  <c r="G17" i="23"/>
  <c r="G14" i="23"/>
  <c r="G18" i="23"/>
  <c r="Z9" i="34"/>
  <c r="Z13" i="34"/>
  <c r="B42" i="34" s="1"/>
  <c r="B43" i="34" s="1"/>
  <c r="W13" i="39"/>
  <c r="W9" i="39"/>
  <c r="X8" i="39"/>
  <c r="X13" i="84"/>
  <c r="Y8" i="84"/>
  <c r="X9" i="84"/>
  <c r="D21" i="18"/>
  <c r="C23" i="18"/>
  <c r="X8" i="14"/>
  <c r="W9" i="14"/>
  <c r="W13" i="14"/>
  <c r="F14" i="23"/>
  <c r="F15" i="23"/>
  <c r="F20" i="23"/>
  <c r="F16" i="23"/>
  <c r="F19" i="23"/>
  <c r="F17" i="23"/>
  <c r="F18" i="23"/>
  <c r="Z9" i="50"/>
  <c r="Z13" i="50"/>
  <c r="B42" i="50" s="1"/>
  <c r="B43" i="50" s="1"/>
  <c r="L46" i="22"/>
  <c r="L45" i="22"/>
  <c r="W11" i="27"/>
  <c r="W10" i="27"/>
  <c r="W13" i="100"/>
  <c r="X8" i="100"/>
  <c r="W9" i="100"/>
  <c r="W10" i="54"/>
  <c r="W11" i="54"/>
  <c r="W13" i="47"/>
  <c r="W9" i="47"/>
  <c r="X8" i="47"/>
  <c r="Y8" i="79"/>
  <c r="X13" i="79"/>
  <c r="X9" i="79"/>
  <c r="V11" i="60"/>
  <c r="V10" i="60"/>
  <c r="E46" i="22"/>
  <c r="E45" i="22"/>
  <c r="L45" i="1"/>
  <c r="L46" i="1"/>
  <c r="Y9" i="64"/>
  <c r="Y13" i="64"/>
  <c r="Z8" i="64"/>
  <c r="Y8" i="98"/>
  <c r="X9" i="98"/>
  <c r="X13" i="98"/>
  <c r="W10" i="51"/>
  <c r="W11" i="51"/>
  <c r="W13" i="77"/>
  <c r="X8" i="77"/>
  <c r="W9" i="77"/>
  <c r="M17" i="20"/>
  <c r="M19" i="20"/>
  <c r="M20" i="20"/>
  <c r="M14" i="20"/>
  <c r="M16" i="20"/>
  <c r="M15" i="20"/>
  <c r="M18" i="20"/>
  <c r="X13" i="1"/>
  <c r="Y8" i="1"/>
  <c r="X9" i="1"/>
  <c r="H23" i="19"/>
  <c r="K33" i="18"/>
  <c r="D23" i="19"/>
  <c r="X9" i="93"/>
  <c r="X13" i="93"/>
  <c r="Y8" i="93"/>
  <c r="W11" i="67"/>
  <c r="W10" i="67"/>
  <c r="X13" i="42"/>
  <c r="Y8" i="42"/>
  <c r="X9" i="42"/>
  <c r="X8" i="6"/>
  <c r="W9" i="6"/>
  <c r="W13" i="6"/>
  <c r="D28" i="18"/>
  <c r="H46" i="22"/>
  <c r="H45" i="22"/>
  <c r="X8" i="12"/>
  <c r="W9" i="12"/>
  <c r="W13" i="12"/>
  <c r="G30" i="18"/>
  <c r="B27" i="19"/>
  <c r="B34" i="19" s="1"/>
  <c r="M34" i="19" s="1"/>
  <c r="C34" i="19"/>
  <c r="W11" i="9"/>
  <c r="W10" i="9"/>
  <c r="J18" i="1"/>
  <c r="J19" i="1"/>
  <c r="J14" i="1"/>
  <c r="J15" i="1"/>
  <c r="J17" i="1"/>
  <c r="J16" i="1"/>
  <c r="J20" i="1"/>
  <c r="X9" i="81"/>
  <c r="X13" i="81"/>
  <c r="Y8" i="81"/>
  <c r="Z8" i="57"/>
  <c r="Y9" i="57"/>
  <c r="Y13" i="57"/>
  <c r="V10" i="6"/>
  <c r="V11" i="6"/>
  <c r="V11" i="99"/>
  <c r="V10" i="99"/>
  <c r="M16" i="21"/>
  <c r="M14" i="21"/>
  <c r="M20" i="21"/>
  <c r="M17" i="21"/>
  <c r="M18" i="21"/>
  <c r="M19" i="21"/>
  <c r="M15" i="21"/>
  <c r="G45" i="21"/>
  <c r="G46" i="21"/>
  <c r="F28" i="18"/>
  <c r="K29" i="19"/>
  <c r="K22" i="19"/>
  <c r="V10" i="92"/>
  <c r="V11" i="92"/>
  <c r="G33" i="18"/>
  <c r="Z8" i="97"/>
  <c r="Y13" i="97"/>
  <c r="Y9" i="97"/>
  <c r="D27" i="18"/>
  <c r="H17" i="22"/>
  <c r="H15" i="22"/>
  <c r="H16" i="22"/>
  <c r="H20" i="22"/>
  <c r="H19" i="22"/>
  <c r="H18" i="22"/>
  <c r="H14" i="22"/>
  <c r="M27" i="18"/>
  <c r="L34" i="18"/>
  <c r="Y11" i="50"/>
  <c r="Y10" i="50"/>
  <c r="X8" i="24"/>
  <c r="W9" i="24"/>
  <c r="W13" i="24"/>
  <c r="L17" i="20"/>
  <c r="L16" i="20"/>
  <c r="L20" i="20"/>
  <c r="L19" i="20"/>
  <c r="L15" i="20"/>
  <c r="L18" i="20"/>
  <c r="L14" i="20"/>
  <c r="F45" i="20"/>
  <c r="F46" i="20"/>
  <c r="K30" i="18"/>
  <c r="E26" i="18"/>
  <c r="W11" i="103"/>
  <c r="W10" i="103"/>
  <c r="F22" i="19"/>
  <c r="F29" i="19"/>
  <c r="V10" i="14"/>
  <c r="V11" i="14"/>
  <c r="X8" i="94"/>
  <c r="W9" i="94"/>
  <c r="W13" i="94"/>
  <c r="G23" i="18"/>
  <c r="H27" i="19"/>
  <c r="H34" i="19"/>
  <c r="I28" i="18"/>
  <c r="M27" i="19"/>
  <c r="N31" i="18"/>
  <c r="K45" i="23"/>
  <c r="K46" i="23"/>
  <c r="E45" i="23"/>
  <c r="E46" i="23"/>
  <c r="X13" i="78"/>
  <c r="Y8" i="78"/>
  <c r="X9" i="78"/>
  <c r="X13" i="72"/>
  <c r="Y8" i="72"/>
  <c r="X9" i="72"/>
  <c r="I23" i="19"/>
  <c r="I30" i="19"/>
  <c r="V11" i="38"/>
  <c r="V10" i="38"/>
  <c r="M29" i="18"/>
  <c r="B21" i="19"/>
  <c r="B28" i="19" s="1"/>
  <c r="C28" i="19"/>
  <c r="Z9" i="63"/>
  <c r="Z13" i="63"/>
  <c r="B42" i="63" s="1"/>
  <c r="B43" i="63" s="1"/>
  <c r="W10" i="73"/>
  <c r="W11" i="73"/>
  <c r="W9" i="20"/>
  <c r="W13" i="20"/>
  <c r="X8" i="20"/>
  <c r="X8" i="46"/>
  <c r="W13" i="46"/>
  <c r="W9" i="46"/>
  <c r="I17" i="23"/>
  <c r="I16" i="23"/>
  <c r="I19" i="23"/>
  <c r="I15" i="23"/>
  <c r="I20" i="23"/>
  <c r="I18" i="23"/>
  <c r="I14" i="23"/>
  <c r="B25" i="19"/>
  <c r="B32" i="19" s="1"/>
  <c r="C32" i="19" s="1"/>
  <c r="H17" i="1"/>
  <c r="H14" i="1"/>
  <c r="H18" i="1"/>
  <c r="H15" i="1"/>
  <c r="H16" i="1"/>
  <c r="H20" i="1"/>
  <c r="H19" i="1"/>
  <c r="X9" i="89"/>
  <c r="Y8" i="89"/>
  <c r="X13" i="89"/>
  <c r="I18" i="22"/>
  <c r="I15" i="22"/>
  <c r="I19" i="22"/>
  <c r="I20" i="22"/>
  <c r="I17" i="22"/>
  <c r="I16" i="22"/>
  <c r="I14" i="22"/>
  <c r="W11" i="13"/>
  <c r="W10" i="13"/>
  <c r="H46" i="20"/>
  <c r="H45" i="20"/>
  <c r="W13" i="82"/>
  <c r="X8" i="82"/>
  <c r="W9" i="82"/>
  <c r="M45" i="23"/>
  <c r="M46" i="23"/>
  <c r="W11" i="53"/>
  <c r="W10" i="53"/>
  <c r="Y8" i="55"/>
  <c r="X13" i="55"/>
  <c r="X9" i="55"/>
  <c r="C22" i="19"/>
  <c r="B22" i="19"/>
  <c r="B29" i="19" s="1"/>
  <c r="W11" i="93"/>
  <c r="W10" i="93"/>
  <c r="K45" i="1"/>
  <c r="K46" i="1"/>
  <c r="W9" i="75"/>
  <c r="X8" i="75"/>
  <c r="W13" i="75"/>
  <c r="F23" i="19"/>
  <c r="F30" i="19"/>
  <c r="V11" i="36"/>
  <c r="V10" i="36"/>
  <c r="N24" i="18"/>
  <c r="G18" i="21"/>
  <c r="G19" i="21"/>
  <c r="G16" i="21"/>
  <c r="G15" i="21"/>
  <c r="G17" i="21"/>
  <c r="G14" i="21"/>
  <c r="G20" i="21"/>
  <c r="X8" i="86"/>
  <c r="W13" i="86"/>
  <c r="W9" i="86"/>
  <c r="M45" i="20"/>
  <c r="M46" i="20"/>
  <c r="F26" i="18"/>
  <c r="F46" i="23"/>
  <c r="F45" i="23"/>
  <c r="W10" i="78"/>
  <c r="W11" i="78"/>
  <c r="W10" i="72"/>
  <c r="W11" i="72"/>
  <c r="W13" i="52"/>
  <c r="W9" i="52"/>
  <c r="X8" i="52"/>
  <c r="I25" i="19"/>
  <c r="W13" i="25"/>
  <c r="X8" i="25"/>
  <c r="W9" i="25"/>
  <c r="X8" i="33"/>
  <c r="W9" i="33"/>
  <c r="W13" i="33"/>
  <c r="J45" i="1"/>
  <c r="J46" i="1"/>
  <c r="C16" i="1"/>
  <c r="C17" i="1"/>
  <c r="C15" i="1"/>
  <c r="C20" i="1"/>
  <c r="C19" i="1"/>
  <c r="C18" i="1"/>
  <c r="C14" i="1"/>
  <c r="W11" i="81"/>
  <c r="W10" i="81"/>
  <c r="X11" i="57"/>
  <c r="X10" i="57"/>
  <c r="L45" i="21"/>
  <c r="L46" i="21"/>
  <c r="F17" i="21"/>
  <c r="F18" i="21"/>
  <c r="F19" i="21"/>
  <c r="F16" i="21"/>
  <c r="F15" i="21"/>
  <c r="F20" i="21"/>
  <c r="F14" i="21"/>
  <c r="X9" i="37"/>
  <c r="Y8" i="37"/>
  <c r="X13" i="37"/>
  <c r="F21" i="18"/>
  <c r="K25" i="19"/>
  <c r="X8" i="92"/>
  <c r="W9" i="92"/>
  <c r="W13" i="92"/>
  <c r="V10" i="86"/>
  <c r="V11" i="86"/>
  <c r="M45" i="22"/>
  <c r="M46" i="22"/>
  <c r="G16" i="22"/>
  <c r="G14" i="22"/>
  <c r="G19" i="22"/>
  <c r="G17" i="22"/>
  <c r="G20" i="22"/>
  <c r="G15" i="22"/>
  <c r="G18" i="22"/>
  <c r="E30" i="18"/>
  <c r="C34" i="18"/>
  <c r="X9" i="31"/>
  <c r="X13" i="31"/>
  <c r="Y8" i="31"/>
  <c r="L24" i="19"/>
  <c r="L31" i="19"/>
  <c r="L45" i="20"/>
  <c r="L46" i="20"/>
  <c r="F15" i="20"/>
  <c r="F20" i="20"/>
  <c r="F14" i="20"/>
  <c r="F18" i="20"/>
  <c r="F19" i="20"/>
  <c r="F16" i="20"/>
  <c r="F17" i="20"/>
  <c r="K23" i="18"/>
  <c r="E33" i="18"/>
  <c r="W13" i="17"/>
  <c r="X8" i="17"/>
  <c r="W9" i="17"/>
  <c r="X11" i="91"/>
  <c r="X10" i="91"/>
  <c r="V10" i="12"/>
  <c r="V11" i="12"/>
  <c r="F30" i="18"/>
  <c r="H27" i="18"/>
  <c r="H22" i="19"/>
  <c r="H29" i="19"/>
  <c r="C29" i="18"/>
  <c r="N29" i="18" s="1"/>
  <c r="V10" i="48"/>
  <c r="V11" i="48"/>
  <c r="V10" i="41"/>
  <c r="V11" i="41"/>
  <c r="M26" i="19"/>
  <c r="K19" i="23"/>
  <c r="K17" i="23"/>
  <c r="K20" i="23"/>
  <c r="K18" i="23"/>
  <c r="K15" i="23"/>
  <c r="K16" i="23"/>
  <c r="K14" i="23"/>
  <c r="E15" i="23"/>
  <c r="E19" i="23"/>
  <c r="E14" i="23"/>
  <c r="E17" i="23"/>
  <c r="E20" i="23"/>
  <c r="E18" i="23"/>
  <c r="E16" i="23"/>
  <c r="I29" i="18"/>
  <c r="L22" i="18"/>
  <c r="X10" i="32"/>
  <c r="X11" i="32"/>
  <c r="I29" i="19"/>
  <c r="X11" i="7"/>
  <c r="X10" i="7"/>
  <c r="M22" i="18"/>
  <c r="N22" i="18" s="1"/>
  <c r="K28" i="18"/>
  <c r="V10" i="25"/>
  <c r="V11" i="25"/>
  <c r="B24" i="19"/>
  <c r="B31" i="19" s="1"/>
  <c r="C31" i="19"/>
  <c r="C24" i="19"/>
  <c r="Y11" i="63"/>
  <c r="Y10" i="63"/>
  <c r="V10" i="33"/>
  <c r="V11" i="33"/>
  <c r="X9" i="18"/>
  <c r="Y8" i="18"/>
  <c r="X13" i="18"/>
  <c r="Y8" i="62"/>
  <c r="X13" i="62"/>
  <c r="X9" i="62"/>
  <c r="W11" i="69"/>
  <c r="W10" i="69"/>
  <c r="Y8" i="101"/>
  <c r="X13" i="101"/>
  <c r="X9" i="101"/>
  <c r="V10" i="29"/>
  <c r="V11" i="29"/>
  <c r="J19" i="21"/>
  <c r="J16" i="21"/>
  <c r="J20" i="21"/>
  <c r="J17" i="21"/>
  <c r="J14" i="21"/>
  <c r="J18" i="21"/>
  <c r="J15" i="21"/>
  <c r="H18" i="21"/>
  <c r="H15" i="21"/>
  <c r="H19" i="21"/>
  <c r="H16" i="21"/>
  <c r="H20" i="21"/>
  <c r="H14" i="21"/>
  <c r="H17" i="21"/>
  <c r="C19" i="22"/>
  <c r="C15" i="22"/>
  <c r="C18" i="22"/>
  <c r="C16" i="22"/>
  <c r="C14" i="22"/>
  <c r="C20" i="22"/>
  <c r="C17" i="22"/>
  <c r="M29" i="19"/>
  <c r="X8" i="16"/>
  <c r="W9" i="16"/>
  <c r="W13" i="16"/>
  <c r="X9" i="35"/>
  <c r="X13" i="35"/>
  <c r="Y8" i="35"/>
  <c r="E18" i="1"/>
  <c r="E19" i="1"/>
  <c r="E16" i="1"/>
  <c r="E17" i="1"/>
  <c r="E15" i="1"/>
  <c r="E14" i="1"/>
  <c r="E20" i="1"/>
  <c r="X9" i="67"/>
  <c r="Y8" i="67"/>
  <c r="X13" i="67"/>
  <c r="H45" i="21"/>
  <c r="H46" i="21"/>
  <c r="I46" i="22"/>
  <c r="I45" i="22"/>
  <c r="H33" i="18"/>
  <c r="V10" i="8"/>
  <c r="V11" i="8"/>
  <c r="G21" i="18"/>
  <c r="L20" i="23"/>
  <c r="L18" i="23"/>
  <c r="L17" i="23"/>
  <c r="L15" i="23"/>
  <c r="L16" i="23"/>
  <c r="L14" i="23"/>
  <c r="L19" i="23"/>
  <c r="G31" i="19"/>
  <c r="V10" i="30"/>
  <c r="V11" i="30"/>
  <c r="Y8" i="9"/>
  <c r="X13" i="9"/>
  <c r="X9" i="9"/>
  <c r="E45" i="1"/>
  <c r="E46" i="1"/>
  <c r="W13" i="99"/>
  <c r="X8" i="99"/>
  <c r="W9" i="99"/>
  <c r="M46" i="21"/>
  <c r="M45" i="21"/>
  <c r="G26" i="18"/>
  <c r="N27" i="17"/>
  <c r="Y8" i="103"/>
  <c r="X13" i="103"/>
  <c r="X9" i="103"/>
  <c r="W10" i="1"/>
  <c r="W11" i="1"/>
  <c r="H24" i="19"/>
  <c r="H31" i="19"/>
  <c r="X8" i="41"/>
  <c r="W13" i="41"/>
  <c r="W9" i="41"/>
  <c r="I17" i="1"/>
  <c r="I18" i="1"/>
  <c r="I14" i="1"/>
  <c r="I15" i="1"/>
  <c r="I19" i="1"/>
  <c r="I16" i="1"/>
  <c r="I20" i="1"/>
  <c r="D46" i="1"/>
  <c r="D45" i="1"/>
  <c r="V11" i="56"/>
  <c r="V10" i="56"/>
  <c r="W9" i="68"/>
  <c r="W13" i="68"/>
  <c r="X8" i="68"/>
  <c r="X9" i="45"/>
  <c r="Y8" i="45"/>
  <c r="X13" i="45"/>
  <c r="L15" i="21"/>
  <c r="L20" i="21"/>
  <c r="L14" i="21"/>
  <c r="L19" i="21"/>
  <c r="L16" i="21"/>
  <c r="L17" i="21"/>
  <c r="L18" i="21"/>
  <c r="F45" i="21"/>
  <c r="F46" i="21"/>
  <c r="K34" i="19"/>
  <c r="X11" i="97"/>
  <c r="X10" i="97"/>
  <c r="M17" i="22"/>
  <c r="M14" i="22"/>
  <c r="M20" i="22"/>
  <c r="M18" i="22"/>
  <c r="M19" i="22"/>
  <c r="M16" i="22"/>
  <c r="M15" i="22"/>
  <c r="G46" i="22"/>
  <c r="G45" i="22"/>
  <c r="E23" i="18"/>
  <c r="N34" i="18"/>
  <c r="K20" i="20"/>
  <c r="K16" i="20"/>
  <c r="K15" i="20"/>
  <c r="K19" i="20"/>
  <c r="K17" i="20"/>
  <c r="K14" i="20"/>
  <c r="K18" i="20"/>
  <c r="E14" i="20"/>
  <c r="E20" i="20"/>
  <c r="E15" i="20"/>
  <c r="E18" i="20"/>
  <c r="E17" i="20"/>
  <c r="E16" i="20"/>
  <c r="E19" i="20"/>
  <c r="V11" i="20"/>
  <c r="V10" i="20"/>
  <c r="V11" i="17"/>
  <c r="V10" i="17"/>
  <c r="X8" i="23"/>
  <c r="W9" i="23"/>
  <c r="W13" i="23"/>
  <c r="F23" i="18"/>
  <c r="Y8" i="15"/>
  <c r="X13" i="15"/>
  <c r="X9" i="15"/>
  <c r="H34" i="18"/>
  <c r="H23" i="18"/>
  <c r="X8" i="48"/>
  <c r="W13" i="48"/>
  <c r="W9" i="48"/>
  <c r="X10" i="66"/>
  <c r="X11" i="66"/>
  <c r="H25" i="18"/>
  <c r="J18" i="23"/>
  <c r="J17" i="23"/>
  <c r="J16" i="23"/>
  <c r="J15" i="23"/>
  <c r="J20" i="23"/>
  <c r="J14" i="23"/>
  <c r="J19" i="23"/>
  <c r="D19" i="23"/>
  <c r="D15" i="23"/>
  <c r="D14" i="23"/>
  <c r="D17" i="23"/>
  <c r="D16" i="23"/>
  <c r="D18" i="23"/>
  <c r="D20" i="23"/>
  <c r="I22" i="18"/>
  <c r="L29" i="18"/>
  <c r="M23" i="18"/>
  <c r="W13" i="80"/>
  <c r="X8" i="80"/>
  <c r="W9" i="80"/>
  <c r="Y9" i="32"/>
  <c r="Z8" i="32"/>
  <c r="Y13" i="32"/>
  <c r="I26" i="19"/>
  <c r="W11" i="19"/>
  <c r="W10" i="19"/>
  <c r="X8" i="38"/>
  <c r="W9" i="38"/>
  <c r="W13" i="38"/>
  <c r="K21" i="18"/>
  <c r="W11" i="87"/>
  <c r="W10" i="87"/>
  <c r="X8" i="60"/>
  <c r="W13" i="60"/>
  <c r="W9" i="60"/>
  <c r="F15" i="22"/>
  <c r="F20" i="22"/>
  <c r="F14" i="22"/>
  <c r="F19" i="22"/>
  <c r="F16" i="22"/>
  <c r="F18" i="22"/>
  <c r="F17" i="22"/>
  <c r="N23" i="17"/>
  <c r="X8" i="10"/>
  <c r="W9" i="10"/>
  <c r="W13" i="10"/>
  <c r="W10" i="85"/>
  <c r="W11" i="85"/>
  <c r="K46" i="22"/>
  <c r="K45" i="22"/>
  <c r="W11" i="42"/>
  <c r="W10" i="42"/>
  <c r="K24" i="19"/>
  <c r="K31" i="19"/>
  <c r="H26" i="18"/>
  <c r="X8" i="36"/>
  <c r="W9" i="36"/>
  <c r="W13" i="36"/>
  <c r="K26" i="18"/>
  <c r="I24" i="19"/>
  <c r="I31" i="19"/>
  <c r="K30" i="19"/>
  <c r="K23" i="19"/>
  <c r="C26" i="18"/>
  <c r="V11" i="24"/>
  <c r="V10" i="24"/>
  <c r="G46" i="20"/>
  <c r="G45" i="20"/>
  <c r="V10" i="76"/>
  <c r="V11" i="76"/>
  <c r="F33" i="18"/>
  <c r="Y11" i="34"/>
  <c r="Y10" i="34"/>
  <c r="V10" i="52"/>
  <c r="V11" i="52"/>
  <c r="I34" i="19"/>
  <c r="V10" i="39"/>
  <c r="V11" i="39"/>
  <c r="B26" i="19"/>
  <c r="B33" i="19" s="1"/>
  <c r="D33" i="19" s="1"/>
  <c r="C33" i="19"/>
  <c r="K18" i="1"/>
  <c r="K14" i="1"/>
  <c r="K19" i="1"/>
  <c r="K15" i="1"/>
  <c r="K20" i="1"/>
  <c r="K17" i="1"/>
  <c r="K16" i="1"/>
  <c r="F25" i="18"/>
  <c r="V11" i="77"/>
  <c r="V10" i="77"/>
  <c r="G16" i="20"/>
  <c r="G14" i="20"/>
  <c r="G15" i="20"/>
  <c r="G18" i="20"/>
  <c r="G19" i="20"/>
  <c r="G20" i="20"/>
  <c r="G17" i="20"/>
  <c r="C30" i="18"/>
  <c r="N30" i="18" s="1"/>
  <c r="Y13" i="91"/>
  <c r="Z8" i="91"/>
  <c r="Y9" i="91"/>
  <c r="V11" i="94"/>
  <c r="V10" i="94"/>
  <c r="I21" i="18"/>
  <c r="L45" i="23"/>
  <c r="L46" i="23"/>
  <c r="W13" i="29"/>
  <c r="W9" i="29"/>
  <c r="X8" i="29"/>
  <c r="W10" i="90"/>
  <c r="W11" i="90"/>
  <c r="I45" i="1"/>
  <c r="I46" i="1"/>
  <c r="D17" i="1"/>
  <c r="D18" i="1"/>
  <c r="D20" i="1"/>
  <c r="D16" i="1"/>
  <c r="D19" i="1"/>
  <c r="D14" i="1"/>
  <c r="D15" i="1"/>
  <c r="J28" i="19"/>
  <c r="J21" i="19"/>
  <c r="V11" i="68"/>
  <c r="V10" i="68"/>
  <c r="W10" i="45"/>
  <c r="W11" i="45"/>
  <c r="K46" i="21"/>
  <c r="K45" i="21"/>
  <c r="E20" i="21"/>
  <c r="E17" i="21"/>
  <c r="E15" i="21"/>
  <c r="E19" i="21"/>
  <c r="E18" i="21"/>
  <c r="E16" i="21"/>
  <c r="E14" i="21"/>
  <c r="W10" i="37"/>
  <c r="W11" i="37"/>
  <c r="E23" i="19"/>
  <c r="E30" i="19"/>
  <c r="X13" i="70"/>
  <c r="Y8" i="70"/>
  <c r="X9" i="70"/>
  <c r="W11" i="62"/>
  <c r="W10" i="62"/>
  <c r="I30" i="18"/>
  <c r="L17" i="22"/>
  <c r="L16" i="22"/>
  <c r="L20" i="22"/>
  <c r="L14" i="22"/>
  <c r="L18" i="22"/>
  <c r="L15" i="22"/>
  <c r="L19" i="22"/>
  <c r="F45" i="22"/>
  <c r="F46" i="22"/>
  <c r="C27" i="18"/>
  <c r="N27" i="18" s="1"/>
  <c r="Y8" i="69"/>
  <c r="X9" i="69"/>
  <c r="X13" i="69"/>
  <c r="M32" i="18"/>
  <c r="W10" i="31"/>
  <c r="W11" i="31"/>
  <c r="L30" i="19"/>
  <c r="K45" i="20"/>
  <c r="K46" i="20"/>
  <c r="E46" i="20"/>
  <c r="E45" i="20"/>
  <c r="V11" i="23"/>
  <c r="V10" i="23"/>
  <c r="F31" i="19"/>
  <c r="W11" i="15"/>
  <c r="W10" i="15"/>
  <c r="H30" i="18"/>
  <c r="W10" i="101"/>
  <c r="W11" i="101"/>
  <c r="Y9" i="66"/>
  <c r="Z8" i="66"/>
  <c r="Y13" i="66"/>
  <c r="M30" i="19"/>
  <c r="X9" i="85"/>
  <c r="Y8" i="85"/>
  <c r="X13" i="85"/>
  <c r="H32" i="18"/>
  <c r="J46" i="23"/>
  <c r="J45" i="23"/>
  <c r="X8" i="49"/>
  <c r="W9" i="49"/>
  <c r="W13" i="49"/>
  <c r="M30" i="18"/>
  <c r="V11" i="80"/>
  <c r="V10" i="80"/>
  <c r="M21" i="18"/>
  <c r="X9" i="19"/>
  <c r="X13" i="19"/>
  <c r="Y8" i="19"/>
  <c r="Y13" i="7"/>
  <c r="Y9" i="7"/>
  <c r="Z8" i="7"/>
  <c r="L26" i="18"/>
  <c r="X9" i="87"/>
  <c r="X13" i="87"/>
  <c r="Y8" i="87"/>
  <c r="C23" i="19"/>
  <c r="B23" i="19"/>
  <c r="B30" i="19" s="1"/>
  <c r="C30" i="19"/>
  <c r="V11" i="28"/>
  <c r="V10" i="28"/>
  <c r="W10" i="95"/>
  <c r="W11" i="95"/>
  <c r="Y8" i="90"/>
  <c r="X9" i="90"/>
  <c r="X13" i="90"/>
  <c r="J22" i="19"/>
  <c r="J29" i="19"/>
  <c r="W10" i="70"/>
  <c r="W11" i="70"/>
  <c r="J45" i="20"/>
  <c r="J46" i="20"/>
  <c r="B38" i="18"/>
  <c r="C38" i="18" s="1"/>
  <c r="B41" i="18"/>
  <c r="C41" i="18" s="1"/>
  <c r="B40" i="18"/>
  <c r="C40" i="18" s="1"/>
  <c r="B39" i="18"/>
  <c r="C39" i="18" s="1"/>
  <c r="B36" i="18"/>
  <c r="C36" i="18" s="1"/>
  <c r="B35" i="18"/>
  <c r="C35" i="18" s="1"/>
  <c r="B37" i="18"/>
  <c r="C37" i="18" s="1"/>
  <c r="W9" i="28"/>
  <c r="W13" i="28"/>
  <c r="X8" i="28"/>
  <c r="V10" i="22"/>
  <c r="V11" i="22"/>
  <c r="D45" i="20"/>
  <c r="D46" i="20"/>
  <c r="H28" i="18"/>
  <c r="I46" i="23"/>
  <c r="I45" i="23"/>
  <c r="V10" i="49"/>
  <c r="V11" i="49"/>
  <c r="G23" i="19"/>
  <c r="G30" i="19"/>
  <c r="J28" i="18"/>
  <c r="V10" i="47"/>
  <c r="V11" i="47"/>
  <c r="D33" i="18"/>
  <c r="N33" i="18" s="1"/>
  <c r="M46" i="1"/>
  <c r="M45" i="1"/>
  <c r="J45" i="21"/>
  <c r="J46" i="21"/>
  <c r="X11" i="71"/>
  <c r="X10" i="71"/>
  <c r="X8" i="104"/>
  <c r="W13" i="104"/>
  <c r="W9" i="104"/>
  <c r="K20" i="22"/>
  <c r="K16" i="22"/>
  <c r="K17" i="22"/>
  <c r="K14" i="22"/>
  <c r="K18" i="22"/>
  <c r="K15" i="22"/>
  <c r="K19" i="22"/>
  <c r="E14" i="22"/>
  <c r="E20" i="22"/>
  <c r="E18" i="22"/>
  <c r="E15" i="22"/>
  <c r="E19" i="22"/>
  <c r="E16" i="22"/>
  <c r="E17" i="22"/>
  <c r="K32" i="18"/>
  <c r="N32" i="18" s="1"/>
  <c r="I18" i="20"/>
  <c r="I15" i="20"/>
  <c r="I19" i="20"/>
  <c r="I16" i="20"/>
  <c r="I14" i="20"/>
  <c r="I20" i="20"/>
  <c r="I17" i="20"/>
  <c r="C19" i="20"/>
  <c r="C18" i="20"/>
  <c r="C15" i="20"/>
  <c r="C17" i="20"/>
  <c r="C14" i="20"/>
  <c r="C16" i="20"/>
  <c r="C20" i="20"/>
  <c r="Z9" i="44"/>
  <c r="Z13" i="44"/>
  <c r="B42" i="44" s="1"/>
  <c r="B43" i="44" s="1"/>
  <c r="V11" i="100"/>
  <c r="V10" i="100"/>
  <c r="E28" i="18"/>
  <c r="N28" i="18" s="1"/>
  <c r="V10" i="83"/>
  <c r="V11" i="83"/>
  <c r="X13" i="54"/>
  <c r="Y8" i="54"/>
  <c r="X9" i="54"/>
  <c r="D25" i="18"/>
  <c r="V11" i="65"/>
  <c r="V10" i="65"/>
  <c r="J26" i="18"/>
  <c r="V10" i="46"/>
  <c r="V11" i="46"/>
  <c r="X8" i="58"/>
  <c r="W9" i="58"/>
  <c r="W13" i="58"/>
  <c r="D30" i="18"/>
  <c r="W10" i="43"/>
  <c r="W11" i="43"/>
  <c r="H16" i="23"/>
  <c r="H20" i="23"/>
  <c r="H14" i="23"/>
  <c r="H19" i="23"/>
  <c r="H17" i="23"/>
  <c r="H15" i="23"/>
  <c r="H18" i="23"/>
  <c r="I25" i="18"/>
  <c r="X8" i="88"/>
  <c r="W9" i="88"/>
  <c r="W13" i="88"/>
  <c r="Y8" i="11"/>
  <c r="X13" i="11"/>
  <c r="X9" i="11"/>
  <c r="J21" i="18"/>
  <c r="D31" i="19"/>
  <c r="D24" i="19"/>
  <c r="J25" i="18"/>
  <c r="Y13" i="5"/>
  <c r="Y9" i="5"/>
  <c r="Z8" i="5"/>
  <c r="X13" i="88" l="1"/>
  <c r="X9" i="88"/>
  <c r="Y8" i="88"/>
  <c r="Z13" i="7"/>
  <c r="B42" i="7" s="1"/>
  <c r="B43" i="7" s="1"/>
  <c r="Z9" i="7"/>
  <c r="Y8" i="49"/>
  <c r="X9" i="49"/>
  <c r="X13" i="49"/>
  <c r="Z8" i="69"/>
  <c r="Y9" i="69"/>
  <c r="Y13" i="69"/>
  <c r="B22" i="22"/>
  <c r="B29" i="22" s="1"/>
  <c r="C22" i="22"/>
  <c r="K28" i="23"/>
  <c r="K21" i="23"/>
  <c r="W11" i="17"/>
  <c r="W10" i="17"/>
  <c r="H24" i="22"/>
  <c r="W10" i="76"/>
  <c r="W11" i="76"/>
  <c r="G32" i="1"/>
  <c r="G25" i="1"/>
  <c r="W11" i="58"/>
  <c r="W10" i="58"/>
  <c r="Y11" i="66"/>
  <c r="Y10" i="66"/>
  <c r="G24" i="20"/>
  <c r="K26" i="20"/>
  <c r="K23" i="23"/>
  <c r="K30" i="23"/>
  <c r="X9" i="17"/>
  <c r="X13" i="17"/>
  <c r="Y8" i="17"/>
  <c r="H22" i="1"/>
  <c r="H29" i="1"/>
  <c r="X13" i="24"/>
  <c r="Y8" i="24"/>
  <c r="X9" i="24"/>
  <c r="Y9" i="84"/>
  <c r="Z8" i="84"/>
  <c r="Y13" i="84"/>
  <c r="L29" i="1"/>
  <c r="L22" i="1"/>
  <c r="X10" i="26"/>
  <c r="X11" i="26"/>
  <c r="Y13" i="95"/>
  <c r="Y9" i="95"/>
  <c r="Z8" i="95"/>
  <c r="X13" i="58"/>
  <c r="Y8" i="58"/>
  <c r="X9" i="58"/>
  <c r="D29" i="1"/>
  <c r="D22" i="1"/>
  <c r="G34" i="20"/>
  <c r="G27" i="20"/>
  <c r="W10" i="10"/>
  <c r="W11" i="10"/>
  <c r="I33" i="19"/>
  <c r="D23" i="23"/>
  <c r="W10" i="68"/>
  <c r="W11" i="68"/>
  <c r="B26" i="22"/>
  <c r="B33" i="22" s="1"/>
  <c r="B41" i="19"/>
  <c r="C41" i="19" s="1"/>
  <c r="B39" i="19"/>
  <c r="C39" i="19" s="1"/>
  <c r="B40" i="19"/>
  <c r="C40" i="19" s="1"/>
  <c r="B38" i="19"/>
  <c r="C38" i="19" s="1"/>
  <c r="B36" i="19"/>
  <c r="C36" i="19" s="1"/>
  <c r="B35" i="19"/>
  <c r="C35" i="19" s="1"/>
  <c r="B37" i="19"/>
  <c r="C37" i="19" s="1"/>
  <c r="M33" i="21"/>
  <c r="M26" i="21"/>
  <c r="Y13" i="19"/>
  <c r="Z8" i="19"/>
  <c r="Y9" i="19"/>
  <c r="M28" i="19"/>
  <c r="Y13" i="9"/>
  <c r="Y9" i="9"/>
  <c r="Z8" i="9"/>
  <c r="M32" i="19"/>
  <c r="X10" i="67"/>
  <c r="X11" i="67"/>
  <c r="W10" i="16"/>
  <c r="W11" i="16"/>
  <c r="Y9" i="37"/>
  <c r="Y13" i="37"/>
  <c r="Z8" i="37"/>
  <c r="J34" i="19"/>
  <c r="C30" i="1"/>
  <c r="B23" i="1"/>
  <c r="B30" i="1" s="1"/>
  <c r="H30" i="1" s="1"/>
  <c r="W10" i="52"/>
  <c r="W11" i="52"/>
  <c r="F33" i="19"/>
  <c r="F34" i="19"/>
  <c r="H21" i="1"/>
  <c r="H28" i="1"/>
  <c r="W11" i="46"/>
  <c r="W10" i="46"/>
  <c r="C21" i="19"/>
  <c r="Z8" i="81"/>
  <c r="Y13" i="81"/>
  <c r="Y9" i="81"/>
  <c r="Y8" i="12"/>
  <c r="X9" i="12"/>
  <c r="X13" i="12"/>
  <c r="Y13" i="93"/>
  <c r="Z8" i="93"/>
  <c r="Y9" i="93"/>
  <c r="M32" i="20"/>
  <c r="W11" i="100"/>
  <c r="W10" i="100"/>
  <c r="X13" i="39"/>
  <c r="Y8" i="39"/>
  <c r="X9" i="39"/>
  <c r="W10" i="56"/>
  <c r="W11" i="56"/>
  <c r="Y13" i="53"/>
  <c r="Z8" i="53"/>
  <c r="Y9" i="53"/>
  <c r="W10" i="83"/>
  <c r="W11" i="83"/>
  <c r="H33" i="20"/>
  <c r="H26" i="20"/>
  <c r="F22" i="1"/>
  <c r="F29" i="1"/>
  <c r="C27" i="21"/>
  <c r="B27" i="21"/>
  <c r="B34" i="21" s="1"/>
  <c r="C34" i="21"/>
  <c r="I30" i="21"/>
  <c r="M32" i="1"/>
  <c r="M25" i="1"/>
  <c r="D34" i="21"/>
  <c r="X10" i="73"/>
  <c r="X11" i="73"/>
  <c r="W10" i="96"/>
  <c r="W11" i="96"/>
  <c r="I22" i="1"/>
  <c r="I29" i="1"/>
  <c r="G24" i="22"/>
  <c r="H23" i="1"/>
  <c r="W11" i="24"/>
  <c r="W10" i="24"/>
  <c r="J21" i="1"/>
  <c r="M23" i="23"/>
  <c r="M30" i="23"/>
  <c r="C27" i="23"/>
  <c r="B27" i="23"/>
  <c r="B34" i="23" s="1"/>
  <c r="M34" i="23" s="1"/>
  <c r="C34" i="23"/>
  <c r="Y8" i="29"/>
  <c r="X9" i="29"/>
  <c r="X13" i="29"/>
  <c r="K27" i="1"/>
  <c r="F22" i="22"/>
  <c r="F29" i="22"/>
  <c r="D25" i="23"/>
  <c r="Y13" i="103"/>
  <c r="Z8" i="103"/>
  <c r="Y9" i="103"/>
  <c r="X11" i="9"/>
  <c r="X10" i="9"/>
  <c r="L32" i="23"/>
  <c r="L25" i="23"/>
  <c r="I32" i="19"/>
  <c r="Y9" i="78"/>
  <c r="Z8" i="78"/>
  <c r="Y13" i="78"/>
  <c r="J26" i="1"/>
  <c r="N26" i="18"/>
  <c r="L34" i="23"/>
  <c r="L27" i="23"/>
  <c r="Z13" i="57"/>
  <c r="B42" i="57" s="1"/>
  <c r="B43" i="57" s="1"/>
  <c r="Z9" i="57"/>
  <c r="X13" i="74"/>
  <c r="Y8" i="74"/>
  <c r="X9" i="74"/>
  <c r="E25" i="19"/>
  <c r="E32" i="19"/>
  <c r="L23" i="21"/>
  <c r="L30" i="21"/>
  <c r="X9" i="16"/>
  <c r="Y8" i="16"/>
  <c r="X13" i="16"/>
  <c r="J33" i="21"/>
  <c r="Y9" i="62"/>
  <c r="Z8" i="62"/>
  <c r="Y13" i="62"/>
  <c r="K34" i="23"/>
  <c r="K27" i="23"/>
  <c r="Y9" i="31"/>
  <c r="Y13" i="31"/>
  <c r="Z8" i="31"/>
  <c r="X10" i="37"/>
  <c r="X11" i="37"/>
  <c r="F26" i="19"/>
  <c r="F27" i="19"/>
  <c r="H24" i="1"/>
  <c r="W11" i="94"/>
  <c r="W10" i="94"/>
  <c r="Z13" i="97"/>
  <c r="B42" i="97" s="1"/>
  <c r="B43" i="97" s="1"/>
  <c r="Z9" i="97"/>
  <c r="X10" i="98"/>
  <c r="X11" i="98"/>
  <c r="X13" i="100"/>
  <c r="X9" i="100"/>
  <c r="Y8" i="100"/>
  <c r="F27" i="23"/>
  <c r="F34" i="23"/>
  <c r="W10" i="39"/>
  <c r="W11" i="39"/>
  <c r="Y13" i="51"/>
  <c r="Z8" i="51"/>
  <c r="Y9" i="51"/>
  <c r="X13" i="83"/>
  <c r="X9" i="83"/>
  <c r="Y8" i="83"/>
  <c r="E34" i="19"/>
  <c r="N34" i="19" s="1"/>
  <c r="F21" i="1"/>
  <c r="F28" i="1"/>
  <c r="W10" i="21"/>
  <c r="W11" i="21"/>
  <c r="B24" i="21"/>
  <c r="B31" i="21" s="1"/>
  <c r="J31" i="21" s="1"/>
  <c r="I26" i="21"/>
  <c r="Z8" i="73"/>
  <c r="Y13" i="73"/>
  <c r="Y9" i="73"/>
  <c r="N21" i="18"/>
  <c r="J26" i="20"/>
  <c r="J33" i="20"/>
  <c r="K25" i="21"/>
  <c r="X13" i="68"/>
  <c r="Y8" i="68"/>
  <c r="X9" i="68"/>
  <c r="C29" i="1"/>
  <c r="C22" i="1"/>
  <c r="N22" i="1" s="1"/>
  <c r="B22" i="1"/>
  <c r="B29" i="1" s="1"/>
  <c r="W10" i="75"/>
  <c r="W11" i="75"/>
  <c r="Z11" i="63"/>
  <c r="Z10" i="63"/>
  <c r="Y13" i="1"/>
  <c r="Z8" i="1"/>
  <c r="Y9" i="1"/>
  <c r="F25" i="23"/>
  <c r="F32" i="23"/>
  <c r="D33" i="20"/>
  <c r="D26" i="20"/>
  <c r="B25" i="20"/>
  <c r="B32" i="20" s="1"/>
  <c r="W11" i="36"/>
  <c r="W10" i="36"/>
  <c r="C24" i="1"/>
  <c r="B24" i="1"/>
  <c r="B31" i="1" s="1"/>
  <c r="H31" i="1" s="1"/>
  <c r="Y11" i="57"/>
  <c r="Y10" i="57"/>
  <c r="Z13" i="102"/>
  <c r="B42" i="102" s="1"/>
  <c r="B43" i="102" s="1"/>
  <c r="Z9" i="102"/>
  <c r="I32" i="21"/>
  <c r="X13" i="96"/>
  <c r="X9" i="96"/>
  <c r="Y8" i="96"/>
  <c r="H25" i="23"/>
  <c r="W10" i="29"/>
  <c r="W11" i="29"/>
  <c r="K29" i="1"/>
  <c r="K22" i="1"/>
  <c r="X13" i="36"/>
  <c r="Y8" i="36"/>
  <c r="X9" i="36"/>
  <c r="Z8" i="67"/>
  <c r="Y9" i="67"/>
  <c r="Y13" i="67"/>
  <c r="J34" i="21"/>
  <c r="J27" i="21"/>
  <c r="J27" i="19"/>
  <c r="G30" i="21"/>
  <c r="G23" i="21"/>
  <c r="H32" i="1"/>
  <c r="H25" i="1"/>
  <c r="Y11" i="97"/>
  <c r="Y10" i="97"/>
  <c r="J32" i="1"/>
  <c r="M32" i="23"/>
  <c r="M25" i="23"/>
  <c r="Y9" i="26"/>
  <c r="Z8" i="26"/>
  <c r="Y13" i="26"/>
  <c r="J24" i="22"/>
  <c r="J31" i="22"/>
  <c r="I34" i="21"/>
  <c r="I27" i="21"/>
  <c r="E21" i="19"/>
  <c r="I24" i="20"/>
  <c r="I31" i="20"/>
  <c r="W10" i="104"/>
  <c r="W11" i="104"/>
  <c r="Y9" i="70"/>
  <c r="Y13" i="70"/>
  <c r="Z8" i="70"/>
  <c r="I27" i="20"/>
  <c r="G25" i="20"/>
  <c r="G32" i="20"/>
  <c r="K28" i="1"/>
  <c r="X13" i="60"/>
  <c r="Y8" i="60"/>
  <c r="X9" i="60"/>
  <c r="Z9" i="32"/>
  <c r="Z13" i="32"/>
  <c r="B42" i="32" s="1"/>
  <c r="B43" i="32" s="1"/>
  <c r="M21" i="19"/>
  <c r="W10" i="41"/>
  <c r="W11" i="41"/>
  <c r="M25" i="19"/>
  <c r="G27" i="19"/>
  <c r="H26" i="23"/>
  <c r="X11" i="19"/>
  <c r="X10" i="19"/>
  <c r="H32" i="19"/>
  <c r="L29" i="22"/>
  <c r="L22" i="22"/>
  <c r="K21" i="19"/>
  <c r="E27" i="21"/>
  <c r="E34" i="21"/>
  <c r="D27" i="19"/>
  <c r="L33" i="19"/>
  <c r="Y11" i="32"/>
  <c r="Y10" i="32"/>
  <c r="F25" i="19"/>
  <c r="E24" i="20"/>
  <c r="E31" i="20"/>
  <c r="L32" i="19"/>
  <c r="M31" i="22"/>
  <c r="M24" i="22"/>
  <c r="L26" i="21"/>
  <c r="J31" i="19"/>
  <c r="N31" i="19" s="1"/>
  <c r="K33" i="19"/>
  <c r="E28" i="1"/>
  <c r="H34" i="21"/>
  <c r="H27" i="21"/>
  <c r="J32" i="19"/>
  <c r="N32" i="19" s="1"/>
  <c r="F28" i="19"/>
  <c r="G25" i="19"/>
  <c r="W11" i="82"/>
  <c r="W10" i="82"/>
  <c r="I29" i="22"/>
  <c r="I22" i="22"/>
  <c r="C25" i="19"/>
  <c r="X13" i="46"/>
  <c r="Y8" i="46"/>
  <c r="X9" i="46"/>
  <c r="X9" i="94"/>
  <c r="X13" i="94"/>
  <c r="Y8" i="94"/>
  <c r="L32" i="20"/>
  <c r="L25" i="20"/>
  <c r="M27" i="21"/>
  <c r="X11" i="81"/>
  <c r="X10" i="81"/>
  <c r="X11" i="93"/>
  <c r="X10" i="93"/>
  <c r="Y9" i="98"/>
  <c r="Y13" i="98"/>
  <c r="Z8" i="98"/>
  <c r="X11" i="79"/>
  <c r="X10" i="79"/>
  <c r="H28" i="19"/>
  <c r="X13" i="56"/>
  <c r="Y8" i="56"/>
  <c r="X9" i="56"/>
  <c r="X10" i="51"/>
  <c r="X11" i="51"/>
  <c r="W10" i="40"/>
  <c r="W11" i="40"/>
  <c r="H32" i="20"/>
  <c r="E27" i="19"/>
  <c r="F25" i="1"/>
  <c r="X9" i="21"/>
  <c r="X13" i="21"/>
  <c r="Y8" i="21"/>
  <c r="B21" i="21"/>
  <c r="B28" i="21" s="1"/>
  <c r="H28" i="21" s="1"/>
  <c r="M34" i="1"/>
  <c r="L28" i="19"/>
  <c r="K29" i="21"/>
  <c r="B22" i="20"/>
  <c r="B29" i="20" s="1"/>
  <c r="I29" i="20" s="1"/>
  <c r="Z8" i="90"/>
  <c r="Y13" i="90"/>
  <c r="Y9" i="90"/>
  <c r="Z13" i="66"/>
  <c r="B42" i="66" s="1"/>
  <c r="B43" i="66" s="1"/>
  <c r="Z9" i="66"/>
  <c r="D27" i="23"/>
  <c r="D34" i="23"/>
  <c r="K31" i="20"/>
  <c r="X10" i="78"/>
  <c r="X11" i="78"/>
  <c r="X11" i="84"/>
  <c r="X10" i="84"/>
  <c r="X11" i="95"/>
  <c r="X10" i="95"/>
  <c r="E24" i="22"/>
  <c r="Y11" i="7"/>
  <c r="Y10" i="7"/>
  <c r="X10" i="35"/>
  <c r="X11" i="35"/>
  <c r="G33" i="22"/>
  <c r="M22" i="21"/>
  <c r="G24" i="1"/>
  <c r="G31" i="1"/>
  <c r="W10" i="74"/>
  <c r="W11" i="74"/>
  <c r="C26" i="20"/>
  <c r="B26" i="20"/>
  <c r="B33" i="20" s="1"/>
  <c r="E33" i="20" s="1"/>
  <c r="X10" i="70"/>
  <c r="X11" i="70"/>
  <c r="W11" i="60"/>
  <c r="W10" i="60"/>
  <c r="X11" i="15"/>
  <c r="X10" i="15"/>
  <c r="M32" i="22"/>
  <c r="I25" i="1"/>
  <c r="X11" i="62"/>
  <c r="X10" i="62"/>
  <c r="X13" i="52"/>
  <c r="Y8" i="52"/>
  <c r="X9" i="52"/>
  <c r="I24" i="22"/>
  <c r="W10" i="12"/>
  <c r="W11" i="12"/>
  <c r="X10" i="53"/>
  <c r="X11" i="53"/>
  <c r="G27" i="1"/>
  <c r="E22" i="21"/>
  <c r="K26" i="1"/>
  <c r="Y8" i="10"/>
  <c r="X13" i="10"/>
  <c r="X9" i="10"/>
  <c r="E29" i="22"/>
  <c r="E22" i="22"/>
  <c r="H25" i="19"/>
  <c r="D21" i="23"/>
  <c r="Y13" i="15"/>
  <c r="Y9" i="15"/>
  <c r="Z8" i="15"/>
  <c r="K26" i="19"/>
  <c r="B44" i="44"/>
  <c r="B45" i="44" s="1"/>
  <c r="AA95" i="2" s="1"/>
  <c r="C43" i="44"/>
  <c r="X9" i="104"/>
  <c r="Y8" i="104"/>
  <c r="X13" i="104"/>
  <c r="X13" i="28"/>
  <c r="Y8" i="28"/>
  <c r="X9" i="28"/>
  <c r="D23" i="1"/>
  <c r="D30" i="1"/>
  <c r="G34" i="19"/>
  <c r="Z11" i="44"/>
  <c r="Z10" i="44"/>
  <c r="I30" i="20"/>
  <c r="L23" i="19"/>
  <c r="N23" i="19" s="1"/>
  <c r="K28" i="19"/>
  <c r="D27" i="1"/>
  <c r="G21" i="20"/>
  <c r="G28" i="20"/>
  <c r="C26" i="19"/>
  <c r="D34" i="19"/>
  <c r="L26" i="19"/>
  <c r="W10" i="80"/>
  <c r="W11" i="80"/>
  <c r="F32" i="19"/>
  <c r="E32" i="20"/>
  <c r="E25" i="20"/>
  <c r="L25" i="19"/>
  <c r="L28" i="21"/>
  <c r="J24" i="19"/>
  <c r="Y8" i="41"/>
  <c r="X13" i="41"/>
  <c r="X9" i="41"/>
  <c r="G24" i="19"/>
  <c r="E22" i="1"/>
  <c r="E29" i="1"/>
  <c r="M22" i="19"/>
  <c r="H30" i="21"/>
  <c r="H23" i="21"/>
  <c r="J25" i="19"/>
  <c r="E32" i="23"/>
  <c r="F21" i="19"/>
  <c r="X10" i="31"/>
  <c r="X11" i="31"/>
  <c r="F34" i="21"/>
  <c r="F27" i="21"/>
  <c r="G32" i="19"/>
  <c r="C29" i="19"/>
  <c r="N29" i="19" s="1"/>
  <c r="X13" i="82"/>
  <c r="Y8" i="82"/>
  <c r="X9" i="82"/>
  <c r="X9" i="20"/>
  <c r="X13" i="20"/>
  <c r="Y8" i="20"/>
  <c r="H21" i="22"/>
  <c r="D26" i="19"/>
  <c r="D30" i="19"/>
  <c r="N30" i="19" s="1"/>
  <c r="Z13" i="64"/>
  <c r="B42" i="64" s="1"/>
  <c r="B43" i="64" s="1"/>
  <c r="Z9" i="64"/>
  <c r="F28" i="23"/>
  <c r="F21" i="23"/>
  <c r="C43" i="34"/>
  <c r="B44" i="34"/>
  <c r="B45" i="34" s="1"/>
  <c r="AA32" i="2" s="1"/>
  <c r="H21" i="19"/>
  <c r="W10" i="8"/>
  <c r="W11" i="8"/>
  <c r="F31" i="1"/>
  <c r="F24" i="1"/>
  <c r="W11" i="65"/>
  <c r="W10" i="65"/>
  <c r="D24" i="22"/>
  <c r="Y10" i="71"/>
  <c r="Y11" i="71"/>
  <c r="C26" i="21"/>
  <c r="B26" i="21"/>
  <c r="B33" i="21" s="1"/>
  <c r="E33" i="21" s="1"/>
  <c r="J26" i="19"/>
  <c r="M33" i="1"/>
  <c r="D25" i="21"/>
  <c r="B24" i="23"/>
  <c r="B31" i="23" s="1"/>
  <c r="I31" i="23" s="1"/>
  <c r="L21" i="19"/>
  <c r="K30" i="21"/>
  <c r="K23" i="21"/>
  <c r="K24" i="22"/>
  <c r="K31" i="22"/>
  <c r="X11" i="11"/>
  <c r="X10" i="11"/>
  <c r="E21" i="22"/>
  <c r="W11" i="28"/>
  <c r="W10" i="28"/>
  <c r="X9" i="80"/>
  <c r="Y8" i="80"/>
  <c r="X13" i="80"/>
  <c r="W10" i="48"/>
  <c r="W11" i="48"/>
  <c r="L27" i="21"/>
  <c r="L34" i="21"/>
  <c r="C24" i="22"/>
  <c r="N24" i="22" s="1"/>
  <c r="B24" i="22"/>
  <c r="B31" i="22" s="1"/>
  <c r="H31" i="22" s="1"/>
  <c r="C31" i="22"/>
  <c r="E34" i="23"/>
  <c r="E27" i="23"/>
  <c r="L33" i="20"/>
  <c r="M23" i="21"/>
  <c r="M30" i="21"/>
  <c r="Y13" i="61"/>
  <c r="Z8" i="61"/>
  <c r="Y9" i="61"/>
  <c r="X13" i="40"/>
  <c r="Y8" i="40"/>
  <c r="X9" i="40"/>
  <c r="Y8" i="8"/>
  <c r="X9" i="8"/>
  <c r="X13" i="8"/>
  <c r="Y9" i="27"/>
  <c r="Y13" i="27"/>
  <c r="Z8" i="27"/>
  <c r="Y13" i="87"/>
  <c r="Z8" i="87"/>
  <c r="Y9" i="87"/>
  <c r="X10" i="85"/>
  <c r="X11" i="85"/>
  <c r="D24" i="1"/>
  <c r="D31" i="1"/>
  <c r="W11" i="99"/>
  <c r="W10" i="99"/>
  <c r="E23" i="1"/>
  <c r="E30" i="1"/>
  <c r="M33" i="19"/>
  <c r="F23" i="21"/>
  <c r="F30" i="21"/>
  <c r="X10" i="55"/>
  <c r="X11" i="55"/>
  <c r="W11" i="20"/>
  <c r="W10" i="20"/>
  <c r="L27" i="20"/>
  <c r="L34" i="20"/>
  <c r="J34" i="1"/>
  <c r="W10" i="6"/>
  <c r="W11" i="6"/>
  <c r="M26" i="20"/>
  <c r="M33" i="20"/>
  <c r="X13" i="47"/>
  <c r="X9" i="47"/>
  <c r="Y8" i="47"/>
  <c r="W10" i="14"/>
  <c r="W11" i="14"/>
  <c r="G25" i="23"/>
  <c r="G32" i="23"/>
  <c r="W10" i="30"/>
  <c r="W11" i="30"/>
  <c r="D23" i="21"/>
  <c r="D30" i="21"/>
  <c r="X10" i="27"/>
  <c r="X11" i="27"/>
  <c r="Y13" i="11"/>
  <c r="Y9" i="11"/>
  <c r="Z8" i="11"/>
  <c r="B23" i="20"/>
  <c r="B30" i="20" s="1"/>
  <c r="F30" i="20" s="1"/>
  <c r="C30" i="20"/>
  <c r="Y10" i="91"/>
  <c r="Y11" i="91"/>
  <c r="W10" i="38"/>
  <c r="W11" i="38"/>
  <c r="W11" i="23"/>
  <c r="W10" i="23"/>
  <c r="K27" i="19"/>
  <c r="E33" i="1"/>
  <c r="E26" i="1"/>
  <c r="B21" i="22"/>
  <c r="B28" i="22" s="1"/>
  <c r="G28" i="22" s="1"/>
  <c r="C28" i="22"/>
  <c r="C21" i="22"/>
  <c r="X11" i="18"/>
  <c r="X10" i="18"/>
  <c r="W10" i="25"/>
  <c r="W11" i="25"/>
  <c r="W10" i="47"/>
  <c r="W11" i="47"/>
  <c r="D32" i="20"/>
  <c r="D25" i="20"/>
  <c r="X10" i="61"/>
  <c r="X11" i="61"/>
  <c r="Z9" i="59"/>
  <c r="Z13" i="59"/>
  <c r="B42" i="59" s="1"/>
  <c r="B43" i="59" s="1"/>
  <c r="W10" i="22"/>
  <c r="W11" i="22"/>
  <c r="B25" i="21"/>
  <c r="B32" i="21" s="1"/>
  <c r="G32" i="21" s="1"/>
  <c r="C25" i="21"/>
  <c r="G33" i="1"/>
  <c r="D33" i="21"/>
  <c r="D26" i="21"/>
  <c r="F27" i="20"/>
  <c r="F34" i="20"/>
  <c r="G22" i="22"/>
  <c r="G29" i="22"/>
  <c r="X13" i="92"/>
  <c r="X9" i="92"/>
  <c r="Y8" i="92"/>
  <c r="B26" i="1"/>
  <c r="B33" i="1" s="1"/>
  <c r="D33" i="1" s="1"/>
  <c r="X13" i="25"/>
  <c r="Y8" i="25"/>
  <c r="X9" i="25"/>
  <c r="G34" i="21"/>
  <c r="G27" i="21"/>
  <c r="Y13" i="55"/>
  <c r="Y9" i="55"/>
  <c r="Z8" i="55"/>
  <c r="H33" i="1"/>
  <c r="H26" i="1"/>
  <c r="I34" i="23"/>
  <c r="I27" i="23"/>
  <c r="Y9" i="72"/>
  <c r="Z8" i="72"/>
  <c r="Y13" i="72"/>
  <c r="L24" i="20"/>
  <c r="L31" i="20"/>
  <c r="J24" i="1"/>
  <c r="J31" i="1"/>
  <c r="M31" i="19"/>
  <c r="X11" i="42"/>
  <c r="X10" i="42"/>
  <c r="H30" i="19"/>
  <c r="W11" i="77"/>
  <c r="W10" i="77"/>
  <c r="C43" i="50"/>
  <c r="B44" i="50"/>
  <c r="B45" i="50" s="1"/>
  <c r="AA89" i="2" s="1"/>
  <c r="N23" i="18"/>
  <c r="X13" i="30"/>
  <c r="Y8" i="30"/>
  <c r="X9" i="30"/>
  <c r="I21" i="19"/>
  <c r="M28" i="23"/>
  <c r="M21" i="23"/>
  <c r="Y13" i="13"/>
  <c r="Y9" i="13"/>
  <c r="Z8" i="13"/>
  <c r="L31" i="1"/>
  <c r="L24" i="1"/>
  <c r="D25" i="19"/>
  <c r="G26" i="19"/>
  <c r="Y11" i="59"/>
  <c r="Y10" i="59"/>
  <c r="X9" i="22"/>
  <c r="Y8" i="22"/>
  <c r="X13" i="22"/>
  <c r="G22" i="1"/>
  <c r="G29" i="1"/>
  <c r="B26" i="23"/>
  <c r="B33" i="23" s="1"/>
  <c r="L33" i="23" s="1"/>
  <c r="C33" i="23"/>
  <c r="J24" i="20"/>
  <c r="J31" i="20"/>
  <c r="K28" i="21"/>
  <c r="H34" i="23"/>
  <c r="H27" i="23"/>
  <c r="B27" i="20"/>
  <c r="B34" i="20" s="1"/>
  <c r="H34" i="20" s="1"/>
  <c r="C34" i="20"/>
  <c r="C27" i="20"/>
  <c r="I26" i="20"/>
  <c r="I33" i="20"/>
  <c r="Y13" i="85"/>
  <c r="Z8" i="85"/>
  <c r="Y9" i="85"/>
  <c r="L21" i="22"/>
  <c r="L28" i="22"/>
  <c r="F31" i="22"/>
  <c r="F24" i="22"/>
  <c r="J33" i="23"/>
  <c r="J26" i="23"/>
  <c r="E31" i="1"/>
  <c r="E24" i="1"/>
  <c r="H33" i="21"/>
  <c r="H26" i="21"/>
  <c r="F33" i="20"/>
  <c r="F22" i="21"/>
  <c r="W10" i="33"/>
  <c r="W11" i="33"/>
  <c r="W11" i="86"/>
  <c r="W10" i="86"/>
  <c r="N22" i="19"/>
  <c r="H32" i="22"/>
  <c r="H25" i="22"/>
  <c r="Z8" i="79"/>
  <c r="Y13" i="79"/>
  <c r="Y9" i="79"/>
  <c r="Z11" i="34"/>
  <c r="Z10" i="34"/>
  <c r="D27" i="20"/>
  <c r="D34" i="20"/>
  <c r="H24" i="20"/>
  <c r="H31" i="20"/>
  <c r="F23" i="1"/>
  <c r="F30" i="1"/>
  <c r="X9" i="65"/>
  <c r="X13" i="65"/>
  <c r="Y8" i="65"/>
  <c r="D22" i="22"/>
  <c r="D29" i="22"/>
  <c r="B22" i="21"/>
  <c r="B29" i="21" s="1"/>
  <c r="C29" i="21"/>
  <c r="M30" i="1"/>
  <c r="M23" i="1"/>
  <c r="D21" i="21"/>
  <c r="B23" i="23"/>
  <c r="B30" i="23" s="1"/>
  <c r="C30" i="23" s="1"/>
  <c r="C23" i="23"/>
  <c r="K26" i="21"/>
  <c r="K33" i="21"/>
  <c r="H23" i="23"/>
  <c r="L27" i="22"/>
  <c r="L34" i="22"/>
  <c r="E27" i="20"/>
  <c r="E34" i="20"/>
  <c r="L22" i="21"/>
  <c r="L26" i="23"/>
  <c r="B27" i="22"/>
  <c r="B34" i="22" s="1"/>
  <c r="J34" i="22" s="1"/>
  <c r="C34" i="22"/>
  <c r="C27" i="22"/>
  <c r="Y9" i="18"/>
  <c r="Y13" i="18"/>
  <c r="Z8" i="18"/>
  <c r="F25" i="20"/>
  <c r="F32" i="20"/>
  <c r="B21" i="1"/>
  <c r="B28" i="1" s="1"/>
  <c r="J28" i="1" s="1"/>
  <c r="C21" i="1"/>
  <c r="Y8" i="33"/>
  <c r="X9" i="33"/>
  <c r="X13" i="33"/>
  <c r="Y13" i="89"/>
  <c r="Z8" i="89"/>
  <c r="Y9" i="89"/>
  <c r="I21" i="23"/>
  <c r="Y10" i="64"/>
  <c r="Y11" i="64"/>
  <c r="D29" i="20"/>
  <c r="N25" i="18"/>
  <c r="X11" i="13"/>
  <c r="X10" i="13"/>
  <c r="F34" i="1"/>
  <c r="F27" i="1"/>
  <c r="X10" i="43"/>
  <c r="X11" i="43"/>
  <c r="Z13" i="71"/>
  <c r="B42" i="71" s="1"/>
  <c r="B43" i="71" s="1"/>
  <c r="Z9" i="71"/>
  <c r="C23" i="21"/>
  <c r="B23" i="21"/>
  <c r="B30" i="21" s="1"/>
  <c r="J30" i="21" s="1"/>
  <c r="C30" i="21"/>
  <c r="G23" i="1"/>
  <c r="G30" i="1"/>
  <c r="M29" i="1"/>
  <c r="M22" i="1"/>
  <c r="B25" i="23"/>
  <c r="B32" i="23" s="1"/>
  <c r="C32" i="23"/>
  <c r="X10" i="54"/>
  <c r="X11" i="54"/>
  <c r="I25" i="20"/>
  <c r="I32" i="20"/>
  <c r="K29" i="22"/>
  <c r="K22" i="22"/>
  <c r="G21" i="19"/>
  <c r="J34" i="23"/>
  <c r="J27" i="23"/>
  <c r="X13" i="48"/>
  <c r="Y8" i="48"/>
  <c r="X9" i="48"/>
  <c r="I34" i="1"/>
  <c r="X9" i="99"/>
  <c r="Y8" i="99"/>
  <c r="X13" i="99"/>
  <c r="L21" i="23"/>
  <c r="L28" i="23"/>
  <c r="X10" i="101"/>
  <c r="X11" i="101"/>
  <c r="W10" i="92"/>
  <c r="W11" i="92"/>
  <c r="F33" i="21"/>
  <c r="F26" i="21"/>
  <c r="B25" i="1"/>
  <c r="B32" i="1" s="1"/>
  <c r="C32" i="1"/>
  <c r="X13" i="86"/>
  <c r="X9" i="86"/>
  <c r="Y8" i="86"/>
  <c r="X11" i="89"/>
  <c r="X10" i="89"/>
  <c r="X10" i="72"/>
  <c r="X11" i="72"/>
  <c r="J30" i="1"/>
  <c r="J23" i="1"/>
  <c r="C27" i="19"/>
  <c r="Y8" i="6"/>
  <c r="X13" i="6"/>
  <c r="X9" i="6"/>
  <c r="Y8" i="14"/>
  <c r="X9" i="14"/>
  <c r="X13" i="14"/>
  <c r="D32" i="19"/>
  <c r="Z8" i="43"/>
  <c r="Y13" i="43"/>
  <c r="Y9" i="43"/>
  <c r="B22" i="23"/>
  <c r="B29" i="23" s="1"/>
  <c r="K27" i="21"/>
  <c r="K34" i="21"/>
  <c r="Z13" i="5"/>
  <c r="B42" i="5" s="1"/>
  <c r="Z9" i="5"/>
  <c r="Y9" i="54"/>
  <c r="Y13" i="54"/>
  <c r="Z8" i="54"/>
  <c r="B21" i="20"/>
  <c r="B28" i="20" s="1"/>
  <c r="C28" i="20"/>
  <c r="L34" i="19"/>
  <c r="K25" i="22"/>
  <c r="X11" i="87"/>
  <c r="X10" i="87"/>
  <c r="M23" i="19"/>
  <c r="F24" i="19"/>
  <c r="N24" i="19" s="1"/>
  <c r="L31" i="22"/>
  <c r="L24" i="22"/>
  <c r="Z13" i="91"/>
  <c r="B42" i="91" s="1"/>
  <c r="B43" i="91" s="1"/>
  <c r="Z9" i="91"/>
  <c r="G28" i="19"/>
  <c r="F33" i="22"/>
  <c r="X13" i="38"/>
  <c r="Y8" i="38"/>
  <c r="X9" i="38"/>
  <c r="H26" i="19"/>
  <c r="X13" i="23"/>
  <c r="X9" i="23"/>
  <c r="Y8" i="23"/>
  <c r="K25" i="20"/>
  <c r="K32" i="20"/>
  <c r="E26" i="19"/>
  <c r="Y9" i="45"/>
  <c r="Y13" i="45"/>
  <c r="Z8" i="45"/>
  <c r="I30" i="1"/>
  <c r="I23" i="1"/>
  <c r="L23" i="23"/>
  <c r="L30" i="23"/>
  <c r="E32" i="1"/>
  <c r="E25" i="1"/>
  <c r="B23" i="22"/>
  <c r="B30" i="22" s="1"/>
  <c r="M30" i="22" s="1"/>
  <c r="C30" i="22"/>
  <c r="Y11" i="5"/>
  <c r="Y10" i="5"/>
  <c r="W11" i="88"/>
  <c r="W10" i="88"/>
  <c r="B24" i="20"/>
  <c r="B31" i="20" s="1"/>
  <c r="C31" i="20"/>
  <c r="C24" i="20"/>
  <c r="L27" i="19"/>
  <c r="K21" i="22"/>
  <c r="K28" i="22"/>
  <c r="X11" i="90"/>
  <c r="X10" i="90"/>
  <c r="W10" i="49"/>
  <c r="W11" i="49"/>
  <c r="X11" i="69"/>
  <c r="X10" i="69"/>
  <c r="K30" i="1"/>
  <c r="K23" i="1"/>
  <c r="I27" i="19"/>
  <c r="F21" i="22"/>
  <c r="J30" i="23"/>
  <c r="H33" i="19"/>
  <c r="M22" i="22"/>
  <c r="M29" i="22"/>
  <c r="E33" i="19"/>
  <c r="N33" i="19" s="1"/>
  <c r="X10" i="45"/>
  <c r="X11" i="45"/>
  <c r="I33" i="1"/>
  <c r="X10" i="103"/>
  <c r="X11" i="103"/>
  <c r="Y13" i="35"/>
  <c r="Z8" i="35"/>
  <c r="Y9" i="35"/>
  <c r="B25" i="22"/>
  <c r="B32" i="22" s="1"/>
  <c r="G32" i="22" s="1"/>
  <c r="C25" i="22"/>
  <c r="J25" i="21"/>
  <c r="Y9" i="101"/>
  <c r="Z8" i="101"/>
  <c r="Y13" i="101"/>
  <c r="I22" i="19"/>
  <c r="G34" i="22"/>
  <c r="G27" i="22"/>
  <c r="K32" i="19"/>
  <c r="B27" i="1"/>
  <c r="B34" i="1" s="1"/>
  <c r="L34" i="1" s="1"/>
  <c r="C34" i="1"/>
  <c r="C27" i="1"/>
  <c r="X13" i="75"/>
  <c r="Y8" i="75"/>
  <c r="X9" i="75"/>
  <c r="H34" i="1"/>
  <c r="H27" i="1"/>
  <c r="C43" i="63"/>
  <c r="B44" i="63"/>
  <c r="B45" i="63" s="1"/>
  <c r="AA76" i="2" s="1"/>
  <c r="H29" i="22"/>
  <c r="H22" i="22"/>
  <c r="J29" i="1"/>
  <c r="J22" i="1"/>
  <c r="M24" i="19"/>
  <c r="Y9" i="42"/>
  <c r="Z8" i="42"/>
  <c r="Y13" i="42"/>
  <c r="X10" i="1"/>
  <c r="X11" i="1"/>
  <c r="X13" i="77"/>
  <c r="Y8" i="77"/>
  <c r="X9" i="77"/>
  <c r="Z11" i="50"/>
  <c r="Z10" i="50"/>
  <c r="G26" i="23"/>
  <c r="G33" i="23"/>
  <c r="D31" i="20"/>
  <c r="D24" i="20"/>
  <c r="D28" i="19"/>
  <c r="N28" i="19" s="1"/>
  <c r="I28" i="19"/>
  <c r="M26" i="23"/>
  <c r="X13" i="76"/>
  <c r="Y8" i="76"/>
  <c r="X9" i="76"/>
  <c r="L30" i="1"/>
  <c r="L23" i="1"/>
  <c r="Y11" i="102"/>
  <c r="Y10" i="102"/>
  <c r="G33" i="19"/>
  <c r="J22" i="22"/>
  <c r="J29" i="22"/>
  <c r="G21" i="1"/>
  <c r="G28" i="1"/>
  <c r="J30" i="19"/>
  <c r="B21" i="23"/>
  <c r="B28" i="23" s="1"/>
  <c r="C21" i="23"/>
  <c r="J25" i="20"/>
  <c r="J32" i="20"/>
  <c r="N26" i="19" l="1"/>
  <c r="M31" i="21"/>
  <c r="I24" i="21"/>
  <c r="H31" i="21"/>
  <c r="L24" i="21"/>
  <c r="X10" i="49"/>
  <c r="X11" i="49"/>
  <c r="X10" i="22"/>
  <c r="X11" i="22"/>
  <c r="C45" i="50"/>
  <c r="C46" i="50"/>
  <c r="D45" i="50"/>
  <c r="D46" i="50"/>
  <c r="Y11" i="61"/>
  <c r="Y10" i="61"/>
  <c r="C45" i="34"/>
  <c r="C46" i="34"/>
  <c r="H28" i="22"/>
  <c r="L21" i="21"/>
  <c r="I23" i="20"/>
  <c r="Z8" i="104"/>
  <c r="Y13" i="104"/>
  <c r="Y9" i="104"/>
  <c r="Y11" i="15"/>
  <c r="Y10" i="15"/>
  <c r="E26" i="22"/>
  <c r="X10" i="52"/>
  <c r="X11" i="52"/>
  <c r="M25" i="22"/>
  <c r="J24" i="21"/>
  <c r="L31" i="23"/>
  <c r="C22" i="20"/>
  <c r="J33" i="22"/>
  <c r="Z13" i="98"/>
  <c r="B42" i="98" s="1"/>
  <c r="B43" i="98" s="1"/>
  <c r="Z9" i="98"/>
  <c r="Y11" i="26"/>
  <c r="Y10" i="26"/>
  <c r="Y9" i="36"/>
  <c r="Z8" i="36"/>
  <c r="Y13" i="36"/>
  <c r="I25" i="21"/>
  <c r="C31" i="21"/>
  <c r="N31" i="21" s="1"/>
  <c r="M24" i="21"/>
  <c r="Z13" i="62"/>
  <c r="B42" i="62" s="1"/>
  <c r="B43" i="62" s="1"/>
  <c r="Z9" i="62"/>
  <c r="X10" i="39"/>
  <c r="X11" i="39"/>
  <c r="M27" i="22"/>
  <c r="C26" i="22"/>
  <c r="F24" i="23"/>
  <c r="Z8" i="49"/>
  <c r="Y9" i="49"/>
  <c r="Y13" i="49"/>
  <c r="Z13" i="15"/>
  <c r="B42" i="15" s="1"/>
  <c r="B43" i="15" s="1"/>
  <c r="Z9" i="15"/>
  <c r="J28" i="21"/>
  <c r="Y11" i="84"/>
  <c r="Y10" i="84"/>
  <c r="F26" i="22"/>
  <c r="C22" i="23"/>
  <c r="Z11" i="71"/>
  <c r="Z10" i="71"/>
  <c r="X11" i="75"/>
  <c r="X10" i="75"/>
  <c r="Y9" i="33"/>
  <c r="Z8" i="33"/>
  <c r="Y13" i="33"/>
  <c r="X10" i="25"/>
  <c r="X11" i="25"/>
  <c r="K26" i="22"/>
  <c r="H24" i="23"/>
  <c r="Y9" i="52"/>
  <c r="Y13" i="52"/>
  <c r="Z8" i="52"/>
  <c r="L24" i="23"/>
  <c r="J26" i="22"/>
  <c r="H22" i="23"/>
  <c r="Z11" i="102"/>
  <c r="Z10" i="102"/>
  <c r="X10" i="68"/>
  <c r="X11" i="68"/>
  <c r="C24" i="21"/>
  <c r="Z11" i="97"/>
  <c r="Z10" i="97"/>
  <c r="G25" i="21"/>
  <c r="Y11" i="62"/>
  <c r="Y10" i="62"/>
  <c r="E30" i="20"/>
  <c r="I24" i="23"/>
  <c r="Y13" i="39"/>
  <c r="Z8" i="39"/>
  <c r="Y9" i="39"/>
  <c r="X11" i="12"/>
  <c r="X10" i="12"/>
  <c r="I27" i="22"/>
  <c r="Z13" i="37"/>
  <c r="B42" i="37" s="1"/>
  <c r="B43" i="37" s="1"/>
  <c r="Z9" i="37"/>
  <c r="M34" i="22"/>
  <c r="C33" i="22"/>
  <c r="N33" i="22" s="1"/>
  <c r="J28" i="22"/>
  <c r="F31" i="23"/>
  <c r="Z10" i="7"/>
  <c r="Z11" i="7"/>
  <c r="H23" i="20"/>
  <c r="E23" i="20"/>
  <c r="Y9" i="22"/>
  <c r="Y13" i="22"/>
  <c r="Z8" i="22"/>
  <c r="Z9" i="26"/>
  <c r="Z13" i="26"/>
  <c r="B42" i="26" s="1"/>
  <c r="B43" i="26" s="1"/>
  <c r="X11" i="17"/>
  <c r="X10" i="17"/>
  <c r="C23" i="20"/>
  <c r="X10" i="104"/>
  <c r="X11" i="104"/>
  <c r="B38" i="20"/>
  <c r="C38" i="20" s="1"/>
  <c r="B39" i="20"/>
  <c r="C39" i="20" s="1"/>
  <c r="B37" i="20"/>
  <c r="C37" i="20" s="1"/>
  <c r="B36" i="20"/>
  <c r="C36" i="20" s="1"/>
  <c r="B40" i="20"/>
  <c r="C40" i="20" s="1"/>
  <c r="B35" i="20"/>
  <c r="C35" i="20" s="1"/>
  <c r="B41" i="20"/>
  <c r="C41" i="20" s="1"/>
  <c r="I22" i="20"/>
  <c r="Z9" i="72"/>
  <c r="Z13" i="72"/>
  <c r="B42" i="72" s="1"/>
  <c r="B43" i="72" s="1"/>
  <c r="G25" i="22"/>
  <c r="Y11" i="98"/>
  <c r="Y10" i="98"/>
  <c r="Z8" i="12"/>
  <c r="Y13" i="12"/>
  <c r="Y9" i="12"/>
  <c r="B39" i="23"/>
  <c r="C39" i="23" s="1"/>
  <c r="B41" i="23"/>
  <c r="C41" i="23" s="1"/>
  <c r="B40" i="23"/>
  <c r="C40" i="23" s="1"/>
  <c r="B37" i="23"/>
  <c r="C37" i="23" s="1"/>
  <c r="B36" i="23"/>
  <c r="C36" i="23" s="1"/>
  <c r="B38" i="23"/>
  <c r="C38" i="23" s="1"/>
  <c r="B35" i="23"/>
  <c r="C35" i="23" s="1"/>
  <c r="Y11" i="35"/>
  <c r="Y10" i="35"/>
  <c r="E28" i="21"/>
  <c r="C43" i="91"/>
  <c r="B44" i="91"/>
  <c r="B45" i="91" s="1"/>
  <c r="AA48" i="2" s="1"/>
  <c r="C21" i="20"/>
  <c r="D25" i="22"/>
  <c r="Y11" i="72"/>
  <c r="Y10" i="72"/>
  <c r="F28" i="20"/>
  <c r="F25" i="22"/>
  <c r="Z9" i="27"/>
  <c r="Z13" i="27"/>
  <c r="B42" i="27" s="1"/>
  <c r="B43" i="27" s="1"/>
  <c r="M26" i="1"/>
  <c r="Z10" i="64"/>
  <c r="Z11" i="64"/>
  <c r="Y9" i="20"/>
  <c r="Y13" i="20"/>
  <c r="Z8" i="20"/>
  <c r="D34" i="1"/>
  <c r="N34" i="1" s="1"/>
  <c r="H28" i="23"/>
  <c r="E25" i="22"/>
  <c r="D28" i="23"/>
  <c r="X10" i="10"/>
  <c r="X11" i="10"/>
  <c r="G34" i="1"/>
  <c r="J25" i="22"/>
  <c r="K24" i="20"/>
  <c r="K22" i="21"/>
  <c r="D34" i="22"/>
  <c r="M23" i="20"/>
  <c r="X10" i="94"/>
  <c r="X11" i="94"/>
  <c r="F28" i="21"/>
  <c r="E21" i="1"/>
  <c r="D29" i="23"/>
  <c r="I34" i="20"/>
  <c r="N34" i="20" s="1"/>
  <c r="J27" i="20"/>
  <c r="N27" i="20" s="1"/>
  <c r="G22" i="23"/>
  <c r="G23" i="23"/>
  <c r="E32" i="21"/>
  <c r="Y11" i="1"/>
  <c r="Y10" i="1"/>
  <c r="Y10" i="73"/>
  <c r="Y11" i="73"/>
  <c r="J23" i="22"/>
  <c r="H30" i="20"/>
  <c r="L28" i="20"/>
  <c r="J26" i="21"/>
  <c r="K34" i="1"/>
  <c r="I23" i="21"/>
  <c r="F23" i="23"/>
  <c r="N23" i="23" s="1"/>
  <c r="Y10" i="81"/>
  <c r="Y11" i="81"/>
  <c r="Y11" i="37"/>
  <c r="Y10" i="37"/>
  <c r="K23" i="20"/>
  <c r="E26" i="21"/>
  <c r="Y9" i="24"/>
  <c r="Z8" i="24"/>
  <c r="Y13" i="24"/>
  <c r="K33" i="20"/>
  <c r="N29" i="22"/>
  <c r="Y13" i="88"/>
  <c r="Z8" i="88"/>
  <c r="Y9" i="88"/>
  <c r="X10" i="6"/>
  <c r="X11" i="6"/>
  <c r="Y11" i="42"/>
  <c r="Y10" i="42"/>
  <c r="C23" i="22"/>
  <c r="F23" i="22"/>
  <c r="C29" i="20"/>
  <c r="N29" i="20" s="1"/>
  <c r="N24" i="20"/>
  <c r="Y13" i="23"/>
  <c r="Z8" i="23"/>
  <c r="Y9" i="23"/>
  <c r="N27" i="19"/>
  <c r="Z13" i="85"/>
  <c r="B42" i="85" s="1"/>
  <c r="B43" i="85" s="1"/>
  <c r="Z9" i="85"/>
  <c r="Z8" i="25"/>
  <c r="Y9" i="25"/>
  <c r="Y13" i="25"/>
  <c r="L29" i="20"/>
  <c r="E32" i="22"/>
  <c r="H31" i="23"/>
  <c r="D27" i="22"/>
  <c r="D22" i="23"/>
  <c r="K30" i="20"/>
  <c r="J21" i="22"/>
  <c r="N21" i="22" s="1"/>
  <c r="C43" i="7"/>
  <c r="B44" i="7"/>
  <c r="B45" i="7" s="1"/>
  <c r="AA4" i="2" s="1"/>
  <c r="AB4" i="2" s="1"/>
  <c r="F22" i="20"/>
  <c r="X10" i="23"/>
  <c r="X11" i="23"/>
  <c r="X11" i="99"/>
  <c r="X10" i="99"/>
  <c r="N32" i="23"/>
  <c r="B36" i="1"/>
  <c r="C36" i="1" s="1"/>
  <c r="B40" i="1"/>
  <c r="C40" i="1" s="1"/>
  <c r="B39" i="1"/>
  <c r="C39" i="1" s="1"/>
  <c r="B38" i="1"/>
  <c r="C38" i="1" s="1"/>
  <c r="B37" i="1"/>
  <c r="C37" i="1" s="1"/>
  <c r="B41" i="1"/>
  <c r="C41" i="1" s="1"/>
  <c r="B35" i="1"/>
  <c r="C35" i="1" s="1"/>
  <c r="E29" i="20"/>
  <c r="X10" i="30"/>
  <c r="X11" i="30"/>
  <c r="G21" i="23"/>
  <c r="Y11" i="11"/>
  <c r="Y10" i="11"/>
  <c r="Y13" i="47"/>
  <c r="Z8" i="47"/>
  <c r="Y9" i="47"/>
  <c r="C28" i="23"/>
  <c r="N28" i="23" s="1"/>
  <c r="G21" i="21"/>
  <c r="E22" i="23"/>
  <c r="Z13" i="35"/>
  <c r="B42" i="35" s="1"/>
  <c r="B43" i="35" s="1"/>
  <c r="Z9" i="35"/>
  <c r="E21" i="21"/>
  <c r="N31" i="20"/>
  <c r="Z13" i="54"/>
  <c r="B42" i="54" s="1"/>
  <c r="B43" i="54" s="1"/>
  <c r="Z9" i="54"/>
  <c r="Z13" i="43"/>
  <c r="B42" i="43" s="1"/>
  <c r="B43" i="43" s="1"/>
  <c r="Z9" i="43"/>
  <c r="C25" i="1"/>
  <c r="I27" i="1"/>
  <c r="L23" i="22"/>
  <c r="C25" i="23"/>
  <c r="H26" i="22"/>
  <c r="C28" i="1"/>
  <c r="H30" i="23"/>
  <c r="C22" i="21"/>
  <c r="E22" i="20"/>
  <c r="C26" i="23"/>
  <c r="Y9" i="30"/>
  <c r="Z8" i="30"/>
  <c r="Y13" i="30"/>
  <c r="C26" i="1"/>
  <c r="E26" i="23"/>
  <c r="G28" i="23"/>
  <c r="F21" i="20"/>
  <c r="X10" i="47"/>
  <c r="X11" i="47"/>
  <c r="F32" i="22"/>
  <c r="H22" i="20"/>
  <c r="B44" i="64"/>
  <c r="B45" i="64" s="1"/>
  <c r="AA75" i="2" s="1"/>
  <c r="C43" i="64"/>
  <c r="H21" i="23"/>
  <c r="D26" i="1"/>
  <c r="H27" i="20"/>
  <c r="G21" i="22"/>
  <c r="H21" i="20"/>
  <c r="M33" i="22"/>
  <c r="Y13" i="21"/>
  <c r="Z8" i="21"/>
  <c r="Y9" i="21"/>
  <c r="X11" i="56"/>
  <c r="X10" i="56"/>
  <c r="M30" i="20"/>
  <c r="X11" i="46"/>
  <c r="X10" i="46"/>
  <c r="F31" i="20"/>
  <c r="G26" i="20"/>
  <c r="J34" i="20"/>
  <c r="G29" i="23"/>
  <c r="K29" i="23"/>
  <c r="G30" i="23"/>
  <c r="Z9" i="1"/>
  <c r="Z13" i="1"/>
  <c r="B42" i="1" s="1"/>
  <c r="B43" i="1" s="1"/>
  <c r="J24" i="23"/>
  <c r="J30" i="22"/>
  <c r="Y13" i="83"/>
  <c r="Y9" i="83"/>
  <c r="Z8" i="83"/>
  <c r="Y9" i="100"/>
  <c r="Z8" i="100"/>
  <c r="Y13" i="100"/>
  <c r="L21" i="20"/>
  <c r="H21" i="21"/>
  <c r="J30" i="20"/>
  <c r="F30" i="23"/>
  <c r="G26" i="21"/>
  <c r="N26" i="21" s="1"/>
  <c r="G30" i="22"/>
  <c r="E26" i="20"/>
  <c r="N26" i="20" s="1"/>
  <c r="K22" i="20"/>
  <c r="J25" i="23"/>
  <c r="G27" i="23"/>
  <c r="C29" i="22"/>
  <c r="X11" i="88"/>
  <c r="X10" i="88"/>
  <c r="Y11" i="18"/>
  <c r="Y10" i="18"/>
  <c r="Z9" i="87"/>
  <c r="Z13" i="87"/>
  <c r="B42" i="87" s="1"/>
  <c r="B43" i="87" s="1"/>
  <c r="X11" i="36"/>
  <c r="X10" i="36"/>
  <c r="Y11" i="78"/>
  <c r="Y10" i="78"/>
  <c r="X10" i="33"/>
  <c r="X11" i="33"/>
  <c r="C43" i="71"/>
  <c r="B44" i="71"/>
  <c r="B45" i="71" s="1"/>
  <c r="AA68" i="2" s="1"/>
  <c r="Y11" i="85"/>
  <c r="Y10" i="85"/>
  <c r="B38" i="22"/>
  <c r="C38" i="22" s="1"/>
  <c r="B37" i="22"/>
  <c r="C37" i="22" s="1"/>
  <c r="B41" i="22"/>
  <c r="C41" i="22" s="1"/>
  <c r="B40" i="22"/>
  <c r="C40" i="22" s="1"/>
  <c r="B39" i="22"/>
  <c r="C39" i="22" s="1"/>
  <c r="B36" i="22"/>
  <c r="C36" i="22" s="1"/>
  <c r="B35" i="22"/>
  <c r="C35" i="22" s="1"/>
  <c r="Z13" i="61"/>
  <c r="B42" i="61" s="1"/>
  <c r="B43" i="61" s="1"/>
  <c r="Z9" i="61"/>
  <c r="D32" i="21"/>
  <c r="N21" i="23"/>
  <c r="Z8" i="75"/>
  <c r="Y9" i="75"/>
  <c r="Y13" i="75"/>
  <c r="F29" i="20"/>
  <c r="Z11" i="91"/>
  <c r="Z10" i="91"/>
  <c r="F30" i="22"/>
  <c r="D33" i="22"/>
  <c r="C32" i="21"/>
  <c r="N32" i="21" s="1"/>
  <c r="K33" i="22"/>
  <c r="F21" i="21"/>
  <c r="X11" i="24"/>
  <c r="X10" i="24"/>
  <c r="N22" i="22"/>
  <c r="X10" i="76"/>
  <c r="X11" i="76"/>
  <c r="G28" i="21"/>
  <c r="E29" i="23"/>
  <c r="K28" i="20"/>
  <c r="H27" i="22"/>
  <c r="N27" i="22" s="1"/>
  <c r="L30" i="22"/>
  <c r="H33" i="22"/>
  <c r="L29" i="21"/>
  <c r="C33" i="1"/>
  <c r="E33" i="23"/>
  <c r="D30" i="22"/>
  <c r="N30" i="22" s="1"/>
  <c r="E21" i="23"/>
  <c r="Y11" i="27"/>
  <c r="Y10" i="27"/>
  <c r="Y13" i="80"/>
  <c r="Y9" i="80"/>
  <c r="Z8" i="80"/>
  <c r="H29" i="20"/>
  <c r="M21" i="20"/>
  <c r="X10" i="20"/>
  <c r="X11" i="20"/>
  <c r="D33" i="23"/>
  <c r="L25" i="22"/>
  <c r="Z8" i="10"/>
  <c r="Y13" i="10"/>
  <c r="Y9" i="10"/>
  <c r="H28" i="20"/>
  <c r="M26" i="22"/>
  <c r="D29" i="21"/>
  <c r="Y9" i="56"/>
  <c r="Y13" i="56"/>
  <c r="Z8" i="56"/>
  <c r="Y9" i="46"/>
  <c r="Z8" i="46"/>
  <c r="Y13" i="46"/>
  <c r="F24" i="20"/>
  <c r="B44" i="32"/>
  <c r="B45" i="32" s="1"/>
  <c r="AA30" i="2" s="1"/>
  <c r="C43" i="32"/>
  <c r="G33" i="20"/>
  <c r="F26" i="23"/>
  <c r="K22" i="23"/>
  <c r="C25" i="20"/>
  <c r="N25" i="20" s="1"/>
  <c r="J31" i="23"/>
  <c r="Z13" i="73"/>
  <c r="B42" i="73" s="1"/>
  <c r="B43" i="73" s="1"/>
  <c r="Z9" i="73"/>
  <c r="D21" i="22"/>
  <c r="X11" i="83"/>
  <c r="X10" i="83"/>
  <c r="X11" i="100"/>
  <c r="X10" i="100"/>
  <c r="Z13" i="31"/>
  <c r="B42" i="31" s="1"/>
  <c r="B43" i="31" s="1"/>
  <c r="Z9" i="31"/>
  <c r="X10" i="74"/>
  <c r="X11" i="74"/>
  <c r="J29" i="20"/>
  <c r="Y10" i="103"/>
  <c r="Y11" i="103"/>
  <c r="X10" i="29"/>
  <c r="X11" i="29"/>
  <c r="J23" i="20"/>
  <c r="M27" i="23"/>
  <c r="N27" i="23" s="1"/>
  <c r="Z13" i="81"/>
  <c r="B42" i="81" s="1"/>
  <c r="B43" i="81" s="1"/>
  <c r="Z9" i="81"/>
  <c r="G33" i="21"/>
  <c r="G23" i="22"/>
  <c r="Z13" i="9"/>
  <c r="B42" i="9" s="1"/>
  <c r="B43" i="9" s="1"/>
  <c r="Z9" i="9"/>
  <c r="K29" i="20"/>
  <c r="E30" i="22"/>
  <c r="J32" i="23"/>
  <c r="G34" i="23"/>
  <c r="N34" i="23" s="1"/>
  <c r="E30" i="21"/>
  <c r="N30" i="21" s="1"/>
  <c r="Y9" i="86"/>
  <c r="Y13" i="86"/>
  <c r="Z8" i="86"/>
  <c r="B41" i="21"/>
  <c r="C41" i="21" s="1"/>
  <c r="B39" i="21"/>
  <c r="C39" i="21" s="1"/>
  <c r="B38" i="21"/>
  <c r="C38" i="21" s="1"/>
  <c r="B37" i="21"/>
  <c r="C37" i="21" s="1"/>
  <c r="B36" i="21"/>
  <c r="C36" i="21" s="1"/>
  <c r="B35" i="21"/>
  <c r="C35" i="21" s="1"/>
  <c r="B40" i="21"/>
  <c r="C40" i="21" s="1"/>
  <c r="G22" i="20"/>
  <c r="Y11" i="95"/>
  <c r="Y10" i="95"/>
  <c r="X10" i="86"/>
  <c r="X11" i="86"/>
  <c r="K31" i="21"/>
  <c r="D22" i="20"/>
  <c r="C29" i="23"/>
  <c r="N29" i="23" s="1"/>
  <c r="D26" i="22"/>
  <c r="Z13" i="11"/>
  <c r="B42" i="11" s="1"/>
  <c r="B43" i="11" s="1"/>
  <c r="Z9" i="11"/>
  <c r="J32" i="22"/>
  <c r="H29" i="23"/>
  <c r="B44" i="102"/>
  <c r="B45" i="102" s="1"/>
  <c r="AA37" i="2" s="1"/>
  <c r="C43" i="102"/>
  <c r="E25" i="21"/>
  <c r="Y9" i="68"/>
  <c r="Y13" i="68"/>
  <c r="Z8" i="68"/>
  <c r="B44" i="97"/>
  <c r="B45" i="97" s="1"/>
  <c r="AA42" i="2" s="1"/>
  <c r="C43" i="97"/>
  <c r="M23" i="22"/>
  <c r="I34" i="22"/>
  <c r="Y9" i="76"/>
  <c r="Y13" i="76"/>
  <c r="Z8" i="76"/>
  <c r="X11" i="77"/>
  <c r="X10" i="77"/>
  <c r="L29" i="23"/>
  <c r="K21" i="20"/>
  <c r="J29" i="23"/>
  <c r="Y11" i="54"/>
  <c r="Y10" i="54"/>
  <c r="H34" i="22"/>
  <c r="N34" i="22" s="1"/>
  <c r="E28" i="20"/>
  <c r="N28" i="20" s="1"/>
  <c r="I28" i="23"/>
  <c r="Y10" i="79"/>
  <c r="Y11" i="79"/>
  <c r="D21" i="20"/>
  <c r="D23" i="22"/>
  <c r="E28" i="23"/>
  <c r="L26" i="20"/>
  <c r="X11" i="80"/>
  <c r="X10" i="80"/>
  <c r="C33" i="21"/>
  <c r="N33" i="21" s="1"/>
  <c r="M28" i="20"/>
  <c r="I32" i="22"/>
  <c r="F23" i="20"/>
  <c r="D26" i="23"/>
  <c r="L32" i="22"/>
  <c r="E31" i="21"/>
  <c r="K33" i="1"/>
  <c r="M29" i="21"/>
  <c r="Z11" i="66"/>
  <c r="Z10" i="66"/>
  <c r="D22" i="21"/>
  <c r="X11" i="21"/>
  <c r="X10" i="21"/>
  <c r="L33" i="21"/>
  <c r="Z11" i="32"/>
  <c r="Z10" i="32"/>
  <c r="Z13" i="70"/>
  <c r="B42" i="70" s="1"/>
  <c r="B43" i="70" s="1"/>
  <c r="Z9" i="70"/>
  <c r="F33" i="23"/>
  <c r="H32" i="23"/>
  <c r="C32" i="20"/>
  <c r="N32" i="20" s="1"/>
  <c r="F27" i="22"/>
  <c r="D24" i="21"/>
  <c r="D28" i="22"/>
  <c r="N28" i="22" s="1"/>
  <c r="Y9" i="74"/>
  <c r="Y13" i="74"/>
  <c r="Z8" i="74"/>
  <c r="J22" i="20"/>
  <c r="Z13" i="103"/>
  <c r="B42" i="103" s="1"/>
  <c r="B43" i="103" s="1"/>
  <c r="Z9" i="103"/>
  <c r="Z8" i="29"/>
  <c r="Y9" i="29"/>
  <c r="Y13" i="29"/>
  <c r="M32" i="21"/>
  <c r="K25" i="23"/>
  <c r="Y11" i="9"/>
  <c r="Y10" i="9"/>
  <c r="D30" i="23"/>
  <c r="N30" i="23" s="1"/>
  <c r="E23" i="22"/>
  <c r="G31" i="20"/>
  <c r="E23" i="21"/>
  <c r="N23" i="21" s="1"/>
  <c r="Z11" i="5"/>
  <c r="Z10" i="5"/>
  <c r="X10" i="14"/>
  <c r="X11" i="14"/>
  <c r="E21" i="20"/>
  <c r="E24" i="23"/>
  <c r="B44" i="59"/>
  <c r="B45" i="59" s="1"/>
  <c r="AA80" i="2" s="1"/>
  <c r="C43" i="59"/>
  <c r="X10" i="8"/>
  <c r="X11" i="8"/>
  <c r="X10" i="41"/>
  <c r="X11" i="41"/>
  <c r="M28" i="22"/>
  <c r="B44" i="66"/>
  <c r="B45" i="66" s="1"/>
  <c r="AA73" i="2" s="1"/>
  <c r="C43" i="66"/>
  <c r="N25" i="19"/>
  <c r="K24" i="23"/>
  <c r="X11" i="60"/>
  <c r="X10" i="60"/>
  <c r="I30" i="22"/>
  <c r="M31" i="23"/>
  <c r="M25" i="21"/>
  <c r="K32" i="23"/>
  <c r="D31" i="23"/>
  <c r="M29" i="23"/>
  <c r="G29" i="21"/>
  <c r="I22" i="21"/>
  <c r="B43" i="5"/>
  <c r="C7" i="3"/>
  <c r="Y11" i="89"/>
  <c r="Y10" i="89"/>
  <c r="Z13" i="79"/>
  <c r="B42" i="79" s="1"/>
  <c r="B43" i="79" s="1"/>
  <c r="Z9" i="79"/>
  <c r="F29" i="21"/>
  <c r="I21" i="21"/>
  <c r="G24" i="23"/>
  <c r="Z13" i="55"/>
  <c r="B42" i="55" s="1"/>
  <c r="B43" i="55" s="1"/>
  <c r="Z9" i="55"/>
  <c r="F32" i="21"/>
  <c r="M21" i="1"/>
  <c r="Z10" i="59"/>
  <c r="Z11" i="59"/>
  <c r="L23" i="20"/>
  <c r="Z8" i="8"/>
  <c r="Y9" i="8"/>
  <c r="Y13" i="8"/>
  <c r="G23" i="20"/>
  <c r="D30" i="20"/>
  <c r="N30" i="20" s="1"/>
  <c r="X11" i="82"/>
  <c r="X10" i="82"/>
  <c r="K26" i="23"/>
  <c r="X10" i="28"/>
  <c r="X11" i="28"/>
  <c r="M21" i="22"/>
  <c r="L33" i="22"/>
  <c r="D28" i="1"/>
  <c r="I32" i="1"/>
  <c r="K34" i="22"/>
  <c r="I30" i="23"/>
  <c r="K23" i="22"/>
  <c r="I28" i="22"/>
  <c r="Y11" i="90"/>
  <c r="Y10" i="90"/>
  <c r="M27" i="1"/>
  <c r="F32" i="1"/>
  <c r="F22" i="23"/>
  <c r="K31" i="23"/>
  <c r="K32" i="1"/>
  <c r="I21" i="20"/>
  <c r="Y9" i="60"/>
  <c r="Z8" i="60"/>
  <c r="Y13" i="60"/>
  <c r="Y11" i="70"/>
  <c r="Y10" i="70"/>
  <c r="J25" i="1"/>
  <c r="Y13" i="96"/>
  <c r="Y9" i="96"/>
  <c r="Z8" i="96"/>
  <c r="I23" i="22"/>
  <c r="J28" i="20"/>
  <c r="K31" i="1"/>
  <c r="M24" i="1"/>
  <c r="M24" i="23"/>
  <c r="X11" i="16"/>
  <c r="X10" i="16"/>
  <c r="L33" i="1"/>
  <c r="J33" i="1"/>
  <c r="I21" i="1"/>
  <c r="G24" i="21"/>
  <c r="Z13" i="53"/>
  <c r="B42" i="53" s="1"/>
  <c r="B43" i="53" s="1"/>
  <c r="Z9" i="53"/>
  <c r="M25" i="20"/>
  <c r="N21" i="19"/>
  <c r="J23" i="21"/>
  <c r="I24" i="1"/>
  <c r="N24" i="1" s="1"/>
  <c r="D24" i="23"/>
  <c r="Y9" i="58"/>
  <c r="Z8" i="58"/>
  <c r="Y13" i="58"/>
  <c r="M22" i="23"/>
  <c r="G22" i="21"/>
  <c r="I26" i="23"/>
  <c r="Y11" i="69"/>
  <c r="Y10" i="69"/>
  <c r="C43" i="57"/>
  <c r="B44" i="57"/>
  <c r="B45" i="57" s="1"/>
  <c r="AA82" i="2" s="1"/>
  <c r="Z9" i="42"/>
  <c r="Z13" i="42"/>
  <c r="B42" i="42" s="1"/>
  <c r="B43" i="42" s="1"/>
  <c r="K21" i="21"/>
  <c r="Z8" i="6"/>
  <c r="Y13" i="6"/>
  <c r="Y9" i="6"/>
  <c r="K24" i="21"/>
  <c r="E28" i="22"/>
  <c r="L22" i="20"/>
  <c r="E33" i="22"/>
  <c r="Y9" i="94"/>
  <c r="Y13" i="94"/>
  <c r="Z8" i="94"/>
  <c r="C32" i="22"/>
  <c r="N32" i="22" s="1"/>
  <c r="Y11" i="43"/>
  <c r="Y10" i="43"/>
  <c r="Y13" i="99"/>
  <c r="Y9" i="99"/>
  <c r="Z8" i="99"/>
  <c r="D32" i="22"/>
  <c r="Z8" i="77"/>
  <c r="Y9" i="77"/>
  <c r="Y13" i="77"/>
  <c r="L22" i="23"/>
  <c r="J22" i="23"/>
  <c r="Y9" i="16"/>
  <c r="Y13" i="16"/>
  <c r="Z8" i="16"/>
  <c r="Y10" i="53"/>
  <c r="Y11" i="53"/>
  <c r="C45" i="63"/>
  <c r="D46" i="63"/>
  <c r="C46" i="63"/>
  <c r="D45" i="63"/>
  <c r="X11" i="38"/>
  <c r="X10" i="38"/>
  <c r="X10" i="48"/>
  <c r="X11" i="48"/>
  <c r="E31" i="23"/>
  <c r="N31" i="23" s="1"/>
  <c r="I29" i="21"/>
  <c r="M33" i="23"/>
  <c r="I29" i="23"/>
  <c r="F31" i="21"/>
  <c r="J23" i="23"/>
  <c r="J22" i="21"/>
  <c r="I28" i="21"/>
  <c r="G31" i="23"/>
  <c r="Y10" i="55"/>
  <c r="Y11" i="55"/>
  <c r="F26" i="1"/>
  <c r="H22" i="21"/>
  <c r="X10" i="40"/>
  <c r="X11" i="40"/>
  <c r="C24" i="23"/>
  <c r="N24" i="23" s="1"/>
  <c r="M28" i="21"/>
  <c r="Y9" i="82"/>
  <c r="Z8" i="82"/>
  <c r="Y13" i="82"/>
  <c r="Y9" i="28"/>
  <c r="Z8" i="28"/>
  <c r="Y13" i="28"/>
  <c r="L26" i="22"/>
  <c r="I23" i="23"/>
  <c r="K30" i="22"/>
  <c r="C21" i="21"/>
  <c r="E23" i="23"/>
  <c r="K25" i="1"/>
  <c r="I28" i="20"/>
  <c r="Y11" i="67"/>
  <c r="Y10" i="67"/>
  <c r="X11" i="96"/>
  <c r="X10" i="96"/>
  <c r="N31" i="1"/>
  <c r="K24" i="1"/>
  <c r="M31" i="1"/>
  <c r="L21" i="1"/>
  <c r="Y11" i="51"/>
  <c r="Y10" i="51"/>
  <c r="M29" i="20"/>
  <c r="I26" i="22"/>
  <c r="E27" i="1"/>
  <c r="N27" i="1" s="1"/>
  <c r="L26" i="1"/>
  <c r="I28" i="1"/>
  <c r="G31" i="21"/>
  <c r="L32" i="1"/>
  <c r="Y10" i="93"/>
  <c r="Y11" i="93"/>
  <c r="N30" i="1"/>
  <c r="I31" i="1"/>
  <c r="Y11" i="19"/>
  <c r="Y10" i="19"/>
  <c r="Y9" i="17"/>
  <c r="Y13" i="17"/>
  <c r="Z8" i="17"/>
  <c r="I33" i="23"/>
  <c r="Z13" i="69"/>
  <c r="B42" i="69" s="1"/>
  <c r="B43" i="69" s="1"/>
  <c r="Z9" i="69"/>
  <c r="Y13" i="65"/>
  <c r="Y9" i="65"/>
  <c r="Z8" i="65"/>
  <c r="D28" i="20"/>
  <c r="F25" i="21"/>
  <c r="L30" i="20"/>
  <c r="G30" i="20"/>
  <c r="I25" i="22"/>
  <c r="N25" i="22" s="1"/>
  <c r="E24" i="21"/>
  <c r="K27" i="22"/>
  <c r="J21" i="20"/>
  <c r="F34" i="22"/>
  <c r="D31" i="21"/>
  <c r="Y11" i="31"/>
  <c r="Y10" i="31"/>
  <c r="J27" i="22"/>
  <c r="X11" i="58"/>
  <c r="X10" i="58"/>
  <c r="Z9" i="101"/>
  <c r="Z13" i="101"/>
  <c r="B42" i="101" s="1"/>
  <c r="B43" i="101" s="1"/>
  <c r="Z13" i="45"/>
  <c r="B42" i="45" s="1"/>
  <c r="B43" i="45" s="1"/>
  <c r="Z9" i="45"/>
  <c r="Z8" i="14"/>
  <c r="Y9" i="14"/>
  <c r="Y13" i="14"/>
  <c r="Y11" i="101"/>
  <c r="Y10" i="101"/>
  <c r="Y9" i="38"/>
  <c r="Z8" i="38"/>
  <c r="Y13" i="38"/>
  <c r="M24" i="20"/>
  <c r="Y9" i="48"/>
  <c r="Z8" i="48"/>
  <c r="Y13" i="48"/>
  <c r="Z13" i="89"/>
  <c r="B42" i="89" s="1"/>
  <c r="B43" i="89" s="1"/>
  <c r="Z9" i="89"/>
  <c r="Z9" i="18"/>
  <c r="Z13" i="18"/>
  <c r="B42" i="18" s="1"/>
  <c r="B43" i="18" s="1"/>
  <c r="J28" i="23"/>
  <c r="X11" i="65"/>
  <c r="X10" i="65"/>
  <c r="M27" i="20"/>
  <c r="D25" i="1"/>
  <c r="Z13" i="13"/>
  <c r="B42" i="13" s="1"/>
  <c r="B43" i="13" s="1"/>
  <c r="Z9" i="13"/>
  <c r="H23" i="22"/>
  <c r="Y13" i="92"/>
  <c r="Z8" i="92"/>
  <c r="Y9" i="92"/>
  <c r="M28" i="1"/>
  <c r="I25" i="23"/>
  <c r="H32" i="21"/>
  <c r="D23" i="20"/>
  <c r="K33" i="23"/>
  <c r="N33" i="23" s="1"/>
  <c r="Y13" i="41"/>
  <c r="Y9" i="41"/>
  <c r="Z8" i="41"/>
  <c r="E34" i="22"/>
  <c r="K27" i="20"/>
  <c r="D21" i="1"/>
  <c r="N21" i="1" s="1"/>
  <c r="L32" i="21"/>
  <c r="I21" i="22"/>
  <c r="F29" i="23"/>
  <c r="I22" i="23"/>
  <c r="F24" i="21"/>
  <c r="J32" i="21"/>
  <c r="I26" i="1"/>
  <c r="F28" i="22"/>
  <c r="J29" i="21"/>
  <c r="Y11" i="45"/>
  <c r="Y10" i="45"/>
  <c r="K32" i="22"/>
  <c r="M31" i="20"/>
  <c r="J21" i="23"/>
  <c r="D28" i="21"/>
  <c r="M34" i="20"/>
  <c r="F26" i="20"/>
  <c r="D32" i="1"/>
  <c r="N32" i="1" s="1"/>
  <c r="Y11" i="13"/>
  <c r="Y10" i="13"/>
  <c r="H30" i="22"/>
  <c r="X10" i="92"/>
  <c r="X11" i="92"/>
  <c r="G26" i="1"/>
  <c r="F33" i="1"/>
  <c r="N33" i="1" s="1"/>
  <c r="I32" i="23"/>
  <c r="H25" i="21"/>
  <c r="N25" i="21" s="1"/>
  <c r="J27" i="1"/>
  <c r="H29" i="21"/>
  <c r="Y10" i="87"/>
  <c r="Y11" i="87"/>
  <c r="Y9" i="40"/>
  <c r="Z8" i="40"/>
  <c r="Y13" i="40"/>
  <c r="C31" i="23"/>
  <c r="D31" i="22"/>
  <c r="M21" i="21"/>
  <c r="E25" i="23"/>
  <c r="E27" i="22"/>
  <c r="K34" i="20"/>
  <c r="E29" i="21"/>
  <c r="N29" i="21" s="1"/>
  <c r="I31" i="22"/>
  <c r="L25" i="21"/>
  <c r="C33" i="20"/>
  <c r="N33" i="20" s="1"/>
  <c r="G26" i="22"/>
  <c r="E31" i="22"/>
  <c r="N31" i="22" s="1"/>
  <c r="J21" i="21"/>
  <c r="Z9" i="90"/>
  <c r="Z13" i="90"/>
  <c r="B42" i="90" s="1"/>
  <c r="B43" i="90" s="1"/>
  <c r="C28" i="21"/>
  <c r="N28" i="21" s="1"/>
  <c r="H25" i="20"/>
  <c r="M34" i="21"/>
  <c r="N34" i="21" s="1"/>
  <c r="E30" i="23"/>
  <c r="G29" i="20"/>
  <c r="H33" i="23"/>
  <c r="K21" i="1"/>
  <c r="Z13" i="67"/>
  <c r="B42" i="67" s="1"/>
  <c r="B43" i="67" s="1"/>
  <c r="Z9" i="67"/>
  <c r="C31" i="1"/>
  <c r="L27" i="1"/>
  <c r="N29" i="1"/>
  <c r="K32" i="21"/>
  <c r="I33" i="21"/>
  <c r="L28" i="1"/>
  <c r="N28" i="1" s="1"/>
  <c r="Z13" i="51"/>
  <c r="B42" i="51" s="1"/>
  <c r="B43" i="51" s="1"/>
  <c r="Z9" i="51"/>
  <c r="M22" i="20"/>
  <c r="I33" i="22"/>
  <c r="E34" i="1"/>
  <c r="Z10" i="57"/>
  <c r="Z11" i="57"/>
  <c r="Z13" i="78"/>
  <c r="B42" i="78" s="1"/>
  <c r="B43" i="78" s="1"/>
  <c r="Z9" i="78"/>
  <c r="D32" i="23"/>
  <c r="I31" i="21"/>
  <c r="G31" i="22"/>
  <c r="D27" i="21"/>
  <c r="N27" i="21" s="1"/>
  <c r="L25" i="1"/>
  <c r="Z9" i="93"/>
  <c r="Z13" i="93"/>
  <c r="B42" i="93" s="1"/>
  <c r="B43" i="93" s="1"/>
  <c r="C23" i="1"/>
  <c r="N23" i="1" s="1"/>
  <c r="H24" i="21"/>
  <c r="L31" i="21"/>
  <c r="Z9" i="19"/>
  <c r="Z13" i="19"/>
  <c r="B42" i="19" s="1"/>
  <c r="B43" i="19" s="1"/>
  <c r="Z9" i="95"/>
  <c r="Z13" i="95"/>
  <c r="B42" i="95" s="1"/>
  <c r="B43" i="95" s="1"/>
  <c r="Z13" i="84"/>
  <c r="B42" i="84" s="1"/>
  <c r="B43" i="84" s="1"/>
  <c r="Z9" i="84"/>
  <c r="C43" i="13" l="1"/>
  <c r="B44" i="13"/>
  <c r="B45" i="13" s="1"/>
  <c r="AA10" i="2" s="1"/>
  <c r="AB10" i="2" s="1"/>
  <c r="Y11" i="16"/>
  <c r="Y10" i="16"/>
  <c r="Z11" i="15"/>
  <c r="Z10" i="15"/>
  <c r="C43" i="84"/>
  <c r="B44" i="84"/>
  <c r="B45" i="84" s="1"/>
  <c r="AA55" i="2" s="1"/>
  <c r="C43" i="11"/>
  <c r="B44" i="11"/>
  <c r="B45" i="11" s="1"/>
  <c r="AA8" i="2" s="1"/>
  <c r="AB8" i="2" s="1"/>
  <c r="N22" i="20"/>
  <c r="C43" i="95"/>
  <c r="B44" i="95"/>
  <c r="B45" i="95" s="1"/>
  <c r="AA44" i="2" s="1"/>
  <c r="Z11" i="84"/>
  <c r="Z10" i="84"/>
  <c r="Y11" i="48"/>
  <c r="Y10" i="48"/>
  <c r="Y10" i="80"/>
  <c r="Y11" i="80"/>
  <c r="C46" i="71"/>
  <c r="D45" i="71"/>
  <c r="C45" i="71"/>
  <c r="D46" i="71"/>
  <c r="Z13" i="21"/>
  <c r="B42" i="21" s="1"/>
  <c r="B43" i="21" s="1"/>
  <c r="Z9" i="21"/>
  <c r="Z13" i="104"/>
  <c r="B42" i="104" s="1"/>
  <c r="B43" i="104" s="1"/>
  <c r="Z9" i="104"/>
  <c r="Y11" i="58"/>
  <c r="Y10" i="58"/>
  <c r="C46" i="66"/>
  <c r="C45" i="66"/>
  <c r="Z11" i="35"/>
  <c r="Z10" i="35"/>
  <c r="C45" i="91"/>
  <c r="C46" i="91"/>
  <c r="D46" i="91"/>
  <c r="D45" i="91"/>
  <c r="C43" i="62"/>
  <c r="B44" i="62"/>
  <c r="B45" i="62" s="1"/>
  <c r="AA77" i="2" s="1"/>
  <c r="Z13" i="58"/>
  <c r="B42" i="58" s="1"/>
  <c r="B43" i="58" s="1"/>
  <c r="Z9" i="58"/>
  <c r="Z11" i="62"/>
  <c r="Z10" i="62"/>
  <c r="C43" i="55"/>
  <c r="B44" i="55"/>
  <c r="B45" i="55" s="1"/>
  <c r="AA84" i="2" s="1"/>
  <c r="Z11" i="95"/>
  <c r="Z10" i="95"/>
  <c r="Z13" i="38"/>
  <c r="B42" i="38" s="1"/>
  <c r="B43" i="38" s="1"/>
  <c r="Z9" i="38"/>
  <c r="Z13" i="10"/>
  <c r="B42" i="10" s="1"/>
  <c r="B43" i="10" s="1"/>
  <c r="Z9" i="10"/>
  <c r="Y11" i="38"/>
  <c r="Y10" i="38"/>
  <c r="Y10" i="94"/>
  <c r="Y11" i="94"/>
  <c r="Z9" i="29"/>
  <c r="Z13" i="29"/>
  <c r="B42" i="29" s="1"/>
  <c r="B43" i="29" s="1"/>
  <c r="Z9" i="83"/>
  <c r="Z13" i="83"/>
  <c r="B42" i="83" s="1"/>
  <c r="B43" i="83" s="1"/>
  <c r="Y10" i="25"/>
  <c r="Y11" i="25"/>
  <c r="Z9" i="24"/>
  <c r="Z13" i="24"/>
  <c r="B42" i="24" s="1"/>
  <c r="B43" i="24" s="1"/>
  <c r="Z11" i="27"/>
  <c r="Z10" i="27"/>
  <c r="Z13" i="22"/>
  <c r="B42" i="22" s="1"/>
  <c r="B43" i="22" s="1"/>
  <c r="Z9" i="22"/>
  <c r="Z13" i="52"/>
  <c r="B42" i="52" s="1"/>
  <c r="B43" i="52" s="1"/>
  <c r="Z9" i="52"/>
  <c r="Z13" i="41"/>
  <c r="B42" i="41" s="1"/>
  <c r="B43" i="41" s="1"/>
  <c r="Z9" i="41"/>
  <c r="Y11" i="41"/>
  <c r="Y10" i="41"/>
  <c r="Y11" i="86"/>
  <c r="Y10" i="86"/>
  <c r="B44" i="101"/>
  <c r="B45" i="101" s="1"/>
  <c r="AA38" i="2" s="1"/>
  <c r="C43" i="101"/>
  <c r="Z10" i="55"/>
  <c r="Z11" i="55"/>
  <c r="Y10" i="10"/>
  <c r="Y11" i="10"/>
  <c r="Y11" i="33"/>
  <c r="Y10" i="33"/>
  <c r="C45" i="97"/>
  <c r="C46" i="97"/>
  <c r="C43" i="35"/>
  <c r="B44" i="35"/>
  <c r="B45" i="35" s="1"/>
  <c r="AA33" i="2" s="1"/>
  <c r="N25" i="23"/>
  <c r="N23" i="22"/>
  <c r="Z10" i="26"/>
  <c r="Z11" i="26"/>
  <c r="C43" i="19"/>
  <c r="B44" i="19"/>
  <c r="B45" i="19" s="1"/>
  <c r="AA15" i="2" s="1"/>
  <c r="AB15" i="2" s="1"/>
  <c r="Y11" i="77"/>
  <c r="Y10" i="77"/>
  <c r="Z13" i="60"/>
  <c r="B42" i="60" s="1"/>
  <c r="B43" i="60" s="1"/>
  <c r="Z9" i="60"/>
  <c r="Z13" i="68"/>
  <c r="B42" i="68" s="1"/>
  <c r="B43" i="68" s="1"/>
  <c r="Z9" i="68"/>
  <c r="Z13" i="46"/>
  <c r="B42" i="46" s="1"/>
  <c r="B43" i="46" s="1"/>
  <c r="Z9" i="46"/>
  <c r="Z11" i="19"/>
  <c r="Z10" i="19"/>
  <c r="B44" i="78"/>
  <c r="B45" i="78" s="1"/>
  <c r="AA61" i="2" s="1"/>
  <c r="C43" i="78"/>
  <c r="Z10" i="90"/>
  <c r="Z11" i="90"/>
  <c r="Z9" i="82"/>
  <c r="Z13" i="82"/>
  <c r="B42" i="82" s="1"/>
  <c r="B43" i="82" s="1"/>
  <c r="Z13" i="77"/>
  <c r="B42" i="77" s="1"/>
  <c r="B43" i="77" s="1"/>
  <c r="Z9" i="77"/>
  <c r="C45" i="57"/>
  <c r="C46" i="57"/>
  <c r="Y11" i="60"/>
  <c r="Y10" i="60"/>
  <c r="Z11" i="103"/>
  <c r="Z10" i="103"/>
  <c r="Z11" i="70"/>
  <c r="Z10" i="70"/>
  <c r="Z11" i="73"/>
  <c r="Z10" i="73"/>
  <c r="Y11" i="46"/>
  <c r="Y10" i="46"/>
  <c r="Y11" i="83"/>
  <c r="Y10" i="83"/>
  <c r="N26" i="1"/>
  <c r="Z13" i="25"/>
  <c r="B42" i="25" s="1"/>
  <c r="B43" i="25" s="1"/>
  <c r="Z9" i="25"/>
  <c r="Y11" i="24"/>
  <c r="Y10" i="24"/>
  <c r="Z11" i="37"/>
  <c r="Z10" i="37"/>
  <c r="Y11" i="49"/>
  <c r="Y10" i="49"/>
  <c r="Z9" i="17"/>
  <c r="Z13" i="17"/>
  <c r="B42" i="17" s="1"/>
  <c r="B43" i="17" s="1"/>
  <c r="Z9" i="28"/>
  <c r="Z13" i="28"/>
  <c r="B42" i="28" s="1"/>
  <c r="B43" i="28" s="1"/>
  <c r="Z9" i="94"/>
  <c r="Z13" i="94"/>
  <c r="B42" i="94" s="1"/>
  <c r="B43" i="94" s="1"/>
  <c r="Z11" i="42"/>
  <c r="Z10" i="42"/>
  <c r="C43" i="27"/>
  <c r="B44" i="27"/>
  <c r="B45" i="27" s="1"/>
  <c r="AA25" i="2" s="1"/>
  <c r="Z11" i="78"/>
  <c r="Z10" i="78"/>
  <c r="Y11" i="17"/>
  <c r="Y10" i="17"/>
  <c r="C43" i="103"/>
  <c r="B44" i="103"/>
  <c r="B45" i="103" s="1"/>
  <c r="AA36" i="2" s="1"/>
  <c r="Y11" i="68"/>
  <c r="Y10" i="68"/>
  <c r="Z11" i="9"/>
  <c r="Z10" i="9"/>
  <c r="B44" i="73"/>
  <c r="B45" i="73" s="1"/>
  <c r="AA66" i="2" s="1"/>
  <c r="C43" i="73"/>
  <c r="Z13" i="56"/>
  <c r="B42" i="56" s="1"/>
  <c r="B43" i="56" s="1"/>
  <c r="Z9" i="56"/>
  <c r="N25" i="1"/>
  <c r="Y11" i="47"/>
  <c r="Y10" i="47"/>
  <c r="Z11" i="85"/>
  <c r="Z10" i="85"/>
  <c r="Y10" i="22"/>
  <c r="Y11" i="22"/>
  <c r="C43" i="37"/>
  <c r="B44" i="37"/>
  <c r="B45" i="37" s="1"/>
  <c r="AA102" i="2" s="1"/>
  <c r="Y11" i="52"/>
  <c r="Y10" i="52"/>
  <c r="N22" i="23"/>
  <c r="Z13" i="49"/>
  <c r="B42" i="49" s="1"/>
  <c r="B43" i="49" s="1"/>
  <c r="Z9" i="49"/>
  <c r="Z13" i="36"/>
  <c r="B42" i="36" s="1"/>
  <c r="B43" i="36" s="1"/>
  <c r="Z9" i="36"/>
  <c r="Z9" i="48"/>
  <c r="Z13" i="48"/>
  <c r="B42" i="48" s="1"/>
  <c r="B43" i="48" s="1"/>
  <c r="B44" i="69"/>
  <c r="B45" i="69" s="1"/>
  <c r="AA70" i="2" s="1"/>
  <c r="C43" i="69"/>
  <c r="C43" i="5"/>
  <c r="B44" i="5"/>
  <c r="Z11" i="11"/>
  <c r="Z10" i="11"/>
  <c r="C46" i="32"/>
  <c r="C45" i="32"/>
  <c r="D45" i="32"/>
  <c r="D46" i="32"/>
  <c r="C43" i="61"/>
  <c r="B44" i="61"/>
  <c r="B45" i="61" s="1"/>
  <c r="AA78" i="2" s="1"/>
  <c r="Z13" i="33"/>
  <c r="B42" i="33" s="1"/>
  <c r="B43" i="33" s="1"/>
  <c r="Z9" i="33"/>
  <c r="Y10" i="12"/>
  <c r="Y11" i="12"/>
  <c r="C43" i="15"/>
  <c r="B44" i="15"/>
  <c r="B45" i="15" s="1"/>
  <c r="AA11" i="2" s="1"/>
  <c r="AB11" i="2" s="1"/>
  <c r="Z10" i="101"/>
  <c r="Z11" i="101"/>
  <c r="C43" i="42"/>
  <c r="B44" i="42"/>
  <c r="B45" i="42" s="1"/>
  <c r="AA97" i="2" s="1"/>
  <c r="Z13" i="100"/>
  <c r="B42" i="100" s="1"/>
  <c r="B43" i="100" s="1"/>
  <c r="Z9" i="100"/>
  <c r="B44" i="26"/>
  <c r="B45" i="26" s="1"/>
  <c r="AA24" i="2" s="1"/>
  <c r="C43" i="26"/>
  <c r="Y11" i="28"/>
  <c r="Y10" i="28"/>
  <c r="Y11" i="29"/>
  <c r="Y10" i="29"/>
  <c r="Y11" i="100"/>
  <c r="Y10" i="100"/>
  <c r="Z13" i="12"/>
  <c r="B42" i="12" s="1"/>
  <c r="B43" i="12" s="1"/>
  <c r="Z9" i="12"/>
  <c r="B44" i="90"/>
  <c r="B45" i="90" s="1"/>
  <c r="AA49" i="2" s="1"/>
  <c r="C43" i="90"/>
  <c r="B44" i="18"/>
  <c r="B45" i="18" s="1"/>
  <c r="AA14" i="2" s="1"/>
  <c r="AB14" i="2" s="1"/>
  <c r="C43" i="18"/>
  <c r="Y11" i="82"/>
  <c r="Y10" i="82"/>
  <c r="Y10" i="8"/>
  <c r="Y11" i="8"/>
  <c r="B44" i="70"/>
  <c r="B45" i="70" s="1"/>
  <c r="AA69" i="2" s="1"/>
  <c r="C43" i="70"/>
  <c r="Z11" i="67"/>
  <c r="Z10" i="67"/>
  <c r="Y10" i="92"/>
  <c r="Y11" i="92"/>
  <c r="Z10" i="18"/>
  <c r="Z11" i="18"/>
  <c r="Z10" i="53"/>
  <c r="Z11" i="53"/>
  <c r="Z13" i="8"/>
  <c r="B42" i="8" s="1"/>
  <c r="B43" i="8" s="1"/>
  <c r="Z9" i="8"/>
  <c r="Z11" i="79"/>
  <c r="Z10" i="79"/>
  <c r="C43" i="9"/>
  <c r="B44" i="9"/>
  <c r="B45" i="9" s="1"/>
  <c r="AA6" i="2" s="1"/>
  <c r="AB6" i="2" s="1"/>
  <c r="Y11" i="75"/>
  <c r="Y10" i="75"/>
  <c r="Z13" i="30"/>
  <c r="B42" i="30" s="1"/>
  <c r="B43" i="30" s="1"/>
  <c r="Z9" i="30"/>
  <c r="Z11" i="43"/>
  <c r="Z10" i="43"/>
  <c r="Z13" i="47"/>
  <c r="B42" i="47" s="1"/>
  <c r="B43" i="47" s="1"/>
  <c r="Z9" i="47"/>
  <c r="B44" i="85"/>
  <c r="B45" i="85" s="1"/>
  <c r="AA54" i="2" s="1"/>
  <c r="C43" i="85"/>
  <c r="B44" i="72"/>
  <c r="B45" i="72" s="1"/>
  <c r="AA67" i="2" s="1"/>
  <c r="C43" i="72"/>
  <c r="Y11" i="36"/>
  <c r="Y10" i="36"/>
  <c r="Z11" i="51"/>
  <c r="Z10" i="51"/>
  <c r="Z11" i="13"/>
  <c r="Z10" i="13"/>
  <c r="C43" i="51"/>
  <c r="B44" i="51"/>
  <c r="B45" i="51" s="1"/>
  <c r="AA88" i="2" s="1"/>
  <c r="C43" i="45"/>
  <c r="B44" i="45"/>
  <c r="B45" i="45" s="1"/>
  <c r="AA94" i="2" s="1"/>
  <c r="C43" i="67"/>
  <c r="B44" i="67"/>
  <c r="B45" i="67" s="1"/>
  <c r="AA72" i="2" s="1"/>
  <c r="Z9" i="92"/>
  <c r="Z13" i="92"/>
  <c r="B42" i="92" s="1"/>
  <c r="B43" i="92" s="1"/>
  <c r="Z11" i="89"/>
  <c r="Z10" i="89"/>
  <c r="Z9" i="65"/>
  <c r="Z13" i="65"/>
  <c r="B42" i="65" s="1"/>
  <c r="B43" i="65" s="1"/>
  <c r="N21" i="21"/>
  <c r="Z9" i="99"/>
  <c r="Z13" i="99"/>
  <c r="B42" i="99" s="1"/>
  <c r="B43" i="99" s="1"/>
  <c r="B44" i="53"/>
  <c r="B45" i="53" s="1"/>
  <c r="AA86" i="2" s="1"/>
  <c r="C43" i="53"/>
  <c r="B44" i="79"/>
  <c r="B45" i="79" s="1"/>
  <c r="AA60" i="2" s="1"/>
  <c r="C43" i="79"/>
  <c r="C45" i="59"/>
  <c r="C46" i="59"/>
  <c r="Z13" i="74"/>
  <c r="B42" i="74" s="1"/>
  <c r="B43" i="74" s="1"/>
  <c r="Z9" i="74"/>
  <c r="Y11" i="56"/>
  <c r="Y10" i="56"/>
  <c r="Z13" i="75"/>
  <c r="B42" i="75" s="1"/>
  <c r="B43" i="75" s="1"/>
  <c r="Z9" i="75"/>
  <c r="B44" i="87"/>
  <c r="B45" i="87" s="1"/>
  <c r="AA52" i="2" s="1"/>
  <c r="C43" i="87"/>
  <c r="Y11" i="30"/>
  <c r="Y10" i="30"/>
  <c r="C43" i="43"/>
  <c r="B44" i="43"/>
  <c r="B45" i="43" s="1"/>
  <c r="AA96" i="2" s="1"/>
  <c r="Z11" i="72"/>
  <c r="Z10" i="72"/>
  <c r="N23" i="20"/>
  <c r="N24" i="21"/>
  <c r="N26" i="22"/>
  <c r="B44" i="93"/>
  <c r="B45" i="93" s="1"/>
  <c r="AA46" i="2" s="1"/>
  <c r="C43" i="93"/>
  <c r="Z13" i="40"/>
  <c r="B42" i="40" s="1"/>
  <c r="B43" i="40" s="1"/>
  <c r="Z9" i="40"/>
  <c r="B44" i="89"/>
  <c r="B45" i="89" s="1"/>
  <c r="AA50" i="2" s="1"/>
  <c r="C43" i="89"/>
  <c r="Y11" i="14"/>
  <c r="Y10" i="14"/>
  <c r="Y11" i="65"/>
  <c r="Y10" i="65"/>
  <c r="Y10" i="99"/>
  <c r="Y11" i="99"/>
  <c r="Y10" i="6"/>
  <c r="Y11" i="6"/>
  <c r="Z13" i="96"/>
  <c r="B42" i="96" s="1"/>
  <c r="B43" i="96" s="1"/>
  <c r="Z9" i="96"/>
  <c r="Z13" i="76"/>
  <c r="B42" i="76" s="1"/>
  <c r="B43" i="76" s="1"/>
  <c r="Z9" i="76"/>
  <c r="Z11" i="87"/>
  <c r="Z10" i="87"/>
  <c r="B44" i="1"/>
  <c r="B45" i="1" s="1"/>
  <c r="AA21" i="2" s="1"/>
  <c r="C43" i="1"/>
  <c r="N26" i="23"/>
  <c r="Z10" i="54"/>
  <c r="Z11" i="54"/>
  <c r="Y10" i="23"/>
  <c r="Y11" i="23"/>
  <c r="Z13" i="20"/>
  <c r="B42" i="20" s="1"/>
  <c r="B43" i="20" s="1"/>
  <c r="Z9" i="20"/>
  <c r="Z10" i="93"/>
  <c r="Z11" i="93"/>
  <c r="Y11" i="40"/>
  <c r="Y10" i="40"/>
  <c r="Z9" i="14"/>
  <c r="Z13" i="14"/>
  <c r="B42" i="14" s="1"/>
  <c r="B43" i="14" s="1"/>
  <c r="Z9" i="16"/>
  <c r="Z13" i="16"/>
  <c r="B42" i="16" s="1"/>
  <c r="B43" i="16" s="1"/>
  <c r="Y10" i="96"/>
  <c r="Y11" i="96"/>
  <c r="Y11" i="74"/>
  <c r="Y10" i="74"/>
  <c r="Z9" i="86"/>
  <c r="Z13" i="86"/>
  <c r="B42" i="86" s="1"/>
  <c r="B43" i="86" s="1"/>
  <c r="Z10" i="81"/>
  <c r="Z11" i="81"/>
  <c r="Z11" i="31"/>
  <c r="Z10" i="31"/>
  <c r="Z11" i="1"/>
  <c r="Z10" i="1"/>
  <c r="C43" i="54"/>
  <c r="B44" i="54"/>
  <c r="B45" i="54" s="1"/>
  <c r="AA85" i="2" s="1"/>
  <c r="Z13" i="23"/>
  <c r="B42" i="23" s="1"/>
  <c r="B43" i="23" s="1"/>
  <c r="Z9" i="23"/>
  <c r="Y10" i="88"/>
  <c r="Y11" i="88"/>
  <c r="Y11" i="39"/>
  <c r="Y10" i="39"/>
  <c r="Z10" i="98"/>
  <c r="Z11" i="98"/>
  <c r="Y11" i="104"/>
  <c r="Y10" i="104"/>
  <c r="Z11" i="45"/>
  <c r="Z10" i="45"/>
  <c r="Z10" i="69"/>
  <c r="Z11" i="69"/>
  <c r="Z9" i="6"/>
  <c r="Z13" i="6"/>
  <c r="B42" i="6" s="1"/>
  <c r="B43" i="6" s="1"/>
  <c r="Y11" i="76"/>
  <c r="Y10" i="76"/>
  <c r="C43" i="81"/>
  <c r="B44" i="81"/>
  <c r="B45" i="81" s="1"/>
  <c r="AA58" i="2" s="1"/>
  <c r="C43" i="31"/>
  <c r="B44" i="31"/>
  <c r="B45" i="31" s="1"/>
  <c r="AA29" i="2" s="1"/>
  <c r="Z9" i="80"/>
  <c r="Z13" i="80"/>
  <c r="B42" i="80" s="1"/>
  <c r="B43" i="80" s="1"/>
  <c r="Z11" i="61"/>
  <c r="Z10" i="61"/>
  <c r="Y10" i="21"/>
  <c r="Y11" i="21"/>
  <c r="N22" i="21"/>
  <c r="Z9" i="88"/>
  <c r="Z13" i="88"/>
  <c r="B42" i="88" s="1"/>
  <c r="B43" i="88" s="1"/>
  <c r="Y10" i="20"/>
  <c r="Y11" i="20"/>
  <c r="N21" i="20"/>
  <c r="Z13" i="39"/>
  <c r="B42" i="39" s="1"/>
  <c r="B43" i="39" s="1"/>
  <c r="Z9" i="39"/>
  <c r="C43" i="98"/>
  <c r="B44" i="98"/>
  <c r="B45" i="98" s="1"/>
  <c r="AA41" i="2" s="1"/>
  <c r="B44" i="21" l="1"/>
  <c r="B45" i="21" s="1"/>
  <c r="AA18" i="2" s="1"/>
  <c r="AB18" i="2" s="1"/>
  <c r="C43" i="21"/>
  <c r="B44" i="6"/>
  <c r="B45" i="6" s="1"/>
  <c r="AA3" i="2" s="1"/>
  <c r="AB3" i="2" s="1"/>
  <c r="C43" i="6"/>
  <c r="C43" i="33"/>
  <c r="B44" i="33"/>
  <c r="B45" i="33" s="1"/>
  <c r="AA31" i="2" s="1"/>
  <c r="C46" i="78"/>
  <c r="C45" i="78"/>
  <c r="D46" i="78"/>
  <c r="D45" i="78"/>
  <c r="D46" i="11"/>
  <c r="C45" i="11"/>
  <c r="D45" i="11"/>
  <c r="C46" i="11"/>
  <c r="C46" i="89"/>
  <c r="C45" i="89"/>
  <c r="E46" i="19"/>
  <c r="D46" i="19"/>
  <c r="C45" i="19"/>
  <c r="E45" i="19"/>
  <c r="D45" i="19"/>
  <c r="C46" i="19"/>
  <c r="C43" i="52"/>
  <c r="B44" i="52"/>
  <c r="B45" i="52" s="1"/>
  <c r="AA87" i="2" s="1"/>
  <c r="C46" i="61"/>
  <c r="C45" i="61"/>
  <c r="Z10" i="48"/>
  <c r="Z11" i="48"/>
  <c r="Z10" i="96"/>
  <c r="Z11" i="96"/>
  <c r="Z10" i="12"/>
  <c r="Z11" i="12"/>
  <c r="B44" i="80"/>
  <c r="B45" i="80" s="1"/>
  <c r="AA59" i="2" s="1"/>
  <c r="C43" i="80"/>
  <c r="B44" i="96"/>
  <c r="B45" i="96" s="1"/>
  <c r="AA43" i="2" s="1"/>
  <c r="C43" i="96"/>
  <c r="Z11" i="58"/>
  <c r="Z10" i="58"/>
  <c r="C43" i="39"/>
  <c r="B44" i="39"/>
  <c r="B45" i="39" s="1"/>
  <c r="AA100" i="2" s="1"/>
  <c r="B44" i="17"/>
  <c r="B45" i="17" s="1"/>
  <c r="AA13" i="2" s="1"/>
  <c r="AB13" i="2" s="1"/>
  <c r="C43" i="17"/>
  <c r="C43" i="46"/>
  <c r="B44" i="46"/>
  <c r="B45" i="46" s="1"/>
  <c r="AA93" i="2" s="1"/>
  <c r="Z11" i="75"/>
  <c r="Z10" i="75"/>
  <c r="C43" i="49"/>
  <c r="B44" i="49"/>
  <c r="B45" i="49" s="1"/>
  <c r="AA90" i="2" s="1"/>
  <c r="Z11" i="17"/>
  <c r="Z10" i="17"/>
  <c r="Z10" i="16"/>
  <c r="Z11" i="16"/>
  <c r="B44" i="14"/>
  <c r="B45" i="14" s="1"/>
  <c r="AA16" i="2" s="1"/>
  <c r="AB16" i="2" s="1"/>
  <c r="C43" i="14"/>
  <c r="D45" i="51"/>
  <c r="C45" i="51"/>
  <c r="C46" i="51"/>
  <c r="D46" i="51"/>
  <c r="C43" i="47"/>
  <c r="B44" i="47"/>
  <c r="B45" i="47" s="1"/>
  <c r="AA92" i="2" s="1"/>
  <c r="B44" i="88"/>
  <c r="B45" i="88" s="1"/>
  <c r="AA51" i="2" s="1"/>
  <c r="C43" i="88"/>
  <c r="C46" i="1"/>
  <c r="C45" i="1"/>
  <c r="B44" i="65"/>
  <c r="B45" i="65" s="1"/>
  <c r="AA74" i="2" s="1"/>
  <c r="C43" i="65"/>
  <c r="B45" i="5"/>
  <c r="B8" i="3" s="1"/>
  <c r="B7" i="3"/>
  <c r="C45" i="73"/>
  <c r="C46" i="73"/>
  <c r="Z11" i="82"/>
  <c r="Z10" i="82"/>
  <c r="C43" i="38"/>
  <c r="B44" i="38"/>
  <c r="B45" i="38" s="1"/>
  <c r="AA101" i="2" s="1"/>
  <c r="C45" i="95"/>
  <c r="C46" i="95"/>
  <c r="Z10" i="88"/>
  <c r="Z11" i="88"/>
  <c r="Z11" i="74"/>
  <c r="Z10" i="74"/>
  <c r="Z11" i="65"/>
  <c r="Z10" i="65"/>
  <c r="F45" i="5"/>
  <c r="B17" i="3" s="1"/>
  <c r="C45" i="5"/>
  <c r="B14" i="3" s="1"/>
  <c r="E46" i="5"/>
  <c r="C16" i="3" s="1"/>
  <c r="I46" i="5"/>
  <c r="C20" i="3" s="1"/>
  <c r="E45" i="5"/>
  <c r="B16" i="3" s="1"/>
  <c r="I45" i="5"/>
  <c r="B20" i="3" s="1"/>
  <c r="H45" i="5"/>
  <c r="B19" i="3" s="1"/>
  <c r="C46" i="5"/>
  <c r="C14" i="3" s="1"/>
  <c r="D46" i="5"/>
  <c r="C15" i="3" s="1"/>
  <c r="D45" i="5"/>
  <c r="B15" i="3" s="1"/>
  <c r="H46" i="5"/>
  <c r="C19" i="3" s="1"/>
  <c r="F46" i="5"/>
  <c r="C17" i="3" s="1"/>
  <c r="G45" i="5"/>
  <c r="B18" i="3" s="1"/>
  <c r="G46" i="5"/>
  <c r="C18" i="3" s="1"/>
  <c r="D46" i="27"/>
  <c r="D45" i="27"/>
  <c r="C45" i="27"/>
  <c r="C46" i="27"/>
  <c r="Z11" i="41"/>
  <c r="Z10" i="41"/>
  <c r="C43" i="83"/>
  <c r="B44" i="83"/>
  <c r="B45" i="83" s="1"/>
  <c r="AA56" i="2" s="1"/>
  <c r="B44" i="74"/>
  <c r="B45" i="74" s="1"/>
  <c r="AA65" i="2" s="1"/>
  <c r="C43" i="74"/>
  <c r="Z11" i="30"/>
  <c r="Z10" i="30"/>
  <c r="C45" i="18"/>
  <c r="E46" i="18"/>
  <c r="D46" i="18"/>
  <c r="E45" i="18"/>
  <c r="D45" i="18"/>
  <c r="C46" i="18"/>
  <c r="C46" i="26"/>
  <c r="C45" i="26"/>
  <c r="Z11" i="33"/>
  <c r="Z10" i="33"/>
  <c r="C46" i="69"/>
  <c r="C45" i="69"/>
  <c r="C43" i="41"/>
  <c r="B44" i="41"/>
  <c r="B45" i="41" s="1"/>
  <c r="AA98" i="2" s="1"/>
  <c r="Z11" i="83"/>
  <c r="Z10" i="83"/>
  <c r="C43" i="30"/>
  <c r="B44" i="30"/>
  <c r="B45" i="30" s="1"/>
  <c r="AA28" i="2" s="1"/>
  <c r="Z11" i="52"/>
  <c r="Z10" i="52"/>
  <c r="Z11" i="86"/>
  <c r="Z10" i="86"/>
  <c r="B44" i="48"/>
  <c r="B45" i="48" s="1"/>
  <c r="AA91" i="2" s="1"/>
  <c r="C43" i="48"/>
  <c r="Z11" i="23"/>
  <c r="Z10" i="23"/>
  <c r="C43" i="23"/>
  <c r="B44" i="23"/>
  <c r="B45" i="23" s="1"/>
  <c r="AA20" i="2" s="1"/>
  <c r="B44" i="22"/>
  <c r="B45" i="22" s="1"/>
  <c r="AA19" i="2" s="1"/>
  <c r="C43" i="22"/>
  <c r="Z11" i="76"/>
  <c r="Z10" i="76"/>
  <c r="Z10" i="100"/>
  <c r="Z11" i="100"/>
  <c r="Z11" i="25"/>
  <c r="Z10" i="25"/>
  <c r="Z10" i="20"/>
  <c r="Z11" i="20"/>
  <c r="C43" i="100"/>
  <c r="B44" i="100"/>
  <c r="B45" i="100" s="1"/>
  <c r="AA39" i="2" s="1"/>
  <c r="Z10" i="22"/>
  <c r="Z11" i="22"/>
  <c r="Z10" i="40"/>
  <c r="Z11" i="40"/>
  <c r="Z11" i="39"/>
  <c r="Z10" i="39"/>
  <c r="B44" i="36"/>
  <c r="B45" i="36" s="1"/>
  <c r="AA34" i="2" s="1"/>
  <c r="C43" i="36"/>
  <c r="Z10" i="46"/>
  <c r="Z11" i="46"/>
  <c r="C45" i="93"/>
  <c r="C46" i="93"/>
  <c r="D46" i="93"/>
  <c r="D45" i="93"/>
  <c r="C43" i="58"/>
  <c r="B44" i="58"/>
  <c r="B45" i="58" s="1"/>
  <c r="AA81" i="2" s="1"/>
  <c r="Z11" i="68"/>
  <c r="Z10" i="68"/>
  <c r="B44" i="24"/>
  <c r="B45" i="24" s="1"/>
  <c r="AA22" i="2" s="1"/>
  <c r="C43" i="24"/>
  <c r="Z10" i="10"/>
  <c r="Z11" i="10"/>
  <c r="Z10" i="104"/>
  <c r="Z11" i="104"/>
  <c r="B44" i="86"/>
  <c r="B45" i="86" s="1"/>
  <c r="AA53" i="2" s="1"/>
  <c r="C43" i="86"/>
  <c r="C43" i="29"/>
  <c r="B44" i="29"/>
  <c r="B45" i="29" s="1"/>
  <c r="AA27" i="2" s="1"/>
  <c r="C43" i="94"/>
  <c r="B44" i="94"/>
  <c r="B45" i="94" s="1"/>
  <c r="AA45" i="2" s="1"/>
  <c r="C46" i="55"/>
  <c r="C45" i="55"/>
  <c r="B44" i="76"/>
  <c r="B45" i="76" s="1"/>
  <c r="AA63" i="2" s="1"/>
  <c r="C43" i="76"/>
  <c r="C45" i="79"/>
  <c r="D45" i="79"/>
  <c r="C46" i="79"/>
  <c r="D46" i="79"/>
  <c r="B44" i="28"/>
  <c r="B45" i="28" s="1"/>
  <c r="AA26" i="2" s="1"/>
  <c r="C43" i="28"/>
  <c r="B44" i="12"/>
  <c r="B45" i="12" s="1"/>
  <c r="AA9" i="2" s="1"/>
  <c r="AB9" i="2" s="1"/>
  <c r="C43" i="12"/>
  <c r="E46" i="54"/>
  <c r="E45" i="54"/>
  <c r="C45" i="54"/>
  <c r="D45" i="54"/>
  <c r="D46" i="54"/>
  <c r="C46" i="54"/>
  <c r="D45" i="85"/>
  <c r="C46" i="85"/>
  <c r="C45" i="85"/>
  <c r="D46" i="85"/>
  <c r="B44" i="16"/>
  <c r="B45" i="16" s="1"/>
  <c r="AA12" i="2" s="1"/>
  <c r="AB12" i="2" s="1"/>
  <c r="C43" i="16"/>
  <c r="B44" i="75"/>
  <c r="B45" i="75" s="1"/>
  <c r="AA64" i="2" s="1"/>
  <c r="C43" i="75"/>
  <c r="Z10" i="99"/>
  <c r="Z11" i="99"/>
  <c r="Z11" i="47"/>
  <c r="Z10" i="47"/>
  <c r="Z10" i="8"/>
  <c r="Z11" i="8"/>
  <c r="Z10" i="56"/>
  <c r="Z11" i="56"/>
  <c r="C43" i="77"/>
  <c r="B44" i="77"/>
  <c r="B45" i="77" s="1"/>
  <c r="AA62" i="2" s="1"/>
  <c r="B44" i="68"/>
  <c r="B45" i="68" s="1"/>
  <c r="AA71" i="2" s="1"/>
  <c r="C43" i="68"/>
  <c r="C46" i="35"/>
  <c r="D46" i="35"/>
  <c r="C45" i="35"/>
  <c r="D45" i="35"/>
  <c r="Z11" i="24"/>
  <c r="Z10" i="24"/>
  <c r="B44" i="10"/>
  <c r="B45" i="10" s="1"/>
  <c r="AA7" i="2" s="1"/>
  <c r="AB7" i="2" s="1"/>
  <c r="C43" i="10"/>
  <c r="C45" i="62"/>
  <c r="C46" i="62"/>
  <c r="D45" i="62"/>
  <c r="D46" i="62"/>
  <c r="C43" i="104"/>
  <c r="B44" i="104"/>
  <c r="B45" i="104" s="1"/>
  <c r="AA35" i="2" s="1"/>
  <c r="Z10" i="6"/>
  <c r="Z11" i="6"/>
  <c r="Z11" i="92"/>
  <c r="Z10" i="92"/>
  <c r="C43" i="25"/>
  <c r="B44" i="25"/>
  <c r="B45" i="25" s="1"/>
  <c r="AA23" i="2" s="1"/>
  <c r="B44" i="20"/>
  <c r="B45" i="20" s="1"/>
  <c r="AA17" i="2" s="1"/>
  <c r="AB17" i="2" s="1"/>
  <c r="C43" i="20"/>
  <c r="C45" i="70"/>
  <c r="C46" i="70"/>
  <c r="Z11" i="77"/>
  <c r="Z10" i="77"/>
  <c r="C46" i="31"/>
  <c r="D45" i="31"/>
  <c r="C45" i="31"/>
  <c r="D46" i="31"/>
  <c r="B44" i="8"/>
  <c r="B45" i="8" s="1"/>
  <c r="AA5" i="2" s="1"/>
  <c r="AB5" i="2" s="1"/>
  <c r="C43" i="8"/>
  <c r="C45" i="15"/>
  <c r="C46" i="15"/>
  <c r="C43" i="56"/>
  <c r="B44" i="56"/>
  <c r="B45" i="56" s="1"/>
  <c r="AA83" i="2" s="1"/>
  <c r="B44" i="82"/>
  <c r="B45" i="82" s="1"/>
  <c r="AA57" i="2" s="1"/>
  <c r="C43" i="82"/>
  <c r="Z11" i="60"/>
  <c r="Z10" i="60"/>
  <c r="Z10" i="38"/>
  <c r="Z11" i="38"/>
  <c r="Z10" i="21"/>
  <c r="Z11" i="21"/>
  <c r="C46" i="13"/>
  <c r="C45" i="13"/>
  <c r="C43" i="92"/>
  <c r="B44" i="92"/>
  <c r="B45" i="92" s="1"/>
  <c r="AA47" i="2" s="1"/>
  <c r="C45" i="90"/>
  <c r="C46" i="90"/>
  <c r="Z11" i="29"/>
  <c r="Z10" i="29"/>
  <c r="Z11" i="94"/>
  <c r="Z10" i="94"/>
  <c r="Z11" i="36"/>
  <c r="Z10" i="36"/>
  <c r="B44" i="40"/>
  <c r="B45" i="40" s="1"/>
  <c r="AA99" i="2" s="1"/>
  <c r="C43" i="40"/>
  <c r="D46" i="9"/>
  <c r="C46" i="9"/>
  <c r="D45" i="9"/>
  <c r="C45" i="9"/>
  <c r="Z10" i="28"/>
  <c r="Z11" i="28"/>
  <c r="Z11" i="80"/>
  <c r="Z10" i="80"/>
  <c r="Z11" i="49"/>
  <c r="Z10" i="49"/>
  <c r="B44" i="99"/>
  <c r="B45" i="99" s="1"/>
  <c r="AA40" i="2" s="1"/>
  <c r="C43" i="99"/>
  <c r="Z10" i="14"/>
  <c r="Z11" i="14"/>
  <c r="C43" i="60"/>
  <c r="B44" i="60"/>
  <c r="B45" i="60" s="1"/>
  <c r="AA79" i="2" s="1"/>
  <c r="C46" i="80" l="1"/>
  <c r="D45" i="80"/>
  <c r="C45" i="80"/>
  <c r="D46" i="80"/>
  <c r="D46" i="68"/>
  <c r="C45" i="68"/>
  <c r="C46" i="68"/>
  <c r="D45" i="68"/>
  <c r="C46" i="24"/>
  <c r="C45" i="24"/>
  <c r="D46" i="24"/>
  <c r="D45" i="24"/>
  <c r="C45" i="36"/>
  <c r="C46" i="36"/>
  <c r="D45" i="48"/>
  <c r="E46" i="48"/>
  <c r="D46" i="48"/>
  <c r="C46" i="48"/>
  <c r="C45" i="48"/>
  <c r="E45" i="48"/>
  <c r="B11" i="3"/>
  <c r="C46" i="96"/>
  <c r="D46" i="96"/>
  <c r="C45" i="96"/>
  <c r="D45" i="96"/>
  <c r="C46" i="92"/>
  <c r="C45" i="92"/>
  <c r="C45" i="56"/>
  <c r="C46" i="56"/>
  <c r="C46" i="49"/>
  <c r="C45" i="49"/>
  <c r="D45" i="49"/>
  <c r="F46" i="49"/>
  <c r="E45" i="49"/>
  <c r="E46" i="49"/>
  <c r="F45" i="49"/>
  <c r="D46" i="49"/>
  <c r="D45" i="52"/>
  <c r="C45" i="52"/>
  <c r="D46" i="52"/>
  <c r="C46" i="52"/>
  <c r="D46" i="12"/>
  <c r="D45" i="12"/>
  <c r="C45" i="12"/>
  <c r="C46" i="12"/>
  <c r="E45" i="12"/>
  <c r="E46" i="12"/>
  <c r="C45" i="74"/>
  <c r="C46" i="74"/>
  <c r="C46" i="28"/>
  <c r="D45" i="28"/>
  <c r="C45" i="28"/>
  <c r="D46" i="28"/>
  <c r="C46" i="20"/>
  <c r="C45" i="20"/>
  <c r="C46" i="83"/>
  <c r="C45" i="83"/>
  <c r="E45" i="30"/>
  <c r="D45" i="30"/>
  <c r="E46" i="30"/>
  <c r="D46" i="30"/>
  <c r="C45" i="30"/>
  <c r="C46" i="30"/>
  <c r="C46" i="33"/>
  <c r="C45" i="33"/>
  <c r="D46" i="10"/>
  <c r="D45" i="10"/>
  <c r="C45" i="10"/>
  <c r="C46" i="10"/>
  <c r="C45" i="17"/>
  <c r="C46" i="17"/>
  <c r="C45" i="6"/>
  <c r="B111" i="2" s="1"/>
  <c r="B108" i="2" s="1"/>
  <c r="C46" i="6"/>
  <c r="C111" i="2" s="1"/>
  <c r="C45" i="16"/>
  <c r="C46" i="16"/>
  <c r="E46" i="77"/>
  <c r="D46" i="77"/>
  <c r="E45" i="77"/>
  <c r="C45" i="77"/>
  <c r="C46" i="77"/>
  <c r="D45" i="77"/>
  <c r="C46" i="94"/>
  <c r="C45" i="94"/>
  <c r="C45" i="8"/>
  <c r="C46" i="8"/>
  <c r="D46" i="8"/>
  <c r="D45" i="8"/>
  <c r="D46" i="25"/>
  <c r="E46" i="25"/>
  <c r="D45" i="25"/>
  <c r="C46" i="25"/>
  <c r="C45" i="25"/>
  <c r="E45" i="25"/>
  <c r="C45" i="58"/>
  <c r="C46" i="58"/>
  <c r="C46" i="86"/>
  <c r="C45" i="86"/>
  <c r="D46" i="22"/>
  <c r="D45" i="22"/>
  <c r="C45" i="22"/>
  <c r="C46" i="22"/>
  <c r="D45" i="23"/>
  <c r="C45" i="23"/>
  <c r="C46" i="23"/>
  <c r="D46" i="23"/>
  <c r="B105" i="2"/>
  <c r="C45" i="29"/>
  <c r="C46" i="29"/>
  <c r="C46" i="88"/>
  <c r="C45" i="88"/>
  <c r="C46" i="21"/>
  <c r="C45" i="21"/>
  <c r="E45" i="21"/>
  <c r="E46" i="21"/>
  <c r="D46" i="21"/>
  <c r="D45" i="21"/>
  <c r="C45" i="82"/>
  <c r="D45" i="82"/>
  <c r="D46" i="82"/>
  <c r="C46" i="82"/>
  <c r="C46" i="76"/>
  <c r="C45" i="76"/>
  <c r="C45" i="60"/>
  <c r="C46" i="60"/>
</calcChain>
</file>

<file path=xl/sharedStrings.xml><?xml version="1.0" encoding="utf-8"?>
<sst xmlns="http://schemas.openxmlformats.org/spreadsheetml/2006/main" count="4434" uniqueCount="188">
  <si>
    <t>Deduct Raw</t>
  </si>
  <si>
    <t>Truncated?</t>
  </si>
  <si>
    <t>Deduct Real</t>
  </si>
  <si>
    <t>ith</t>
  </si>
  <si>
    <t>ith Deduct</t>
  </si>
  <si>
    <t>ith Column</t>
  </si>
  <si>
    <t>ith Name</t>
  </si>
  <si>
    <t>mi</t>
  </si>
  <si>
    <t>ith Deduct Adj</t>
  </si>
  <si>
    <t>q1</t>
  </si>
  <si>
    <t>q2</t>
  </si>
  <si>
    <t>q3</t>
  </si>
  <si>
    <t>q4</t>
  </si>
  <si>
    <t>q5</t>
  </si>
  <si>
    <t>q6</t>
  </si>
  <si>
    <t>q7</t>
  </si>
  <si>
    <t>q1 - Sum</t>
  </si>
  <si>
    <t>q2 - Sum</t>
  </si>
  <si>
    <t>q3 - Sum</t>
  </si>
  <si>
    <t>q4 - Sum</t>
  </si>
  <si>
    <t>q5 - Sum</t>
  </si>
  <si>
    <t>q6 - Sum</t>
  </si>
  <si>
    <t>q7 - Sum</t>
  </si>
  <si>
    <t>q1 - CDV</t>
  </si>
  <si>
    <t>q2 - CDV</t>
  </si>
  <si>
    <t>q3 - CDV</t>
  </si>
  <si>
    <t>q4 - CDV</t>
  </si>
  <si>
    <t>q5 - CDV</t>
  </si>
  <si>
    <t>q6 - CDV</t>
  </si>
  <si>
    <t>q7 - CDV</t>
  </si>
  <si>
    <t>x1 - CDV</t>
  </si>
  <si>
    <t>x2 - CDV</t>
  </si>
  <si>
    <t>x3 - CDV</t>
  </si>
  <si>
    <t>x4 - CDV</t>
  </si>
  <si>
    <t>x5 - CDV</t>
  </si>
  <si>
    <t>x6 - CDV</t>
  </si>
  <si>
    <t>x7 - CDV</t>
  </si>
  <si>
    <t>xi raw</t>
  </si>
  <si>
    <t>xi real</t>
  </si>
  <si>
    <t>CDV</t>
  </si>
  <si>
    <t>PCI</t>
  </si>
  <si>
    <t>Mode</t>
  </si>
  <si>
    <t>Area</t>
  </si>
  <si>
    <t>Amount</t>
  </si>
  <si>
    <t>7384</t>
  </si>
  <si>
    <t>600</t>
  </si>
  <si>
    <t>7432</t>
  </si>
  <si>
    <t>7540</t>
  </si>
  <si>
    <t>150</t>
  </si>
  <si>
    <t>3622</t>
  </si>
  <si>
    <t>140</t>
  </si>
  <si>
    <t>420</t>
  </si>
  <si>
    <t>3468</t>
  </si>
  <si>
    <t>210</t>
  </si>
  <si>
    <t>560</t>
  </si>
  <si>
    <t>2958</t>
  </si>
  <si>
    <t>70</t>
  </si>
  <si>
    <t>3569</t>
  </si>
  <si>
    <t>2857</t>
  </si>
  <si>
    <t>7604</t>
  </si>
  <si>
    <t>1020</t>
  </si>
  <si>
    <t>100</t>
  </si>
  <si>
    <t>3905</t>
  </si>
  <si>
    <t>80</t>
  </si>
  <si>
    <t>3964</t>
  </si>
  <si>
    <t>160</t>
  </si>
  <si>
    <t>4906</t>
  </si>
  <si>
    <t>320</t>
  </si>
  <si>
    <t>587</t>
  </si>
  <si>
    <t>5446</t>
  </si>
  <si>
    <t>1200</t>
  </si>
  <si>
    <t>3545</t>
  </si>
  <si>
    <t>280</t>
  </si>
  <si>
    <t>3877</t>
  </si>
  <si>
    <t>1896</t>
  </si>
  <si>
    <t>3315</t>
  </si>
  <si>
    <t>3508</t>
  </si>
  <si>
    <t>3392</t>
  </si>
  <si>
    <t>7658</t>
  </si>
  <si>
    <t>900</t>
  </si>
  <si>
    <t>9326</t>
  </si>
  <si>
    <t>180</t>
  </si>
  <si>
    <t>720</t>
  </si>
  <si>
    <t>9374</t>
  </si>
  <si>
    <t>1080</t>
  </si>
  <si>
    <t>5979</t>
  </si>
  <si>
    <t>480</t>
  </si>
  <si>
    <t>7572</t>
  </si>
  <si>
    <t>7602</t>
  </si>
  <si>
    <t>6112</t>
  </si>
  <si>
    <t>120</t>
  </si>
  <si>
    <t>960</t>
  </si>
  <si>
    <t>6769</t>
  </si>
  <si>
    <t>7521</t>
  </si>
  <si>
    <t>2326</t>
  </si>
  <si>
    <t>4890</t>
  </si>
  <si>
    <t>0</t>
  </si>
  <si>
    <t>9195</t>
  </si>
  <si>
    <t>1760</t>
  </si>
  <si>
    <t>28665</t>
  </si>
  <si>
    <t>10228</t>
  </si>
  <si>
    <t>300</t>
  </si>
  <si>
    <t>7647</t>
  </si>
  <si>
    <t>7324</t>
  </si>
  <si>
    <t>7230</t>
  </si>
  <si>
    <t>7274</t>
  </si>
  <si>
    <t>7539</t>
  </si>
  <si>
    <t>7354</t>
  </si>
  <si>
    <t>7345</t>
  </si>
  <si>
    <t>7289</t>
  </si>
  <si>
    <t>8852</t>
  </si>
  <si>
    <t>360</t>
  </si>
  <si>
    <t>7438</t>
  </si>
  <si>
    <t>1502</t>
  </si>
  <si>
    <t>7353</t>
  </si>
  <si>
    <t>4605</t>
  </si>
  <si>
    <t>4100</t>
  </si>
  <si>
    <t>4779</t>
  </si>
  <si>
    <t>240</t>
  </si>
  <si>
    <t>4099</t>
  </si>
  <si>
    <t>4131</t>
  </si>
  <si>
    <t>3655</t>
  </si>
  <si>
    <t>4184</t>
  </si>
  <si>
    <t>3671</t>
  </si>
  <si>
    <t>3466</t>
  </si>
  <si>
    <t>2862</t>
  </si>
  <si>
    <t>3393</t>
  </si>
  <si>
    <t>5949</t>
  </si>
  <si>
    <t>3446</t>
  </si>
  <si>
    <t>3469</t>
  </si>
  <si>
    <t>1538</t>
  </si>
  <si>
    <t>60</t>
  </si>
  <si>
    <t>1678</t>
  </si>
  <si>
    <t>9979</t>
  </si>
  <si>
    <t>200</t>
  </si>
  <si>
    <t>7559</t>
  </si>
  <si>
    <t>1884</t>
  </si>
  <si>
    <t>6643</t>
  </si>
  <si>
    <t>4723</t>
  </si>
  <si>
    <t>800</t>
  </si>
  <si>
    <t>3337</t>
  </si>
  <si>
    <t>3788</t>
  </si>
  <si>
    <t>3489</t>
  </si>
  <si>
    <t>3966</t>
  </si>
  <si>
    <t>5946</t>
  </si>
  <si>
    <t>671</t>
  </si>
  <si>
    <t>5947</t>
  </si>
  <si>
    <t>4211</t>
  </si>
  <si>
    <t>1840</t>
  </si>
  <si>
    <t>2170</t>
  </si>
  <si>
    <t>3978</t>
  </si>
  <si>
    <t>4145</t>
  </si>
  <si>
    <t>1498</t>
  </si>
  <si>
    <t>7375</t>
  </si>
  <si>
    <t>PCI (100-Deduct):</t>
  </si>
  <si>
    <t>Max Deducts:</t>
  </si>
  <si>
    <t>Deducts Counted:</t>
  </si>
  <si>
    <t>Field:</t>
  </si>
  <si>
    <t>Deduct</t>
  </si>
  <si>
    <t>% Deduct</t>
  </si>
  <si>
    <t>Truncated:</t>
  </si>
  <si>
    <t>Solo Deduct:</t>
  </si>
  <si>
    <t>Total Deduct:</t>
  </si>
  <si>
    <t>Modes:</t>
  </si>
  <si>
    <t>Deduct Threshold</t>
  </si>
  <si>
    <t>% Area</t>
  </si>
  <si>
    <t>Left edge of graph</t>
  </si>
  <si>
    <t>Allig</t>
  </si>
  <si>
    <t>Block</t>
  </si>
  <si>
    <t>Distortion</t>
  </si>
  <si>
    <t>LongTrans</t>
  </si>
  <si>
    <t>Patch</t>
  </si>
  <si>
    <t>Raveling</t>
  </si>
  <si>
    <t>RuttingDepression</t>
  </si>
  <si>
    <t>Weathering</t>
  </si>
  <si>
    <t>low</t>
  </si>
  <si>
    <t>med</t>
  </si>
  <si>
    <t>high</t>
  </si>
  <si>
    <t>C1</t>
  </si>
  <si>
    <t>C2</t>
  </si>
  <si>
    <t>C3</t>
  </si>
  <si>
    <t>Cx</t>
  </si>
  <si>
    <t>C4</t>
  </si>
  <si>
    <t>C5</t>
  </si>
  <si>
    <t xml:space="preserve">All equations are of form: </t>
  </si>
  <si>
    <t>x</t>
  </si>
  <si>
    <t>y=C1+C2*x+C3*x^Cx+C4*ln(x-C5)</t>
  </si>
  <si>
    <t>y=C1+C2*x+C3*x^2+C4*x^3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</si>
</sst>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rgb="FF000000"/>
      <name val="Calibri"/>
    </font>
    <font>
      <sz val="11"/>
      <name val="Calibri"/>
    </font>
    <font>
      <sz val="11"/>
      <color rgb="FFFFFFFF"/>
      <name val="Calibri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DEEAF6"/>
        <bgColor rgb="FFDEEAF6"/>
      </patternFill>
    </fill>
    <fill>
      <patternFill patternType="solid">
        <fgColor rgb="FFFF0000"/>
        <bgColor rgb="FFFF0000"/>
      </patternFill>
    </fill>
    <fill>
      <patternFill patternType="solid">
        <fgColor rgb="FFECECEC"/>
        <bgColor rgb="FFECECEC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1"/>
  </cellStyleXfs>
  <cellXfs count="43">
    <xf numFmtId="0" fontId="0" fillId="0" borderId="0" xfId="0" applyBorder="1"/>
    <xf numFmtId="0" fontId="0" fillId="2" borderId="1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3" xfId="0" applyBorder="1"/>
    <xf numFmtId="0" fontId="0" fillId="0" borderId="0" xfId="0" applyBorder="1" applyAlignment="1">
      <alignment horizontal="left"/>
    </xf>
    <xf numFmtId="0" fontId="0" fillId="2" borderId="1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1" fillId="0" borderId="0" xfId="0" applyFont="1" applyBorder="1" applyAlignment="1">
      <alignment horizontal="right"/>
    </xf>
    <xf numFmtId="0" fontId="0" fillId="4" borderId="4" xfId="0" applyFill="1" applyBorder="1"/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2" borderId="1" xfId="0" applyFill="1"/>
    <xf numFmtId="0" fontId="0" fillId="4" borderId="6" xfId="0" applyFill="1" applyBorder="1"/>
    <xf numFmtId="164" fontId="0" fillId="4" borderId="8" xfId="0" applyNumberFormat="1" applyFill="1" applyBorder="1" applyAlignment="1">
      <alignment horizontal="center"/>
    </xf>
    <xf numFmtId="0" fontId="0" fillId="4" borderId="9" xfId="0" applyFill="1" applyBorder="1"/>
    <xf numFmtId="164" fontId="0" fillId="4" borderId="10" xfId="0" applyNumberFormat="1" applyFill="1" applyBorder="1" applyAlignment="1">
      <alignment horizontal="center"/>
    </xf>
    <xf numFmtId="0" fontId="0" fillId="2" borderId="1" xfId="0" applyFill="1" applyAlignment="1">
      <alignment horizontal="right"/>
    </xf>
    <xf numFmtId="2" fontId="0" fillId="2" borderId="1" xfId="0" applyNumberFormat="1" applyFill="1" applyAlignment="1">
      <alignment horizontal="center"/>
    </xf>
    <xf numFmtId="164" fontId="0" fillId="2" borderId="1" xfId="0" applyNumberFormat="1" applyFill="1"/>
    <xf numFmtId="0" fontId="3" fillId="0" borderId="0" xfId="0" applyFont="1" applyBorder="1" applyAlignment="1">
      <alignment horizontal="right"/>
    </xf>
    <xf numFmtId="0" fontId="0" fillId="2" borderId="11" xfId="0" applyFill="1" applyBorder="1"/>
    <xf numFmtId="0" fontId="0" fillId="2" borderId="11" xfId="0" applyFill="1" applyBorder="1" applyAlignment="1">
      <alignment horizontal="center"/>
    </xf>
    <xf numFmtId="9" fontId="0" fillId="2" borderId="1" xfId="0" applyNumberFormat="1" applyFill="1"/>
    <xf numFmtId="164" fontId="0" fillId="2" borderId="1" xfId="0" applyNumberFormat="1" applyFill="1" applyAlignment="1">
      <alignment horizontal="center"/>
    </xf>
    <xf numFmtId="9" fontId="0" fillId="2" borderId="1" xfId="0" applyNumberFormat="1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5" borderId="1" xfId="0" applyFill="1"/>
    <xf numFmtId="0" fontId="0" fillId="6" borderId="1" xfId="0" applyFill="1"/>
    <xf numFmtId="0" fontId="0" fillId="7" borderId="1" xfId="0" applyFill="1"/>
    <xf numFmtId="0" fontId="0" fillId="8" borderId="1" xfId="0" applyFill="1"/>
    <xf numFmtId="0" fontId="0" fillId="9" borderId="1" xfId="0" applyFill="1"/>
    <xf numFmtId="0" fontId="0" fillId="10" borderId="1" xfId="0" applyFill="1"/>
    <xf numFmtId="0" fontId="0" fillId="11" borderId="1" xfId="0" applyFill="1"/>
    <xf numFmtId="0" fontId="0" fillId="12" borderId="1" xfId="0" applyFill="1"/>
    <xf numFmtId="0" fontId="0" fillId="4" borderId="1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CalcMany!A17</f>
        <v>Amount</v>
      </c>
      <c r="B3" t="str">
        <f>CalcMany!B21</f>
        <v>3315</v>
      </c>
      <c r="C3" t="str">
        <f>CalcMany!C21</f>
        <v>70</v>
      </c>
      <c r="D3">
        <f>CalcMany!D21</f>
        <v>0</v>
      </c>
      <c r="E3">
        <f>CalcMany!E21</f>
        <v>0</v>
      </c>
      <c r="F3">
        <f>CalcMany!F21</f>
        <v>0</v>
      </c>
      <c r="G3">
        <f>CalcMany!G21</f>
        <v>0</v>
      </c>
      <c r="H3">
        <f>CalcMany!H21</f>
        <v>0</v>
      </c>
      <c r="I3">
        <f>CalcMany!I21</f>
        <v>0</v>
      </c>
      <c r="J3">
        <f>CalcMany!J21</f>
        <v>0</v>
      </c>
      <c r="K3">
        <f>CalcMany!K21</f>
        <v>0</v>
      </c>
      <c r="L3">
        <f>CalcMany!L21</f>
        <v>0</v>
      </c>
      <c r="M3">
        <f>CalcMany!M21</f>
        <v>0</v>
      </c>
      <c r="N3">
        <f>CalcMany!N21</f>
        <v>0</v>
      </c>
      <c r="O3">
        <f>CalcMany!O21</f>
        <v>0</v>
      </c>
      <c r="P3">
        <f>CalcMany!P21</f>
        <v>0</v>
      </c>
      <c r="Q3">
        <f>CalcMany!Q21</f>
        <v>0</v>
      </c>
      <c r="R3">
        <f>CalcMany!R21</f>
        <v>0</v>
      </c>
      <c r="S3">
        <f>CalcMany!S21</f>
        <v>0</v>
      </c>
      <c r="T3">
        <f>CalcMany!T21</f>
        <v>0</v>
      </c>
      <c r="U3">
        <f>CalcMany!U21</f>
        <v>0</v>
      </c>
      <c r="V3">
        <f>CalcMany!V21</f>
        <v>0</v>
      </c>
      <c r="W3">
        <f>CalcMany!W21</f>
        <v>0</v>
      </c>
      <c r="X3">
        <f>CalcMany!X21</f>
        <v>0</v>
      </c>
      <c r="Y3">
        <f>CalcMany!Y21</f>
        <v>0</v>
      </c>
      <c r="Z3">
        <f>CalcMany!Z21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2.1116138763197587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CoeffsDistress!B3+CoeffsDistress!B4*BackgroundII_R21!C4+CoeffsDistress!B5*BackgroundII_R21!C4^CoeffsDistress!B6+CoeffsDistress!B7*LN(BackgroundII_R21!C4-CoeffsDistress!B8)</f>
        <v>16.602834457366676</v>
      </c>
      <c r="D5" t="e">
        <f>CoeffsDistress!C3+CoeffsDistress!C4*BackgroundII_R21!D4+CoeffsDistress!C5*BackgroundII_R21!D4^CoeffsDistress!C6+CoeffsDistress!C7*LN(BackgroundII_R21!D4-CoeffsDistress!C8)</f>
        <v>#DIV/0!</v>
      </c>
      <c r="E5" t="e">
        <f>CoeffsDistress!D3+CoeffsDistress!D4*BackgroundII_R21!E4+CoeffsDistress!D5*BackgroundII_R21!E4^CoeffsDistress!D6+CoeffsDistress!D7*LN(BackgroundII_R21!E4-CoeffsDistress!D8)</f>
        <v>#DIV/0!</v>
      </c>
      <c r="F5">
        <f>CoeffsDistress!E3+CoeffsDistress!E4*BackgroundII_R21!F4+CoeffsDistress!E5*BackgroundII_R21!F4^CoeffsDistress!E6+CoeffsDistress!E7*LN(BackgroundII_R21!F4-CoeffsDistress!E8)</f>
        <v>1.3455187895966798</v>
      </c>
      <c r="G5" t="e">
        <f>CoeffsDistress!F3+CoeffsDistress!F4*BackgroundII_R21!G4+CoeffsDistress!F5*BackgroundII_R21!G4^CoeffsDistress!F6+CoeffsDistress!F7*LN(BackgroundII_R21!G4-CoeffsDistress!F8)</f>
        <v>#NUM!</v>
      </c>
      <c r="H5">
        <f>CoeffsDistress!G3+CoeffsDistress!G4*BackgroundII_R21!H4+CoeffsDistress!G5*BackgroundII_R21!H4^CoeffsDistress!G6+CoeffsDistress!G7*LN(BackgroundII_R21!H4-CoeffsDistress!G8)</f>
        <v>-2.4297516226665117</v>
      </c>
      <c r="I5">
        <f>CoeffsDistress!H3+CoeffsDistress!H4*BackgroundII_R21!I4+CoeffsDistress!H5*BackgroundII_R21!I4^CoeffsDistress!H6+CoeffsDistress!H7*LN(BackgroundII_R21!I4-CoeffsDistress!H8)</f>
        <v>6.2926559863106677</v>
      </c>
      <c r="J5">
        <f>CoeffsDistress!I3+CoeffsDistress!I4*BackgroundII_R21!J4+CoeffsDistress!I5*BackgroundII_R21!J4^CoeffsDistress!I6+CoeffsDistress!I7*LN(BackgroundII_R21!J4-CoeffsDistress!I8)</f>
        <v>1.9809699703419081</v>
      </c>
      <c r="K5" t="e">
        <f>CoeffsDistress!J3+CoeffsDistress!J4*BackgroundII_R21!K4+CoeffsDistress!J5*BackgroundII_R21!K4^CoeffsDistress!J6+CoeffsDistress!J7*LN(BackgroundII_R21!K4-CoeffsDistress!J8)</f>
        <v>#NUM!</v>
      </c>
      <c r="L5">
        <f>CoeffsDistress!K3+CoeffsDistress!K4*BackgroundII_R21!L4+CoeffsDistress!K5*BackgroundII_R21!L4^CoeffsDistress!K6+CoeffsDistress!K7*LN(BackgroundII_R21!L4-CoeffsDistress!K8)</f>
        <v>-1.4788572215220626</v>
      </c>
      <c r="M5">
        <f>CoeffsDistress!L3+CoeffsDistress!L4*BackgroundII_R21!M4+CoeffsDistress!L5*BackgroundII_R21!M4^CoeffsDistress!L6+CoeffsDistress!L7*LN(BackgroundII_R21!M4-CoeffsDistress!L8)</f>
        <v>-1.8831691837876274</v>
      </c>
      <c r="N5">
        <f>CoeffsDistress!M3+CoeffsDistress!M4*BackgroundII_R21!N4+CoeffsDistress!M5*BackgroundII_R21!N4^CoeffsDistress!M6+CoeffsDistress!M7*LN(BackgroundII_R21!N4-CoeffsDistress!M8)</f>
        <v>-6.4882063576799407</v>
      </c>
      <c r="O5">
        <f>CoeffsDistress!N3+CoeffsDistress!N4*BackgroundII_R21!O4+CoeffsDistress!N5*BackgroundII_R21!O4^CoeffsDistress!N6+CoeffsDistress!N7*LN(BackgroundII_R21!O4-CoeffsDistress!N8)</f>
        <v>-0.19234986700844559</v>
      </c>
      <c r="P5">
        <f>CoeffsDistress!O3+CoeffsDistress!O4*BackgroundII_R21!P4+CoeffsDistress!O5*BackgroundII_R21!P4^CoeffsDistress!O6+CoeffsDistress!O7*LN(BackgroundII_R21!P4-CoeffsDistress!O8)</f>
        <v>7.3754817263059103E-2</v>
      </c>
      <c r="Q5">
        <f>CoeffsDistress!P3+CoeffsDistress!P4*BackgroundII_R21!Q4+CoeffsDistress!P5*BackgroundII_R21!Q4^CoeffsDistress!P6+CoeffsDistress!P7*LN(BackgroundII_R21!Q4-CoeffsDistress!P8)</f>
        <v>2.0655973451251413</v>
      </c>
      <c r="R5" t="e">
        <f>CoeffsDistress!Q3+CoeffsDistress!Q4*BackgroundII_R21!R4+CoeffsDistress!Q5*BackgroundII_R21!R4^CoeffsDistress!Q6+CoeffsDistress!Q7*LN(BackgroundII_R21!R4-CoeffsDistress!Q8)</f>
        <v>#NUM!</v>
      </c>
      <c r="S5">
        <f>CoeffsDistress!R3+CoeffsDistress!R4*BackgroundII_R21!S4+CoeffsDistress!R5*BackgroundII_R21!S4^CoeffsDistress!R6+CoeffsDistress!R7*LN(BackgroundII_R21!S4-CoeffsDistress!R8)</f>
        <v>2.8474830961496664</v>
      </c>
      <c r="T5">
        <f>CoeffsDistress!S3+CoeffsDistress!S4*BackgroundII_R21!T4+CoeffsDistress!S5*BackgroundII_R21!T4^CoeffsDistress!S6+CoeffsDistress!S7*LN(BackgroundII_R21!T4-CoeffsDistress!S8)</f>
        <v>3.1290789009871531</v>
      </c>
      <c r="U5">
        <f>CoeffsDistress!T3+CoeffsDistress!T4*BackgroundII_R21!U4+CoeffsDistress!T5*BackgroundII_R21!U4^CoeffsDistress!T6+CoeffsDistress!T7*LN(BackgroundII_R21!U4-CoeffsDistress!T8)</f>
        <v>-0.72987201948007563</v>
      </c>
      <c r="V5">
        <f>CoeffsDistress!U3+CoeffsDistress!U4*BackgroundII_R21!V4+CoeffsDistress!U5*BackgroundII_R21!V4^CoeffsDistress!U6+CoeffsDistress!U7*LN(BackgroundII_R21!V4-CoeffsDistress!U8)</f>
        <v>-0.55774509254708704</v>
      </c>
      <c r="W5">
        <f>CoeffsDistress!V3+CoeffsDistress!V4*BackgroundII_R21!W4+CoeffsDistress!V5*BackgroundII_R21!W4^CoeffsDistress!V6+CoeffsDistress!V7*LN(BackgroundII_R21!W4-CoeffsDistress!V8)</f>
        <v>-11.630944123926884</v>
      </c>
      <c r="X5">
        <f>CoeffsDistress!W3+CoeffsDistress!W4*BackgroundII_R21!X4+CoeffsDistress!W5*BackgroundII_R21!X4^CoeffsDistress!W6+CoeffsDistress!W7*LN(BackgroundII_R21!X4-CoeffsDistress!W8)</f>
        <v>-0.96527959010864728</v>
      </c>
      <c r="Y5">
        <f>CoeffsDistress!X3+CoeffsDistress!X4*BackgroundII_R21!Y4+CoeffsDistress!X5*BackgroundII_R21!Y4^CoeffsDistress!X6+CoeffsDistress!X7*LN(BackgroundII_R21!Y4-CoeffsDistress!X8)</f>
        <v>-1.1850134881294951</v>
      </c>
      <c r="Z5">
        <f>CoeffsDistress!Y3+CoeffsDistress!Y4*BackgroundII_R21!Z4+CoeffsDistress!Y5*BackgroundII_R21!Z4^CoeffsDistress!Y6+CoeffsDistress!Y7*LN(BackgroundII_R21!Z4-CoeffsDistress!Y8)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16.602834457366676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16.602834457366676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2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8.6589233661602041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16.602834457366676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16.602834457366676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16.602834457366676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16.602834457366676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16.602834457366676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16.602834457366676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16.602834457366676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16.602834457366676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16.602834457366676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16.602834457366676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16.602834457366676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16.602834457366676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16.602834457366676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16.602834457366676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16.602834457366676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CoeffsDeductCorr!B2+CoeffsDeductCorr!C2*BackgroundII_R21!B21+CoeffsDeductCorr!D2*BackgroundII_R21!B21^2+CoeffsDeductCorr!E2*BackgroundII_R21!B21^3</f>
        <v>16.602834457366676</v>
      </c>
      <c r="C28" s="39">
        <f t="shared" ref="C28:M28" si="18">C14*$B28/$B21</f>
        <v>16.602834457366676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CoeffsDeductCorr!B3+CoeffsDeductCorr!C3*BackgroundII_R21!B22+CoeffsDeductCorr!D3*BackgroundII_R21!B22^2+CoeffsDeductCorr!E3*BackgroundII_R21!B22^3</f>
        <v>11.955799731828675</v>
      </c>
      <c r="C29" s="39">
        <f t="shared" ref="C29:M29" si="20">C15*$B29/$B22</f>
        <v>11.955799731828675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CoeffsDeductCorr!B4+CoeffsDeductCorr!C4*BackgroundII_R21!B23+CoeffsDeductCorr!D4*BackgroundII_R21!B23^2+CoeffsDeductCorr!E4*BackgroundII_R21!B23^3</f>
        <v>9.5466094932306653</v>
      </c>
      <c r="C30" s="39">
        <f t="shared" ref="C30:M30" si="21">C16*$B30/$B23</f>
        <v>9.5466094932306653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CoeffsDeductCorr!B5+CoeffsDeductCorr!C5*BackgroundII_R21!B24+CoeffsDeductCorr!D5*BackgroundII_R21!B24^2+CoeffsDeductCorr!E5*BackgroundII_R21!B24^3</f>
        <v>3.6713689230479383</v>
      </c>
      <c r="C31" s="39">
        <f t="shared" ref="C31:M31" si="22">C17*$B31/$B24</f>
        <v>3.6713689230479383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CoeffsDeductCorr!B6+CoeffsDeductCorr!C6*BackgroundII_R21!B25+CoeffsDeductCorr!D6*BackgroundII_R21!B25^2+CoeffsDeductCorr!E6*BackgroundII_R21!B25^3</f>
        <v>3.3673876442259494</v>
      </c>
      <c r="C32" s="39">
        <f t="shared" ref="C32:M32" si="23">C18*$B32/$B25</f>
        <v>3.3673876442259494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CoeffsDeductCorr!B7+CoeffsDeductCorr!C7*BackgroundII_R21!B26+CoeffsDeductCorr!D7*BackgroundII_R21!B26^2+CoeffsDeductCorr!E7*BackgroundII_R21!B26^3</f>
        <v>1.1861919539435455</v>
      </c>
      <c r="C33" s="39">
        <f t="shared" ref="C33:M33" si="24">C19*$B33/$B26</f>
        <v>1.1861919539435455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CoeffsDeductCorr!B8+CoeffsDeductCorr!C8*BackgroundII_R21!B27+CoeffsDeductCorr!D8*BackgroundII_R21!B27^2+CoeffsDeductCorr!E8*BackgroundII_R21!B27^3</f>
        <v>-0.49979099822504597</v>
      </c>
      <c r="C34" s="39">
        <f t="shared" ref="C34:M34" si="25">C20*$B34/$B27</f>
        <v>-0.49979099822504597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16.602834457366676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16.602834457366676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16.602834457366676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16.602834457366676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16.602834457366676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16.602834457366676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16.602834457366676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16.602834457366676</v>
      </c>
      <c r="C44" s="41" t="str">
        <f t="shared" ref="C44:M44" ca="1" si="27">IF(C8&lt;=$C$12+1,C11,"")</f>
        <v>Allig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83.397165542633331</v>
      </c>
      <c r="C45" s="41">
        <f t="shared" ref="C45:M45" ca="1" si="28">IF(C44&lt;&gt;"",OFFSET(C27,$C$43,0),"")</f>
        <v>16.602834457366676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tabSelected="1" workbookViewId="0">
      <selection activeCell="A79" sqref="A79:XFD79"/>
    </sheetView>
  </sheetViews>
  <sheetFormatPr defaultColWidth="14.42578125" defaultRowHeight="15" customHeight="1" x14ac:dyDescent="0.25"/>
  <cols>
    <col min="1" max="1" width="17.28515625" customWidth="1"/>
    <col min="2" max="2" width="14.28515625" customWidth="1"/>
    <col min="3" max="27" width="9.140625" customWidth="1"/>
    <col min="28" max="28" width="9.140625" hidden="1" customWidth="1"/>
  </cols>
  <sheetData>
    <row r="1" spans="1:28" x14ac:dyDescent="0.25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  <c r="AA1" s="4"/>
      <c r="AB1" s="4"/>
    </row>
    <row r="2" spans="1:28" x14ac:dyDescent="0.25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  <c r="AA2" t="s">
        <v>40</v>
      </c>
    </row>
    <row r="3" spans="1:28" x14ac:dyDescent="0.25">
      <c r="A3" s="7" t="s">
        <v>43</v>
      </c>
      <c r="B3" s="13" t="s">
        <v>44</v>
      </c>
      <c r="C3" s="13"/>
      <c r="D3" s="13"/>
      <c r="E3" s="13"/>
      <c r="F3" s="13"/>
      <c r="G3" s="13"/>
      <c r="H3" s="13"/>
      <c r="I3" s="13"/>
      <c r="J3" s="13"/>
      <c r="K3" s="13"/>
      <c r="L3" s="13" t="s">
        <v>45</v>
      </c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4">
        <f ca="1">BackgroundII_R3!B45</f>
        <v>85.336743570522884</v>
      </c>
      <c r="AB3">
        <f t="shared" ref="AB3:AB18" ca="1" si="0">IF(A3="Amount",IF(B3="","",AA3),IF(SUM(C3:Z3)=0,"",AA3))</f>
        <v>85.336743570522884</v>
      </c>
    </row>
    <row r="4" spans="1:28" x14ac:dyDescent="0.25">
      <c r="A4" s="16" t="str">
        <f t="shared" ref="A4:A10" si="1">A3</f>
        <v>Amount</v>
      </c>
      <c r="B4" s="17" t="s">
        <v>46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4">
        <f ca="1">BackgroundII_R4!B45</f>
        <v>100</v>
      </c>
      <c r="AB4">
        <f t="shared" ca="1" si="0"/>
        <v>100</v>
      </c>
    </row>
    <row r="5" spans="1:28" x14ac:dyDescent="0.25">
      <c r="A5" s="16" t="str">
        <f t="shared" si="1"/>
        <v>Amount</v>
      </c>
      <c r="B5" s="17" t="s">
        <v>47</v>
      </c>
      <c r="C5" s="17"/>
      <c r="D5" s="17"/>
      <c r="E5" s="17"/>
      <c r="F5" s="17"/>
      <c r="G5" s="17"/>
      <c r="H5" s="17"/>
      <c r="I5" s="17"/>
      <c r="J5" s="17"/>
      <c r="K5" s="17"/>
      <c r="L5" s="17" t="s">
        <v>45</v>
      </c>
      <c r="M5" s="17"/>
      <c r="N5" s="17"/>
      <c r="O5" s="17" t="s">
        <v>48</v>
      </c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4">
        <f ca="1">BackgroundII_R5!B45</f>
        <v>83.537445154188887</v>
      </c>
      <c r="AB5">
        <f t="shared" ca="1" si="0"/>
        <v>83.537445154188887</v>
      </c>
    </row>
    <row r="6" spans="1:28" x14ac:dyDescent="0.25">
      <c r="A6" s="16" t="str">
        <f t="shared" si="1"/>
        <v>Amount</v>
      </c>
      <c r="B6" s="17" t="s">
        <v>49</v>
      </c>
      <c r="C6" s="17" t="s">
        <v>50</v>
      </c>
      <c r="D6" s="17"/>
      <c r="E6" s="17"/>
      <c r="F6" s="17"/>
      <c r="G6" s="17"/>
      <c r="H6" s="17"/>
      <c r="I6" s="17"/>
      <c r="J6" s="17"/>
      <c r="K6" s="17"/>
      <c r="L6" s="17" t="s">
        <v>51</v>
      </c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4">
        <f ca="1">BackgroundII_R6!B45</f>
        <v>70.214856042797464</v>
      </c>
      <c r="AB6">
        <f t="shared" ca="1" si="0"/>
        <v>70.214856042797464</v>
      </c>
    </row>
    <row r="7" spans="1:28" x14ac:dyDescent="0.25">
      <c r="A7" s="16" t="str">
        <f t="shared" si="1"/>
        <v>Amount</v>
      </c>
      <c r="B7" s="17" t="s">
        <v>52</v>
      </c>
      <c r="C7" s="17" t="s">
        <v>53</v>
      </c>
      <c r="D7" s="17"/>
      <c r="E7" s="17"/>
      <c r="F7" s="17"/>
      <c r="G7" s="17"/>
      <c r="H7" s="17"/>
      <c r="I7" s="17"/>
      <c r="J7" s="17"/>
      <c r="K7" s="17"/>
      <c r="L7" s="17" t="s">
        <v>54</v>
      </c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4">
        <f ca="1">BackgroundII_R7!B45</f>
        <v>64.275902604643733</v>
      </c>
      <c r="AB7">
        <f t="shared" ca="1" si="0"/>
        <v>64.275902604643733</v>
      </c>
    </row>
    <row r="8" spans="1:28" x14ac:dyDescent="0.25">
      <c r="A8" s="16" t="str">
        <f t="shared" si="1"/>
        <v>Amount</v>
      </c>
      <c r="B8" s="17" t="s">
        <v>55</v>
      </c>
      <c r="C8" s="17" t="s">
        <v>56</v>
      </c>
      <c r="D8" s="17"/>
      <c r="E8" s="17"/>
      <c r="F8" s="17"/>
      <c r="G8" s="17"/>
      <c r="H8" s="17"/>
      <c r="I8" s="17"/>
      <c r="J8" s="17"/>
      <c r="K8" s="17"/>
      <c r="L8" s="17" t="s">
        <v>50</v>
      </c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4">
        <f ca="1">BackgroundII_R8!B45</f>
        <v>79.758953646391817</v>
      </c>
      <c r="AB8">
        <f t="shared" ca="1" si="0"/>
        <v>79.758953646391817</v>
      </c>
    </row>
    <row r="9" spans="1:28" x14ac:dyDescent="0.25">
      <c r="A9" s="16" t="str">
        <f t="shared" si="1"/>
        <v>Amount</v>
      </c>
      <c r="B9" s="17" t="s">
        <v>57</v>
      </c>
      <c r="C9" s="17" t="s">
        <v>56</v>
      </c>
      <c r="D9" s="17"/>
      <c r="E9" s="17"/>
      <c r="F9" s="17" t="s">
        <v>56</v>
      </c>
      <c r="G9" s="17"/>
      <c r="H9" s="17"/>
      <c r="I9" s="17"/>
      <c r="J9" s="17"/>
      <c r="K9" s="17"/>
      <c r="L9" s="17" t="s">
        <v>54</v>
      </c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4">
        <f ca="1">BackgroundII_R9!B45</f>
        <v>70.999574291408905</v>
      </c>
      <c r="AB9">
        <f t="shared" ca="1" si="0"/>
        <v>70.999574291408905</v>
      </c>
    </row>
    <row r="10" spans="1:28" x14ac:dyDescent="0.25">
      <c r="A10" s="16" t="str">
        <f t="shared" si="1"/>
        <v>Amount</v>
      </c>
      <c r="B10" s="17" t="s">
        <v>58</v>
      </c>
      <c r="C10" s="17"/>
      <c r="D10" s="17"/>
      <c r="E10" s="17"/>
      <c r="F10" s="17"/>
      <c r="G10" s="17"/>
      <c r="H10" s="17"/>
      <c r="I10" s="17"/>
      <c r="J10" s="17"/>
      <c r="K10" s="17"/>
      <c r="L10" s="17" t="s">
        <v>50</v>
      </c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4">
        <f ca="1">BackgroundII_R10!B45</f>
        <v>89.780302535747936</v>
      </c>
      <c r="AB10">
        <f t="shared" ca="1" si="0"/>
        <v>89.780302535747936</v>
      </c>
    </row>
    <row r="11" spans="1:28" x14ac:dyDescent="0.25">
      <c r="A11" s="16" t="str">
        <f>A16</f>
        <v>Amount</v>
      </c>
      <c r="B11" s="17" t="s">
        <v>59</v>
      </c>
      <c r="C11" s="17"/>
      <c r="D11" s="17"/>
      <c r="E11" s="17"/>
      <c r="F11" s="17"/>
      <c r="G11" s="17"/>
      <c r="H11" s="17"/>
      <c r="I11" s="17"/>
      <c r="J11" s="17"/>
      <c r="K11" s="17"/>
      <c r="L11" s="17" t="s">
        <v>45</v>
      </c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4">
        <f ca="1">BackgroundII_R12!B45</f>
        <v>85.618199674858616</v>
      </c>
      <c r="AB11">
        <f t="shared" ca="1" si="0"/>
        <v>85.618199674858616</v>
      </c>
    </row>
    <row r="12" spans="1:28" x14ac:dyDescent="0.25">
      <c r="A12" s="16" t="str">
        <f>A11</f>
        <v>Amount</v>
      </c>
      <c r="B12" s="17" t="s">
        <v>60</v>
      </c>
      <c r="C12" s="17"/>
      <c r="D12" s="17"/>
      <c r="E12" s="17"/>
      <c r="F12" s="17"/>
      <c r="G12" s="17"/>
      <c r="H12" s="17"/>
      <c r="I12" s="17"/>
      <c r="J12" s="17"/>
      <c r="K12" s="17"/>
      <c r="L12" s="17" t="s">
        <v>61</v>
      </c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4">
        <f ca="1">BackgroundII_R13!B45</f>
        <v>83.476696516313567</v>
      </c>
      <c r="AB12">
        <f t="shared" ca="1" si="0"/>
        <v>83.476696516313567</v>
      </c>
    </row>
    <row r="13" spans="1:28" x14ac:dyDescent="0.25">
      <c r="A13" s="16" t="str">
        <f>A12</f>
        <v>Amount</v>
      </c>
      <c r="B13" s="17" t="s">
        <v>62</v>
      </c>
      <c r="C13" s="17" t="s">
        <v>63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4">
        <f ca="1">BackgroundII_R14!B45</f>
        <v>83.645367054377004</v>
      </c>
      <c r="AB13">
        <f t="shared" ca="1" si="0"/>
        <v>83.645367054377004</v>
      </c>
    </row>
    <row r="14" spans="1:28" x14ac:dyDescent="0.25">
      <c r="A14" s="16" t="str">
        <f>A13</f>
        <v>Amount</v>
      </c>
      <c r="B14" s="17" t="s">
        <v>64</v>
      </c>
      <c r="C14" s="17" t="s">
        <v>63</v>
      </c>
      <c r="D14" s="17"/>
      <c r="E14" s="17"/>
      <c r="F14" s="17"/>
      <c r="G14" s="17"/>
      <c r="H14" s="17"/>
      <c r="I14" s="17"/>
      <c r="J14" s="17"/>
      <c r="K14" s="17"/>
      <c r="L14" s="17" t="s">
        <v>65</v>
      </c>
      <c r="M14" s="17"/>
      <c r="N14" s="17"/>
      <c r="O14" s="17" t="s">
        <v>63</v>
      </c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4">
        <f ca="1">BackgroundII_R15!B45</f>
        <v>79.76740890688383</v>
      </c>
      <c r="AB14">
        <f t="shared" ca="1" si="0"/>
        <v>79.76740890688383</v>
      </c>
    </row>
    <row r="15" spans="1:28" x14ac:dyDescent="0.25">
      <c r="A15" s="16" t="str">
        <f>A14</f>
        <v>Amount</v>
      </c>
      <c r="B15" s="26" t="s">
        <v>66</v>
      </c>
      <c r="C15" s="26" t="s">
        <v>65</v>
      </c>
      <c r="D15" s="26"/>
      <c r="E15" s="26"/>
      <c r="F15" s="26"/>
      <c r="G15" s="26"/>
      <c r="H15" s="26"/>
      <c r="I15" s="26"/>
      <c r="J15" s="26"/>
      <c r="K15" s="26"/>
      <c r="L15" s="26" t="s">
        <v>67</v>
      </c>
      <c r="M15" s="26"/>
      <c r="N15" s="26"/>
      <c r="O15" s="26" t="s">
        <v>63</v>
      </c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14">
        <f ca="1">BackgroundII_R16!B45</f>
        <v>74.106110123807738</v>
      </c>
      <c r="AB15">
        <f t="shared" ca="1" si="0"/>
        <v>74.106110123807738</v>
      </c>
    </row>
    <row r="16" spans="1:28" x14ac:dyDescent="0.25">
      <c r="A16" s="16" t="str">
        <f>A10</f>
        <v>Amount</v>
      </c>
      <c r="B16" s="26" t="s">
        <v>68</v>
      </c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14">
        <f ca="1">BackgroundII_R11!B45</f>
        <v>100</v>
      </c>
      <c r="AB16">
        <f t="shared" ca="1" si="0"/>
        <v>100</v>
      </c>
    </row>
    <row r="17" spans="1:28" x14ac:dyDescent="0.25">
      <c r="A17" s="16" t="str">
        <f>A15</f>
        <v>Amount</v>
      </c>
      <c r="B17" s="17" t="s">
        <v>69</v>
      </c>
      <c r="C17" s="17"/>
      <c r="D17" s="17"/>
      <c r="E17" s="17"/>
      <c r="F17" s="17"/>
      <c r="G17" s="17"/>
      <c r="H17" s="17"/>
      <c r="I17" s="17"/>
      <c r="J17" s="17"/>
      <c r="K17" s="17"/>
      <c r="L17" s="17" t="s">
        <v>70</v>
      </c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4">
        <f ca="1">BackgroundII_R17!B45</f>
        <v>74.816230546929503</v>
      </c>
      <c r="AB17">
        <f t="shared" ca="1" si="0"/>
        <v>74.816230546929503</v>
      </c>
    </row>
    <row r="18" spans="1:28" x14ac:dyDescent="0.25">
      <c r="A18" s="16" t="str">
        <f>A17</f>
        <v>Amount</v>
      </c>
      <c r="B18" s="26" t="s">
        <v>71</v>
      </c>
      <c r="C18" s="26" t="s">
        <v>56</v>
      </c>
      <c r="D18" s="26"/>
      <c r="E18" s="26"/>
      <c r="F18" s="26"/>
      <c r="G18" s="26"/>
      <c r="H18" s="26"/>
      <c r="I18" s="26"/>
      <c r="J18" s="26"/>
      <c r="K18" s="26"/>
      <c r="L18" s="26" t="s">
        <v>72</v>
      </c>
      <c r="M18" s="26"/>
      <c r="N18" s="26"/>
      <c r="O18" s="26" t="s">
        <v>50</v>
      </c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14">
        <f ca="1">BackgroundII_R18!B45</f>
        <v>75.745028679403433</v>
      </c>
      <c r="AB18">
        <f t="shared" ca="1" si="0"/>
        <v>75.745028679403433</v>
      </c>
    </row>
    <row r="19" spans="1:28" x14ac:dyDescent="0.25">
      <c r="A19" s="16"/>
      <c r="B19" s="26" t="s">
        <v>73</v>
      </c>
      <c r="C19" s="26"/>
      <c r="D19" s="26"/>
      <c r="E19" s="26"/>
      <c r="F19" s="26"/>
      <c r="G19" s="26"/>
      <c r="H19" s="26"/>
      <c r="I19" s="26"/>
      <c r="J19" s="26"/>
      <c r="K19" s="26"/>
      <c r="L19" s="26" t="s">
        <v>65</v>
      </c>
      <c r="M19" s="26"/>
      <c r="N19" s="26"/>
      <c r="O19" s="26" t="s">
        <v>63</v>
      </c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14">
        <f ca="1">BackgroundII_R19!B45</f>
        <v>89.08182488663175</v>
      </c>
    </row>
    <row r="20" spans="1:28" x14ac:dyDescent="0.25">
      <c r="A20" s="16"/>
      <c r="B20" s="26" t="s">
        <v>74</v>
      </c>
      <c r="C20" s="26"/>
      <c r="D20" s="26"/>
      <c r="E20" s="26"/>
      <c r="F20" s="26"/>
      <c r="G20" s="26"/>
      <c r="H20" s="26"/>
      <c r="I20" s="26"/>
      <c r="J20" s="26"/>
      <c r="K20" s="26"/>
      <c r="L20" s="26" t="s">
        <v>72</v>
      </c>
      <c r="M20" s="26"/>
      <c r="N20" s="26"/>
      <c r="O20" s="26" t="s">
        <v>56</v>
      </c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14">
        <f ca="1">BackgroundII_R20!B45</f>
        <v>77.140006532484932</v>
      </c>
    </row>
    <row r="21" spans="1:28" ht="15.75" customHeight="1" x14ac:dyDescent="0.25">
      <c r="A21" s="16"/>
      <c r="B21" s="26" t="s">
        <v>75</v>
      </c>
      <c r="C21" s="26" t="s">
        <v>56</v>
      </c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14">
        <f ca="1">BackgroundII_R21!B45</f>
        <v>83.397165542633331</v>
      </c>
    </row>
    <row r="22" spans="1:28" ht="15.75" customHeight="1" x14ac:dyDescent="0.25">
      <c r="A22" s="16"/>
      <c r="B22" s="26" t="s">
        <v>76</v>
      </c>
      <c r="C22" s="26" t="s">
        <v>56</v>
      </c>
      <c r="D22" s="26"/>
      <c r="E22" s="26"/>
      <c r="F22" s="26"/>
      <c r="G22" s="26"/>
      <c r="H22" s="26"/>
      <c r="I22" s="26"/>
      <c r="J22" s="26"/>
      <c r="K22" s="26"/>
      <c r="L22" s="26" t="s">
        <v>51</v>
      </c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14">
        <f ca="1">BackgroundII_R22!B45</f>
        <v>74.339832253428625</v>
      </c>
    </row>
    <row r="23" spans="1:28" ht="15.75" customHeight="1" x14ac:dyDescent="0.25">
      <c r="A23" s="16"/>
      <c r="B23" s="26" t="s">
        <v>77</v>
      </c>
      <c r="C23" s="26" t="s">
        <v>50</v>
      </c>
      <c r="D23" s="26"/>
      <c r="E23" s="26"/>
      <c r="F23" s="26"/>
      <c r="G23" s="26"/>
      <c r="H23" s="26"/>
      <c r="I23" s="26"/>
      <c r="J23" s="26"/>
      <c r="K23" s="26"/>
      <c r="L23" s="26" t="s">
        <v>72</v>
      </c>
      <c r="M23" s="26"/>
      <c r="N23" s="26"/>
      <c r="O23" s="26" t="s">
        <v>50</v>
      </c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14">
        <f ca="1">BackgroundII_R23!B45</f>
        <v>70.805987090124319</v>
      </c>
    </row>
    <row r="24" spans="1:28" ht="15.75" customHeight="1" x14ac:dyDescent="0.25">
      <c r="A24" s="16"/>
      <c r="B24" s="26" t="s">
        <v>78</v>
      </c>
      <c r="C24" s="26"/>
      <c r="D24" s="26"/>
      <c r="E24" s="26"/>
      <c r="F24" s="26"/>
      <c r="G24" s="26"/>
      <c r="H24" s="26"/>
      <c r="I24" s="26"/>
      <c r="J24" s="26"/>
      <c r="K24" s="26"/>
      <c r="L24" s="26" t="s">
        <v>79</v>
      </c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14">
        <f ca="1">BackgroundII_R24!B45</f>
        <v>81.594914024168361</v>
      </c>
    </row>
    <row r="25" spans="1:28" ht="15.75" customHeight="1" x14ac:dyDescent="0.25">
      <c r="A25" s="16"/>
      <c r="B25" s="26" t="s">
        <v>80</v>
      </c>
      <c r="C25" s="26" t="s">
        <v>81</v>
      </c>
      <c r="D25" s="26"/>
      <c r="E25" s="26"/>
      <c r="F25" s="26"/>
      <c r="G25" s="26"/>
      <c r="H25" s="26"/>
      <c r="I25" s="26"/>
      <c r="J25" s="26"/>
      <c r="K25" s="26"/>
      <c r="L25" s="26" t="s">
        <v>82</v>
      </c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14">
        <f ca="1">BackgroundII_R25!B45</f>
        <v>77.84818058834054</v>
      </c>
    </row>
    <row r="26" spans="1:28" ht="15.75" customHeight="1" x14ac:dyDescent="0.25">
      <c r="A26" s="16"/>
      <c r="B26" s="26" t="s">
        <v>83</v>
      </c>
      <c r="C26" s="26" t="s">
        <v>81</v>
      </c>
      <c r="D26" s="26"/>
      <c r="E26" s="26"/>
      <c r="F26" s="26"/>
      <c r="G26" s="26"/>
      <c r="H26" s="26"/>
      <c r="I26" s="26"/>
      <c r="J26" s="26"/>
      <c r="K26" s="26"/>
      <c r="L26" s="26" t="s">
        <v>84</v>
      </c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14">
        <f ca="1">BackgroundII_R26!B45</f>
        <v>74.872194200617884</v>
      </c>
    </row>
    <row r="27" spans="1:28" ht="15.75" customHeight="1" x14ac:dyDescent="0.25">
      <c r="A27" s="16"/>
      <c r="B27" s="26" t="s">
        <v>85</v>
      </c>
      <c r="C27" s="26"/>
      <c r="D27" s="26"/>
      <c r="E27" s="26"/>
      <c r="F27" s="26"/>
      <c r="G27" s="26"/>
      <c r="H27" s="26"/>
      <c r="I27" s="26"/>
      <c r="J27" s="26"/>
      <c r="K27" s="26"/>
      <c r="L27" s="26" t="s">
        <v>86</v>
      </c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14">
        <f ca="1">BackgroundII_R27!B45</f>
        <v>85.452888559059886</v>
      </c>
    </row>
    <row r="28" spans="1:28" ht="15.75" customHeight="1" x14ac:dyDescent="0.25">
      <c r="A28" s="16"/>
      <c r="B28" s="26" t="s">
        <v>87</v>
      </c>
      <c r="C28" s="26"/>
      <c r="D28" s="26"/>
      <c r="E28" s="26"/>
      <c r="F28" s="26" t="s">
        <v>48</v>
      </c>
      <c r="G28" s="26"/>
      <c r="H28" s="26"/>
      <c r="I28" s="26"/>
      <c r="J28" s="26"/>
      <c r="K28" s="26"/>
      <c r="L28" s="26" t="s">
        <v>79</v>
      </c>
      <c r="M28" s="26"/>
      <c r="N28" s="26"/>
      <c r="O28" s="26"/>
      <c r="P28" s="26" t="s">
        <v>48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14">
        <f ca="1">BackgroundII_R28!B45</f>
        <v>74.873540916085361</v>
      </c>
    </row>
    <row r="29" spans="1:28" ht="15.75" customHeight="1" x14ac:dyDescent="0.25">
      <c r="A29" s="16"/>
      <c r="B29" s="26" t="s">
        <v>88</v>
      </c>
      <c r="C29" s="26"/>
      <c r="D29" s="26"/>
      <c r="E29" s="26"/>
      <c r="F29" s="26"/>
      <c r="G29" s="26"/>
      <c r="H29" s="26"/>
      <c r="I29" s="26"/>
      <c r="J29" s="26"/>
      <c r="K29" s="26"/>
      <c r="L29" s="26" t="s">
        <v>79</v>
      </c>
      <c r="M29" s="26"/>
      <c r="N29" s="26"/>
      <c r="O29" s="26" t="s">
        <v>48</v>
      </c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14">
        <f ca="1">BackgroundII_R29!B45</f>
        <v>79.517250169317123</v>
      </c>
    </row>
    <row r="30" spans="1:28" ht="15.75" customHeight="1" x14ac:dyDescent="0.25">
      <c r="A30" s="16"/>
      <c r="B30" s="26" t="s">
        <v>89</v>
      </c>
      <c r="C30" s="26" t="s">
        <v>90</v>
      </c>
      <c r="D30" s="26"/>
      <c r="E30" s="26"/>
      <c r="F30" s="26"/>
      <c r="G30" s="26"/>
      <c r="H30" s="26"/>
      <c r="I30" s="26"/>
      <c r="J30" s="26"/>
      <c r="K30" s="26"/>
      <c r="L30" s="26" t="s">
        <v>91</v>
      </c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14">
        <f ca="1">BackgroundII_R30!B45</f>
        <v>72.263724288295634</v>
      </c>
    </row>
    <row r="31" spans="1:28" ht="15.75" customHeight="1" x14ac:dyDescent="0.25">
      <c r="A31" s="16"/>
      <c r="B31" s="26" t="s">
        <v>92</v>
      </c>
      <c r="C31" s="26"/>
      <c r="D31" s="26"/>
      <c r="E31" s="26"/>
      <c r="F31" s="26"/>
      <c r="G31" s="26"/>
      <c r="H31" s="26"/>
      <c r="I31" s="26"/>
      <c r="J31" s="26"/>
      <c r="K31" s="26"/>
      <c r="L31" s="26" t="s">
        <v>84</v>
      </c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14">
        <f ca="1">BackgroundII_R31!B45</f>
        <v>78.297690173921424</v>
      </c>
    </row>
    <row r="32" spans="1:28" ht="15.75" customHeight="1" x14ac:dyDescent="0.25">
      <c r="A32" s="16"/>
      <c r="B32" s="26" t="s">
        <v>93</v>
      </c>
      <c r="C32" s="26"/>
      <c r="D32" s="26"/>
      <c r="E32" s="26"/>
      <c r="F32" s="26"/>
      <c r="G32" s="26"/>
      <c r="H32" s="26"/>
      <c r="I32" s="26"/>
      <c r="J32" s="26"/>
      <c r="K32" s="26"/>
      <c r="L32" s="26" t="s">
        <v>79</v>
      </c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14">
        <f ca="1">BackgroundII_R32!B45</f>
        <v>81.403717381993488</v>
      </c>
    </row>
    <row r="33" spans="1:27" ht="15.75" customHeight="1" x14ac:dyDescent="0.25">
      <c r="A33" s="16"/>
      <c r="B33" s="26" t="s">
        <v>94</v>
      </c>
      <c r="C33" s="26"/>
      <c r="D33" s="26"/>
      <c r="E33" s="26"/>
      <c r="F33" s="26"/>
      <c r="G33" s="26"/>
      <c r="H33" s="26"/>
      <c r="I33" s="26"/>
      <c r="J33" s="26"/>
      <c r="K33" s="26"/>
      <c r="L33" s="26" t="s">
        <v>67</v>
      </c>
      <c r="M33" s="26"/>
      <c r="N33" s="26"/>
      <c r="O33" s="26" t="s">
        <v>65</v>
      </c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14">
        <f ca="1">BackgroundII_R33!B45</f>
        <v>75.995681824978448</v>
      </c>
    </row>
    <row r="34" spans="1:27" ht="15.75" customHeight="1" x14ac:dyDescent="0.25">
      <c r="A34" s="16"/>
      <c r="B34" s="26" t="s">
        <v>95</v>
      </c>
      <c r="C34" s="26"/>
      <c r="D34" s="26"/>
      <c r="E34" s="26"/>
      <c r="F34" s="26"/>
      <c r="G34" s="26"/>
      <c r="H34" s="26"/>
      <c r="I34" s="26"/>
      <c r="J34" s="26"/>
      <c r="K34" s="26"/>
      <c r="L34" s="26" t="s">
        <v>86</v>
      </c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14">
        <f ca="1">BackgroundII_R34!B45</f>
        <v>83.464228572447851</v>
      </c>
    </row>
    <row r="35" spans="1:27" ht="15.75" customHeight="1" x14ac:dyDescent="0.25">
      <c r="A35" s="16"/>
      <c r="B35" s="26" t="s">
        <v>96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14">
        <f ca="1">BackgroundII_R35!B45</f>
        <v>100</v>
      </c>
    </row>
    <row r="36" spans="1:27" ht="15.75" customHeight="1" x14ac:dyDescent="0.25">
      <c r="A36" s="16"/>
      <c r="B36" s="26" t="s">
        <v>96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14">
        <f ca="1">BackgroundII_R36!B45</f>
        <v>100</v>
      </c>
    </row>
    <row r="37" spans="1:27" ht="15.75" customHeight="1" x14ac:dyDescent="0.25">
      <c r="A37" s="16"/>
      <c r="B37" s="26" t="s">
        <v>96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14">
        <f ca="1">BackgroundII_R37!B45</f>
        <v>100</v>
      </c>
    </row>
    <row r="38" spans="1:27" ht="15.75" customHeight="1" x14ac:dyDescent="0.25">
      <c r="A38" s="16"/>
      <c r="B38" s="26" t="s">
        <v>96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14">
        <f ca="1">BackgroundII_R38!B45</f>
        <v>100</v>
      </c>
    </row>
    <row r="39" spans="1:27" ht="15.75" customHeight="1" x14ac:dyDescent="0.25">
      <c r="A39" s="16"/>
      <c r="B39" s="26" t="s">
        <v>96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14">
        <f ca="1">BackgroundII_R39!B45</f>
        <v>100</v>
      </c>
    </row>
    <row r="40" spans="1:27" ht="15.75" customHeight="1" x14ac:dyDescent="0.25">
      <c r="A40" s="16"/>
      <c r="B40" s="26" t="s">
        <v>96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 t="s">
        <v>56</v>
      </c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14">
        <f ca="1">BackgroundII_R40!B45</f>
        <v>100</v>
      </c>
    </row>
    <row r="41" spans="1:27" ht="15.75" customHeight="1" x14ac:dyDescent="0.25">
      <c r="A41" s="16"/>
      <c r="B41" s="26" t="s">
        <v>96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14">
        <f ca="1">BackgroundII_R41!B45</f>
        <v>100</v>
      </c>
    </row>
    <row r="42" spans="1:27" ht="15.75" customHeight="1" x14ac:dyDescent="0.25">
      <c r="A42" s="16"/>
      <c r="B42" s="26" t="s">
        <v>97</v>
      </c>
      <c r="C42" s="26"/>
      <c r="D42" s="26"/>
      <c r="E42" s="26"/>
      <c r="F42" s="26"/>
      <c r="G42" s="26"/>
      <c r="H42" s="26"/>
      <c r="I42" s="26"/>
      <c r="J42" s="26"/>
      <c r="K42" s="26"/>
      <c r="L42" s="26" t="s">
        <v>98</v>
      </c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14">
        <f ca="1">BackgroundII_R42!B45</f>
        <v>76.317968491746043</v>
      </c>
    </row>
    <row r="43" spans="1:27" ht="15.75" customHeight="1" x14ac:dyDescent="0.25">
      <c r="A43" s="16"/>
      <c r="B43" s="26" t="s">
        <v>99</v>
      </c>
      <c r="C43" s="26"/>
      <c r="D43" s="26"/>
      <c r="E43" s="26"/>
      <c r="F43" s="26" t="s">
        <v>63</v>
      </c>
      <c r="G43" s="26"/>
      <c r="H43" s="26"/>
      <c r="I43" s="26"/>
      <c r="J43" s="26"/>
      <c r="K43" s="26"/>
      <c r="L43" s="26" t="s">
        <v>65</v>
      </c>
      <c r="M43" s="26" t="s">
        <v>65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14">
        <f ca="1">BackgroundII_R43!B45</f>
        <v>94.264307713300866</v>
      </c>
    </row>
    <row r="44" spans="1:27" ht="15.75" customHeight="1" x14ac:dyDescent="0.25">
      <c r="A44" s="16"/>
      <c r="B44" s="26" t="s">
        <v>100</v>
      </c>
      <c r="C44" s="26"/>
      <c r="D44" s="26"/>
      <c r="E44" s="26"/>
      <c r="F44" s="26"/>
      <c r="G44" s="26"/>
      <c r="H44" s="26"/>
      <c r="I44" s="26"/>
      <c r="J44" s="26"/>
      <c r="K44" s="26"/>
      <c r="L44" s="26" t="s">
        <v>101</v>
      </c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14">
        <f ca="1">BackgroundII_R44!B45</f>
        <v>93.348765136110259</v>
      </c>
    </row>
    <row r="45" spans="1:27" ht="15.75" customHeight="1" x14ac:dyDescent="0.25">
      <c r="A45" s="16"/>
      <c r="B45" s="26" t="s">
        <v>102</v>
      </c>
      <c r="C45" s="26"/>
      <c r="D45" s="26"/>
      <c r="E45" s="26"/>
      <c r="F45" s="26"/>
      <c r="G45" s="26"/>
      <c r="H45" s="26"/>
      <c r="I45" s="26"/>
      <c r="J45" s="26"/>
      <c r="K45" s="26"/>
      <c r="L45" s="26" t="s">
        <v>45</v>
      </c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14">
        <f ca="1">BackgroundII_R45!B45</f>
        <v>85.671951239740636</v>
      </c>
    </row>
    <row r="46" spans="1:27" ht="15.75" customHeight="1" x14ac:dyDescent="0.25">
      <c r="A46" s="16"/>
      <c r="B46" s="26" t="s">
        <v>103</v>
      </c>
      <c r="C46" s="26" t="s">
        <v>48</v>
      </c>
      <c r="D46" s="26"/>
      <c r="E46" s="26"/>
      <c r="F46" s="26"/>
      <c r="G46" s="26"/>
      <c r="H46" s="26"/>
      <c r="I46" s="26"/>
      <c r="J46" s="26"/>
      <c r="K46" s="26"/>
      <c r="L46" s="26" t="s">
        <v>45</v>
      </c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14">
        <f ca="1">BackgroundII_R46!B45</f>
        <v>77.063402006356952</v>
      </c>
    </row>
    <row r="47" spans="1:27" ht="15.75" customHeight="1" x14ac:dyDescent="0.25">
      <c r="A47" s="16"/>
      <c r="B47" s="26" t="s">
        <v>104</v>
      </c>
      <c r="C47" s="26"/>
      <c r="D47" s="26"/>
      <c r="E47" s="26"/>
      <c r="F47" s="26"/>
      <c r="G47" s="26"/>
      <c r="H47" s="26"/>
      <c r="I47" s="26"/>
      <c r="J47" s="26"/>
      <c r="K47" s="26"/>
      <c r="L47" s="26" t="s">
        <v>45</v>
      </c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14">
        <f ca="1">BackgroundII_R47!B45</f>
        <v>85.133051602046407</v>
      </c>
    </row>
    <row r="48" spans="1:27" ht="15.75" customHeight="1" x14ac:dyDescent="0.25">
      <c r="A48" s="16"/>
      <c r="B48" s="26" t="s">
        <v>105</v>
      </c>
      <c r="C48" s="26" t="s">
        <v>48</v>
      </c>
      <c r="D48" s="26"/>
      <c r="E48" s="26"/>
      <c r="F48" s="26"/>
      <c r="G48" s="26"/>
      <c r="H48" s="26"/>
      <c r="I48" s="26"/>
      <c r="J48" s="26"/>
      <c r="K48" s="26"/>
      <c r="L48" s="26" t="s">
        <v>45</v>
      </c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14">
        <f ca="1">BackgroundII_R48!B45</f>
        <v>76.971894543654088</v>
      </c>
    </row>
    <row r="49" spans="1:27" ht="15.75" customHeight="1" x14ac:dyDescent="0.25">
      <c r="A49" s="16"/>
      <c r="B49" s="26" t="s">
        <v>106</v>
      </c>
      <c r="C49" s="26"/>
      <c r="D49" s="26"/>
      <c r="E49" s="26"/>
      <c r="F49" s="26"/>
      <c r="G49" s="26"/>
      <c r="H49" s="26"/>
      <c r="I49" s="26"/>
      <c r="J49" s="26"/>
      <c r="K49" s="26"/>
      <c r="L49" s="26" t="s">
        <v>45</v>
      </c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14">
        <f ca="1">BackgroundII_R49!B45</f>
        <v>85.53617615408892</v>
      </c>
    </row>
    <row r="50" spans="1:27" ht="15.75" customHeight="1" x14ac:dyDescent="0.25">
      <c r="A50" s="16"/>
      <c r="B50" s="26" t="s">
        <v>107</v>
      </c>
      <c r="C50" s="26"/>
      <c r="D50" s="26"/>
      <c r="E50" s="26"/>
      <c r="F50" s="26"/>
      <c r="G50" s="26"/>
      <c r="H50" s="26"/>
      <c r="I50" s="26"/>
      <c r="J50" s="26"/>
      <c r="K50" s="26"/>
      <c r="L50" s="26" t="s">
        <v>45</v>
      </c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14">
        <f ca="1">BackgroundII_R50!B45</f>
        <v>85.29750440221315</v>
      </c>
    </row>
    <row r="51" spans="1:27" ht="15.75" customHeight="1" x14ac:dyDescent="0.25">
      <c r="A51" s="16"/>
      <c r="B51" s="26" t="s">
        <v>108</v>
      </c>
      <c r="C51" s="26"/>
      <c r="D51" s="26"/>
      <c r="E51" s="26"/>
      <c r="F51" s="26"/>
      <c r="G51" s="26"/>
      <c r="H51" s="26"/>
      <c r="I51" s="26"/>
      <c r="J51" s="26"/>
      <c r="K51" s="26"/>
      <c r="L51" s="26" t="s">
        <v>101</v>
      </c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14">
        <f ca="1">BackgroundII_R51!B45</f>
        <v>91.156788654289457</v>
      </c>
    </row>
    <row r="52" spans="1:27" ht="15.75" customHeight="1" x14ac:dyDescent="0.25">
      <c r="A52" s="16"/>
      <c r="B52" s="26" t="s">
        <v>109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14">
        <f ca="1">BackgroundII_R52!B45</f>
        <v>100</v>
      </c>
    </row>
    <row r="53" spans="1:27" ht="15.75" customHeight="1" x14ac:dyDescent="0.25">
      <c r="A53" s="16"/>
      <c r="B53" s="26" t="s">
        <v>110</v>
      </c>
      <c r="C53" s="26"/>
      <c r="D53" s="26"/>
      <c r="E53" s="26"/>
      <c r="F53" s="26"/>
      <c r="G53" s="26"/>
      <c r="H53" s="26"/>
      <c r="I53" s="26"/>
      <c r="J53" s="26"/>
      <c r="K53" s="26"/>
      <c r="L53" s="26" t="s">
        <v>111</v>
      </c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14">
        <f ca="1">BackgroundII_R53!B45</f>
        <v>91.18783365264332</v>
      </c>
    </row>
    <row r="54" spans="1:27" ht="15.75" customHeight="1" x14ac:dyDescent="0.25">
      <c r="A54" s="16"/>
      <c r="B54" s="26" t="s">
        <v>112</v>
      </c>
      <c r="C54" s="26"/>
      <c r="D54" s="26"/>
      <c r="E54" s="26"/>
      <c r="F54" s="26"/>
      <c r="G54" s="26"/>
      <c r="H54" s="26"/>
      <c r="I54" s="26"/>
      <c r="J54" s="26"/>
      <c r="K54" s="26"/>
      <c r="L54" s="26" t="s">
        <v>101</v>
      </c>
      <c r="M54" s="26"/>
      <c r="N54" s="26"/>
      <c r="O54" s="26" t="s">
        <v>48</v>
      </c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14">
        <f ca="1">BackgroundII_R54!B45</f>
        <v>89.247394345578257</v>
      </c>
    </row>
    <row r="55" spans="1:27" ht="15.75" customHeight="1" x14ac:dyDescent="0.25">
      <c r="A55" s="16"/>
      <c r="B55" s="26" t="s">
        <v>113</v>
      </c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14">
        <f ca="1">BackgroundII_R55!B45</f>
        <v>100</v>
      </c>
    </row>
    <row r="56" spans="1:27" ht="15.75" customHeight="1" x14ac:dyDescent="0.25">
      <c r="A56" s="16"/>
      <c r="B56" s="26" t="s">
        <v>114</v>
      </c>
      <c r="C56" s="26"/>
      <c r="D56" s="26"/>
      <c r="E56" s="26"/>
      <c r="F56" s="26"/>
      <c r="G56" s="26"/>
      <c r="H56" s="26"/>
      <c r="I56" s="26"/>
      <c r="J56" s="26"/>
      <c r="K56" s="26"/>
      <c r="L56" s="26" t="s">
        <v>101</v>
      </c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14">
        <f ca="1">BackgroundII_R56!B45</f>
        <v>91.164650644169726</v>
      </c>
    </row>
    <row r="57" spans="1:27" ht="15.75" customHeight="1" x14ac:dyDescent="0.25">
      <c r="A57" s="16"/>
      <c r="B57" s="26" t="s">
        <v>115</v>
      </c>
      <c r="C57" s="26" t="s">
        <v>65</v>
      </c>
      <c r="D57" s="26"/>
      <c r="E57" s="26"/>
      <c r="F57" s="26"/>
      <c r="G57" s="26"/>
      <c r="H57" s="26"/>
      <c r="I57" s="26"/>
      <c r="J57" s="26"/>
      <c r="K57" s="26"/>
      <c r="L57" s="26" t="s">
        <v>67</v>
      </c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14">
        <f ca="1">BackgroundII_R57!B45</f>
        <v>74.724826934190304</v>
      </c>
    </row>
    <row r="58" spans="1:27" ht="15.75" customHeight="1" x14ac:dyDescent="0.25">
      <c r="A58" s="16"/>
      <c r="B58" s="26" t="s">
        <v>116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14">
        <f ca="1">BackgroundII_R58!B45</f>
        <v>100</v>
      </c>
    </row>
    <row r="59" spans="1:27" ht="15.75" customHeight="1" x14ac:dyDescent="0.25">
      <c r="A59" s="16"/>
      <c r="B59" s="26" t="s">
        <v>117</v>
      </c>
      <c r="C59" s="26" t="s">
        <v>118</v>
      </c>
      <c r="D59" s="26"/>
      <c r="E59" s="26"/>
      <c r="F59" s="26"/>
      <c r="G59" s="26"/>
      <c r="H59" s="26"/>
      <c r="I59" s="26"/>
      <c r="J59" s="26"/>
      <c r="K59" s="26"/>
      <c r="L59" s="26" t="s">
        <v>67</v>
      </c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14">
        <f ca="1">BackgroundII_R59!B45</f>
        <v>72.26290470172539</v>
      </c>
    </row>
    <row r="60" spans="1:27" ht="15.75" customHeight="1" x14ac:dyDescent="0.25">
      <c r="A60" s="16"/>
      <c r="B60" s="26" t="s">
        <v>119</v>
      </c>
      <c r="C60" s="26" t="s">
        <v>118</v>
      </c>
      <c r="D60" s="26"/>
      <c r="E60" s="26"/>
      <c r="F60" s="26"/>
      <c r="G60" s="26"/>
      <c r="H60" s="26"/>
      <c r="I60" s="26"/>
      <c r="J60" s="26"/>
      <c r="K60" s="26"/>
      <c r="L60" s="26" t="s">
        <v>67</v>
      </c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14">
        <f ca="1">BackgroundII_R60!B45</f>
        <v>70.03267548932503</v>
      </c>
    </row>
    <row r="61" spans="1:27" ht="15.75" customHeight="1" x14ac:dyDescent="0.25">
      <c r="A61" s="16"/>
      <c r="B61" s="26" t="s">
        <v>120</v>
      </c>
      <c r="C61" s="26" t="s">
        <v>50</v>
      </c>
      <c r="D61" s="26"/>
      <c r="E61" s="26"/>
      <c r="F61" s="26"/>
      <c r="G61" s="26"/>
      <c r="H61" s="26"/>
      <c r="I61" s="26"/>
      <c r="J61" s="26"/>
      <c r="K61" s="26"/>
      <c r="L61" s="26" t="s">
        <v>54</v>
      </c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14">
        <f ca="1">BackgroundII_R61!B45</f>
        <v>69.916648706139128</v>
      </c>
    </row>
    <row r="62" spans="1:27" ht="15.75" customHeight="1" x14ac:dyDescent="0.25">
      <c r="A62" s="16"/>
      <c r="B62" s="26" t="s">
        <v>121</v>
      </c>
      <c r="C62" s="26" t="s">
        <v>118</v>
      </c>
      <c r="D62" s="26"/>
      <c r="E62" s="26"/>
      <c r="F62" s="26"/>
      <c r="G62" s="26"/>
      <c r="H62" s="26"/>
      <c r="I62" s="26"/>
      <c r="J62" s="26"/>
      <c r="K62" s="26"/>
      <c r="L62" s="26" t="s">
        <v>65</v>
      </c>
      <c r="M62" s="26"/>
      <c r="N62" s="26"/>
      <c r="O62" s="26" t="s">
        <v>63</v>
      </c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14">
        <f ca="1">BackgroundII_R62!B45</f>
        <v>68.485760541823808</v>
      </c>
    </row>
    <row r="63" spans="1:27" ht="15.75" customHeight="1" x14ac:dyDescent="0.25">
      <c r="A63" s="16"/>
      <c r="B63" s="26" t="s">
        <v>122</v>
      </c>
      <c r="C63" s="26"/>
      <c r="D63" s="26"/>
      <c r="E63" s="26"/>
      <c r="F63" s="26"/>
      <c r="G63" s="26"/>
      <c r="H63" s="26"/>
      <c r="I63" s="26"/>
      <c r="J63" s="26"/>
      <c r="K63" s="26"/>
      <c r="L63" s="26" t="s">
        <v>51</v>
      </c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14">
        <f ca="1">BackgroundII_R63!B45</f>
        <v>83.235868532512526</v>
      </c>
    </row>
    <row r="64" spans="1:27" ht="15.75" customHeight="1" x14ac:dyDescent="0.25">
      <c r="A64" s="16"/>
      <c r="B64" s="26" t="s">
        <v>123</v>
      </c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14">
        <f ca="1">BackgroundII_R64!B45</f>
        <v>100</v>
      </c>
    </row>
    <row r="65" spans="1:27" ht="15.75" customHeight="1" x14ac:dyDescent="0.25">
      <c r="A65" s="16"/>
      <c r="B65" s="26" t="s">
        <v>124</v>
      </c>
      <c r="C65" s="26"/>
      <c r="D65" s="26"/>
      <c r="E65" s="26"/>
      <c r="F65" s="26"/>
      <c r="G65" s="26"/>
      <c r="H65" s="26"/>
      <c r="I65" s="26"/>
      <c r="J65" s="26"/>
      <c r="K65" s="26"/>
      <c r="L65" s="26" t="s">
        <v>50</v>
      </c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14">
        <f ca="1">BackgroundII_R65!B45</f>
        <v>91.23690514680699</v>
      </c>
    </row>
    <row r="66" spans="1:27" ht="15.75" customHeight="1" x14ac:dyDescent="0.25">
      <c r="A66" s="16"/>
      <c r="B66" s="26" t="s">
        <v>125</v>
      </c>
      <c r="C66" s="26"/>
      <c r="D66" s="26"/>
      <c r="E66" s="26"/>
      <c r="F66" s="26"/>
      <c r="G66" s="26"/>
      <c r="H66" s="26"/>
      <c r="I66" s="26"/>
      <c r="J66" s="26"/>
      <c r="K66" s="26"/>
      <c r="L66" s="26" t="s">
        <v>118</v>
      </c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14">
        <f ca="1">BackgroundII_R66!B45</f>
        <v>85.031775730947899</v>
      </c>
    </row>
    <row r="67" spans="1:27" ht="15.75" customHeight="1" x14ac:dyDescent="0.25">
      <c r="A67" s="16"/>
      <c r="B67" s="26" t="s">
        <v>126</v>
      </c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14">
        <f ca="1">BackgroundII_R67!B45</f>
        <v>100</v>
      </c>
    </row>
    <row r="68" spans="1:27" ht="15.75" customHeight="1" x14ac:dyDescent="0.25">
      <c r="A68" s="16"/>
      <c r="B68" s="26" t="s">
        <v>127</v>
      </c>
      <c r="C68" s="26" t="s">
        <v>118</v>
      </c>
      <c r="D68" s="26"/>
      <c r="E68" s="26"/>
      <c r="F68" s="26"/>
      <c r="G68" s="26"/>
      <c r="H68" s="26"/>
      <c r="I68" s="26"/>
      <c r="J68" s="26"/>
      <c r="K68" s="26"/>
      <c r="L68" s="26" t="s">
        <v>118</v>
      </c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14">
        <f ca="1">BackgroundII_R68!B45</f>
        <v>75.524052161682164</v>
      </c>
    </row>
    <row r="69" spans="1:27" ht="15.75" customHeight="1" x14ac:dyDescent="0.25">
      <c r="A69" s="16"/>
      <c r="B69" s="26" t="s">
        <v>128</v>
      </c>
      <c r="C69" s="26"/>
      <c r="D69" s="26"/>
      <c r="E69" s="26"/>
      <c r="F69" s="26"/>
      <c r="G69" s="26"/>
      <c r="H69" s="26"/>
      <c r="I69" s="26"/>
      <c r="J69" s="26"/>
      <c r="K69" s="26"/>
      <c r="L69" s="26" t="s">
        <v>50</v>
      </c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14">
        <f ca="1">BackgroundII_R69!B45</f>
        <v>91.195273120454289</v>
      </c>
    </row>
    <row r="70" spans="1:27" ht="15.75" customHeight="1" x14ac:dyDescent="0.25">
      <c r="A70" s="16"/>
      <c r="B70" s="26" t="s">
        <v>129</v>
      </c>
      <c r="C70" s="26"/>
      <c r="D70" s="26"/>
      <c r="E70" s="26"/>
      <c r="F70" s="26"/>
      <c r="G70" s="26"/>
      <c r="H70" s="26"/>
      <c r="I70" s="26"/>
      <c r="J70" s="26"/>
      <c r="K70" s="26"/>
      <c r="L70" s="26" t="s">
        <v>50</v>
      </c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14">
        <f ca="1">BackgroundII_R70!B45</f>
        <v>91.24311865297345</v>
      </c>
    </row>
    <row r="71" spans="1:27" ht="15.75" customHeight="1" x14ac:dyDescent="0.25">
      <c r="A71" s="16"/>
      <c r="B71" s="26" t="s">
        <v>130</v>
      </c>
      <c r="C71" s="26"/>
      <c r="D71" s="26"/>
      <c r="E71" s="26"/>
      <c r="F71" s="26"/>
      <c r="G71" s="26"/>
      <c r="H71" s="26"/>
      <c r="I71" s="26"/>
      <c r="J71" s="26"/>
      <c r="K71" s="26"/>
      <c r="L71" s="26" t="s">
        <v>90</v>
      </c>
      <c r="M71" s="26"/>
      <c r="N71" s="26"/>
      <c r="O71" s="26" t="s">
        <v>131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14">
        <f ca="1">BackgroundII_R71!B45</f>
        <v>83.584464060151532</v>
      </c>
    </row>
    <row r="72" spans="1:27" ht="15.75" customHeight="1" x14ac:dyDescent="0.25">
      <c r="A72" s="16"/>
      <c r="B72" s="26" t="s">
        <v>132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14">
        <f ca="1">BackgroundII_R72!B45</f>
        <v>100</v>
      </c>
    </row>
    <row r="73" spans="1:27" ht="15.75" customHeight="1" x14ac:dyDescent="0.25">
      <c r="A73" s="16"/>
      <c r="B73" s="26" t="s">
        <v>133</v>
      </c>
      <c r="C73" s="26"/>
      <c r="D73" s="26"/>
      <c r="E73" s="26"/>
      <c r="F73" s="26"/>
      <c r="G73" s="26"/>
      <c r="H73" s="26"/>
      <c r="I73" s="26"/>
      <c r="J73" s="26"/>
      <c r="K73" s="26"/>
      <c r="L73" s="26" t="s">
        <v>134</v>
      </c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14">
        <f ca="1">BackgroundII_R73!B45</f>
        <v>95.390816684300091</v>
      </c>
    </row>
    <row r="74" spans="1:27" ht="15.75" customHeight="1" x14ac:dyDescent="0.25">
      <c r="A74" s="16"/>
      <c r="B74" s="26" t="s">
        <v>135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14">
        <f ca="1">BackgroundII_R74!B45</f>
        <v>100</v>
      </c>
    </row>
    <row r="75" spans="1:27" ht="15.75" customHeight="1" x14ac:dyDescent="0.25">
      <c r="A75" s="16"/>
      <c r="B75" s="26" t="s">
        <v>136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14">
        <f ca="1">BackgroundII_R75!B45</f>
        <v>100</v>
      </c>
    </row>
    <row r="76" spans="1:27" ht="15.75" customHeight="1" x14ac:dyDescent="0.25">
      <c r="A76" s="16"/>
      <c r="B76" s="26" t="s">
        <v>137</v>
      </c>
      <c r="C76" s="26" t="s">
        <v>51</v>
      </c>
      <c r="D76" s="26"/>
      <c r="E76" s="26"/>
      <c r="F76" s="26"/>
      <c r="G76" s="26"/>
      <c r="H76" s="26"/>
      <c r="I76" s="26"/>
      <c r="J76" s="26"/>
      <c r="K76" s="26"/>
      <c r="L76" s="26" t="s">
        <v>54</v>
      </c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14">
        <f ca="1">BackgroundII_R76!B45</f>
        <v>68.889820046208015</v>
      </c>
    </row>
    <row r="77" spans="1:27" ht="15.75" customHeight="1" x14ac:dyDescent="0.25">
      <c r="A77" s="16"/>
      <c r="B77" s="26" t="s">
        <v>138</v>
      </c>
      <c r="C77" s="26" t="s">
        <v>118</v>
      </c>
      <c r="D77" s="26"/>
      <c r="E77" s="26"/>
      <c r="F77" s="26"/>
      <c r="G77" s="26"/>
      <c r="H77" s="26"/>
      <c r="I77" s="26"/>
      <c r="J77" s="26"/>
      <c r="K77" s="26"/>
      <c r="L77" s="26" t="s">
        <v>139</v>
      </c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14">
        <f ca="1">BackgroundII_R77!B45</f>
        <v>65.227643461610342</v>
      </c>
    </row>
    <row r="78" spans="1:27" ht="15.75" customHeight="1" x14ac:dyDescent="0.25">
      <c r="A78" s="16"/>
      <c r="B78" s="26" t="s">
        <v>140</v>
      </c>
      <c r="C78" s="26"/>
      <c r="D78" s="26"/>
      <c r="E78" s="26"/>
      <c r="F78" s="26"/>
      <c r="G78" s="26"/>
      <c r="H78" s="26"/>
      <c r="I78" s="26"/>
      <c r="J78" s="26"/>
      <c r="K78" s="26"/>
      <c r="L78" s="26" t="s">
        <v>67</v>
      </c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14">
        <f ca="1">BackgroundII_R78!B45</f>
        <v>83.700919929372077</v>
      </c>
    </row>
    <row r="79" spans="1:27" ht="15.75" customHeight="1" x14ac:dyDescent="0.25">
      <c r="A79" s="16"/>
      <c r="B79" s="26" t="s">
        <v>141</v>
      </c>
      <c r="C79" s="26"/>
      <c r="D79" s="26"/>
      <c r="E79" s="26"/>
      <c r="F79" s="26"/>
      <c r="G79" s="26"/>
      <c r="H79" s="26"/>
      <c r="I79" s="26"/>
      <c r="J79" s="26"/>
      <c r="K79" s="26"/>
      <c r="L79" s="26" t="s">
        <v>65</v>
      </c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14">
        <f ca="1">BackgroundII_R79!B45</f>
        <v>90.912179254562403</v>
      </c>
    </row>
    <row r="80" spans="1:27" ht="15.75" customHeight="1" x14ac:dyDescent="0.25">
      <c r="A80" s="16"/>
      <c r="B80" s="26" t="s">
        <v>62</v>
      </c>
      <c r="C80" s="26"/>
      <c r="D80" s="26"/>
      <c r="E80" s="26"/>
      <c r="F80" s="26"/>
      <c r="G80" s="26"/>
      <c r="H80" s="26"/>
      <c r="I80" s="26"/>
      <c r="J80" s="26"/>
      <c r="K80" s="26"/>
      <c r="L80" s="26" t="s">
        <v>65</v>
      </c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14">
        <f ca="1">BackgroundII_R80!B45</f>
        <v>91.133989773611688</v>
      </c>
    </row>
    <row r="81" spans="1:27" ht="15.75" customHeight="1" x14ac:dyDescent="0.25">
      <c r="A81" s="16"/>
      <c r="B81" s="26" t="s">
        <v>142</v>
      </c>
      <c r="C81" s="26"/>
      <c r="D81" s="26"/>
      <c r="E81" s="26"/>
      <c r="F81" s="26"/>
      <c r="G81" s="26"/>
      <c r="H81" s="26"/>
      <c r="I81" s="26"/>
      <c r="J81" s="26"/>
      <c r="K81" s="26"/>
      <c r="L81" s="26" t="s">
        <v>50</v>
      </c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14">
        <f ca="1">BackgroundII_R81!B45</f>
        <v>91.284335390405118</v>
      </c>
    </row>
    <row r="82" spans="1:27" ht="15.75" customHeight="1" x14ac:dyDescent="0.25">
      <c r="A82" s="16"/>
      <c r="B82" s="26" t="s">
        <v>143</v>
      </c>
      <c r="C82" s="26"/>
      <c r="D82" s="26"/>
      <c r="E82" s="26"/>
      <c r="F82" s="26"/>
      <c r="G82" s="26"/>
      <c r="H82" s="26"/>
      <c r="I82" s="26"/>
      <c r="J82" s="26"/>
      <c r="K82" s="26"/>
      <c r="L82" s="26" t="s">
        <v>65</v>
      </c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14">
        <f ca="1">BackgroundII_R82!B45</f>
        <v>91.245705217353688</v>
      </c>
    </row>
    <row r="83" spans="1:27" ht="15.75" customHeight="1" x14ac:dyDescent="0.25">
      <c r="A83" s="16"/>
      <c r="B83" s="26" t="s">
        <v>144</v>
      </c>
      <c r="C83" s="26"/>
      <c r="D83" s="26"/>
      <c r="E83" s="26"/>
      <c r="F83" s="26"/>
      <c r="G83" s="26"/>
      <c r="H83" s="26"/>
      <c r="I83" s="26"/>
      <c r="J83" s="26"/>
      <c r="K83" s="26"/>
      <c r="L83" s="26" t="s">
        <v>86</v>
      </c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14">
        <f ca="1">BackgroundII_R83!B45</f>
        <v>85.399737312676919</v>
      </c>
    </row>
    <row r="84" spans="1:27" ht="15.75" customHeight="1" x14ac:dyDescent="0.25">
      <c r="A84" s="16"/>
      <c r="B84" s="26" t="s">
        <v>145</v>
      </c>
      <c r="C84" s="26" t="s">
        <v>56</v>
      </c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14">
        <f ca="1">BackgroundII_R84!B45</f>
        <v>67.317984849389774</v>
      </c>
    </row>
    <row r="85" spans="1:27" ht="15.75" customHeight="1" x14ac:dyDescent="0.25">
      <c r="A85" s="16"/>
      <c r="B85" s="26" t="s">
        <v>146</v>
      </c>
      <c r="C85" s="26"/>
      <c r="D85" s="26"/>
      <c r="E85" s="26"/>
      <c r="F85" s="26" t="s">
        <v>56</v>
      </c>
      <c r="G85" s="26"/>
      <c r="H85" s="26"/>
      <c r="I85" s="26"/>
      <c r="J85" s="26"/>
      <c r="K85" s="26"/>
      <c r="L85" s="26" t="s">
        <v>50</v>
      </c>
      <c r="M85" s="26"/>
      <c r="N85" s="26"/>
      <c r="O85" s="26" t="s">
        <v>56</v>
      </c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14">
        <f ca="1">BackgroundII_R85!B45</f>
        <v>91.748005391817486</v>
      </c>
    </row>
    <row r="86" spans="1:27" ht="15.75" customHeight="1" x14ac:dyDescent="0.25">
      <c r="A86" s="16"/>
      <c r="B86" s="26" t="s">
        <v>147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14">
        <f ca="1">BackgroundII_R86!B45</f>
        <v>100</v>
      </c>
    </row>
    <row r="87" spans="1:27" ht="15.75" customHeight="1" x14ac:dyDescent="0.25">
      <c r="A87" s="16"/>
      <c r="B87" s="26" t="s">
        <v>148</v>
      </c>
      <c r="C87" s="26" t="s">
        <v>56</v>
      </c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 t="s">
        <v>56</v>
      </c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14">
        <f ca="1">BackgroundII_R87!B45</f>
        <v>76.098138365936336</v>
      </c>
    </row>
    <row r="88" spans="1:27" ht="15.75" customHeight="1" x14ac:dyDescent="0.25">
      <c r="A88" s="16"/>
      <c r="B88" s="26" t="s">
        <v>149</v>
      </c>
      <c r="C88" s="26" t="s">
        <v>50</v>
      </c>
      <c r="D88" s="26" t="s">
        <v>56</v>
      </c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14">
        <f ca="1">BackgroundII_R88!B45</f>
        <v>55.630301465699588</v>
      </c>
    </row>
    <row r="89" spans="1:27" ht="15.75" customHeight="1" x14ac:dyDescent="0.25">
      <c r="A89" s="16"/>
      <c r="B89" s="26" t="s">
        <v>150</v>
      </c>
      <c r="C89" s="26" t="s">
        <v>56</v>
      </c>
      <c r="D89" s="26"/>
      <c r="E89" s="26"/>
      <c r="F89" s="26"/>
      <c r="G89" s="26"/>
      <c r="H89" s="26"/>
      <c r="I89" s="26"/>
      <c r="J89" s="26"/>
      <c r="K89" s="26"/>
      <c r="L89" s="26" t="s">
        <v>50</v>
      </c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14">
        <f ca="1">BackgroundII_R89!B45</f>
        <v>82.854268356563722</v>
      </c>
    </row>
    <row r="90" spans="1:27" ht="15.75" customHeight="1" x14ac:dyDescent="0.25">
      <c r="A90" s="16"/>
      <c r="B90" s="26" t="s">
        <v>151</v>
      </c>
      <c r="C90" s="26" t="s">
        <v>63</v>
      </c>
      <c r="D90" s="26"/>
      <c r="E90" s="26"/>
      <c r="F90" s="26"/>
      <c r="G90" s="26"/>
      <c r="H90" s="26"/>
      <c r="I90" s="26"/>
      <c r="J90" s="26"/>
      <c r="K90" s="26"/>
      <c r="L90" s="26" t="s">
        <v>65</v>
      </c>
      <c r="M90" s="26"/>
      <c r="N90" s="26"/>
      <c r="O90" s="26" t="s">
        <v>63</v>
      </c>
      <c r="P90" s="26" t="s">
        <v>63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14">
        <f ca="1">BackgroundII_R90!B45</f>
        <v>74.970740854155224</v>
      </c>
    </row>
    <row r="91" spans="1:27" ht="15.75" customHeight="1" x14ac:dyDescent="0.25">
      <c r="A91" s="16"/>
      <c r="B91" s="26" t="s">
        <v>152</v>
      </c>
      <c r="C91" s="26" t="s">
        <v>56</v>
      </c>
      <c r="D91" s="26"/>
      <c r="E91" s="26" t="s">
        <v>56</v>
      </c>
      <c r="F91" s="26"/>
      <c r="G91" s="26"/>
      <c r="H91" s="26"/>
      <c r="I91" s="26"/>
      <c r="J91" s="26"/>
      <c r="K91" s="26"/>
      <c r="L91" s="26"/>
      <c r="M91" s="26"/>
      <c r="N91" s="26"/>
      <c r="O91" s="26" t="s">
        <v>50</v>
      </c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14">
        <f ca="1">BackgroundII_R91!B45</f>
        <v>43.143422228207626</v>
      </c>
    </row>
    <row r="92" spans="1:27" ht="15.75" customHeight="1" x14ac:dyDescent="0.25">
      <c r="A92" s="16"/>
      <c r="B92" s="26" t="s">
        <v>153</v>
      </c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14">
        <f ca="1">BackgroundII_R92!B45</f>
        <v>100</v>
      </c>
    </row>
    <row r="93" spans="1:27" ht="15.75" customHeight="1" x14ac:dyDescent="0.25">
      <c r="A93" s="1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14">
        <f ca="1">BackgroundII_R93!B45</f>
        <v>100</v>
      </c>
    </row>
    <row r="94" spans="1:27" ht="15.75" customHeight="1" x14ac:dyDescent="0.25">
      <c r="A94" s="1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14">
        <f ca="1">BackgroundII_R94!B45</f>
        <v>100</v>
      </c>
    </row>
    <row r="95" spans="1:27" ht="15.75" customHeight="1" x14ac:dyDescent="0.25">
      <c r="A95" s="1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14">
        <f ca="1">BackgroundII_R95!B45</f>
        <v>100</v>
      </c>
    </row>
    <row r="96" spans="1:27" ht="15.75" customHeight="1" x14ac:dyDescent="0.25">
      <c r="A96" s="1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14">
        <f ca="1">BackgroundII_R96!B45</f>
        <v>100</v>
      </c>
    </row>
    <row r="97" spans="1:27" ht="15.75" customHeight="1" x14ac:dyDescent="0.25">
      <c r="A97" s="1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14">
        <f ca="1">BackgroundII_R97!B45</f>
        <v>100</v>
      </c>
    </row>
    <row r="98" spans="1:27" ht="15.75" customHeight="1" x14ac:dyDescent="0.25">
      <c r="A98" s="1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14">
        <f ca="1">BackgroundII_R98!B45</f>
        <v>100</v>
      </c>
    </row>
    <row r="99" spans="1:27" ht="15.75" customHeight="1" x14ac:dyDescent="0.25">
      <c r="A99" s="1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14">
        <f ca="1">BackgroundII_R99!B45</f>
        <v>100</v>
      </c>
    </row>
    <row r="100" spans="1:27" ht="15.75" customHeight="1" x14ac:dyDescent="0.25">
      <c r="A100" s="1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14">
        <f ca="1">BackgroundII_R100!B45</f>
        <v>100</v>
      </c>
    </row>
    <row r="101" spans="1:27" ht="15.75" customHeight="1" x14ac:dyDescent="0.25">
      <c r="A101" s="1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14">
        <f ca="1">BackgroundII_R101!B45</f>
        <v>100</v>
      </c>
    </row>
    <row r="102" spans="1:27" ht="15.75" customHeight="1" x14ac:dyDescent="0.25">
      <c r="A102" s="16"/>
      <c r="B102" s="7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4">
        <f ca="1">BackgroundII_R102!B45</f>
        <v>100</v>
      </c>
    </row>
    <row r="103" spans="1:27" ht="15.75" customHeight="1" x14ac:dyDescent="0.25">
      <c r="A103" s="5"/>
      <c r="B103" s="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8"/>
    </row>
    <row r="104" spans="1:27" ht="15.75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spans="1:27" ht="15.75" customHeight="1" x14ac:dyDescent="0.25">
      <c r="A105" s="21" t="s">
        <v>154</v>
      </c>
      <c r="B105" s="22">
        <f ca="1">AVERAGE(AB3:AB17)</f>
        <v>81.688919377924805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 ht="15.75" customHeigh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spans="1:27" ht="15.75" hidden="1" customHeight="1" x14ac:dyDescent="0.25">
      <c r="A107" s="23" t="s">
        <v>155</v>
      </c>
      <c r="B107" s="24">
        <f>BackgroundII_R3!C12</f>
        <v>8.8370478789255706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 ht="15.75" hidden="1" customHeight="1" x14ac:dyDescent="0.25">
      <c r="A108" s="23" t="s">
        <v>156</v>
      </c>
      <c r="B108" s="5">
        <f ca="1">COUNT(B111:B121)</f>
        <v>1</v>
      </c>
      <c r="C108" s="18"/>
      <c r="D108" s="18"/>
      <c r="E108" s="18"/>
      <c r="F108" s="18"/>
      <c r="G108" s="18"/>
      <c r="H108" s="18"/>
      <c r="I108" s="18"/>
      <c r="J108" s="18"/>
      <c r="K108" s="25"/>
      <c r="L108" s="25"/>
      <c r="M108" s="25"/>
      <c r="N108" s="25"/>
      <c r="O108" s="25"/>
      <c r="P108" s="25"/>
      <c r="Q108" s="25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spans="1:27" ht="15.75" hidden="1" customHeigh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25"/>
      <c r="L109" s="25"/>
      <c r="M109" s="25"/>
      <c r="N109" s="25"/>
      <c r="O109" s="25"/>
      <c r="P109" s="25"/>
      <c r="Q109" s="25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 ht="15.75" hidden="1" customHeight="1" x14ac:dyDescent="0.25">
      <c r="A110" s="27" t="s">
        <v>157</v>
      </c>
      <c r="B110" s="28" t="s">
        <v>158</v>
      </c>
      <c r="C110" s="28" t="s">
        <v>159</v>
      </c>
      <c r="D110" s="18"/>
      <c r="E110" s="18"/>
      <c r="F110" s="18"/>
      <c r="G110" s="18"/>
      <c r="H110" s="18"/>
      <c r="I110" s="18"/>
      <c r="J110" s="18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18"/>
      <c r="W110" s="18"/>
      <c r="X110" s="18"/>
      <c r="Y110" s="18"/>
      <c r="Z110" s="18"/>
      <c r="AA110" s="18"/>
    </row>
    <row r="111" spans="1:27" ht="15.75" hidden="1" customHeight="1" x14ac:dyDescent="0.25">
      <c r="A111" s="18" t="str">
        <f ca="1">BackgroundII_R3!C44</f>
        <v>LongTrans low</v>
      </c>
      <c r="B111" s="30">
        <f ca="1">BackgroundII_R3!C45</f>
        <v>14.663256429477117</v>
      </c>
      <c r="C111" s="31">
        <f ca="1">BackgroundII_R3!C46</f>
        <v>1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 ht="15.75" hidden="1" customHeight="1" x14ac:dyDescent="0.25">
      <c r="A112" s="18" t="str">
        <f ca="1">BackgroundII_R3!D44</f>
        <v/>
      </c>
      <c r="B112" s="30" t="str">
        <f ca="1">BackgroundII_R3!D45</f>
        <v/>
      </c>
      <c r="C112" s="31" t="str">
        <f ca="1">BackgroundII_R3!D46</f>
        <v/>
      </c>
      <c r="D112" s="29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spans="1:27" ht="15.75" hidden="1" customHeight="1" x14ac:dyDescent="0.25">
      <c r="A113" s="18" t="str">
        <f ca="1">BackgroundII_R3!E44</f>
        <v/>
      </c>
      <c r="B113" s="30" t="str">
        <f ca="1">BackgroundII_R3!E45</f>
        <v/>
      </c>
      <c r="C113" s="31" t="str">
        <f ca="1">BackgroundII_R3!E46</f>
        <v/>
      </c>
      <c r="D113" s="29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ht="15.75" hidden="1" customHeight="1" x14ac:dyDescent="0.25">
      <c r="A114" s="18" t="str">
        <f ca="1">BackgroundII_R3!F44</f>
        <v/>
      </c>
      <c r="B114" s="30" t="str">
        <f ca="1">BackgroundII_R3!F45</f>
        <v/>
      </c>
      <c r="C114" s="31" t="str">
        <f ca="1">BackgroundII_R3!F46</f>
        <v/>
      </c>
      <c r="D114" s="29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ht="15.75" hidden="1" customHeight="1" x14ac:dyDescent="0.25">
      <c r="A115" s="18" t="str">
        <f ca="1">BackgroundII_R3!G44</f>
        <v/>
      </c>
      <c r="B115" s="30" t="str">
        <f ca="1">BackgroundII_R3!G45</f>
        <v/>
      </c>
      <c r="C115" s="31" t="str">
        <f ca="1">BackgroundII_R3!G46</f>
        <v/>
      </c>
      <c r="D115" s="29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ht="15.75" hidden="1" customHeight="1" x14ac:dyDescent="0.25">
      <c r="A116" s="18" t="str">
        <f ca="1">BackgroundII_R3!H44</f>
        <v/>
      </c>
      <c r="B116" s="30" t="str">
        <f ca="1">BackgroundII_R3!H45</f>
        <v/>
      </c>
      <c r="C116" s="31" t="str">
        <f ca="1">BackgroundII_R3!H46</f>
        <v/>
      </c>
      <c r="D116" s="29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spans="1:27" ht="15.75" hidden="1" customHeight="1" x14ac:dyDescent="0.25">
      <c r="A117" s="18" t="str">
        <f ca="1">BackgroundII_R3!I44</f>
        <v/>
      </c>
      <c r="B117" s="30" t="str">
        <f ca="1">BackgroundII_R3!I45</f>
        <v/>
      </c>
      <c r="C117" s="31" t="str">
        <f ca="1">BackgroundII_R3!I46</f>
        <v/>
      </c>
      <c r="D117" s="29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ht="15.75" hidden="1" customHeight="1" x14ac:dyDescent="0.25">
      <c r="A118" s="18" t="str">
        <f ca="1">BackgroundII_R3!J44</f>
        <v/>
      </c>
      <c r="B118" s="30" t="str">
        <f ca="1">BackgroundII_R3!J45</f>
        <v/>
      </c>
      <c r="C118" s="31" t="str">
        <f ca="1">BackgroundII_R3!J46</f>
        <v/>
      </c>
      <c r="D118" s="29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ht="15.75" hidden="1" customHeight="1" x14ac:dyDescent="0.25">
      <c r="A119" s="18" t="str">
        <f ca="1">BackgroundII_R3!K44</f>
        <v/>
      </c>
      <c r="B119" s="30" t="str">
        <f ca="1">BackgroundII_R3!K45</f>
        <v/>
      </c>
      <c r="C119" s="31" t="str">
        <f ca="1">BackgroundII_R3!K46</f>
        <v/>
      </c>
      <c r="D119" s="29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ht="15.75" hidden="1" customHeight="1" x14ac:dyDescent="0.25">
      <c r="A120" s="18" t="str">
        <f>BackgroundII_R3!L44</f>
        <v/>
      </c>
      <c r="B120" s="30" t="str">
        <f ca="1">BackgroundII_R3!L45</f>
        <v/>
      </c>
      <c r="C120" s="31" t="str">
        <f ca="1">BackgroundII_R3!L46</f>
        <v/>
      </c>
      <c r="D120" s="29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spans="1:27" ht="15.75" hidden="1" customHeight="1" x14ac:dyDescent="0.25">
      <c r="A121" s="18" t="str">
        <f>BackgroundII_R3!M44</f>
        <v/>
      </c>
      <c r="B121" s="30" t="str">
        <f ca="1">BackgroundII_R3!M45</f>
        <v/>
      </c>
      <c r="C121" s="31" t="str">
        <f ca="1">BackgroundII_R3!M46</f>
        <v/>
      </c>
      <c r="D121" s="29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 ht="15" hidden="1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1" width="17.28515625" customWidth="1"/>
    <col min="2" max="2" width="14.28515625" customWidth="1"/>
    <col min="3" max="26" width="9.140625" customWidth="1"/>
  </cols>
  <sheetData>
    <row r="1" spans="1:26" x14ac:dyDescent="0.25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</row>
    <row r="2" spans="1:26" x14ac:dyDescent="0.25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</row>
    <row r="3" spans="1:26" x14ac:dyDescent="0.25">
      <c r="A3" s="7" t="s">
        <v>43</v>
      </c>
      <c r="B3" s="8">
        <v>200</v>
      </c>
      <c r="C3" s="9">
        <v>5</v>
      </c>
      <c r="D3" s="9">
        <v>1</v>
      </c>
      <c r="E3" s="9">
        <v>0</v>
      </c>
      <c r="F3" s="9">
        <v>2</v>
      </c>
      <c r="G3" s="9">
        <v>1</v>
      </c>
      <c r="H3" s="9">
        <v>3</v>
      </c>
      <c r="I3" s="9">
        <v>1</v>
      </c>
      <c r="J3" s="9">
        <v>2</v>
      </c>
      <c r="K3" s="9">
        <v>3</v>
      </c>
      <c r="L3" s="9">
        <v>0.15</v>
      </c>
      <c r="M3" s="9">
        <v>0</v>
      </c>
      <c r="N3" s="9">
        <v>0</v>
      </c>
      <c r="O3" s="9">
        <v>2</v>
      </c>
      <c r="P3" s="9">
        <v>3</v>
      </c>
      <c r="Q3" s="9">
        <v>0</v>
      </c>
      <c r="R3" s="9">
        <v>0</v>
      </c>
      <c r="S3" s="9">
        <v>5</v>
      </c>
      <c r="T3" s="9">
        <v>0</v>
      </c>
      <c r="U3" s="9">
        <v>0.8</v>
      </c>
      <c r="V3" s="9">
        <v>0.2</v>
      </c>
      <c r="W3" s="9">
        <v>0</v>
      </c>
      <c r="X3" s="9">
        <v>15</v>
      </c>
      <c r="Y3" s="9">
        <v>5</v>
      </c>
      <c r="Z3" s="10">
        <v>10</v>
      </c>
    </row>
    <row r="4" spans="1:26" x14ac:dyDescent="0.25">
      <c r="A4" s="5"/>
      <c r="B4" s="11" t="s">
        <v>160</v>
      </c>
      <c r="C4" s="12" t="str">
        <f>IF(BackgroundII!C6,"Yes","")</f>
        <v/>
      </c>
      <c r="D4" s="12" t="str">
        <f>IF(BackgroundII!D6,"Yes","")</f>
        <v/>
      </c>
      <c r="E4" s="12" t="str">
        <f>IF(BackgroundII!E6,"Yes","")</f>
        <v>Yes</v>
      </c>
      <c r="F4" s="12" t="str">
        <f>IF(BackgroundII!F6,"Yes","")</f>
        <v/>
      </c>
      <c r="G4" s="12" t="str">
        <f>IF(BackgroundII!G6,"Yes","")</f>
        <v/>
      </c>
      <c r="H4" s="12" t="str">
        <f>IF(BackgroundII!H6,"Yes","")</f>
        <v/>
      </c>
      <c r="I4" s="12" t="str">
        <f>IF(BackgroundII!I6,"Yes","")</f>
        <v/>
      </c>
      <c r="J4" s="12" t="str">
        <f>IF(BackgroundII!J6,"Yes","")</f>
        <v/>
      </c>
      <c r="K4" s="12" t="str">
        <f>IF(BackgroundII!K6,"Yes","")</f>
        <v/>
      </c>
      <c r="L4" s="12" t="str">
        <f>IF(BackgroundII!L6,"Yes","")</f>
        <v>Yes</v>
      </c>
      <c r="M4" s="12" t="str">
        <f>IF(BackgroundII!M6,"Yes","")</f>
        <v>Yes</v>
      </c>
      <c r="N4" s="12" t="str">
        <f>IF(BackgroundII!N6,"Yes","")</f>
        <v>Yes</v>
      </c>
      <c r="O4" s="12" t="str">
        <f>IF(BackgroundII!O6,"Yes","")</f>
        <v/>
      </c>
      <c r="P4" s="12" t="str">
        <f>IF(BackgroundII!P6,"Yes","")</f>
        <v/>
      </c>
      <c r="Q4" s="12" t="str">
        <f>IF(BackgroundII!Q6,"Yes","")</f>
        <v>Yes</v>
      </c>
      <c r="R4" s="12" t="str">
        <f>IF(BackgroundII!R6,"Yes","")</f>
        <v>Yes</v>
      </c>
      <c r="S4" s="12" t="str">
        <f>IF(BackgroundII!S6,"Yes","")</f>
        <v/>
      </c>
      <c r="T4" s="12" t="str">
        <f>IF(BackgroundII!T6,"Yes","")</f>
        <v>Yes</v>
      </c>
      <c r="U4" s="12" t="str">
        <f>IF(BackgroundII!U6,"Yes","")</f>
        <v/>
      </c>
      <c r="V4" s="12" t="str">
        <f>IF(BackgroundII!V6,"Yes","")</f>
        <v/>
      </c>
      <c r="W4" s="12" t="str">
        <f>IF(BackgroundII!W6,"Yes","")</f>
        <v>Yes</v>
      </c>
      <c r="X4" s="12" t="str">
        <f>IF(BackgroundII!X6,"Yes","")</f>
        <v/>
      </c>
      <c r="Y4" s="12" t="str">
        <f>IF(BackgroundII!Y6,"Yes","")</f>
        <v/>
      </c>
      <c r="Z4" s="12" t="str">
        <f>IF(BackgroundII!Z6,"Yes","")</f>
        <v/>
      </c>
    </row>
    <row r="5" spans="1:26" x14ac:dyDescent="0.25">
      <c r="A5" s="5"/>
      <c r="B5" s="5" t="s">
        <v>161</v>
      </c>
      <c r="C5" s="15">
        <f>IF(BackgroundII!C7&gt;0,BackgroundII!C7,"")</f>
        <v>18.032408441009803</v>
      </c>
      <c r="D5" s="15">
        <f>IF(BackgroundII!D7&gt;0,BackgroundII!D7,"")</f>
        <v>14.969385404866745</v>
      </c>
      <c r="E5" s="15" t="str">
        <f>IF(BackgroundII!E7&gt;0,BackgroundII!E7,"")</f>
        <v/>
      </c>
      <c r="F5" s="15">
        <f>IF(BackgroundII!F7&gt;0,BackgroundII!F7,"")</f>
        <v>0.62975145157753853</v>
      </c>
      <c r="G5" s="15">
        <f>IF(BackgroundII!G7&gt;0,BackgroundII!G7,"")</f>
        <v>1.0204145053854861</v>
      </c>
      <c r="H5" s="15">
        <f>IF(BackgroundII!H7&gt;0,BackgroundII!H7,"")</f>
        <v>8.5069862292999314</v>
      </c>
      <c r="I5" s="15">
        <f>IF(BackgroundII!I7&gt;0,BackgroundII!I7,"")</f>
        <v>0.7245528634613978</v>
      </c>
      <c r="J5" s="15">
        <f>IF(BackgroundII!J7&gt;0,BackgroundII!J7,"")</f>
        <v>15.258523398306565</v>
      </c>
      <c r="K5" s="15">
        <f>IF(BackgroundII!K7&gt;0,BackgroundII!K7,"")</f>
        <v>37.801428304400126</v>
      </c>
      <c r="L5" s="15" t="str">
        <f>IF(BackgroundII!L7&gt;0,BackgroundII!L7,"")</f>
        <v/>
      </c>
      <c r="M5" s="15" t="str">
        <f>IF(BackgroundII!M7&gt;0,BackgroundII!M7,"")</f>
        <v/>
      </c>
      <c r="N5" s="15" t="str">
        <f>IF(BackgroundII!N7&gt;0,BackgroundII!N7,"")</f>
        <v/>
      </c>
      <c r="O5" s="15">
        <f>IF(BackgroundII!O7&gt;0,BackgroundII!O7,"")</f>
        <v>2.3622424919564047</v>
      </c>
      <c r="P5" s="15">
        <f>IF(BackgroundII!P7&gt;0,BackgroundII!P7,"")</f>
        <v>11.840980132532373</v>
      </c>
      <c r="Q5" s="15" t="str">
        <f>IF(BackgroundII!Q7&gt;0,BackgroundII!Q7,"")</f>
        <v/>
      </c>
      <c r="R5" s="15" t="str">
        <f>IF(BackgroundII!R7&gt;0,BackgroundII!R7,"")</f>
        <v/>
      </c>
      <c r="S5" s="15">
        <f>IF(BackgroundII!S7&gt;0,BackgroundII!S7,"")</f>
        <v>10.71159852833285</v>
      </c>
      <c r="T5" s="15" t="str">
        <f>IF(BackgroundII!T7&gt;0,BackgroundII!T7,"")</f>
        <v/>
      </c>
      <c r="U5" s="15">
        <f>IF(BackgroundII!U7&gt;0,BackgroundII!U7,"")</f>
        <v>3.6783459216880345</v>
      </c>
      <c r="V5" s="15">
        <f>IF(BackgroundII!V7&gt;0,BackgroundII!V7,"")</f>
        <v>4.1660963139763698</v>
      </c>
      <c r="W5" s="15" t="str">
        <f>IF(BackgroundII!W7&gt;0,BackgroundII!W7,"")</f>
        <v/>
      </c>
      <c r="X5" s="15">
        <f>IF(BackgroundII!X7&gt;0,BackgroundII!X7,"")</f>
        <v>0.64979345043318482</v>
      </c>
      <c r="Y5" s="15">
        <f>IF(BackgroundII!Y7&gt;0,BackgroundII!Y7,"")</f>
        <v>0.87127556063803224</v>
      </c>
      <c r="Z5" s="15">
        <f>IF(BackgroundII!Z7&gt;0,BackgroundII!Z7,"")</f>
        <v>6.7937854474624721</v>
      </c>
    </row>
    <row r="6" spans="1:26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19" t="s">
        <v>162</v>
      </c>
      <c r="B7" s="20">
        <f ca="1">BackgroundII!B44</f>
        <v>55.542413191621478</v>
      </c>
      <c r="C7" s="18" t="str">
        <f>IF(BackgroundII!B42=0,"Due to the threshold of 2, distress may be incorrectly accounted for","")</f>
        <v/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21" t="s">
        <v>154</v>
      </c>
      <c r="B8" s="22">
        <f ca="1">BackgroundII!B45</f>
        <v>44.457586808378522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23" t="s">
        <v>155</v>
      </c>
      <c r="B10" s="24">
        <f>BackgroundII!C12</f>
        <v>6.7121137271469271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23" t="s">
        <v>156</v>
      </c>
      <c r="B11" s="5">
        <f ca="1">COUNT(B14:B24)</f>
        <v>7</v>
      </c>
      <c r="C11" s="18"/>
      <c r="D11" s="18"/>
      <c r="E11" s="18"/>
      <c r="F11" s="18"/>
      <c r="G11" s="18"/>
      <c r="H11" s="18"/>
      <c r="I11" s="18"/>
      <c r="J11" s="18"/>
      <c r="K11" s="25"/>
      <c r="L11" s="25"/>
      <c r="M11" s="25"/>
      <c r="N11" s="25"/>
      <c r="O11" s="25"/>
      <c r="P11" s="25"/>
      <c r="Q11" s="25"/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25"/>
      <c r="L12" s="25"/>
      <c r="M12" s="25"/>
      <c r="N12" s="25"/>
      <c r="O12" s="25"/>
      <c r="P12" s="25"/>
      <c r="Q12" s="25"/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27" t="s">
        <v>157</v>
      </c>
      <c r="B13" s="28" t="s">
        <v>158</v>
      </c>
      <c r="C13" s="28" t="s">
        <v>159</v>
      </c>
      <c r="D13" s="18"/>
      <c r="E13" s="18"/>
      <c r="F13" s="18"/>
      <c r="G13" s="18"/>
      <c r="H13" s="18"/>
      <c r="I13" s="18"/>
      <c r="J13" s="18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18"/>
      <c r="W13" s="18"/>
      <c r="X13" s="18"/>
      <c r="Y13" s="18"/>
      <c r="Z13" s="18"/>
    </row>
    <row r="14" spans="1:26" x14ac:dyDescent="0.25">
      <c r="A14" s="18" t="str">
        <f ca="1">BackgroundII!C44</f>
        <v>Distortion high</v>
      </c>
      <c r="B14" s="30">
        <f ca="1">BackgroundII!C45</f>
        <v>18.309418881753782</v>
      </c>
      <c r="C14" s="31">
        <f ca="1">BackgroundII!C46</f>
        <v>0.32964752213027249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18" t="str">
        <f ca="1">BackgroundII!D44</f>
        <v>Allig low</v>
      </c>
      <c r="B15" s="30">
        <f ca="1">BackgroundII!D45</f>
        <v>8.7341387456222073</v>
      </c>
      <c r="C15" s="31">
        <f ca="1">BackgroundII!D46</f>
        <v>0.15725169728382893</v>
      </c>
      <c r="D15" s="29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18" t="str">
        <f ca="1">BackgroundII!E44</f>
        <v>Distortion med</v>
      </c>
      <c r="B16" s="30">
        <f ca="1">BackgroundII!E45</f>
        <v>7.3905857251461722</v>
      </c>
      <c r="C16" s="31">
        <f ca="1">BackgroundII!E46</f>
        <v>0.13306202054362729</v>
      </c>
      <c r="D16" s="29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x14ac:dyDescent="0.25">
      <c r="A17" s="18" t="str">
        <f ca="1">BackgroundII!F44</f>
        <v>Allig med</v>
      </c>
      <c r="B17" s="30">
        <f ca="1">BackgroundII!F45</f>
        <v>7.2505394656797488</v>
      </c>
      <c r="C17" s="31">
        <f ca="1">BackgroundII!F46</f>
        <v>0.13054059139752117</v>
      </c>
      <c r="D17" s="29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x14ac:dyDescent="0.25">
      <c r="A18" s="18" t="str">
        <f ca="1">BackgroundII!G44</f>
        <v>Patch med</v>
      </c>
      <c r="B18" s="30">
        <f ca="1">BackgroundII!G45</f>
        <v>5.7352717857971438</v>
      </c>
      <c r="C18" s="31">
        <f ca="1">BackgroundII!G46</f>
        <v>0.10325931943234876</v>
      </c>
      <c r="D18" s="29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x14ac:dyDescent="0.25">
      <c r="A19" s="18" t="str">
        <f ca="1">BackgroundII!H44</f>
        <v>Raveling med</v>
      </c>
      <c r="B19" s="30">
        <f ca="1">BackgroundII!H45</f>
        <v>5.1882469299604352</v>
      </c>
      <c r="C19" s="31">
        <f ca="1">BackgroundII!H46</f>
        <v>9.3410542175417721E-2</v>
      </c>
      <c r="D19" s="29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x14ac:dyDescent="0.25">
      <c r="A20" s="18" t="str">
        <f ca="1">BackgroundII!I44</f>
        <v>Block high</v>
      </c>
      <c r="B20" s="30">
        <f ca="1">BackgroundII!I45</f>
        <v>2.934211657661991</v>
      </c>
      <c r="C20" s="31">
        <f ca="1">BackgroundII!I46</f>
        <v>5.2828307036983657E-2</v>
      </c>
      <c r="D20" s="29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75" customHeight="1" x14ac:dyDescent="0.25">
      <c r="A21" s="18" t="str">
        <f>BackgroundII!J44</f>
        <v/>
      </c>
      <c r="B21" s="30" t="str">
        <f ca="1">BackgroundII!J45</f>
        <v/>
      </c>
      <c r="C21" s="31" t="str">
        <f ca="1">BackgroundII!J46</f>
        <v/>
      </c>
      <c r="D21" s="29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 x14ac:dyDescent="0.25">
      <c r="A22" s="18" t="str">
        <f>BackgroundII!K44</f>
        <v/>
      </c>
      <c r="B22" s="30" t="str">
        <f ca="1">BackgroundII!K45</f>
        <v/>
      </c>
      <c r="C22" s="31" t="str">
        <f ca="1">BackgroundII!K46</f>
        <v/>
      </c>
      <c r="D22" s="29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 x14ac:dyDescent="0.25">
      <c r="A23" s="18" t="str">
        <f>BackgroundII!L44</f>
        <v/>
      </c>
      <c r="B23" s="30" t="str">
        <f ca="1">BackgroundII!L45</f>
        <v/>
      </c>
      <c r="C23" s="31" t="str">
        <f ca="1">BackgroundII!L46</f>
        <v/>
      </c>
      <c r="D23" s="29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 x14ac:dyDescent="0.25">
      <c r="A24" s="18" t="str">
        <f>BackgroundII!M44</f>
        <v/>
      </c>
      <c r="B24" s="30" t="str">
        <f ca="1">BackgroundII!M45</f>
        <v/>
      </c>
      <c r="C24" s="31" t="str">
        <f ca="1">BackgroundII!M46</f>
        <v/>
      </c>
      <c r="D24" s="29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 x14ac:dyDescent="0.25"/>
    <row r="26" spans="1:26" ht="15.75" customHeight="1" x14ac:dyDescent="0.25"/>
    <row r="27" spans="1:26" ht="15.75" customHeight="1" x14ac:dyDescent="0.25"/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3" x14ac:dyDescent="0.25">
      <c r="A1" t="s">
        <v>163</v>
      </c>
      <c r="C1" t="s">
        <v>164</v>
      </c>
    </row>
    <row r="2" spans="1:3" x14ac:dyDescent="0.25">
      <c r="A2" t="s">
        <v>43</v>
      </c>
      <c r="C2">
        <v>2</v>
      </c>
    </row>
    <row r="3" spans="1:3" x14ac:dyDescent="0.25">
      <c r="A3" t="s">
        <v>165</v>
      </c>
      <c r="C3" t="s">
        <v>166</v>
      </c>
    </row>
    <row r="4" spans="1:3" x14ac:dyDescent="0.25">
      <c r="C4">
        <v>98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Calc!B3</f>
        <v>200</v>
      </c>
      <c r="C3">
        <f>Calc!C3</f>
        <v>5</v>
      </c>
      <c r="D3">
        <f>Calc!D3</f>
        <v>1</v>
      </c>
      <c r="E3">
        <f>Calc!E3</f>
        <v>0</v>
      </c>
      <c r="F3">
        <f>Calc!F3</f>
        <v>2</v>
      </c>
      <c r="G3">
        <f>Calc!G3</f>
        <v>1</v>
      </c>
      <c r="H3">
        <f>Calc!H3</f>
        <v>3</v>
      </c>
      <c r="I3">
        <f>Calc!I3</f>
        <v>1</v>
      </c>
      <c r="J3">
        <f>Calc!J3</f>
        <v>2</v>
      </c>
      <c r="K3">
        <f>Calc!K3</f>
        <v>3</v>
      </c>
      <c r="L3">
        <f>Calc!L3</f>
        <v>0.15</v>
      </c>
      <c r="M3">
        <f>Calc!M3</f>
        <v>0</v>
      </c>
      <c r="N3">
        <f>Calc!N3</f>
        <v>0</v>
      </c>
      <c r="O3">
        <f>Calc!O3</f>
        <v>2</v>
      </c>
      <c r="P3">
        <f>Calc!P3</f>
        <v>3</v>
      </c>
      <c r="Q3">
        <f>Calc!Q3</f>
        <v>0</v>
      </c>
      <c r="R3">
        <f>Calc!R3</f>
        <v>0</v>
      </c>
      <c r="S3">
        <f>Calc!S3</f>
        <v>5</v>
      </c>
      <c r="T3">
        <f>Calc!T3</f>
        <v>0</v>
      </c>
      <c r="U3">
        <f>Calc!U3</f>
        <v>0.8</v>
      </c>
      <c r="V3">
        <f>Calc!V3</f>
        <v>0.2</v>
      </c>
      <c r="W3">
        <f>Calc!W3</f>
        <v>0</v>
      </c>
      <c r="X3">
        <f>Calc!X3</f>
        <v>15</v>
      </c>
      <c r="Y3">
        <f>Calc!Y3</f>
        <v>5</v>
      </c>
      <c r="Z3">
        <f>Calc!Z3</f>
        <v>10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2.5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1</v>
      </c>
      <c r="G4">
        <f>IFERROR(IF($A$3=BackgroundI!$A$2,G3/$B$3*100,G3),0)</f>
        <v>0.5</v>
      </c>
      <c r="H4">
        <f>IFERROR(IF($A$3=BackgroundI!$A$2,H3/$B$3*100,H3),0)</f>
        <v>1.5</v>
      </c>
      <c r="I4">
        <f>IFERROR(IF($A$3=BackgroundI!$A$2,I3/$B$3*100,I3),0)</f>
        <v>0.5</v>
      </c>
      <c r="J4">
        <f>IFERROR(IF($A$3=BackgroundI!$A$2,J3/$B$3*100,J3),0)</f>
        <v>1</v>
      </c>
      <c r="K4">
        <f>IFERROR(IF($A$3=BackgroundI!$A$2,K3/$B$3*100,K3),0)</f>
        <v>1.5</v>
      </c>
      <c r="L4">
        <f>IFERROR(IF($A$3=BackgroundI!$A$2,L3/$B$3*100,L3),0)</f>
        <v>7.4999999999999997E-2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</v>
      </c>
      <c r="P4">
        <f>IFERROR(IF($A$3=BackgroundI!$A$2,P3/$B$3*100,P3),0)</f>
        <v>1.5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2.5</v>
      </c>
      <c r="T4">
        <f>IFERROR(IF($A$3=BackgroundI!$A$2,T3/$B$3*100,T3),0)</f>
        <v>0</v>
      </c>
      <c r="U4">
        <f>IFERROR(IF($A$3=BackgroundI!$A$2,U3/$B$3*100,U3),0)</f>
        <v>0.4</v>
      </c>
      <c r="V4">
        <f>IFERROR(IF($A$3=BackgroundI!$A$2,V3/$B$3*100,V3),0)</f>
        <v>0.1</v>
      </c>
      <c r="W4">
        <f>IFERROR(IF($A$3=BackgroundI!$A$2,W3/$B$3*100,W3),0)</f>
        <v>0</v>
      </c>
      <c r="X4">
        <f>IFERROR(IF($A$3=BackgroundI!$A$2,X3/$B$3*100,X3),0)</f>
        <v>7.5</v>
      </c>
      <c r="Y4">
        <f>IFERROR(IF($A$3=BackgroundI!$A$2,Y3/$B$3*100,Y3),0)</f>
        <v>2.5</v>
      </c>
      <c r="Z4">
        <f>IFERROR(IF($A$3=BackgroundI!$A$2,Z3/$B$3*100,Z3),0)</f>
        <v>5</v>
      </c>
      <c r="AA4" s="3"/>
    </row>
    <row r="5" spans="1:27" x14ac:dyDescent="0.25">
      <c r="B5" t="s">
        <v>0</v>
      </c>
      <c r="C5">
        <f>CoeffsDistress!B3+CoeffsDistress!B4*BackgroundII!C4+CoeffsDistress!B5*BackgroundII!C4^CoeffsDistress!B6+CoeffsDistress!B7*LN(BackgroundII!C4-CoeffsDistress!B8)</f>
        <v>18.032408441009803</v>
      </c>
      <c r="D5">
        <f>CoeffsDistress!C3+CoeffsDistress!C4*BackgroundII!D4+CoeffsDistress!C5*BackgroundII!D4^CoeffsDistress!C6+CoeffsDistress!C7*LN(BackgroundII!D4-CoeffsDistress!C8)</f>
        <v>14.969385404866745</v>
      </c>
      <c r="E5" t="e">
        <f>CoeffsDistress!D3+CoeffsDistress!D4*BackgroundII!E4+CoeffsDistress!D5*BackgroundII!E4^CoeffsDistress!D6+CoeffsDistress!D7*LN(BackgroundII!E4-CoeffsDistress!D8)</f>
        <v>#DIV/0!</v>
      </c>
      <c r="F5">
        <f>CoeffsDistress!E3+CoeffsDistress!E4*BackgroundII!F4+CoeffsDistress!E5*BackgroundII!F4^CoeffsDistress!E6+CoeffsDistress!E7*LN(BackgroundII!F4-CoeffsDistress!E8)</f>
        <v>0.62975145157753853</v>
      </c>
      <c r="G5">
        <f>CoeffsDistress!F3+CoeffsDistress!F4*BackgroundII!G4+CoeffsDistress!F5*BackgroundII!G4^CoeffsDistress!F6+CoeffsDistress!F7*LN(BackgroundII!G4-CoeffsDistress!F8)</f>
        <v>1.0204145053854861</v>
      </c>
      <c r="H5">
        <f>CoeffsDistress!G3+CoeffsDistress!G4*BackgroundII!H4+CoeffsDistress!G5*BackgroundII!H4^CoeffsDistress!G6+CoeffsDistress!G7*LN(BackgroundII!H4-CoeffsDistress!G8)</f>
        <v>8.5069862292999314</v>
      </c>
      <c r="I5">
        <f>CoeffsDistress!H3+CoeffsDistress!H4*BackgroundII!I4+CoeffsDistress!H5*BackgroundII!I4^CoeffsDistress!H6+CoeffsDistress!H7*LN(BackgroundII!I4-CoeffsDistress!H8)</f>
        <v>0.7245528634613978</v>
      </c>
      <c r="J5">
        <f>CoeffsDistress!I3+CoeffsDistress!I4*BackgroundII!J4+CoeffsDistress!I5*BackgroundII!J4^CoeffsDistress!I6+CoeffsDistress!I7*LN(BackgroundII!J4-CoeffsDistress!I8)</f>
        <v>15.258523398306565</v>
      </c>
      <c r="K5">
        <f>CoeffsDistress!J3+CoeffsDistress!J4*BackgroundII!K4+CoeffsDistress!J5*BackgroundII!K4^CoeffsDistress!J6+CoeffsDistress!J7*LN(BackgroundII!K4-CoeffsDistress!J8)</f>
        <v>37.801428304400126</v>
      </c>
      <c r="L5">
        <f>CoeffsDistress!K3+CoeffsDistress!K4*BackgroundII!L4+CoeffsDistress!K5*BackgroundII!L4^CoeffsDistress!K6+CoeffsDistress!K7*LN(BackgroundII!L4-CoeffsDistress!K8)</f>
        <v>-2.7081622572532993E-2</v>
      </c>
      <c r="M5">
        <f>CoeffsDistress!L3+CoeffsDistress!L4*BackgroundII!M4+CoeffsDistress!L5*BackgroundII!M4^CoeffsDistress!L6+CoeffsDistress!L7*LN(BackgroundII!M4-CoeffsDistress!L8)</f>
        <v>-1.8831691837876274</v>
      </c>
      <c r="N5">
        <f>CoeffsDistress!M3+CoeffsDistress!M4*BackgroundII!N4+CoeffsDistress!M5*BackgroundII!N4^CoeffsDistress!M6+CoeffsDistress!M7*LN(BackgroundII!N4-CoeffsDistress!M8)</f>
        <v>-6.4882063576799407</v>
      </c>
      <c r="O5">
        <f>CoeffsDistress!N3+CoeffsDistress!N4*BackgroundII!O4+CoeffsDistress!N5*BackgroundII!O4^CoeffsDistress!N6+CoeffsDistress!N7*LN(BackgroundII!O4-CoeffsDistress!N8)</f>
        <v>2.3622424919564047</v>
      </c>
      <c r="P5">
        <f>CoeffsDistress!O3+CoeffsDistress!O4*BackgroundII!P4+CoeffsDistress!O5*BackgroundII!P4^CoeffsDistress!O6+CoeffsDistress!O7*LN(BackgroundII!P4-CoeffsDistress!O8)</f>
        <v>11.840980132532373</v>
      </c>
      <c r="Q5">
        <f>CoeffsDistress!P3+CoeffsDistress!P4*BackgroundII!Q4+CoeffsDistress!P5*BackgroundII!Q4^CoeffsDistress!P6+CoeffsDistress!P7*LN(BackgroundII!Q4-CoeffsDistress!P8)</f>
        <v>2.0655973451251413</v>
      </c>
      <c r="R5" t="e">
        <f>CoeffsDistress!Q3+CoeffsDistress!Q4*BackgroundII!R4+CoeffsDistress!Q5*BackgroundII!R4^CoeffsDistress!Q6+CoeffsDistress!Q7*LN(BackgroundII!R4-CoeffsDistress!Q8)</f>
        <v>#NUM!</v>
      </c>
      <c r="S5">
        <f>CoeffsDistress!R3+CoeffsDistress!R4*BackgroundII!S4+CoeffsDistress!R5*BackgroundII!S4^CoeffsDistress!R6+CoeffsDistress!R7*LN(BackgroundII!S4-CoeffsDistress!R8)</f>
        <v>10.71159852833285</v>
      </c>
      <c r="T5">
        <f>CoeffsDistress!S3+CoeffsDistress!S4*BackgroundII!T4+CoeffsDistress!S5*BackgroundII!T4^CoeffsDistress!S6+CoeffsDistress!S7*LN(BackgroundII!T4-CoeffsDistress!S8)</f>
        <v>3.1290789009871531</v>
      </c>
      <c r="U5">
        <f>CoeffsDistress!T3+CoeffsDistress!T4*BackgroundII!U4+CoeffsDistress!T5*BackgroundII!U4^CoeffsDistress!T6+CoeffsDistress!T7*LN(BackgroundII!U4-CoeffsDistress!T8)</f>
        <v>3.6783459216880345</v>
      </c>
      <c r="V5">
        <f>CoeffsDistress!U3+CoeffsDistress!U4*BackgroundII!V4+CoeffsDistress!U5*BackgroundII!V4^CoeffsDistress!U6+CoeffsDistress!U7*LN(BackgroundII!V4-CoeffsDistress!U8)</f>
        <v>4.1660963139763698</v>
      </c>
      <c r="W5">
        <f>CoeffsDistress!V3+CoeffsDistress!V4*BackgroundII!W4+CoeffsDistress!V5*BackgroundII!W4^CoeffsDistress!V6+CoeffsDistress!V7*LN(BackgroundII!W4-CoeffsDistress!V8)</f>
        <v>-11.630944123926884</v>
      </c>
      <c r="X5">
        <f>CoeffsDistress!W3+CoeffsDistress!W4*BackgroundII!X4+CoeffsDistress!W5*BackgroundII!X4^CoeffsDistress!W6+CoeffsDistress!W7*LN(BackgroundII!X4-CoeffsDistress!W8)</f>
        <v>0.64979345043318482</v>
      </c>
      <c r="Y5">
        <f>CoeffsDistress!X3+CoeffsDistress!X4*BackgroundII!Y4+CoeffsDistress!X5*BackgroundII!Y4^CoeffsDistress!X6+CoeffsDistress!X7*LN(BackgroundII!Y4-CoeffsDistress!X8)</f>
        <v>0.87127556063803224</v>
      </c>
      <c r="Z5">
        <f>CoeffsDistress!Y3+CoeffsDistress!Y4*BackgroundII!Z4+CoeffsDistress!Y5*BackgroundII!Z4^CoeffsDistress!Y6+CoeffsDistress!Y7*LN(BackgroundII!Z4-CoeffsDistress!Y8)</f>
        <v>6.7937854474624721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0</v>
      </c>
      <c r="H6" t="b">
        <f t="shared" si="0"/>
        <v>0</v>
      </c>
      <c r="I6" t="b">
        <f t="shared" si="0"/>
        <v>0</v>
      </c>
      <c r="J6" t="b">
        <f t="shared" si="0"/>
        <v>0</v>
      </c>
      <c r="K6" t="b">
        <f t="shared" si="0"/>
        <v>0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0</v>
      </c>
      <c r="T6" t="b">
        <f t="shared" si="0"/>
        <v>1</v>
      </c>
      <c r="U6" t="b">
        <f t="shared" si="0"/>
        <v>0</v>
      </c>
      <c r="V6" t="b">
        <f t="shared" si="0"/>
        <v>0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18.032408441009803</v>
      </c>
      <c r="D7" s="32">
        <f t="shared" si="1"/>
        <v>14.969385404866745</v>
      </c>
      <c r="E7" s="32">
        <f t="shared" si="1"/>
        <v>0</v>
      </c>
      <c r="F7" s="32">
        <f t="shared" si="1"/>
        <v>0.62975145157753853</v>
      </c>
      <c r="G7" s="32">
        <f t="shared" si="1"/>
        <v>1.0204145053854861</v>
      </c>
      <c r="H7" s="32">
        <f t="shared" si="1"/>
        <v>8.5069862292999314</v>
      </c>
      <c r="I7" s="32">
        <f t="shared" si="1"/>
        <v>0.7245528634613978</v>
      </c>
      <c r="J7" s="32">
        <f t="shared" si="1"/>
        <v>15.258523398306565</v>
      </c>
      <c r="K7" s="32">
        <f t="shared" si="1"/>
        <v>37.801428304400126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2.3622424919564047</v>
      </c>
      <c r="P7" s="32">
        <f t="shared" si="1"/>
        <v>11.840980132532373</v>
      </c>
      <c r="Q7" s="32">
        <f t="shared" si="1"/>
        <v>0</v>
      </c>
      <c r="R7" s="32">
        <f t="shared" si="1"/>
        <v>0</v>
      </c>
      <c r="S7" s="32">
        <f t="shared" si="1"/>
        <v>10.71159852833285</v>
      </c>
      <c r="T7" s="32">
        <f t="shared" si="1"/>
        <v>0</v>
      </c>
      <c r="U7" s="32">
        <f t="shared" si="1"/>
        <v>3.6783459216880345</v>
      </c>
      <c r="V7" s="32">
        <f t="shared" si="1"/>
        <v>4.1660963139763698</v>
      </c>
      <c r="W7" s="32">
        <f t="shared" si="1"/>
        <v>0</v>
      </c>
      <c r="X7" s="32">
        <f t="shared" si="1"/>
        <v>0.64979345043318482</v>
      </c>
      <c r="Y7" s="32">
        <f t="shared" si="1"/>
        <v>0.87127556063803224</v>
      </c>
      <c r="Z7" s="32">
        <f t="shared" si="1"/>
        <v>6.7937854474624721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37.801428304400126</v>
      </c>
      <c r="D9">
        <f t="shared" si="3"/>
        <v>18.032408441009803</v>
      </c>
      <c r="E9">
        <f t="shared" si="3"/>
        <v>15.258523398306565</v>
      </c>
      <c r="F9">
        <f t="shared" si="3"/>
        <v>14.969385404866745</v>
      </c>
      <c r="G9">
        <f t="shared" si="3"/>
        <v>11.840980132532373</v>
      </c>
      <c r="H9">
        <f t="shared" si="3"/>
        <v>10.71159852833285</v>
      </c>
      <c r="I9">
        <f t="shared" si="3"/>
        <v>8.5069862292999314</v>
      </c>
      <c r="J9">
        <f t="shared" si="3"/>
        <v>6.7937854474624721</v>
      </c>
      <c r="K9">
        <f t="shared" si="3"/>
        <v>4.1660963139763698</v>
      </c>
      <c r="L9">
        <f t="shared" si="3"/>
        <v>3.6783459216880345</v>
      </c>
      <c r="M9">
        <f t="shared" si="3"/>
        <v>2.3622424919564047</v>
      </c>
      <c r="N9">
        <f t="shared" si="3"/>
        <v>1.0204145053854861</v>
      </c>
      <c r="O9">
        <f t="shared" si="3"/>
        <v>0.87127556063803224</v>
      </c>
      <c r="P9">
        <f t="shared" si="3"/>
        <v>0.7245528634613978</v>
      </c>
      <c r="Q9">
        <f t="shared" si="3"/>
        <v>0.64979345043318482</v>
      </c>
      <c r="R9">
        <f t="shared" si="3"/>
        <v>0.62975145157753853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9</v>
      </c>
      <c r="D10">
        <f t="shared" si="4"/>
        <v>1</v>
      </c>
      <c r="E10">
        <f t="shared" si="4"/>
        <v>8</v>
      </c>
      <c r="F10">
        <f t="shared" si="4"/>
        <v>2</v>
      </c>
      <c r="G10">
        <f t="shared" si="4"/>
        <v>14</v>
      </c>
      <c r="H10">
        <f t="shared" si="4"/>
        <v>17</v>
      </c>
      <c r="I10">
        <f t="shared" si="4"/>
        <v>6</v>
      </c>
      <c r="J10">
        <f t="shared" si="4"/>
        <v>24</v>
      </c>
      <c r="K10">
        <f t="shared" si="4"/>
        <v>20</v>
      </c>
      <c r="L10">
        <f t="shared" si="4"/>
        <v>19</v>
      </c>
      <c r="M10">
        <f t="shared" si="4"/>
        <v>13</v>
      </c>
      <c r="N10">
        <f t="shared" si="4"/>
        <v>5</v>
      </c>
      <c r="O10">
        <f t="shared" si="4"/>
        <v>23</v>
      </c>
      <c r="P10">
        <f t="shared" si="4"/>
        <v>7</v>
      </c>
      <c r="Q10">
        <f t="shared" si="4"/>
        <v>22</v>
      </c>
      <c r="R10">
        <f t="shared" si="4"/>
        <v>4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Distortion high</v>
      </c>
      <c r="D11" t="str">
        <f t="shared" ca="1" si="5"/>
        <v>Allig low</v>
      </c>
      <c r="E11" t="str">
        <f t="shared" ca="1" si="5"/>
        <v>Distortion med</v>
      </c>
      <c r="F11" t="str">
        <f t="shared" ca="1" si="5"/>
        <v>Allig med</v>
      </c>
      <c r="G11" t="str">
        <f t="shared" ca="1" si="5"/>
        <v>Patch med</v>
      </c>
      <c r="H11" t="str">
        <f t="shared" ca="1" si="5"/>
        <v>Raveling med</v>
      </c>
      <c r="I11" t="str">
        <f t="shared" ca="1" si="5"/>
        <v>Block high</v>
      </c>
      <c r="J11" t="str">
        <f t="shared" ca="1" si="5"/>
        <v>Weathering high</v>
      </c>
      <c r="K11" t="str">
        <f t="shared" ca="1" si="5"/>
        <v>RuttingDepression med</v>
      </c>
      <c r="L11" t="str">
        <f t="shared" ca="1" si="5"/>
        <v>RuttingDepression low</v>
      </c>
      <c r="M11" t="str">
        <f t="shared" ca="1" si="5"/>
        <v>Patch low</v>
      </c>
      <c r="N11" t="str">
        <f t="shared" ca="1" si="5"/>
        <v>Block med</v>
      </c>
      <c r="O11" t="str">
        <f t="shared" ca="1" si="5"/>
        <v>Weathering med</v>
      </c>
      <c r="P11" t="str">
        <f t="shared" ca="1" si="5"/>
        <v>Distortion low</v>
      </c>
      <c r="Q11" t="str">
        <f t="shared" ca="1" si="5"/>
        <v>Weathering low</v>
      </c>
      <c r="R11" t="str">
        <f t="shared" ca="1" si="5"/>
        <v>Block low</v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6.7121137271469271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37.801428304400126</v>
      </c>
      <c r="D13">
        <f t="shared" si="6"/>
        <v>18.032408441009803</v>
      </c>
      <c r="E13">
        <f t="shared" si="6"/>
        <v>15.258523398306565</v>
      </c>
      <c r="F13">
        <f t="shared" si="6"/>
        <v>14.969385404866745</v>
      </c>
      <c r="G13">
        <f t="shared" si="6"/>
        <v>11.840980132532373</v>
      </c>
      <c r="H13">
        <f t="shared" si="6"/>
        <v>10.71159852833285</v>
      </c>
      <c r="I13">
        <f t="shared" si="6"/>
        <v>6.0579416705343574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37.801428304400126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2</v>
      </c>
      <c r="G14" s="34">
        <f>IF(G$13&gt;BackgroundI!$C$2,BackgroundI!$C$2,G$13)</f>
        <v>2</v>
      </c>
      <c r="H14" s="34">
        <f>IF(H$13&gt;BackgroundI!$C$2,BackgroundI!$C$2,H$13)</f>
        <v>2</v>
      </c>
      <c r="I14" s="34">
        <f>IF(I$13&gt;BackgroundI!$C$2,BackgroundI!$C$2,I$13)</f>
        <v>2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37.801428304400126</v>
      </c>
      <c r="D15" s="34">
        <f t="shared" ref="D15:D20" si="8">D$13</f>
        <v>18.032408441009803</v>
      </c>
      <c r="E15" s="34">
        <f>IF(E$13&gt;BackgroundI!$C$2,BackgroundI!$C$2,E$13)</f>
        <v>2</v>
      </c>
      <c r="F15" s="34">
        <f>IF(F$13&gt;BackgroundI!$C$2,BackgroundI!$C$2,F$13)</f>
        <v>2</v>
      </c>
      <c r="G15" s="34">
        <f>IF(G$13&gt;BackgroundI!$C$2,BackgroundI!$C$2,G$13)</f>
        <v>2</v>
      </c>
      <c r="H15" s="34">
        <f>IF(H$13&gt;BackgroundI!$C$2,BackgroundI!$C$2,H$13)</f>
        <v>2</v>
      </c>
      <c r="I15" s="34">
        <f>IF(I$13&gt;BackgroundI!$C$2,BackgroundI!$C$2,I$13)</f>
        <v>2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37.801428304400126</v>
      </c>
      <c r="D16" s="34">
        <f t="shared" si="8"/>
        <v>18.032408441009803</v>
      </c>
      <c r="E16" s="34">
        <f>E$13</f>
        <v>15.258523398306565</v>
      </c>
      <c r="F16" s="34">
        <f>IF(F$13&gt;BackgroundI!$C$2,BackgroundI!$C$2,F$13)</f>
        <v>2</v>
      </c>
      <c r="G16" s="34">
        <f>IF(G$13&gt;BackgroundI!$C$2,BackgroundI!$C$2,G$13)</f>
        <v>2</v>
      </c>
      <c r="H16" s="34">
        <f>IF(H$13&gt;BackgroundI!$C$2,BackgroundI!$C$2,H$13)</f>
        <v>2</v>
      </c>
      <c r="I16" s="34">
        <f>IF(I$13&gt;BackgroundI!$C$2,BackgroundI!$C$2,I$13)</f>
        <v>2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37.801428304400126</v>
      </c>
      <c r="D17" s="34">
        <f t="shared" si="8"/>
        <v>18.032408441009803</v>
      </c>
      <c r="E17" s="34">
        <f>E$13</f>
        <v>15.258523398306565</v>
      </c>
      <c r="F17" s="34">
        <f>F$13</f>
        <v>14.969385404866745</v>
      </c>
      <c r="G17" s="34">
        <f>IF(G$13&gt;BackgroundI!$C$2,BackgroundI!$C$2,G$13)</f>
        <v>2</v>
      </c>
      <c r="H17" s="34">
        <f>IF(H$13&gt;BackgroundI!$C$2,BackgroundI!$C$2,H$13)</f>
        <v>2</v>
      </c>
      <c r="I17" s="34">
        <f>IF(I$13&gt;BackgroundI!$C$2,BackgroundI!$C$2,I$13)</f>
        <v>2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37.801428304400126</v>
      </c>
      <c r="D18" s="34">
        <f t="shared" si="8"/>
        <v>18.032408441009803</v>
      </c>
      <c r="E18" s="34">
        <f>E$13</f>
        <v>15.258523398306565</v>
      </c>
      <c r="F18" s="34">
        <f>F$13</f>
        <v>14.969385404866745</v>
      </c>
      <c r="G18" s="34">
        <f>G$13</f>
        <v>11.840980132532373</v>
      </c>
      <c r="H18" s="34">
        <f>IF(H$13&gt;BackgroundI!$C$2,BackgroundI!$C$2,H$13)</f>
        <v>2</v>
      </c>
      <c r="I18" s="34">
        <f>IF(I$13&gt;BackgroundI!$C$2,BackgroundI!$C$2,I$13)</f>
        <v>2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37.801428304400126</v>
      </c>
      <c r="D19" s="34">
        <f t="shared" si="8"/>
        <v>18.032408441009803</v>
      </c>
      <c r="E19" s="34">
        <f>E$13</f>
        <v>15.258523398306565</v>
      </c>
      <c r="F19" s="34">
        <f>F$13</f>
        <v>14.969385404866745</v>
      </c>
      <c r="G19" s="34">
        <f>G$13</f>
        <v>11.840980132532373</v>
      </c>
      <c r="H19" s="34">
        <f>H$13</f>
        <v>10.71159852833285</v>
      </c>
      <c r="I19" s="34">
        <f>IF(I$13&gt;BackgroundI!$C$2,BackgroundI!$C$2,I$13)</f>
        <v>2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37.801428304400126</v>
      </c>
      <c r="D20" s="34">
        <f t="shared" si="8"/>
        <v>18.032408441009803</v>
      </c>
      <c r="E20" s="34">
        <f>E$13</f>
        <v>15.258523398306565</v>
      </c>
      <c r="F20" s="34">
        <f>F$13</f>
        <v>14.969385404866745</v>
      </c>
      <c r="G20" s="34">
        <f>G$13</f>
        <v>11.840980132532373</v>
      </c>
      <c r="H20" s="34">
        <f>H$13</f>
        <v>10.71159852833285</v>
      </c>
      <c r="I20" s="34">
        <f>I$13</f>
        <v>6.0579416705343574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49.801428304400126</v>
      </c>
      <c r="C21" s="36">
        <f t="shared" ref="C21:M21" si="10">C14/$B21</f>
        <v>0.75904305541895956</v>
      </c>
      <c r="D21" s="36">
        <f t="shared" si="10"/>
        <v>4.0159490763506743E-2</v>
      </c>
      <c r="E21" s="36">
        <f t="shared" si="10"/>
        <v>4.0159490763506743E-2</v>
      </c>
      <c r="F21" s="36">
        <f t="shared" si="10"/>
        <v>4.0159490763506743E-2</v>
      </c>
      <c r="G21" s="36">
        <f t="shared" si="10"/>
        <v>4.0159490763506743E-2</v>
      </c>
      <c r="H21" s="36">
        <f t="shared" si="10"/>
        <v>4.0159490763506743E-2</v>
      </c>
      <c r="I21" s="36">
        <f t="shared" si="10"/>
        <v>4.0159490763506743E-2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1.0000000000000002</v>
      </c>
      <c r="AA21" s="3"/>
    </row>
    <row r="22" spans="1:27" ht="15.75" customHeight="1" x14ac:dyDescent="0.25">
      <c r="A22" t="s">
        <v>17</v>
      </c>
      <c r="B22" s="35">
        <f t="shared" si="9"/>
        <v>65.833836745409926</v>
      </c>
      <c r="C22" s="36">
        <f t="shared" ref="C22:M22" si="12">C15/$B22</f>
        <v>0.57419452022193929</v>
      </c>
      <c r="D22" s="36">
        <f t="shared" si="12"/>
        <v>0.27390790712599722</v>
      </c>
      <c r="E22" s="36">
        <f t="shared" si="12"/>
        <v>3.0379514530412724E-2</v>
      </c>
      <c r="F22" s="36">
        <f t="shared" si="12"/>
        <v>3.0379514530412724E-2</v>
      </c>
      <c r="G22" s="36">
        <f t="shared" si="12"/>
        <v>3.0379514530412724E-2</v>
      </c>
      <c r="H22" s="36">
        <f t="shared" si="12"/>
        <v>3.0379514530412724E-2</v>
      </c>
      <c r="I22" s="36">
        <f t="shared" si="12"/>
        <v>3.0379514530412724E-2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1.0000000000000002</v>
      </c>
      <c r="AA22" s="3"/>
    </row>
    <row r="23" spans="1:27" ht="15.75" customHeight="1" x14ac:dyDescent="0.25">
      <c r="A23" t="s">
        <v>18</v>
      </c>
      <c r="B23" s="35">
        <f t="shared" si="9"/>
        <v>79.09236014371649</v>
      </c>
      <c r="C23" s="36">
        <f t="shared" ref="C23:M23" si="13">C16/$B23</f>
        <v>0.47794032490258503</v>
      </c>
      <c r="D23" s="36">
        <f t="shared" si="13"/>
        <v>0.2279917859100882</v>
      </c>
      <c r="E23" s="36">
        <f t="shared" si="13"/>
        <v>0.19292031961849077</v>
      </c>
      <c r="F23" s="36">
        <f t="shared" si="13"/>
        <v>2.5286892392209014E-2</v>
      </c>
      <c r="G23" s="36">
        <f t="shared" si="13"/>
        <v>2.5286892392209014E-2</v>
      </c>
      <c r="H23" s="36">
        <f t="shared" si="13"/>
        <v>2.5286892392209014E-2</v>
      </c>
      <c r="I23" s="36">
        <f t="shared" si="13"/>
        <v>2.5286892392209014E-2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1.0000000000000002</v>
      </c>
      <c r="AA23" s="3"/>
    </row>
    <row r="24" spans="1:27" ht="15.75" customHeight="1" x14ac:dyDescent="0.25">
      <c r="A24" t="s">
        <v>19</v>
      </c>
      <c r="B24" s="35">
        <f t="shared" si="9"/>
        <v>92.061745548583232</v>
      </c>
      <c r="C24" s="36">
        <f t="shared" ref="C24:M24" si="14">C17/$B24</f>
        <v>0.41060951081414582</v>
      </c>
      <c r="D24" s="36">
        <f t="shared" si="14"/>
        <v>0.19587297996097261</v>
      </c>
      <c r="E24" s="36">
        <f t="shared" si="14"/>
        <v>0.16574227772223013</v>
      </c>
      <c r="F24" s="36">
        <f t="shared" si="14"/>
        <v>0.16260158131552085</v>
      </c>
      <c r="G24" s="36">
        <f t="shared" si="14"/>
        <v>2.1724550062376898E-2</v>
      </c>
      <c r="H24" s="36">
        <f t="shared" si="14"/>
        <v>2.1724550062376898E-2</v>
      </c>
      <c r="I24" s="36">
        <f t="shared" si="14"/>
        <v>2.1724550062376898E-2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1.0000000000000002</v>
      </c>
      <c r="AA24" s="3"/>
    </row>
    <row r="25" spans="1:27" ht="15.75" customHeight="1" x14ac:dyDescent="0.25">
      <c r="A25" t="s">
        <v>20</v>
      </c>
      <c r="B25" s="35">
        <f t="shared" si="9"/>
        <v>101.90272568111561</v>
      </c>
      <c r="C25" s="36">
        <f t="shared" ref="C25:M25" si="15">C18/$B25</f>
        <v>0.37095600781761429</v>
      </c>
      <c r="D25" s="36">
        <f t="shared" si="15"/>
        <v>0.17695707666778857</v>
      </c>
      <c r="E25" s="36">
        <f t="shared" si="15"/>
        <v>0.14973616550802665</v>
      </c>
      <c r="F25" s="36">
        <f t="shared" si="15"/>
        <v>0.14689877336265245</v>
      </c>
      <c r="G25" s="36">
        <f t="shared" si="15"/>
        <v>0.11619885585383039</v>
      </c>
      <c r="H25" s="36">
        <f t="shared" si="15"/>
        <v>1.9626560395043836E-2</v>
      </c>
      <c r="I25" s="36">
        <f t="shared" si="15"/>
        <v>1.9626560395043836E-2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110.61432420944845</v>
      </c>
      <c r="C26" s="36">
        <f t="shared" ref="C26:M26" si="16">C19/$B26</f>
        <v>0.34174080594501527</v>
      </c>
      <c r="D26" s="36">
        <f t="shared" si="16"/>
        <v>0.16302055425358292</v>
      </c>
      <c r="E26" s="36">
        <f t="shared" si="16"/>
        <v>0.13794346715362577</v>
      </c>
      <c r="F26" s="36">
        <f t="shared" si="16"/>
        <v>0.13532953812132129</v>
      </c>
      <c r="G26" s="36">
        <f t="shared" si="16"/>
        <v>0.10704743908312862</v>
      </c>
      <c r="H26" s="36">
        <f t="shared" si="16"/>
        <v>9.6837354518845273E-2</v>
      </c>
      <c r="I26" s="36">
        <f t="shared" si="16"/>
        <v>1.8080840924480954E-2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1.0000000000000002</v>
      </c>
      <c r="AA26" s="3"/>
    </row>
    <row r="27" spans="1:27" ht="15.75" customHeight="1" x14ac:dyDescent="0.25">
      <c r="A27" t="s">
        <v>22</v>
      </c>
      <c r="B27" s="35">
        <f t="shared" si="9"/>
        <v>114.67226587998282</v>
      </c>
      <c r="C27" s="36">
        <f t="shared" ref="C27:M27" si="17">C20/$B27</f>
        <v>0.32964752213027249</v>
      </c>
      <c r="D27" s="36">
        <f t="shared" si="17"/>
        <v>0.15725169728382893</v>
      </c>
      <c r="E27" s="36">
        <f t="shared" si="17"/>
        <v>0.13306202054362729</v>
      </c>
      <c r="F27" s="36">
        <f t="shared" si="17"/>
        <v>0.13054059139752117</v>
      </c>
      <c r="G27" s="36">
        <f t="shared" si="17"/>
        <v>0.10325931943234876</v>
      </c>
      <c r="H27" s="36">
        <f t="shared" si="17"/>
        <v>9.3410542175417721E-2</v>
      </c>
      <c r="I27" s="36">
        <f t="shared" si="17"/>
        <v>5.2828307036983657E-2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CoeffsDeductCorr!B2+CoeffsDeductCorr!C2*BackgroundII!B21+CoeffsDeductCorr!D2*BackgroundII!B21^2+CoeffsDeductCorr!E2*BackgroundII!B21^3</f>
        <v>49.801428304400126</v>
      </c>
      <c r="C28" s="39">
        <f t="shared" ref="C28:M28" si="18">C14*$B28/$B21</f>
        <v>37.801428304400126</v>
      </c>
      <c r="D28" s="39">
        <f t="shared" si="18"/>
        <v>2</v>
      </c>
      <c r="E28" s="39">
        <f t="shared" si="18"/>
        <v>2</v>
      </c>
      <c r="F28" s="39">
        <f t="shared" si="18"/>
        <v>2</v>
      </c>
      <c r="G28" s="39">
        <f t="shared" si="18"/>
        <v>2</v>
      </c>
      <c r="H28" s="39">
        <f t="shared" si="18"/>
        <v>2</v>
      </c>
      <c r="I28" s="39">
        <f t="shared" si="18"/>
        <v>2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CoeffsDeductCorr!B3+CoeffsDeductCorr!C3*BackgroundII!B22+CoeffsDeductCorr!D3*BackgroundII!B22^2+CoeffsDeductCorr!E3*BackgroundII!B22^3</f>
        <v>47.906779965447242</v>
      </c>
      <c r="C29" s="39">
        <f t="shared" ref="C29:M29" si="20">C15*$B29/$B22</f>
        <v>27.50781053763799</v>
      </c>
      <c r="D29" s="39">
        <f t="shared" si="20"/>
        <v>13.122045837481306</v>
      </c>
      <c r="E29" s="39">
        <f t="shared" si="20"/>
        <v>1.4553847180655897</v>
      </c>
      <c r="F29" s="39">
        <f t="shared" si="20"/>
        <v>1.4553847180655897</v>
      </c>
      <c r="G29" s="39">
        <f t="shared" si="20"/>
        <v>1.4553847180655897</v>
      </c>
      <c r="H29" s="39">
        <f t="shared" si="20"/>
        <v>1.4553847180655897</v>
      </c>
      <c r="I29" s="39">
        <f t="shared" si="20"/>
        <v>1.4553847180655897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CoeffsDeductCorr!B4+CoeffsDeductCorr!C4*BackgroundII!B23+CoeffsDeductCorr!D4*BackgroundII!B23^2+CoeffsDeductCorr!E4*BackgroundII!B23^3</f>
        <v>50.255402076652118</v>
      </c>
      <c r="C30" s="39">
        <f t="shared" ref="C30:M30" si="21">C16*$B30/$B23</f>
        <v>24.019083196625161</v>
      </c>
      <c r="D30" s="39">
        <f t="shared" si="21"/>
        <v>11.457818871085472</v>
      </c>
      <c r="E30" s="39">
        <f t="shared" si="21"/>
        <v>9.6952882311834898</v>
      </c>
      <c r="F30" s="39">
        <f t="shared" si="21"/>
        <v>1.2708029444394995</v>
      </c>
      <c r="G30" s="39">
        <f t="shared" si="21"/>
        <v>1.2708029444394995</v>
      </c>
      <c r="H30" s="39">
        <f t="shared" si="21"/>
        <v>1.2708029444394995</v>
      </c>
      <c r="I30" s="39">
        <f t="shared" si="21"/>
        <v>1.2708029444394995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CoeffsDeductCorr!B5+CoeffsDeductCorr!C5*BackgroundII!B24+CoeffsDeductCorr!D5*BackgroundII!B24^2+CoeffsDeductCorr!E5*BackgroundII!B24^3</f>
        <v>52.585445347455433</v>
      </c>
      <c r="C31" s="39">
        <f t="shared" ref="C31:M31" si="22">C17*$B31/$B24</f>
        <v>21.592083990062676</v>
      </c>
      <c r="D31" s="39">
        <f t="shared" si="22"/>
        <v>10.30006788278096</v>
      </c>
      <c r="E31" s="39">
        <f t="shared" si="22"/>
        <v>8.7156314869251119</v>
      </c>
      <c r="F31" s="39">
        <f t="shared" si="22"/>
        <v>8.5504765676771513</v>
      </c>
      <c r="G31" s="39">
        <f t="shared" si="22"/>
        <v>1.14239514000318</v>
      </c>
      <c r="H31" s="39">
        <f t="shared" si="22"/>
        <v>1.14239514000318</v>
      </c>
      <c r="I31" s="39">
        <f t="shared" si="22"/>
        <v>1.14239514000318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CoeffsDeductCorr!B6+CoeffsDeductCorr!C6*BackgroundII!B25+CoeffsDeductCorr!D6*BackgroundII!B25^2+CoeffsDeductCorr!E6*BackgroundII!B25^3</f>
        <v>53.308004563939342</v>
      </c>
      <c r="C32" s="39">
        <f t="shared" ref="C32:M32" si="23">C18*$B32/$B25</f>
        <v>19.774924557762098</v>
      </c>
      <c r="D32" s="39">
        <f t="shared" si="23"/>
        <v>9.4332286506278376</v>
      </c>
      <c r="E32" s="39">
        <f t="shared" si="23"/>
        <v>7.9821361942886604</v>
      </c>
      <c r="F32" s="39">
        <f t="shared" si="23"/>
        <v>7.8308804808533674</v>
      </c>
      <c r="G32" s="39">
        <f t="shared" si="23"/>
        <v>6.1943291381805201</v>
      </c>
      <c r="H32" s="39">
        <f t="shared" si="23"/>
        <v>1.046252771113428</v>
      </c>
      <c r="I32" s="39">
        <f t="shared" si="23"/>
        <v>1.046252771113428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CoeffsDeductCorr!B7+CoeffsDeductCorr!C7*BackgroundII!B26+CoeffsDeductCorr!D7*BackgroundII!B26^2+CoeffsDeductCorr!E7*BackgroundII!B26^3</f>
        <v>54.408153443000693</v>
      </c>
      <c r="C33" s="39">
        <f t="shared" ref="C33:M33" si="24">C19*$B33/$B26</f>
        <v>18.593486207591113</v>
      </c>
      <c r="D33" s="39">
        <f t="shared" si="24"/>
        <v>8.8696473301919596</v>
      </c>
      <c r="E33" s="39">
        <f t="shared" si="24"/>
        <v>7.5052493273539964</v>
      </c>
      <c r="F33" s="39">
        <f t="shared" si="24"/>
        <v>7.3630302754752588</v>
      </c>
      <c r="G33" s="39">
        <f t="shared" si="24"/>
        <v>5.8242534913151314</v>
      </c>
      <c r="H33" s="39">
        <f t="shared" si="24"/>
        <v>5.2687416436755905</v>
      </c>
      <c r="I33" s="39">
        <f t="shared" si="24"/>
        <v>0.98374516739764628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CoeffsDeductCorr!B8+CoeffsDeductCorr!C8*BackgroundII!B27+CoeffsDeductCorr!D8*BackgroundII!B27^2+CoeffsDeductCorr!E8*BackgroundII!B27^3</f>
        <v>55.542413191621478</v>
      </c>
      <c r="C34" s="39">
        <f t="shared" ref="C34:M34" si="25">C20*$B34/$B27</f>
        <v>18.309418881753782</v>
      </c>
      <c r="D34" s="39">
        <f t="shared" si="25"/>
        <v>8.7341387456222073</v>
      </c>
      <c r="E34" s="39">
        <f t="shared" si="25"/>
        <v>7.3905857251461722</v>
      </c>
      <c r="F34" s="39">
        <f t="shared" si="25"/>
        <v>7.2505394656797488</v>
      </c>
      <c r="G34" s="39">
        <f t="shared" si="25"/>
        <v>5.7352717857971438</v>
      </c>
      <c r="H34" s="39">
        <f t="shared" si="25"/>
        <v>5.1882469299604352</v>
      </c>
      <c r="I34" s="39">
        <f t="shared" si="25"/>
        <v>2.934211657661991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49.801428304400126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49.801428304400126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50.255402076652118</v>
      </c>
      <c r="C37">
        <f t="shared" si="26"/>
        <v>3</v>
      </c>
      <c r="AA37" s="3"/>
    </row>
    <row r="38" spans="1:27" ht="15.75" customHeight="1" x14ac:dyDescent="0.25">
      <c r="A38" t="s">
        <v>33</v>
      </c>
      <c r="B38" s="34">
        <f>MAX($B$28:B31)</f>
        <v>52.585445347455433</v>
      </c>
      <c r="C38">
        <f t="shared" si="26"/>
        <v>4</v>
      </c>
      <c r="AA38" s="3"/>
    </row>
    <row r="39" spans="1:27" ht="15.75" customHeight="1" x14ac:dyDescent="0.25">
      <c r="A39" t="s">
        <v>34</v>
      </c>
      <c r="B39" s="34">
        <f>MAX($B$28:B32)</f>
        <v>53.308004563939342</v>
      </c>
      <c r="C39">
        <f t="shared" si="26"/>
        <v>5</v>
      </c>
      <c r="AA39" s="3"/>
    </row>
    <row r="40" spans="1:27" ht="15.75" customHeight="1" x14ac:dyDescent="0.25">
      <c r="A40" t="s">
        <v>35</v>
      </c>
      <c r="B40" s="34">
        <f>MAX($B$28:B33)</f>
        <v>54.408153443000693</v>
      </c>
      <c r="C40">
        <f t="shared" si="26"/>
        <v>6</v>
      </c>
      <c r="AA40" s="3"/>
    </row>
    <row r="41" spans="1:27" ht="15.75" customHeight="1" x14ac:dyDescent="0.25">
      <c r="A41" t="s">
        <v>36</v>
      </c>
      <c r="B41" s="34">
        <f>MAX($B$28:B34)</f>
        <v>55.542413191621478</v>
      </c>
      <c r="C41">
        <f t="shared" si="26"/>
        <v>7</v>
      </c>
      <c r="AA41" s="3"/>
    </row>
    <row r="42" spans="1:27" ht="15.75" customHeight="1" x14ac:dyDescent="0.25">
      <c r="A42" t="s">
        <v>37</v>
      </c>
      <c r="B42">
        <f>COUNTIF(C13:Z13,"&gt;"&amp;BackgroundI!C2)</f>
        <v>7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7</v>
      </c>
      <c r="C43" s="38">
        <f ca="1">OFFSET(C34,B43,0)</f>
        <v>7</v>
      </c>
      <c r="AA43" s="3"/>
    </row>
    <row r="44" spans="1:27" ht="15.75" customHeight="1" x14ac:dyDescent="0.25">
      <c r="A44" t="s">
        <v>39</v>
      </c>
      <c r="B44" s="40">
        <f ca="1">OFFSET(B34,B43,0)</f>
        <v>55.542413191621478</v>
      </c>
      <c r="C44" s="41" t="str">
        <f t="shared" ref="C44:M44" ca="1" si="27">IF(C8&lt;=$C$12+1,C11,"")</f>
        <v>Distortion high</v>
      </c>
      <c r="D44" s="41" t="str">
        <f t="shared" ca="1" si="27"/>
        <v>Allig low</v>
      </c>
      <c r="E44" s="41" t="str">
        <f t="shared" ca="1" si="27"/>
        <v>Distortion med</v>
      </c>
      <c r="F44" s="41" t="str">
        <f t="shared" ca="1" si="27"/>
        <v>Allig med</v>
      </c>
      <c r="G44" s="41" t="str">
        <f t="shared" ca="1" si="27"/>
        <v>Patch med</v>
      </c>
      <c r="H44" s="41" t="str">
        <f t="shared" ca="1" si="27"/>
        <v>Raveling med</v>
      </c>
      <c r="I44" s="41" t="str">
        <f t="shared" ca="1" si="27"/>
        <v>Block high</v>
      </c>
      <c r="J44" s="41" t="str">
        <f t="shared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44.457586808378522</v>
      </c>
      <c r="C45" s="41">
        <f t="shared" ref="C45:M45" ca="1" si="28">IF(C44&lt;&gt;"",OFFSET(C27,$C$43,0),"")</f>
        <v>18.309418881753782</v>
      </c>
      <c r="D45" s="41">
        <f t="shared" ca="1" si="28"/>
        <v>8.7341387456222073</v>
      </c>
      <c r="E45" s="41">
        <f t="shared" ca="1" si="28"/>
        <v>7.3905857251461722</v>
      </c>
      <c r="F45" s="41">
        <f t="shared" ca="1" si="28"/>
        <v>7.2505394656797488</v>
      </c>
      <c r="G45" s="41">
        <f t="shared" ca="1" si="28"/>
        <v>5.7352717857971438</v>
      </c>
      <c r="H45" s="41">
        <f t="shared" ca="1" si="28"/>
        <v>5.1882469299604352</v>
      </c>
      <c r="I45" s="41">
        <f t="shared" ca="1" si="28"/>
        <v>2.934211657661991</v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0.32964752213027249</v>
      </c>
      <c r="D46" s="41">
        <f t="shared" ca="1" si="29"/>
        <v>0.15725169728382893</v>
      </c>
      <c r="E46" s="41">
        <f t="shared" ca="1" si="29"/>
        <v>0.13306202054362729</v>
      </c>
      <c r="F46" s="41">
        <f t="shared" ca="1" si="29"/>
        <v>0.13054059139752117</v>
      </c>
      <c r="G46" s="41">
        <f t="shared" ca="1" si="29"/>
        <v>0.10325931943234876</v>
      </c>
      <c r="H46" s="41">
        <f t="shared" ca="1" si="29"/>
        <v>9.3410542175417721E-2</v>
      </c>
      <c r="I46" s="41">
        <f t="shared" ca="1" si="29"/>
        <v>5.2828307036983657E-2</v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3" width="11.7109375" customWidth="1"/>
    <col min="4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CalcMany!A3</f>
        <v>Amount</v>
      </c>
      <c r="B3" t="str">
        <f>CalcMany!B3</f>
        <v>7384</v>
      </c>
      <c r="C3">
        <f>CalcMany!C3</f>
        <v>0</v>
      </c>
      <c r="D3">
        <f>CalcMany!D3</f>
        <v>0</v>
      </c>
      <c r="E3">
        <f>CalcMany!E3</f>
        <v>0</v>
      </c>
      <c r="F3">
        <f>CalcMany!F3</f>
        <v>0</v>
      </c>
      <c r="G3">
        <f>CalcMany!G3</f>
        <v>0</v>
      </c>
      <c r="H3">
        <f>CalcMany!H3</f>
        <v>0</v>
      </c>
      <c r="I3">
        <f>CalcMany!I3</f>
        <v>0</v>
      </c>
      <c r="J3">
        <f>CalcMany!J3</f>
        <v>0</v>
      </c>
      <c r="K3">
        <f>CalcMany!K3</f>
        <v>0</v>
      </c>
      <c r="L3" t="str">
        <f>CalcMany!L3</f>
        <v>600</v>
      </c>
      <c r="M3">
        <f>CalcMany!M3</f>
        <v>0</v>
      </c>
      <c r="N3">
        <f>CalcMany!N3</f>
        <v>0</v>
      </c>
      <c r="O3">
        <f>CalcMany!O3</f>
        <v>0</v>
      </c>
      <c r="P3">
        <f>CalcMany!P3</f>
        <v>0</v>
      </c>
      <c r="Q3">
        <f>CalcMany!Q3</f>
        <v>0</v>
      </c>
      <c r="R3">
        <f>CalcMany!R3</f>
        <v>0</v>
      </c>
      <c r="S3">
        <f>CalcMany!S3</f>
        <v>0</v>
      </c>
      <c r="T3">
        <f>CalcMany!T3</f>
        <v>0</v>
      </c>
      <c r="U3">
        <f>CalcMany!U3</f>
        <v>0</v>
      </c>
      <c r="V3">
        <f>CalcMany!V3</f>
        <v>0</v>
      </c>
      <c r="W3">
        <f>CalcMany!W3</f>
        <v>0</v>
      </c>
      <c r="X3">
        <f>CalcMany!X3</f>
        <v>0</v>
      </c>
      <c r="Y3">
        <f>CalcMany!Y3</f>
        <v>0</v>
      </c>
      <c r="Z3">
        <f>CalcMany!Z3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8.1256771397616472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CoeffsDistress!B3+CoeffsDistress!B4*BackgroundII_R3!C4+CoeffsDistress!B5*BackgroundII_R3!C4^CoeffsDistress!B6+CoeffsDistress!B7*LN(BackgroundII_R3!C4-CoeffsDistress!B8)</f>
        <v>#DIV/0!</v>
      </c>
      <c r="D5" t="e">
        <f>CoeffsDistress!C3+CoeffsDistress!C4*BackgroundII_R3!D4+CoeffsDistress!C5*BackgroundII_R3!D4^CoeffsDistress!C6+CoeffsDistress!C7*LN(BackgroundII_R3!D4-CoeffsDistress!C8)</f>
        <v>#DIV/0!</v>
      </c>
      <c r="E5" t="e">
        <f>CoeffsDistress!D3+CoeffsDistress!D4*BackgroundII_R3!E4+CoeffsDistress!D5*BackgroundII_R3!E4^CoeffsDistress!D6+CoeffsDistress!D7*LN(BackgroundII_R3!E4-CoeffsDistress!D8)</f>
        <v>#DIV/0!</v>
      </c>
      <c r="F5">
        <f>CoeffsDistress!E3+CoeffsDistress!E4*BackgroundII_R3!F4+CoeffsDistress!E5*BackgroundII_R3!F4^CoeffsDistress!E6+CoeffsDistress!E7*LN(BackgroundII_R3!F4-CoeffsDistress!E8)</f>
        <v>1.3455187895966798</v>
      </c>
      <c r="G5" t="e">
        <f>CoeffsDistress!F3+CoeffsDistress!F4*BackgroundII_R3!G4+CoeffsDistress!F5*BackgroundII_R3!G4^CoeffsDistress!F6+CoeffsDistress!F7*LN(BackgroundII_R3!G4-CoeffsDistress!F8)</f>
        <v>#NUM!</v>
      </c>
      <c r="H5">
        <f>CoeffsDistress!G3+CoeffsDistress!G4*BackgroundII_R3!H4+CoeffsDistress!G5*BackgroundII_R3!H4^CoeffsDistress!G6+CoeffsDistress!G7*LN(BackgroundII_R3!H4-CoeffsDistress!G8)</f>
        <v>-2.4297516226665117</v>
      </c>
      <c r="I5">
        <f>CoeffsDistress!H3+CoeffsDistress!H4*BackgroundII_R3!I4+CoeffsDistress!H5*BackgroundII_R3!I4^CoeffsDistress!H6+CoeffsDistress!H7*LN(BackgroundII_R3!I4-CoeffsDistress!H8)</f>
        <v>6.2926559863106677</v>
      </c>
      <c r="J5">
        <f>CoeffsDistress!I3+CoeffsDistress!I4*BackgroundII_R3!J4+CoeffsDistress!I5*BackgroundII_R3!J4^CoeffsDistress!I6+CoeffsDistress!I7*LN(BackgroundII_R3!J4-CoeffsDistress!I8)</f>
        <v>1.9809699703419081</v>
      </c>
      <c r="K5" t="e">
        <f>CoeffsDistress!J3+CoeffsDistress!J4*BackgroundII_R3!K4+CoeffsDistress!J5*BackgroundII_R3!K4^CoeffsDistress!J6+CoeffsDistress!J7*LN(BackgroundII_R3!K4-CoeffsDistress!J8)</f>
        <v>#NUM!</v>
      </c>
      <c r="L5">
        <f>CoeffsDistress!K3+CoeffsDistress!K4*BackgroundII_R3!L4+CoeffsDistress!K5*BackgroundII_R3!L4^CoeffsDistress!K6+CoeffsDistress!K7*LN(BackgroundII_R3!L4-CoeffsDistress!K8)</f>
        <v>14.663256429477117</v>
      </c>
      <c r="M5">
        <f>CoeffsDistress!L3+CoeffsDistress!L4*BackgroundII_R3!M4+CoeffsDistress!L5*BackgroundII_R3!M4^CoeffsDistress!L6+CoeffsDistress!L7*LN(BackgroundII_R3!M4-CoeffsDistress!L8)</f>
        <v>-1.8831691837876274</v>
      </c>
      <c r="N5">
        <f>CoeffsDistress!M3+CoeffsDistress!M4*BackgroundII_R3!N4+CoeffsDistress!M5*BackgroundII_R3!N4^CoeffsDistress!M6+CoeffsDistress!M7*LN(BackgroundII_R3!N4-CoeffsDistress!M8)</f>
        <v>-6.4882063576799407</v>
      </c>
      <c r="O5">
        <f>CoeffsDistress!N3+CoeffsDistress!N4*BackgroundII_R3!O4+CoeffsDistress!N5*BackgroundII_R3!O4^CoeffsDistress!N6+CoeffsDistress!N7*LN(BackgroundII_R3!O4-CoeffsDistress!N8)</f>
        <v>-0.19234986700844559</v>
      </c>
      <c r="P5">
        <f>CoeffsDistress!O3+CoeffsDistress!O4*BackgroundII_R3!P4+CoeffsDistress!O5*BackgroundII_R3!P4^CoeffsDistress!O6+CoeffsDistress!O7*LN(BackgroundII_R3!P4-CoeffsDistress!O8)</f>
        <v>7.3754817263059103E-2</v>
      </c>
      <c r="Q5">
        <f>CoeffsDistress!P3+CoeffsDistress!P4*BackgroundII_R3!Q4+CoeffsDistress!P5*BackgroundII_R3!Q4^CoeffsDistress!P6+CoeffsDistress!P7*LN(BackgroundII_R3!Q4-CoeffsDistress!P8)</f>
        <v>2.0655973451251413</v>
      </c>
      <c r="R5" t="e">
        <f>CoeffsDistress!Q3+CoeffsDistress!Q4*BackgroundII_R3!R4+CoeffsDistress!Q5*BackgroundII_R3!R4^CoeffsDistress!Q6+CoeffsDistress!Q7*LN(BackgroundII_R3!R4-CoeffsDistress!Q8)</f>
        <v>#NUM!</v>
      </c>
      <c r="S5">
        <f>CoeffsDistress!R3+CoeffsDistress!R4*BackgroundII_R3!S4+CoeffsDistress!R5*BackgroundII_R3!S4^CoeffsDistress!R6+CoeffsDistress!R7*LN(BackgroundII_R3!S4-CoeffsDistress!R8)</f>
        <v>2.8474830961496664</v>
      </c>
      <c r="T5">
        <f>CoeffsDistress!S3+CoeffsDistress!S4*BackgroundII_R3!T4+CoeffsDistress!S5*BackgroundII_R3!T4^CoeffsDistress!S6+CoeffsDistress!S7*LN(BackgroundII_R3!T4-CoeffsDistress!S8)</f>
        <v>3.1290789009871531</v>
      </c>
      <c r="U5">
        <f>CoeffsDistress!T3+CoeffsDistress!T4*BackgroundII_R3!U4+CoeffsDistress!T5*BackgroundII_R3!U4^CoeffsDistress!T6+CoeffsDistress!T7*LN(BackgroundII_R3!U4-CoeffsDistress!T8)</f>
        <v>-0.72987201948007563</v>
      </c>
      <c r="V5">
        <f>CoeffsDistress!U3+CoeffsDistress!U4*BackgroundII_R3!V4+CoeffsDistress!U5*BackgroundII_R3!V4^CoeffsDistress!U6+CoeffsDistress!U7*LN(BackgroundII_R3!V4-CoeffsDistress!U8)</f>
        <v>-0.55774509254708704</v>
      </c>
      <c r="W5">
        <f>CoeffsDistress!V3+CoeffsDistress!V4*BackgroundII_R3!W4+CoeffsDistress!V5*BackgroundII_R3!W4^CoeffsDistress!V6+CoeffsDistress!V7*LN(BackgroundII_R3!W4-CoeffsDistress!V8)</f>
        <v>-11.630944123926884</v>
      </c>
      <c r="X5">
        <f>CoeffsDistress!W3+CoeffsDistress!W4*BackgroundII_R3!X4+CoeffsDistress!W5*BackgroundII_R3!X4^CoeffsDistress!W6+CoeffsDistress!W7*LN(BackgroundII_R3!X4-CoeffsDistress!W8)</f>
        <v>-0.96527959010864728</v>
      </c>
      <c r="Y5">
        <f>CoeffsDistress!X3+CoeffsDistress!X4*BackgroundII_R3!Y4+CoeffsDistress!X5*BackgroundII_R3!Y4^CoeffsDistress!X6+CoeffsDistress!X7*LN(BackgroundII_R3!Y4-CoeffsDistress!X8)</f>
        <v>-1.1850134881294951</v>
      </c>
      <c r="Z5">
        <f>CoeffsDistress!Y3+CoeffsDistress!Y4*BackgroundII_R3!Z4+CoeffsDistress!Y5*BackgroundII_R3!Z4^CoeffsDistress!Y6+CoeffsDistress!Y7*LN(BackgroundII_R3!Z4-CoeffsDistress!Y8)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14.663256429477117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14.663256429477117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8.8370478789255706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14.663256429477117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14.663256429477117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14.663256429477117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14.663256429477117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14.663256429477117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14.663256429477117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14.663256429477117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14.663256429477117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14.663256429477117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14.663256429477117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14.663256429477117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14.663256429477117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14.663256429477117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14.663256429477117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14.663256429477117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CoeffsDeductCorr!B2+CoeffsDeductCorr!C2*BackgroundII_R3!B21+CoeffsDeductCorr!D2*BackgroundII_R3!B21^2+CoeffsDeductCorr!E2*BackgroundII_R3!B21^3</f>
        <v>14.663256429477117</v>
      </c>
      <c r="C28" s="39">
        <f t="shared" ref="C28:M28" si="18">C14*$B28/$B21</f>
        <v>14.663256429477117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CoeffsDeductCorr!B3+CoeffsDeductCorr!C3*BackgroundII_R3!B22+CoeffsDeductCorr!D3*BackgroundII_R3!B22^2+CoeffsDeductCorr!E3*BackgroundII_R3!B22^3</f>
        <v>10.46991900608373</v>
      </c>
      <c r="C29" s="39">
        <f t="shared" ref="C29:M29" si="20">C15*$B29/$B22</f>
        <v>10.46991900608373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CoeffsDeductCorr!B4+CoeffsDeductCorr!C4*BackgroundII_R3!B23+CoeffsDeductCorr!D4*BackgroundII_R3!B23^2+CoeffsDeductCorr!E4*BackgroundII_R3!B23^3</f>
        <v>8.2575443536586626</v>
      </c>
      <c r="C30" s="39">
        <f t="shared" ref="C30:M30" si="21">C16*$B30/$B23</f>
        <v>8.2575443536586626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CoeffsDeductCorr!B5+CoeffsDeductCorr!C5*BackgroundII_R3!B24+CoeffsDeductCorr!D5*BackgroundII_R3!B24^2+CoeffsDeductCorr!E5*BackgroundII_R3!B24^3</f>
        <v>2.3678833449803678</v>
      </c>
      <c r="C31" s="39">
        <f t="shared" ref="C31:M31" si="22">C17*$B31/$B24</f>
        <v>2.3678833449803678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CoeffsDeductCorr!B6+CoeffsDeductCorr!C6*BackgroundII_R3!B25+CoeffsDeductCorr!D6*BackgroundII_R3!B25^2+CoeffsDeductCorr!E6*BackgroundII_R3!B25^3</f>
        <v>2.224559491097863</v>
      </c>
      <c r="C32" s="39">
        <f t="shared" ref="C32:M32" si="23">C18*$B32/$B25</f>
        <v>2.224559491097863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CoeffsDeductCorr!B7+CoeffsDeductCorr!C7*BackgroundII_R3!B26+CoeffsDeductCorr!D7*BackgroundII_R3!B26^2+CoeffsDeductCorr!E7*BackgroundII_R3!B26^3</f>
        <v>7.4550653865205749E-2</v>
      </c>
      <c r="C33" s="39">
        <f t="shared" ref="C33:M33" si="24">C19*$B33/$B26</f>
        <v>7.4550653865205749E-2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CoeffsDeductCorr!B8+CoeffsDeductCorr!C8*BackgroundII_R3!B27+CoeffsDeductCorr!D8*BackgroundII_R3!B27^2+CoeffsDeductCorr!E8*BackgroundII_R3!B27^3</f>
        <v>-1.825116643487662</v>
      </c>
      <c r="C34" s="39">
        <f t="shared" ref="C34:M34" si="25">C20*$B34/$B27</f>
        <v>-1.825116643487662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14.663256429477117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14.663256429477117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14.663256429477117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14.663256429477117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14.663256429477117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14.663256429477117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14.663256429477117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14.663256429477117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85.336743570522884</v>
      </c>
      <c r="C45" s="41">
        <f t="shared" ref="C45:M45" ca="1" si="28">IF(C44&lt;&gt;"",OFFSET(C27,$C$43,0),"")</f>
        <v>14.663256429477117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CalcMany!A4</f>
        <v>Amount</v>
      </c>
      <c r="B3" t="str">
        <f>CalcMany!B4</f>
        <v>7432</v>
      </c>
      <c r="C3">
        <f>CalcMany!C4</f>
        <v>0</v>
      </c>
      <c r="D3">
        <f>CalcMany!D4</f>
        <v>0</v>
      </c>
      <c r="E3">
        <f>CalcMany!E4</f>
        <v>0</v>
      </c>
      <c r="F3">
        <f>CalcMany!F4</f>
        <v>0</v>
      </c>
      <c r="G3">
        <f>CalcMany!G4</f>
        <v>0</v>
      </c>
      <c r="H3">
        <f>CalcMany!H4</f>
        <v>0</v>
      </c>
      <c r="I3">
        <f>CalcMany!I4</f>
        <v>0</v>
      </c>
      <c r="J3">
        <f>CalcMany!J4</f>
        <v>0</v>
      </c>
      <c r="K3">
        <f>CalcMany!K4</f>
        <v>0</v>
      </c>
      <c r="L3">
        <f>CalcMany!L4</f>
        <v>0</v>
      </c>
      <c r="M3">
        <f>CalcMany!M4</f>
        <v>0</v>
      </c>
      <c r="N3">
        <f>CalcMany!N4</f>
        <v>0</v>
      </c>
      <c r="O3">
        <f>CalcMany!O4</f>
        <v>0</v>
      </c>
      <c r="P3">
        <f>CalcMany!P4</f>
        <v>0</v>
      </c>
      <c r="Q3">
        <f>CalcMany!Q4</f>
        <v>0</v>
      </c>
      <c r="R3">
        <f>CalcMany!R4</f>
        <v>0</v>
      </c>
      <c r="S3">
        <f>CalcMany!S4</f>
        <v>0</v>
      </c>
      <c r="T3">
        <f>CalcMany!T4</f>
        <v>0</v>
      </c>
      <c r="U3">
        <f>CalcMany!U4</f>
        <v>0</v>
      </c>
      <c r="V3">
        <f>CalcMany!V4</f>
        <v>0</v>
      </c>
      <c r="W3">
        <f>CalcMany!W4</f>
        <v>0</v>
      </c>
      <c r="X3">
        <f>CalcMany!X4</f>
        <v>0</v>
      </c>
      <c r="Y3">
        <f>CalcMany!Y4</f>
        <v>0</v>
      </c>
      <c r="Z3">
        <f>CalcMany!Z4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CoeffsDistress!B3+CoeffsDistress!B4*BackgroundII_R4!C4+CoeffsDistress!B5*BackgroundII_R4!C4^CoeffsDistress!B6+CoeffsDistress!B7*LN(BackgroundII_R4!C4-CoeffsDistress!B8)</f>
        <v>#DIV/0!</v>
      </c>
      <c r="D5" t="e">
        <f>CoeffsDistress!C3+CoeffsDistress!C4*BackgroundII_R4!D4+CoeffsDistress!C5*BackgroundII_R4!D4^CoeffsDistress!C6+CoeffsDistress!C7*LN(BackgroundII_R4!D4-CoeffsDistress!C8)</f>
        <v>#DIV/0!</v>
      </c>
      <c r="E5" t="e">
        <f>CoeffsDistress!D3+CoeffsDistress!D4*BackgroundII_R4!E4+CoeffsDistress!D5*BackgroundII_R4!E4^CoeffsDistress!D6+CoeffsDistress!D7*LN(BackgroundII_R4!E4-CoeffsDistress!D8)</f>
        <v>#DIV/0!</v>
      </c>
      <c r="F5">
        <f>CoeffsDistress!E3+CoeffsDistress!E4*BackgroundII_R4!F4+CoeffsDistress!E5*BackgroundII_R4!F4^CoeffsDistress!E6+CoeffsDistress!E7*LN(BackgroundII_R4!F4-CoeffsDistress!E8)</f>
        <v>1.3455187895966798</v>
      </c>
      <c r="G5" t="e">
        <f>CoeffsDistress!F3+CoeffsDistress!F4*BackgroundII_R4!G4+CoeffsDistress!F5*BackgroundII_R4!G4^CoeffsDistress!F6+CoeffsDistress!F7*LN(BackgroundII_R4!G4-CoeffsDistress!F8)</f>
        <v>#NUM!</v>
      </c>
      <c r="H5">
        <f>CoeffsDistress!G3+CoeffsDistress!G4*BackgroundII_R4!H4+CoeffsDistress!G5*BackgroundII_R4!H4^CoeffsDistress!G6+CoeffsDistress!G7*LN(BackgroundII_R4!H4-CoeffsDistress!G8)</f>
        <v>-2.4297516226665117</v>
      </c>
      <c r="I5">
        <f>CoeffsDistress!H3+CoeffsDistress!H4*BackgroundII_R4!I4+CoeffsDistress!H5*BackgroundII_R4!I4^CoeffsDistress!H6+CoeffsDistress!H7*LN(BackgroundII_R4!I4-CoeffsDistress!H8)</f>
        <v>6.2926559863106677</v>
      </c>
      <c r="J5">
        <f>CoeffsDistress!I3+CoeffsDistress!I4*BackgroundII_R4!J4+CoeffsDistress!I5*BackgroundII_R4!J4^CoeffsDistress!I6+CoeffsDistress!I7*LN(BackgroundII_R4!J4-CoeffsDistress!I8)</f>
        <v>1.9809699703419081</v>
      </c>
      <c r="K5" t="e">
        <f>CoeffsDistress!J3+CoeffsDistress!J4*BackgroundII_R4!K4+CoeffsDistress!J5*BackgroundII_R4!K4^CoeffsDistress!J6+CoeffsDistress!J7*LN(BackgroundII_R4!K4-CoeffsDistress!J8)</f>
        <v>#NUM!</v>
      </c>
      <c r="L5">
        <f>CoeffsDistress!K3+CoeffsDistress!K4*BackgroundII_R4!L4+CoeffsDistress!K5*BackgroundII_R4!L4^CoeffsDistress!K6+CoeffsDistress!K7*LN(BackgroundII_R4!L4-CoeffsDistress!K8)</f>
        <v>-1.4788572215220626</v>
      </c>
      <c r="M5">
        <f>CoeffsDistress!L3+CoeffsDistress!L4*BackgroundII_R4!M4+CoeffsDistress!L5*BackgroundII_R4!M4^CoeffsDistress!L6+CoeffsDistress!L7*LN(BackgroundII_R4!M4-CoeffsDistress!L8)</f>
        <v>-1.8831691837876274</v>
      </c>
      <c r="N5">
        <f>CoeffsDistress!M3+CoeffsDistress!M4*BackgroundII_R4!N4+CoeffsDistress!M5*BackgroundII_R4!N4^CoeffsDistress!M6+CoeffsDistress!M7*LN(BackgroundII_R4!N4-CoeffsDistress!M8)</f>
        <v>-6.4882063576799407</v>
      </c>
      <c r="O5">
        <f>CoeffsDistress!N3+CoeffsDistress!N4*BackgroundII_R4!O4+CoeffsDistress!N5*BackgroundII_R4!O4^CoeffsDistress!N6+CoeffsDistress!N7*LN(BackgroundII_R4!O4-CoeffsDistress!N8)</f>
        <v>-0.19234986700844559</v>
      </c>
      <c r="P5">
        <f>CoeffsDistress!O3+CoeffsDistress!O4*BackgroundII_R4!P4+CoeffsDistress!O5*BackgroundII_R4!P4^CoeffsDistress!O6+CoeffsDistress!O7*LN(BackgroundII_R4!P4-CoeffsDistress!O8)</f>
        <v>7.3754817263059103E-2</v>
      </c>
      <c r="Q5">
        <f>CoeffsDistress!P3+CoeffsDistress!P4*BackgroundII_R4!Q4+CoeffsDistress!P5*BackgroundII_R4!Q4^CoeffsDistress!P6+CoeffsDistress!P7*LN(BackgroundII_R4!Q4-CoeffsDistress!P8)</f>
        <v>2.0655973451251413</v>
      </c>
      <c r="R5" t="e">
        <f>CoeffsDistress!Q3+CoeffsDistress!Q4*BackgroundII_R4!R4+CoeffsDistress!Q5*BackgroundII_R4!R4^CoeffsDistress!Q6+CoeffsDistress!Q7*LN(BackgroundII_R4!R4-CoeffsDistress!Q8)</f>
        <v>#NUM!</v>
      </c>
      <c r="S5">
        <f>CoeffsDistress!R3+CoeffsDistress!R4*BackgroundII_R4!S4+CoeffsDistress!R5*BackgroundII_R4!S4^CoeffsDistress!R6+CoeffsDistress!R7*LN(BackgroundII_R4!S4-CoeffsDistress!R8)</f>
        <v>2.8474830961496664</v>
      </c>
      <c r="T5">
        <f>CoeffsDistress!S3+CoeffsDistress!S4*BackgroundII_R4!T4+CoeffsDistress!S5*BackgroundII_R4!T4^CoeffsDistress!S6+CoeffsDistress!S7*LN(BackgroundII_R4!T4-CoeffsDistress!S8)</f>
        <v>3.1290789009871531</v>
      </c>
      <c r="U5">
        <f>CoeffsDistress!T3+CoeffsDistress!T4*BackgroundII_R4!U4+CoeffsDistress!T5*BackgroundII_R4!U4^CoeffsDistress!T6+CoeffsDistress!T7*LN(BackgroundII_R4!U4-CoeffsDistress!T8)</f>
        <v>-0.72987201948007563</v>
      </c>
      <c r="V5">
        <f>CoeffsDistress!U3+CoeffsDistress!U4*BackgroundII_R4!V4+CoeffsDistress!U5*BackgroundII_R4!V4^CoeffsDistress!U6+CoeffsDistress!U7*LN(BackgroundII_R4!V4-CoeffsDistress!U8)</f>
        <v>-0.55774509254708704</v>
      </c>
      <c r="W5">
        <f>CoeffsDistress!V3+CoeffsDistress!V4*BackgroundII_R4!W4+CoeffsDistress!V5*BackgroundII_R4!W4^CoeffsDistress!V6+CoeffsDistress!V7*LN(BackgroundII_R4!W4-CoeffsDistress!V8)</f>
        <v>-11.630944123926884</v>
      </c>
      <c r="X5">
        <f>CoeffsDistress!W3+CoeffsDistress!W4*BackgroundII_R4!X4+CoeffsDistress!W5*BackgroundII_R4!X4^CoeffsDistress!W6+CoeffsDistress!W7*LN(BackgroundII_R4!X4-CoeffsDistress!W8)</f>
        <v>-0.96527959010864728</v>
      </c>
      <c r="Y5">
        <f>CoeffsDistress!X3+CoeffsDistress!X4*BackgroundII_R4!Y4+CoeffsDistress!X5*BackgroundII_R4!Y4^CoeffsDistress!X6+CoeffsDistress!X7*LN(BackgroundII_R4!Y4-CoeffsDistress!X8)</f>
        <v>-1.1850134881294951</v>
      </c>
      <c r="Z5">
        <f>CoeffsDistress!Y3+CoeffsDistress!Y4*BackgroundII_R4!Z4+CoeffsDistress!Y5*BackgroundII_R4!Z4^CoeffsDistress!Y6+CoeffsDistress!Y7*LN(BackgroundII_R4!Z4-CoeffsDistress!Y8)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CoeffsDeductCorr!B2+CoeffsDeductCorr!C2*BackgroundII_R4!B21+CoeffsDeductCorr!D2*BackgroundII_R4!B21^2+CoeffsDeductCorr!E2*BackgroundII_R4!B21^3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CoeffsDeductCorr!B3+CoeffsDeductCorr!C3*BackgroundII_R4!B22+CoeffsDeductCorr!D3*BackgroundII_R4!B22^2+CoeffsDeductCorr!E3*BackgroundII_R4!B22^3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CoeffsDeductCorr!B4+CoeffsDeductCorr!C4*BackgroundII_R4!B23+CoeffsDeductCorr!D4*BackgroundII_R4!B23^2+CoeffsDeductCorr!E4*BackgroundII_R4!B23^3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CoeffsDeductCorr!B5+CoeffsDeductCorr!C5*BackgroundII_R4!B24+CoeffsDeductCorr!D5*BackgroundII_R4!B24^2+CoeffsDeductCorr!E5*BackgroundII_R4!B24^3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CoeffsDeductCorr!B6+CoeffsDeductCorr!C6*BackgroundII_R4!B25+CoeffsDeductCorr!D6*BackgroundII_R4!B25^2+CoeffsDeductCorr!E6*BackgroundII_R4!B25^3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CoeffsDeductCorr!B7+CoeffsDeductCorr!C7*BackgroundII_R4!B26+CoeffsDeductCorr!D7*BackgroundII_R4!B26^2+CoeffsDeductCorr!E7*BackgroundII_R4!B26^3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CoeffsDeductCorr!B8+CoeffsDeductCorr!C8*BackgroundII_R4!B27+CoeffsDeductCorr!D8*BackgroundII_R4!B27^2+CoeffsDeductCorr!E8*BackgroundII_R4!B27^3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CalcMany!A5</f>
        <v>Amount</v>
      </c>
      <c r="B3" t="str">
        <f>CalcMany!B5</f>
        <v>7540</v>
      </c>
      <c r="C3">
        <f>CalcMany!C5</f>
        <v>0</v>
      </c>
      <c r="D3">
        <f>CalcMany!D5</f>
        <v>0</v>
      </c>
      <c r="E3">
        <f>CalcMany!E5</f>
        <v>0</v>
      </c>
      <c r="F3">
        <f>CalcMany!F5</f>
        <v>0</v>
      </c>
      <c r="G3">
        <f>CalcMany!G5</f>
        <v>0</v>
      </c>
      <c r="H3">
        <f>CalcMany!H5</f>
        <v>0</v>
      </c>
      <c r="I3">
        <f>CalcMany!I5</f>
        <v>0</v>
      </c>
      <c r="J3">
        <f>CalcMany!J5</f>
        <v>0</v>
      </c>
      <c r="K3">
        <f>CalcMany!K5</f>
        <v>0</v>
      </c>
      <c r="L3" t="str">
        <f>CalcMany!L5</f>
        <v>600</v>
      </c>
      <c r="M3">
        <f>CalcMany!M5</f>
        <v>0</v>
      </c>
      <c r="N3">
        <f>CalcMany!N5</f>
        <v>0</v>
      </c>
      <c r="O3" t="str">
        <f>CalcMany!O5</f>
        <v>150</v>
      </c>
      <c r="P3">
        <f>CalcMany!P5</f>
        <v>0</v>
      </c>
      <c r="Q3">
        <f>CalcMany!Q5</f>
        <v>0</v>
      </c>
      <c r="R3">
        <f>CalcMany!R5</f>
        <v>0</v>
      </c>
      <c r="S3">
        <f>CalcMany!S5</f>
        <v>0</v>
      </c>
      <c r="T3">
        <f>CalcMany!T5</f>
        <v>0</v>
      </c>
      <c r="U3">
        <f>CalcMany!U5</f>
        <v>0</v>
      </c>
      <c r="V3">
        <f>CalcMany!V5</f>
        <v>0</v>
      </c>
      <c r="W3">
        <f>CalcMany!W5</f>
        <v>0</v>
      </c>
      <c r="X3">
        <f>CalcMany!X5</f>
        <v>0</v>
      </c>
      <c r="Y3">
        <f>CalcMany!Y5</f>
        <v>0</v>
      </c>
      <c r="Z3">
        <f>CalcMany!Z5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7.957559681697612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1.989389920424403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CoeffsDistress!B3+CoeffsDistress!B4*BackgroundII_R5!C4+CoeffsDistress!B5*BackgroundII_R5!C4^CoeffsDistress!B6+CoeffsDistress!B7*LN(BackgroundII_R5!C4-CoeffsDistress!B8)</f>
        <v>#DIV/0!</v>
      </c>
      <c r="D5" t="e">
        <f>CoeffsDistress!C3+CoeffsDistress!C4*BackgroundII_R5!D4+CoeffsDistress!C5*BackgroundII_R5!D4^CoeffsDistress!C6+CoeffsDistress!C7*LN(BackgroundII_R5!D4-CoeffsDistress!C8)</f>
        <v>#DIV/0!</v>
      </c>
      <c r="E5" t="e">
        <f>CoeffsDistress!D3+CoeffsDistress!D4*BackgroundII_R5!E4+CoeffsDistress!D5*BackgroundII_R5!E4^CoeffsDistress!D6+CoeffsDistress!D7*LN(BackgroundII_R5!E4-CoeffsDistress!D8)</f>
        <v>#DIV/0!</v>
      </c>
      <c r="F5">
        <f>CoeffsDistress!E3+CoeffsDistress!E4*BackgroundII_R5!F4+CoeffsDistress!E5*BackgroundII_R5!F4^CoeffsDistress!E6+CoeffsDistress!E7*LN(BackgroundII_R5!F4-CoeffsDistress!E8)</f>
        <v>1.3455187895966798</v>
      </c>
      <c r="G5" t="e">
        <f>CoeffsDistress!F3+CoeffsDistress!F4*BackgroundII_R5!G4+CoeffsDistress!F5*BackgroundII_R5!G4^CoeffsDistress!F6+CoeffsDistress!F7*LN(BackgroundII_R5!G4-CoeffsDistress!F8)</f>
        <v>#NUM!</v>
      </c>
      <c r="H5">
        <f>CoeffsDistress!G3+CoeffsDistress!G4*BackgroundII_R5!H4+CoeffsDistress!G5*BackgroundII_R5!H4^CoeffsDistress!G6+CoeffsDistress!G7*LN(BackgroundII_R5!H4-CoeffsDistress!G8)</f>
        <v>-2.4297516226665117</v>
      </c>
      <c r="I5">
        <f>CoeffsDistress!H3+CoeffsDistress!H4*BackgroundII_R5!I4+CoeffsDistress!H5*BackgroundII_R5!I4^CoeffsDistress!H6+CoeffsDistress!H7*LN(BackgroundII_R5!I4-CoeffsDistress!H8)</f>
        <v>6.2926559863106677</v>
      </c>
      <c r="J5">
        <f>CoeffsDistress!I3+CoeffsDistress!I4*BackgroundII_R5!J4+CoeffsDistress!I5*BackgroundII_R5!J4^CoeffsDistress!I6+CoeffsDistress!I7*LN(BackgroundII_R5!J4-CoeffsDistress!I8)</f>
        <v>1.9809699703419081</v>
      </c>
      <c r="K5" t="e">
        <f>CoeffsDistress!J3+CoeffsDistress!J4*BackgroundII_R5!K4+CoeffsDistress!J5*BackgroundII_R5!K4^CoeffsDistress!J6+CoeffsDistress!J7*LN(BackgroundII_R5!K4-CoeffsDistress!J8)</f>
        <v>#NUM!</v>
      </c>
      <c r="L5">
        <f>CoeffsDistress!K3+CoeffsDistress!K4*BackgroundII_R5!L4+CoeffsDistress!K5*BackgroundII_R5!L4^CoeffsDistress!K6+CoeffsDistress!K7*LN(BackgroundII_R5!L4-CoeffsDistress!K8)</f>
        <v>14.462554845811116</v>
      </c>
      <c r="M5">
        <f>CoeffsDistress!L3+CoeffsDistress!L4*BackgroundII_R5!M4+CoeffsDistress!L5*BackgroundII_R5!M4^CoeffsDistress!L6+CoeffsDistress!L7*LN(BackgroundII_R5!M4-CoeffsDistress!L8)</f>
        <v>-1.8831691837876274</v>
      </c>
      <c r="N5">
        <f>CoeffsDistress!M3+CoeffsDistress!M4*BackgroundII_R5!N4+CoeffsDistress!M5*BackgroundII_R5!N4^CoeffsDistress!M6+CoeffsDistress!M7*LN(BackgroundII_R5!N4-CoeffsDistress!M8)</f>
        <v>-6.4882063576799407</v>
      </c>
      <c r="O5">
        <f>CoeffsDistress!N3+CoeffsDistress!N4*BackgroundII_R5!O4+CoeffsDistress!N5*BackgroundII_R5!O4^CoeffsDistress!N6+CoeffsDistress!N7*LN(BackgroundII_R5!O4-CoeffsDistress!N8)</f>
        <v>4.6037556324878501</v>
      </c>
      <c r="P5">
        <f>CoeffsDistress!O3+CoeffsDistress!O4*BackgroundII_R5!P4+CoeffsDistress!O5*BackgroundII_R5!P4^CoeffsDistress!O6+CoeffsDistress!O7*LN(BackgroundII_R5!P4-CoeffsDistress!O8)</f>
        <v>7.3754817263059103E-2</v>
      </c>
      <c r="Q5">
        <f>CoeffsDistress!P3+CoeffsDistress!P4*BackgroundII_R5!Q4+CoeffsDistress!P5*BackgroundII_R5!Q4^CoeffsDistress!P6+CoeffsDistress!P7*LN(BackgroundII_R5!Q4-CoeffsDistress!P8)</f>
        <v>2.0655973451251413</v>
      </c>
      <c r="R5" t="e">
        <f>CoeffsDistress!Q3+CoeffsDistress!Q4*BackgroundII_R5!R4+CoeffsDistress!Q5*BackgroundII_R5!R4^CoeffsDistress!Q6+CoeffsDistress!Q7*LN(BackgroundII_R5!R4-CoeffsDistress!Q8)</f>
        <v>#NUM!</v>
      </c>
      <c r="S5">
        <f>CoeffsDistress!R3+CoeffsDistress!R4*BackgroundII_R5!S4+CoeffsDistress!R5*BackgroundII_R5!S4^CoeffsDistress!R6+CoeffsDistress!R7*LN(BackgroundII_R5!S4-CoeffsDistress!R8)</f>
        <v>2.8474830961496664</v>
      </c>
      <c r="T5">
        <f>CoeffsDistress!S3+CoeffsDistress!S4*BackgroundII_R5!T4+CoeffsDistress!S5*BackgroundII_R5!T4^CoeffsDistress!S6+CoeffsDistress!S7*LN(BackgroundII_R5!T4-CoeffsDistress!S8)</f>
        <v>3.1290789009871531</v>
      </c>
      <c r="U5">
        <f>CoeffsDistress!T3+CoeffsDistress!T4*BackgroundII_R5!U4+CoeffsDistress!T5*BackgroundII_R5!U4^CoeffsDistress!T6+CoeffsDistress!T7*LN(BackgroundII_R5!U4-CoeffsDistress!T8)</f>
        <v>-0.72987201948007563</v>
      </c>
      <c r="V5">
        <f>CoeffsDistress!U3+CoeffsDistress!U4*BackgroundII_R5!V4+CoeffsDistress!U5*BackgroundII_R5!V4^CoeffsDistress!U6+CoeffsDistress!U7*LN(BackgroundII_R5!V4-CoeffsDistress!U8)</f>
        <v>-0.55774509254708704</v>
      </c>
      <c r="W5">
        <f>CoeffsDistress!V3+CoeffsDistress!V4*BackgroundII_R5!W4+CoeffsDistress!V5*BackgroundII_R5!W4^CoeffsDistress!V6+CoeffsDistress!V7*LN(BackgroundII_R5!W4-CoeffsDistress!V8)</f>
        <v>-11.630944123926884</v>
      </c>
      <c r="X5">
        <f>CoeffsDistress!W3+CoeffsDistress!W4*BackgroundII_R5!X4+CoeffsDistress!W5*BackgroundII_R5!X4^CoeffsDistress!W6+CoeffsDistress!W7*LN(BackgroundII_R5!X4-CoeffsDistress!W8)</f>
        <v>-0.96527959010864728</v>
      </c>
      <c r="Y5">
        <f>CoeffsDistress!X3+CoeffsDistress!X4*BackgroundII_R5!Y4+CoeffsDistress!X5*BackgroundII_R5!Y4^CoeffsDistress!X6+CoeffsDistress!X7*LN(BackgroundII_R5!Y4-CoeffsDistress!X8)</f>
        <v>-1.1850134881294951</v>
      </c>
      <c r="Z5">
        <f>CoeffsDistress!Y3+CoeffsDistress!Y4*BackgroundII_R5!Z4+CoeffsDistress!Y5*BackgroundII_R5!Z4^CoeffsDistress!Y6+CoeffsDistress!Y7*LN(BackgroundII_R5!Z4-CoeffsDistress!Y8)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14.462554845811116</v>
      </c>
      <c r="M7" s="32">
        <f t="shared" si="1"/>
        <v>0</v>
      </c>
      <c r="N7" s="32">
        <f t="shared" si="1"/>
        <v>0</v>
      </c>
      <c r="O7" s="32">
        <f t="shared" si="1"/>
        <v>4.6037556324878501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14.462554845811116</v>
      </c>
      <c r="D9">
        <f t="shared" si="3"/>
        <v>4.6037556324878501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8.855479657017348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14.462554845811116</v>
      </c>
      <c r="D13">
        <f t="shared" si="6"/>
        <v>4.6037556324878501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14.462554845811116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14.462554845811116</v>
      </c>
      <c r="D15" s="34">
        <f t="shared" ref="D15:D20" si="8">D$13</f>
        <v>4.6037556324878501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14.462554845811116</v>
      </c>
      <c r="D16" s="34">
        <f t="shared" si="8"/>
        <v>4.6037556324878501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14.462554845811116</v>
      </c>
      <c r="D17" s="34">
        <f t="shared" si="8"/>
        <v>4.6037556324878501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14.462554845811116</v>
      </c>
      <c r="D18" s="34">
        <f t="shared" si="8"/>
        <v>4.6037556324878501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14.462554845811116</v>
      </c>
      <c r="D19" s="34">
        <f t="shared" si="8"/>
        <v>4.6037556324878501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14.462554845811116</v>
      </c>
      <c r="D20" s="34">
        <f t="shared" si="8"/>
        <v>4.6037556324878501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16.462554845811116</v>
      </c>
      <c r="C21" s="36">
        <f t="shared" ref="C21:M21" si="10">C14/$B21</f>
        <v>0.87851217391637737</v>
      </c>
      <c r="D21" s="36">
        <f t="shared" si="10"/>
        <v>0.12148782608362264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19.066310478298966</v>
      </c>
      <c r="C22" s="36">
        <f t="shared" ref="C22:M22" si="12">C15/$B22</f>
        <v>0.75853977424065411</v>
      </c>
      <c r="D22" s="36">
        <f t="shared" si="12"/>
        <v>0.24146022575934586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19.066310478298966</v>
      </c>
      <c r="C23" s="36">
        <f t="shared" ref="C23:M23" si="13">C16/$B23</f>
        <v>0.75853977424065411</v>
      </c>
      <c r="D23" s="36">
        <f t="shared" si="13"/>
        <v>0.24146022575934586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19.066310478298966</v>
      </c>
      <c r="C24" s="36">
        <f t="shared" ref="C24:M24" si="14">C17/$B24</f>
        <v>0.75853977424065411</v>
      </c>
      <c r="D24" s="36">
        <f t="shared" si="14"/>
        <v>0.24146022575934586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19.066310478298966</v>
      </c>
      <c r="C25" s="36">
        <f t="shared" ref="C25:M25" si="15">C18/$B25</f>
        <v>0.75853977424065411</v>
      </c>
      <c r="D25" s="36">
        <f t="shared" si="15"/>
        <v>0.24146022575934586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19.066310478298966</v>
      </c>
      <c r="C26" s="36">
        <f t="shared" ref="C26:M26" si="16">C19/$B26</f>
        <v>0.75853977424065411</v>
      </c>
      <c r="D26" s="36">
        <f t="shared" si="16"/>
        <v>0.24146022575934586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19.066310478298966</v>
      </c>
      <c r="C27" s="36">
        <f t="shared" ref="C27:M27" si="17">C20/$B27</f>
        <v>0.75853977424065411</v>
      </c>
      <c r="D27" s="36">
        <f t="shared" si="17"/>
        <v>0.24146022575934586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CoeffsDeductCorr!B2+CoeffsDeductCorr!C2*BackgroundII_R5!B21+CoeffsDeductCorr!D2*BackgroundII_R5!B21^2+CoeffsDeductCorr!E2*BackgroundII_R5!B21^3</f>
        <v>16.462554845811116</v>
      </c>
      <c r="C28" s="39">
        <f t="shared" ref="C28:M28" si="18">C14*$B28/$B21</f>
        <v>14.462554845811116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CoeffsDeductCorr!B3+CoeffsDeductCorr!C3*BackgroundII_R5!B22+CoeffsDeductCorr!D3*BackgroundII_R5!B22^2+CoeffsDeductCorr!E3*BackgroundII_R5!B22^3</f>
        <v>13.838250908368304</v>
      </c>
      <c r="C29" s="39">
        <f t="shared" ref="C29:M29" si="20">C15*$B29/$B22</f>
        <v>10.496863719919219</v>
      </c>
      <c r="D29" s="39">
        <f t="shared" si="20"/>
        <v>3.3413871884490836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CoeffsDeductCorr!B4+CoeffsDeductCorr!C4*BackgroundII_R5!B23+CoeffsDeductCorr!D4*BackgroundII_R5!B23^2+CoeffsDeductCorr!E4*BackgroundII_R5!B23^3</f>
        <v>11.185538157796532</v>
      </c>
      <c r="C30" s="39">
        <f t="shared" ref="C30:M30" si="21">C16*$B30/$B23</f>
        <v>8.4846755889752039</v>
      </c>
      <c r="D30" s="39">
        <f t="shared" si="21"/>
        <v>2.7008625688213286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CoeffsDeductCorr!B5+CoeffsDeductCorr!C5*BackgroundII_R5!B24+CoeffsDeductCorr!D5*BackgroundII_R5!B24^2+CoeffsDeductCorr!E5*BackgroundII_R5!B24^3</f>
        <v>5.3277236315388352</v>
      </c>
      <c r="C31" s="39">
        <f t="shared" ref="C31:M31" si="22">C17*$B31/$B24</f>
        <v>4.0412902806840663</v>
      </c>
      <c r="D31" s="39">
        <f t="shared" si="22"/>
        <v>1.2864333508547692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CoeffsDeductCorr!B6+CoeffsDeductCorr!C6*BackgroundII_R5!B25+CoeffsDeductCorr!D6*BackgroundII_R5!B25^2+CoeffsDeductCorr!E6*BackgroundII_R5!B25^3</f>
        <v>4.8229889597016991</v>
      </c>
      <c r="C32" s="39">
        <f t="shared" ref="C32:M32" si="23">C18*$B32/$B25</f>
        <v>3.6584289566572945</v>
      </c>
      <c r="D32" s="39">
        <f t="shared" si="23"/>
        <v>1.164560003044405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CoeffsDeductCorr!B7+CoeffsDeductCorr!C7*BackgroundII_R5!B26+CoeffsDeductCorr!D7*BackgroundII_R5!B26^2+CoeffsDeductCorr!E7*BackgroundII_R5!B26^3</f>
        <v>2.6025431691426641</v>
      </c>
      <c r="C33" s="39">
        <f t="shared" ref="C33:M33" si="24">C19*$B33/$B26</f>
        <v>1.9741325079730332</v>
      </c>
      <c r="D33" s="39">
        <f t="shared" si="24"/>
        <v>0.62841066116963118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CoeffsDeductCorr!B8+CoeffsDeductCorr!C8*BackgroundII_R5!B27+CoeffsDeductCorr!D8*BackgroundII_R5!B27^2+CoeffsDeductCorr!E8*BackgroundII_R5!B27^3</f>
        <v>1.1729756354033942</v>
      </c>
      <c r="C34" s="39">
        <f t="shared" ref="C34:M34" si="25">C20*$B34/$B27</f>
        <v>0.88974867366867849</v>
      </c>
      <c r="D34" s="39">
        <f t="shared" si="25"/>
        <v>0.28322696173471573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16.462554845811116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16.462554845811116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16.462554845811116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16.462554845811116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16.462554845811116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16.462554845811116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16.462554845811116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16.462554845811116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83.537445154188887</v>
      </c>
      <c r="C45" s="41">
        <f t="shared" ref="C45:M45" ca="1" si="28">IF(C44&lt;&gt;"",OFFSET(C27,$C$43,0),"")</f>
        <v>14.462554845811116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0.87851217391637737</v>
      </c>
      <c r="D46" s="41">
        <f t="shared" ca="1" si="29"/>
        <v>0.12148782608362264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CalcMany!A6</f>
        <v>Amount</v>
      </c>
      <c r="B3" t="str">
        <f>CalcMany!B6</f>
        <v>3622</v>
      </c>
      <c r="C3" t="str">
        <f>CalcMany!C6</f>
        <v>140</v>
      </c>
      <c r="D3">
        <f>CalcMany!D6</f>
        <v>0</v>
      </c>
      <c r="E3">
        <f>CalcMany!E6</f>
        <v>0</v>
      </c>
      <c r="F3">
        <f>CalcMany!F6</f>
        <v>0</v>
      </c>
      <c r="G3">
        <f>CalcMany!G6</f>
        <v>0</v>
      </c>
      <c r="H3">
        <f>CalcMany!H6</f>
        <v>0</v>
      </c>
      <c r="I3">
        <f>CalcMany!I6</f>
        <v>0</v>
      </c>
      <c r="J3">
        <f>CalcMany!J6</f>
        <v>0</v>
      </c>
      <c r="K3">
        <f>CalcMany!K6</f>
        <v>0</v>
      </c>
      <c r="L3" t="str">
        <f>CalcMany!L6</f>
        <v>420</v>
      </c>
      <c r="M3">
        <f>CalcMany!M6</f>
        <v>0</v>
      </c>
      <c r="N3">
        <f>CalcMany!N6</f>
        <v>0</v>
      </c>
      <c r="O3">
        <f>CalcMany!O6</f>
        <v>0</v>
      </c>
      <c r="P3">
        <f>CalcMany!P6</f>
        <v>0</v>
      </c>
      <c r="Q3">
        <f>CalcMany!Q6</f>
        <v>0</v>
      </c>
      <c r="R3">
        <f>CalcMany!R6</f>
        <v>0</v>
      </c>
      <c r="S3">
        <f>CalcMany!S6</f>
        <v>0</v>
      </c>
      <c r="T3">
        <f>CalcMany!T6</f>
        <v>0</v>
      </c>
      <c r="U3">
        <f>CalcMany!U6</f>
        <v>0</v>
      </c>
      <c r="V3">
        <f>CalcMany!V6</f>
        <v>0</v>
      </c>
      <c r="W3">
        <f>CalcMany!W6</f>
        <v>0</v>
      </c>
      <c r="X3">
        <f>CalcMany!X6</f>
        <v>0</v>
      </c>
      <c r="Y3">
        <f>CalcMany!Y6</f>
        <v>0</v>
      </c>
      <c r="Z3">
        <f>CalcMany!Z6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3.8652678078409721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11.595803423522916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CoeffsDistress!B3+CoeffsDistress!B4*BackgroundII_R6!C4+CoeffsDistress!B5*BackgroundII_R6!C4^CoeffsDistress!B6+CoeffsDistress!B7*LN(BackgroundII_R6!C4-CoeffsDistress!B8)</f>
        <v>22.056508961371243</v>
      </c>
      <c r="D5" t="e">
        <f>CoeffsDistress!C3+CoeffsDistress!C4*BackgroundII_R6!D4+CoeffsDistress!C5*BackgroundII_R6!D4^CoeffsDistress!C6+CoeffsDistress!C7*LN(BackgroundII_R6!D4-CoeffsDistress!C8)</f>
        <v>#DIV/0!</v>
      </c>
      <c r="E5" t="e">
        <f>CoeffsDistress!D3+CoeffsDistress!D4*BackgroundII_R6!E4+CoeffsDistress!D5*BackgroundII_R6!E4^CoeffsDistress!D6+CoeffsDistress!D7*LN(BackgroundII_R6!E4-CoeffsDistress!D8)</f>
        <v>#DIV/0!</v>
      </c>
      <c r="F5">
        <f>CoeffsDistress!E3+CoeffsDistress!E4*BackgroundII_R6!F4+CoeffsDistress!E5*BackgroundII_R6!F4^CoeffsDistress!E6+CoeffsDistress!E7*LN(BackgroundII_R6!F4-CoeffsDistress!E8)</f>
        <v>1.3455187895966798</v>
      </c>
      <c r="G5" t="e">
        <f>CoeffsDistress!F3+CoeffsDistress!F4*BackgroundII_R6!G4+CoeffsDistress!F5*BackgroundII_R6!G4^CoeffsDistress!F6+CoeffsDistress!F7*LN(BackgroundII_R6!G4-CoeffsDistress!F8)</f>
        <v>#NUM!</v>
      </c>
      <c r="H5">
        <f>CoeffsDistress!G3+CoeffsDistress!G4*BackgroundII_R6!H4+CoeffsDistress!G5*BackgroundII_R6!H4^CoeffsDistress!G6+CoeffsDistress!G7*LN(BackgroundII_R6!H4-CoeffsDistress!G8)</f>
        <v>-2.4297516226665117</v>
      </c>
      <c r="I5">
        <f>CoeffsDistress!H3+CoeffsDistress!H4*BackgroundII_R6!I4+CoeffsDistress!H5*BackgroundII_R6!I4^CoeffsDistress!H6+CoeffsDistress!H7*LN(BackgroundII_R6!I4-CoeffsDistress!H8)</f>
        <v>6.2926559863106677</v>
      </c>
      <c r="J5">
        <f>CoeffsDistress!I3+CoeffsDistress!I4*BackgroundII_R6!J4+CoeffsDistress!I5*BackgroundII_R6!J4^CoeffsDistress!I6+CoeffsDistress!I7*LN(BackgroundII_R6!J4-CoeffsDistress!I8)</f>
        <v>1.9809699703419081</v>
      </c>
      <c r="K5" t="e">
        <f>CoeffsDistress!J3+CoeffsDistress!J4*BackgroundII_R6!K4+CoeffsDistress!J5*BackgroundII_R6!K4^CoeffsDistress!J6+CoeffsDistress!J7*LN(BackgroundII_R6!K4-CoeffsDistress!J8)</f>
        <v>#NUM!</v>
      </c>
      <c r="L5">
        <f>CoeffsDistress!K3+CoeffsDistress!K4*BackgroundII_R6!L4+CoeffsDistress!K5*BackgroundII_R6!L4^CoeffsDistress!K6+CoeffsDistress!K7*LN(BackgroundII_R6!L4-CoeffsDistress!K8)</f>
        <v>18.263391939514687</v>
      </c>
      <c r="M5">
        <f>CoeffsDistress!L3+CoeffsDistress!L4*BackgroundII_R6!M4+CoeffsDistress!L5*BackgroundII_R6!M4^CoeffsDistress!L6+CoeffsDistress!L7*LN(BackgroundII_R6!M4-CoeffsDistress!L8)</f>
        <v>-1.8831691837876274</v>
      </c>
      <c r="N5">
        <f>CoeffsDistress!M3+CoeffsDistress!M4*BackgroundII_R6!N4+CoeffsDistress!M5*BackgroundII_R6!N4^CoeffsDistress!M6+CoeffsDistress!M7*LN(BackgroundII_R6!N4-CoeffsDistress!M8)</f>
        <v>-6.4882063576799407</v>
      </c>
      <c r="O5">
        <f>CoeffsDistress!N3+CoeffsDistress!N4*BackgroundII_R6!O4+CoeffsDistress!N5*BackgroundII_R6!O4^CoeffsDistress!N6+CoeffsDistress!N7*LN(BackgroundII_R6!O4-CoeffsDistress!N8)</f>
        <v>-0.19234986700844559</v>
      </c>
      <c r="P5">
        <f>CoeffsDistress!O3+CoeffsDistress!O4*BackgroundII_R6!P4+CoeffsDistress!O5*BackgroundII_R6!P4^CoeffsDistress!O6+CoeffsDistress!O7*LN(BackgroundII_R6!P4-CoeffsDistress!O8)</f>
        <v>7.3754817263059103E-2</v>
      </c>
      <c r="Q5">
        <f>CoeffsDistress!P3+CoeffsDistress!P4*BackgroundII_R6!Q4+CoeffsDistress!P5*BackgroundII_R6!Q4^CoeffsDistress!P6+CoeffsDistress!P7*LN(BackgroundII_R6!Q4-CoeffsDistress!P8)</f>
        <v>2.0655973451251413</v>
      </c>
      <c r="R5" t="e">
        <f>CoeffsDistress!Q3+CoeffsDistress!Q4*BackgroundII_R6!R4+CoeffsDistress!Q5*BackgroundII_R6!R4^CoeffsDistress!Q6+CoeffsDistress!Q7*LN(BackgroundII_R6!R4-CoeffsDistress!Q8)</f>
        <v>#NUM!</v>
      </c>
      <c r="S5">
        <f>CoeffsDistress!R3+CoeffsDistress!R4*BackgroundII_R6!S4+CoeffsDistress!R5*BackgroundII_R6!S4^CoeffsDistress!R6+CoeffsDistress!R7*LN(BackgroundII_R6!S4-CoeffsDistress!R8)</f>
        <v>2.8474830961496664</v>
      </c>
      <c r="T5">
        <f>CoeffsDistress!S3+CoeffsDistress!S4*BackgroundII_R6!T4+CoeffsDistress!S5*BackgroundII_R6!T4^CoeffsDistress!S6+CoeffsDistress!S7*LN(BackgroundII_R6!T4-CoeffsDistress!S8)</f>
        <v>3.1290789009871531</v>
      </c>
      <c r="U5">
        <f>CoeffsDistress!T3+CoeffsDistress!T4*BackgroundII_R6!U4+CoeffsDistress!T5*BackgroundII_R6!U4^CoeffsDistress!T6+CoeffsDistress!T7*LN(BackgroundII_R6!U4-CoeffsDistress!T8)</f>
        <v>-0.72987201948007563</v>
      </c>
      <c r="V5">
        <f>CoeffsDistress!U3+CoeffsDistress!U4*BackgroundII_R6!V4+CoeffsDistress!U5*BackgroundII_R6!V4^CoeffsDistress!U6+CoeffsDistress!U7*LN(BackgroundII_R6!V4-CoeffsDistress!U8)</f>
        <v>-0.55774509254708704</v>
      </c>
      <c r="W5">
        <f>CoeffsDistress!V3+CoeffsDistress!V4*BackgroundII_R6!W4+CoeffsDistress!V5*BackgroundII_R6!W4^CoeffsDistress!V6+CoeffsDistress!V7*LN(BackgroundII_R6!W4-CoeffsDistress!V8)</f>
        <v>-11.630944123926884</v>
      </c>
      <c r="X5">
        <f>CoeffsDistress!W3+CoeffsDistress!W4*BackgroundII_R6!X4+CoeffsDistress!W5*BackgroundII_R6!X4^CoeffsDistress!W6+CoeffsDistress!W7*LN(BackgroundII_R6!X4-CoeffsDistress!W8)</f>
        <v>-0.96527959010864728</v>
      </c>
      <c r="Y5">
        <f>CoeffsDistress!X3+CoeffsDistress!X4*BackgroundII_R6!Y4+CoeffsDistress!X5*BackgroundII_R6!Y4^CoeffsDistress!X6+CoeffsDistress!X7*LN(BackgroundII_R6!Y4-CoeffsDistress!X8)</f>
        <v>-1.1850134881294951</v>
      </c>
      <c r="Z5">
        <f>CoeffsDistress!Y3+CoeffsDistress!Y4*BackgroundII_R6!Z4+CoeffsDistress!Y5*BackgroundII_R6!Z4^CoeffsDistress!Y6+CoeffsDistress!Y7*LN(BackgroundII_R6!Z4-CoeffsDistress!Y8)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22.056508961371243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18.263391939514687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22.056508961371243</v>
      </c>
      <c r="D9">
        <f t="shared" si="3"/>
        <v>18.263391939514687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8.1580757076291732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22.056508961371243</v>
      </c>
      <c r="D13">
        <f t="shared" si="6"/>
        <v>18.263391939514687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22.056508961371243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22.056508961371243</v>
      </c>
      <c r="D15" s="34">
        <f t="shared" ref="D15:D20" si="8">D$13</f>
        <v>18.263391939514687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22.056508961371243</v>
      </c>
      <c r="D16" s="34">
        <f t="shared" si="8"/>
        <v>18.263391939514687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22.056508961371243</v>
      </c>
      <c r="D17" s="34">
        <f t="shared" si="8"/>
        <v>18.263391939514687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22.056508961371243</v>
      </c>
      <c r="D18" s="34">
        <f t="shared" si="8"/>
        <v>18.263391939514687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22.056508961371243</v>
      </c>
      <c r="D19" s="34">
        <f t="shared" si="8"/>
        <v>18.263391939514687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22.056508961371243</v>
      </c>
      <c r="D20" s="34">
        <f t="shared" si="8"/>
        <v>18.263391939514687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24.056508961371243</v>
      </c>
      <c r="C21" s="36">
        <f t="shared" ref="C21:M21" si="10">C14/$B21</f>
        <v>0.91686241743506913</v>
      </c>
      <c r="D21" s="36">
        <f t="shared" si="10"/>
        <v>8.3137582564930826E-2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40.319900900885926</v>
      </c>
      <c r="C22" s="36">
        <f t="shared" ref="C22:M22" si="12">C15/$B22</f>
        <v>0.54703777709152579</v>
      </c>
      <c r="D22" s="36">
        <f t="shared" si="12"/>
        <v>0.45296222290847438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1.0000000000000002</v>
      </c>
      <c r="AA22" s="3"/>
    </row>
    <row r="23" spans="1:27" ht="15.75" customHeight="1" x14ac:dyDescent="0.25">
      <c r="A23" t="s">
        <v>18</v>
      </c>
      <c r="B23" s="35">
        <f t="shared" si="9"/>
        <v>40.319900900885926</v>
      </c>
      <c r="C23" s="36">
        <f t="shared" ref="C23:M23" si="13">C16/$B23</f>
        <v>0.54703777709152579</v>
      </c>
      <c r="D23" s="36">
        <f t="shared" si="13"/>
        <v>0.45296222290847438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1.0000000000000002</v>
      </c>
      <c r="AA23" s="3"/>
    </row>
    <row r="24" spans="1:27" ht="15.75" customHeight="1" x14ac:dyDescent="0.25">
      <c r="A24" t="s">
        <v>19</v>
      </c>
      <c r="B24" s="35">
        <f t="shared" si="9"/>
        <v>40.319900900885926</v>
      </c>
      <c r="C24" s="36">
        <f t="shared" ref="C24:M24" si="14">C17/$B24</f>
        <v>0.54703777709152579</v>
      </c>
      <c r="D24" s="36">
        <f t="shared" si="14"/>
        <v>0.45296222290847438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1.0000000000000002</v>
      </c>
      <c r="AA24" s="3"/>
    </row>
    <row r="25" spans="1:27" ht="15.75" customHeight="1" x14ac:dyDescent="0.25">
      <c r="A25" t="s">
        <v>20</v>
      </c>
      <c r="B25" s="35">
        <f t="shared" si="9"/>
        <v>40.319900900885926</v>
      </c>
      <c r="C25" s="36">
        <f t="shared" ref="C25:M25" si="15">C18/$B25</f>
        <v>0.54703777709152579</v>
      </c>
      <c r="D25" s="36">
        <f t="shared" si="15"/>
        <v>0.45296222290847438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1.0000000000000002</v>
      </c>
      <c r="AA25" s="3"/>
    </row>
    <row r="26" spans="1:27" ht="15.75" customHeight="1" x14ac:dyDescent="0.25">
      <c r="A26" t="s">
        <v>21</v>
      </c>
      <c r="B26" s="35">
        <f t="shared" si="9"/>
        <v>40.319900900885926</v>
      </c>
      <c r="C26" s="36">
        <f t="shared" ref="C26:M26" si="16">C19/$B26</f>
        <v>0.54703777709152579</v>
      </c>
      <c r="D26" s="36">
        <f t="shared" si="16"/>
        <v>0.45296222290847438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1.0000000000000002</v>
      </c>
      <c r="AA26" s="3"/>
    </row>
    <row r="27" spans="1:27" ht="15.75" customHeight="1" x14ac:dyDescent="0.25">
      <c r="A27" t="s">
        <v>22</v>
      </c>
      <c r="B27" s="35">
        <f t="shared" si="9"/>
        <v>40.319900900885926</v>
      </c>
      <c r="C27" s="36">
        <f t="shared" ref="C27:M27" si="17">C20/$B27</f>
        <v>0.54703777709152579</v>
      </c>
      <c r="D27" s="36">
        <f t="shared" si="17"/>
        <v>0.45296222290847438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1.0000000000000002</v>
      </c>
      <c r="AA27" s="3"/>
    </row>
    <row r="28" spans="1:27" ht="15.75" customHeight="1" x14ac:dyDescent="0.25">
      <c r="A28" t="s">
        <v>23</v>
      </c>
      <c r="B28" s="38">
        <f>CoeffsDeductCorr!B2+CoeffsDeductCorr!C2*BackgroundII_R6!B21+CoeffsDeductCorr!D2*BackgroundII_R6!B21^2+CoeffsDeductCorr!E2*BackgroundII_R6!B21^3</f>
        <v>24.056508961371243</v>
      </c>
      <c r="C28" s="39">
        <f t="shared" ref="C28:M28" si="18">C14*$B28/$B21</f>
        <v>22.056508961371243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CoeffsDeductCorr!B3+CoeffsDeductCorr!C3*BackgroundII_R6!B22+CoeffsDeductCorr!D3*BackgroundII_R6!B22^2+CoeffsDeductCorr!E3*BackgroundII_R6!B22^3</f>
        <v>29.785143957202532</v>
      </c>
      <c r="C29" s="39">
        <f t="shared" ref="C29:M29" si="20">C15*$B29/$B22</f>
        <v>16.293598940699162</v>
      </c>
      <c r="D29" s="39">
        <f t="shared" si="20"/>
        <v>13.49154501650337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CoeffsDeductCorr!B4+CoeffsDeductCorr!C4*BackgroundII_R6!B23+CoeffsDeductCorr!D4*BackgroundII_R6!B23^2+CoeffsDeductCorr!E4*BackgroundII_R6!B23^3</f>
        <v>25.325922749483809</v>
      </c>
      <c r="C30" s="39">
        <f t="shared" ref="C30:M30" si="21">C16*$B30/$B23</f>
        <v>13.854236483669323</v>
      </c>
      <c r="D30" s="39">
        <f t="shared" si="21"/>
        <v>11.471686265814487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CoeffsDeductCorr!B5+CoeffsDeductCorr!C5*BackgroundII_R6!B24+CoeffsDeductCorr!D5*BackgroundII_R6!B24^2+CoeffsDeductCorr!E5*BackgroundII_R6!B24^3</f>
        <v>19.587030326829286</v>
      </c>
      <c r="C31" s="39">
        <f t="shared" ref="C31:M31" si="22">C17*$B31/$B24</f>
        <v>10.714845529812992</v>
      </c>
      <c r="D31" s="39">
        <f t="shared" si="22"/>
        <v>8.8721847970162955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CoeffsDeductCorr!B6+CoeffsDeductCorr!C6*BackgroundII_R6!B25+CoeffsDeductCorr!D6*BackgroundII_R6!B25^2+CoeffsDeductCorr!E6*BackgroundII_R6!B25^3</f>
        <v>17.505490623762693</v>
      </c>
      <c r="C32" s="39">
        <f t="shared" ref="C32:M32" si="23">C18*$B32/$B25</f>
        <v>9.5761646777196887</v>
      </c>
      <c r="D32" s="39">
        <f t="shared" si="23"/>
        <v>7.9293259460430043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CoeffsDeductCorr!B7+CoeffsDeductCorr!C7*BackgroundII_R6!B26+CoeffsDeductCorr!D7*BackgroundII_R6!B26^2+CoeffsDeductCorr!E7*BackgroundII_R6!B26^3</f>
        <v>14.960445411399565</v>
      </c>
      <c r="C33" s="39">
        <f t="shared" ref="C33:M33" si="24">C19*$B33/$B26</f>
        <v>8.1839288021511329</v>
      </c>
      <c r="D33" s="39">
        <f t="shared" si="24"/>
        <v>6.776516609248433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CoeffsDeductCorr!B8+CoeffsDeductCorr!C8*BackgroundII_R6!B27+CoeffsDeductCorr!D8*BackgroundII_R6!B27^2+CoeffsDeductCorr!E8*BackgroundII_R6!B27^3</f>
        <v>15.0950178514263</v>
      </c>
      <c r="C34" s="39">
        <f t="shared" ref="C34:M34" si="25">C20*$B34/$B27</f>
        <v>8.2575450106011417</v>
      </c>
      <c r="D34" s="39">
        <f t="shared" si="25"/>
        <v>6.8374728408251588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24.056508961371243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29.785143957202532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29.785143957202532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29.785143957202532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29.785143957202532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29.785143957202532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29.785143957202532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29.785143957202532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70.214856042797464</v>
      </c>
      <c r="C45" s="41">
        <f t="shared" ref="C45:M45" ca="1" si="28">IF(C44&lt;&gt;"",OFFSET(C27,$C$43,0),"")</f>
        <v>16.293598940699162</v>
      </c>
      <c r="D45" s="41">
        <f t="shared" ca="1" si="28"/>
        <v>13.49154501650337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0.54703777709152579</v>
      </c>
      <c r="D46" s="41">
        <f t="shared" ca="1" si="29"/>
        <v>0.45296222290847438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CalcMany!A7</f>
        <v>Amount</v>
      </c>
      <c r="B3" t="str">
        <f>CalcMany!B7</f>
        <v>3468</v>
      </c>
      <c r="C3" t="str">
        <f>CalcMany!C7</f>
        <v>210</v>
      </c>
      <c r="D3">
        <f>CalcMany!D7</f>
        <v>0</v>
      </c>
      <c r="E3">
        <f>CalcMany!E7</f>
        <v>0</v>
      </c>
      <c r="F3">
        <f>CalcMany!F7</f>
        <v>0</v>
      </c>
      <c r="G3">
        <f>CalcMany!G7</f>
        <v>0</v>
      </c>
      <c r="H3">
        <f>CalcMany!H7</f>
        <v>0</v>
      </c>
      <c r="I3">
        <f>CalcMany!I7</f>
        <v>0</v>
      </c>
      <c r="J3">
        <f>CalcMany!J7</f>
        <v>0</v>
      </c>
      <c r="K3">
        <f>CalcMany!K7</f>
        <v>0</v>
      </c>
      <c r="L3" t="str">
        <f>CalcMany!L7</f>
        <v>560</v>
      </c>
      <c r="M3">
        <f>CalcMany!M7</f>
        <v>0</v>
      </c>
      <c r="N3">
        <f>CalcMany!N7</f>
        <v>0</v>
      </c>
      <c r="O3">
        <f>CalcMany!O7</f>
        <v>0</v>
      </c>
      <c r="P3">
        <f>CalcMany!P7</f>
        <v>0</v>
      </c>
      <c r="Q3">
        <f>CalcMany!Q7</f>
        <v>0</v>
      </c>
      <c r="R3">
        <f>CalcMany!R7</f>
        <v>0</v>
      </c>
      <c r="S3">
        <f>CalcMany!S7</f>
        <v>0</v>
      </c>
      <c r="T3">
        <f>CalcMany!T7</f>
        <v>0</v>
      </c>
      <c r="U3">
        <f>CalcMany!U7</f>
        <v>0</v>
      </c>
      <c r="V3">
        <f>CalcMany!V7</f>
        <v>0</v>
      </c>
      <c r="W3">
        <f>CalcMany!W7</f>
        <v>0</v>
      </c>
      <c r="X3">
        <f>CalcMany!X7</f>
        <v>0</v>
      </c>
      <c r="Y3">
        <f>CalcMany!Y7</f>
        <v>0</v>
      </c>
      <c r="Z3">
        <f>CalcMany!Z7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6.0553633217993079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16.147635524798154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CoeffsDistress!B3+CoeffsDistress!B4*BackgroundII_R7!C4+CoeffsDistress!B5*BackgroundII_R7!C4^CoeffsDistress!B6+CoeffsDistress!B7*LN(BackgroundII_R7!C4-CoeffsDistress!B8)</f>
        <v>26.645097119295627</v>
      </c>
      <c r="D5" t="e">
        <f>CoeffsDistress!C3+CoeffsDistress!C4*BackgroundII_R7!D4+CoeffsDistress!C5*BackgroundII_R7!D4^CoeffsDistress!C6+CoeffsDistress!C7*LN(BackgroundII_R7!D4-CoeffsDistress!C8)</f>
        <v>#DIV/0!</v>
      </c>
      <c r="E5" t="e">
        <f>CoeffsDistress!D3+CoeffsDistress!D4*BackgroundII_R7!E4+CoeffsDistress!D5*BackgroundII_R7!E4^CoeffsDistress!D6+CoeffsDistress!D7*LN(BackgroundII_R7!E4-CoeffsDistress!D8)</f>
        <v>#DIV/0!</v>
      </c>
      <c r="F5">
        <f>CoeffsDistress!E3+CoeffsDistress!E4*BackgroundII_R7!F4+CoeffsDistress!E5*BackgroundII_R7!F4^CoeffsDistress!E6+CoeffsDistress!E7*LN(BackgroundII_R7!F4-CoeffsDistress!E8)</f>
        <v>1.3455187895966798</v>
      </c>
      <c r="G5" t="e">
        <f>CoeffsDistress!F3+CoeffsDistress!F4*BackgroundII_R7!G4+CoeffsDistress!F5*BackgroundII_R7!G4^CoeffsDistress!F6+CoeffsDistress!F7*LN(BackgroundII_R7!G4-CoeffsDistress!F8)</f>
        <v>#NUM!</v>
      </c>
      <c r="H5">
        <f>CoeffsDistress!G3+CoeffsDistress!G4*BackgroundII_R7!H4+CoeffsDistress!G5*BackgroundII_R7!H4^CoeffsDistress!G6+CoeffsDistress!G7*LN(BackgroundII_R7!H4-CoeffsDistress!G8)</f>
        <v>-2.4297516226665117</v>
      </c>
      <c r="I5">
        <f>CoeffsDistress!H3+CoeffsDistress!H4*BackgroundII_R7!I4+CoeffsDistress!H5*BackgroundII_R7!I4^CoeffsDistress!H6+CoeffsDistress!H7*LN(BackgroundII_R7!I4-CoeffsDistress!H8)</f>
        <v>6.2926559863106677</v>
      </c>
      <c r="J5">
        <f>CoeffsDistress!I3+CoeffsDistress!I4*BackgroundII_R7!J4+CoeffsDistress!I5*BackgroundII_R7!J4^CoeffsDistress!I6+CoeffsDistress!I7*LN(BackgroundII_R7!J4-CoeffsDistress!I8)</f>
        <v>1.9809699703419081</v>
      </c>
      <c r="K5" t="e">
        <f>CoeffsDistress!J3+CoeffsDistress!J4*BackgroundII_R7!K4+CoeffsDistress!J5*BackgroundII_R7!K4^CoeffsDistress!J6+CoeffsDistress!J7*LN(BackgroundII_R7!K4-CoeffsDistress!J8)</f>
        <v>#NUM!</v>
      </c>
      <c r="L5">
        <f>CoeffsDistress!K3+CoeffsDistress!K4*BackgroundII_R7!L4+CoeffsDistress!K5*BackgroundII_R7!L4^CoeffsDistress!K6+CoeffsDistress!K7*LN(BackgroundII_R7!L4-CoeffsDistress!K8)</f>
        <v>21.833142992899695</v>
      </c>
      <c r="M5">
        <f>CoeffsDistress!L3+CoeffsDistress!L4*BackgroundII_R7!M4+CoeffsDistress!L5*BackgroundII_R7!M4^CoeffsDistress!L6+CoeffsDistress!L7*LN(BackgroundII_R7!M4-CoeffsDistress!L8)</f>
        <v>-1.8831691837876274</v>
      </c>
      <c r="N5">
        <f>CoeffsDistress!M3+CoeffsDistress!M4*BackgroundII_R7!N4+CoeffsDistress!M5*BackgroundII_R7!N4^CoeffsDistress!M6+CoeffsDistress!M7*LN(BackgroundII_R7!N4-CoeffsDistress!M8)</f>
        <v>-6.4882063576799407</v>
      </c>
      <c r="O5">
        <f>CoeffsDistress!N3+CoeffsDistress!N4*BackgroundII_R7!O4+CoeffsDistress!N5*BackgroundII_R7!O4^CoeffsDistress!N6+CoeffsDistress!N7*LN(BackgroundII_R7!O4-CoeffsDistress!N8)</f>
        <v>-0.19234986700844559</v>
      </c>
      <c r="P5">
        <f>CoeffsDistress!O3+CoeffsDistress!O4*BackgroundII_R7!P4+CoeffsDistress!O5*BackgroundII_R7!P4^CoeffsDistress!O6+CoeffsDistress!O7*LN(BackgroundII_R7!P4-CoeffsDistress!O8)</f>
        <v>7.3754817263059103E-2</v>
      </c>
      <c r="Q5">
        <f>CoeffsDistress!P3+CoeffsDistress!P4*BackgroundII_R7!Q4+CoeffsDistress!P5*BackgroundII_R7!Q4^CoeffsDistress!P6+CoeffsDistress!P7*LN(BackgroundII_R7!Q4-CoeffsDistress!P8)</f>
        <v>2.0655973451251413</v>
      </c>
      <c r="R5" t="e">
        <f>CoeffsDistress!Q3+CoeffsDistress!Q4*BackgroundII_R7!R4+CoeffsDistress!Q5*BackgroundII_R7!R4^CoeffsDistress!Q6+CoeffsDistress!Q7*LN(BackgroundII_R7!R4-CoeffsDistress!Q8)</f>
        <v>#NUM!</v>
      </c>
      <c r="S5">
        <f>CoeffsDistress!R3+CoeffsDistress!R4*BackgroundII_R7!S4+CoeffsDistress!R5*BackgroundII_R7!S4^CoeffsDistress!R6+CoeffsDistress!R7*LN(BackgroundII_R7!S4-CoeffsDistress!R8)</f>
        <v>2.8474830961496664</v>
      </c>
      <c r="T5">
        <f>CoeffsDistress!S3+CoeffsDistress!S4*BackgroundII_R7!T4+CoeffsDistress!S5*BackgroundII_R7!T4^CoeffsDistress!S6+CoeffsDistress!S7*LN(BackgroundII_R7!T4-CoeffsDistress!S8)</f>
        <v>3.1290789009871531</v>
      </c>
      <c r="U5">
        <f>CoeffsDistress!T3+CoeffsDistress!T4*BackgroundII_R7!U4+CoeffsDistress!T5*BackgroundII_R7!U4^CoeffsDistress!T6+CoeffsDistress!T7*LN(BackgroundII_R7!U4-CoeffsDistress!T8)</f>
        <v>-0.72987201948007563</v>
      </c>
      <c r="V5">
        <f>CoeffsDistress!U3+CoeffsDistress!U4*BackgroundII_R7!V4+CoeffsDistress!U5*BackgroundII_R7!V4^CoeffsDistress!U6+CoeffsDistress!U7*LN(BackgroundII_R7!V4-CoeffsDistress!U8)</f>
        <v>-0.55774509254708704</v>
      </c>
      <c r="W5">
        <f>CoeffsDistress!V3+CoeffsDistress!V4*BackgroundII_R7!W4+CoeffsDistress!V5*BackgroundII_R7!W4^CoeffsDistress!V6+CoeffsDistress!V7*LN(BackgroundII_R7!W4-CoeffsDistress!V8)</f>
        <v>-11.630944123926884</v>
      </c>
      <c r="X5">
        <f>CoeffsDistress!W3+CoeffsDistress!W4*BackgroundII_R7!X4+CoeffsDistress!W5*BackgroundII_R7!X4^CoeffsDistress!W6+CoeffsDistress!W7*LN(BackgroundII_R7!X4-CoeffsDistress!W8)</f>
        <v>-0.96527959010864728</v>
      </c>
      <c r="Y5">
        <f>CoeffsDistress!X3+CoeffsDistress!X4*BackgroundII_R7!Y4+CoeffsDistress!X5*BackgroundII_R7!Y4^CoeffsDistress!X6+CoeffsDistress!X7*LN(BackgroundII_R7!Y4-CoeffsDistress!X8)</f>
        <v>-1.1850134881294951</v>
      </c>
      <c r="Z5">
        <f>CoeffsDistress!Y3+CoeffsDistress!Y4*BackgroundII_R7!Z4+CoeffsDistress!Y5*BackgroundII_R7!Z4^CoeffsDistress!Y6+CoeffsDistress!Y7*LN(BackgroundII_R7!Z4-CoeffsDistress!Y8)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26.645097119295627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21.833142992899695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26.645097119295627</v>
      </c>
      <c r="D9">
        <f t="shared" si="3"/>
        <v>21.833142992899695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7.7366747543504015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26.645097119295627</v>
      </c>
      <c r="D13">
        <f t="shared" si="6"/>
        <v>21.833142992899695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26.645097119295627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26.645097119295627</v>
      </c>
      <c r="D15" s="34">
        <f t="shared" ref="D15:D20" si="8">D$13</f>
        <v>21.833142992899695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26.645097119295627</v>
      </c>
      <c r="D16" s="34">
        <f t="shared" si="8"/>
        <v>21.833142992899695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26.645097119295627</v>
      </c>
      <c r="D17" s="34">
        <f t="shared" si="8"/>
        <v>21.833142992899695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26.645097119295627</v>
      </c>
      <c r="D18" s="34">
        <f t="shared" si="8"/>
        <v>21.833142992899695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26.645097119295627</v>
      </c>
      <c r="D19" s="34">
        <f t="shared" si="8"/>
        <v>21.833142992899695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26.645097119295627</v>
      </c>
      <c r="D20" s="34">
        <f t="shared" si="8"/>
        <v>21.833142992899695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28.645097119295627</v>
      </c>
      <c r="C21" s="36">
        <f t="shared" ref="C21:M21" si="10">C14/$B21</f>
        <v>0.93018002376913644</v>
      </c>
      <c r="D21" s="36">
        <f t="shared" si="10"/>
        <v>6.9819976230863598E-2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48.478240112195323</v>
      </c>
      <c r="C22" s="36">
        <f t="shared" ref="C22:M22" si="12">C15/$B22</f>
        <v>0.54963004138825389</v>
      </c>
      <c r="D22" s="36">
        <f t="shared" si="12"/>
        <v>0.45036995861174606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48.478240112195323</v>
      </c>
      <c r="C23" s="36">
        <f t="shared" ref="C23:M23" si="13">C16/$B23</f>
        <v>0.54963004138825389</v>
      </c>
      <c r="D23" s="36">
        <f t="shared" si="13"/>
        <v>0.45036995861174606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48.478240112195323</v>
      </c>
      <c r="C24" s="36">
        <f t="shared" ref="C24:M24" si="14">C17/$B24</f>
        <v>0.54963004138825389</v>
      </c>
      <c r="D24" s="36">
        <f t="shared" si="14"/>
        <v>0.45036995861174606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48.478240112195323</v>
      </c>
      <c r="C25" s="36">
        <f t="shared" ref="C25:M25" si="15">C18/$B25</f>
        <v>0.54963004138825389</v>
      </c>
      <c r="D25" s="36">
        <f t="shared" si="15"/>
        <v>0.45036995861174606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48.478240112195323</v>
      </c>
      <c r="C26" s="36">
        <f t="shared" ref="C26:M26" si="16">C19/$B26</f>
        <v>0.54963004138825389</v>
      </c>
      <c r="D26" s="36">
        <f t="shared" si="16"/>
        <v>0.45036995861174606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48.478240112195323</v>
      </c>
      <c r="C27" s="36">
        <f t="shared" ref="C27:M27" si="17">C20/$B27</f>
        <v>0.54963004138825389</v>
      </c>
      <c r="D27" s="36">
        <f t="shared" si="17"/>
        <v>0.45036995861174606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CoeffsDeductCorr!B2+CoeffsDeductCorr!C2*BackgroundII_R7!B21+CoeffsDeductCorr!D2*BackgroundII_R7!B21^2+CoeffsDeductCorr!E2*BackgroundII_R7!B21^3</f>
        <v>28.645097119295627</v>
      </c>
      <c r="C28" s="39">
        <f t="shared" ref="C28:M28" si="18">C14*$B28/$B21</f>
        <v>26.645097119295627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CoeffsDeductCorr!B3+CoeffsDeductCorr!C3*BackgroundII_R7!B22+CoeffsDeductCorr!D3*BackgroundII_R7!B22^2+CoeffsDeductCorr!E3*BackgroundII_R7!B22^3</f>
        <v>35.724097395356267</v>
      </c>
      <c r="C29" s="39">
        <f t="shared" ref="C29:M29" si="20">C15*$B29/$B22</f>
        <v>19.635037129967682</v>
      </c>
      <c r="D29" s="39">
        <f t="shared" si="20"/>
        <v>16.089060265388589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CoeffsDeductCorr!B4+CoeffsDeductCorr!C4*BackgroundII_R7!B23+CoeffsDeductCorr!D4*BackgroundII_R7!B23^2+CoeffsDeductCorr!E4*BackgroundII_R7!B23^3</f>
        <v>30.708368036406714</v>
      </c>
      <c r="C30" s="39">
        <f t="shared" ref="C30:M30" si="21">C16*$B30/$B23</f>
        <v>16.878241594815957</v>
      </c>
      <c r="D30" s="39">
        <f t="shared" si="21"/>
        <v>13.830126441590757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CoeffsDeductCorr!B5+CoeffsDeductCorr!C5*BackgroundII_R7!B24+CoeffsDeductCorr!D5*BackgroundII_R7!B24^2+CoeffsDeductCorr!E5*BackgroundII_R7!B24^3</f>
        <v>25.006031689000991</v>
      </c>
      <c r="C31" s="39">
        <f t="shared" ref="C31:M31" si="22">C17*$B31/$B24</f>
        <v>13.744066232181606</v>
      </c>
      <c r="D31" s="39">
        <f t="shared" si="22"/>
        <v>11.261965456819388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CoeffsDeductCorr!B6+CoeffsDeductCorr!C6*BackgroundII_R7!B25+CoeffsDeductCorr!D6*BackgroundII_R7!B25^2+CoeffsDeductCorr!E6*BackgroundII_R7!B25^3</f>
        <v>22.394208774730522</v>
      </c>
      <c r="C32" s="39">
        <f t="shared" ref="C32:M32" si="23">C18*$B32/$B25</f>
        <v>12.308529895712336</v>
      </c>
      <c r="D32" s="39">
        <f t="shared" si="23"/>
        <v>10.085678879018186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CoeffsDeductCorr!B7+CoeffsDeductCorr!C7*BackgroundII_R7!B26+CoeffsDeductCorr!D7*BackgroundII_R7!B26^2+CoeffsDeductCorr!E7*BackgroundII_R7!B26^3</f>
        <v>19.729628981318456</v>
      </c>
      <c r="C33" s="39">
        <f t="shared" ref="C33:M33" si="24">C19*$B33/$B26</f>
        <v>10.843996793576956</v>
      </c>
      <c r="D33" s="39">
        <f t="shared" si="24"/>
        <v>8.8856321877414981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CoeffsDeductCorr!B8+CoeffsDeductCorr!C8*BackgroundII_R7!B27+CoeffsDeductCorr!D8*BackgroundII_R7!B27^2+CoeffsDeductCorr!E8*BackgroundII_R7!B27^3</f>
        <v>20.18472736848344</v>
      </c>
      <c r="C34" s="39">
        <f t="shared" ref="C34:M34" si="25">C20*$B34/$B27</f>
        <v>11.094132538950175</v>
      </c>
      <c r="D34" s="39">
        <f t="shared" si="25"/>
        <v>9.0905948295332646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28.645097119295627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35.724097395356267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35.724097395356267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35.724097395356267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35.724097395356267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35.724097395356267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35.724097395356267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35.724097395356267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64.275902604643733</v>
      </c>
      <c r="C45" s="41">
        <f t="shared" ref="C45:M45" ca="1" si="28">IF(C44&lt;&gt;"",OFFSET(C27,$C$43,0),"")</f>
        <v>19.635037129967682</v>
      </c>
      <c r="D45" s="41">
        <f t="shared" ca="1" si="28"/>
        <v>16.089060265388589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0.54963004138825389</v>
      </c>
      <c r="D46" s="41">
        <f t="shared" ca="1" si="29"/>
        <v>0.45036995861174606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CalcMany!A8</f>
        <v>Amount</v>
      </c>
      <c r="B3" t="str">
        <f>CalcMany!B8</f>
        <v>2958</v>
      </c>
      <c r="C3" t="str">
        <f>CalcMany!C8</f>
        <v>70</v>
      </c>
      <c r="D3">
        <f>CalcMany!D8</f>
        <v>0</v>
      </c>
      <c r="E3">
        <f>CalcMany!E8</f>
        <v>0</v>
      </c>
      <c r="F3">
        <f>CalcMany!F8</f>
        <v>0</v>
      </c>
      <c r="G3">
        <f>CalcMany!G8</f>
        <v>0</v>
      </c>
      <c r="H3">
        <f>CalcMany!H8</f>
        <v>0</v>
      </c>
      <c r="I3">
        <f>CalcMany!I8</f>
        <v>0</v>
      </c>
      <c r="J3">
        <f>CalcMany!J8</f>
        <v>0</v>
      </c>
      <c r="K3">
        <f>CalcMany!K8</f>
        <v>0</v>
      </c>
      <c r="L3" t="str">
        <f>CalcMany!L8</f>
        <v>140</v>
      </c>
      <c r="M3">
        <f>CalcMany!M8</f>
        <v>0</v>
      </c>
      <c r="N3">
        <f>CalcMany!N8</f>
        <v>0</v>
      </c>
      <c r="O3">
        <f>CalcMany!O8</f>
        <v>0</v>
      </c>
      <c r="P3">
        <f>CalcMany!P8</f>
        <v>0</v>
      </c>
      <c r="Q3">
        <f>CalcMany!Q8</f>
        <v>0</v>
      </c>
      <c r="R3">
        <f>CalcMany!R8</f>
        <v>0</v>
      </c>
      <c r="S3">
        <f>CalcMany!S8</f>
        <v>0</v>
      </c>
      <c r="T3">
        <f>CalcMany!T8</f>
        <v>0</v>
      </c>
      <c r="U3">
        <f>CalcMany!U8</f>
        <v>0</v>
      </c>
      <c r="V3">
        <f>CalcMany!V8</f>
        <v>0</v>
      </c>
      <c r="W3">
        <f>CalcMany!W8</f>
        <v>0</v>
      </c>
      <c r="X3">
        <f>CalcMany!X8</f>
        <v>0</v>
      </c>
      <c r="Y3">
        <f>CalcMany!Y8</f>
        <v>0</v>
      </c>
      <c r="Z3">
        <f>CalcMany!Z8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2.3664638269100742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4.7329276538201484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CoeffsDistress!B3+CoeffsDistress!B4*BackgroundII_R8!C4+CoeffsDistress!B5*BackgroundII_R8!C4^CoeffsDistress!B6+CoeffsDistress!B7*LN(BackgroundII_R8!C4-CoeffsDistress!B8)</f>
        <v>17.559302249012525</v>
      </c>
      <c r="D5" t="e">
        <f>CoeffsDistress!C3+CoeffsDistress!C4*BackgroundII_R8!D4+CoeffsDistress!C5*BackgroundII_R8!D4^CoeffsDistress!C6+CoeffsDistress!C7*LN(BackgroundII_R8!D4-CoeffsDistress!C8)</f>
        <v>#DIV/0!</v>
      </c>
      <c r="E5" t="e">
        <f>CoeffsDistress!D3+CoeffsDistress!D4*BackgroundII_R8!E4+CoeffsDistress!D5*BackgroundII_R8!E4^CoeffsDistress!D6+CoeffsDistress!D7*LN(BackgroundII_R8!E4-CoeffsDistress!D8)</f>
        <v>#DIV/0!</v>
      </c>
      <c r="F5">
        <f>CoeffsDistress!E3+CoeffsDistress!E4*BackgroundII_R8!F4+CoeffsDistress!E5*BackgroundII_R8!F4^CoeffsDistress!E6+CoeffsDistress!E7*LN(BackgroundII_R8!F4-CoeffsDistress!E8)</f>
        <v>1.3455187895966798</v>
      </c>
      <c r="G5" t="e">
        <f>CoeffsDistress!F3+CoeffsDistress!F4*BackgroundII_R8!G4+CoeffsDistress!F5*BackgroundII_R8!G4^CoeffsDistress!F6+CoeffsDistress!F7*LN(BackgroundII_R8!G4-CoeffsDistress!F8)</f>
        <v>#NUM!</v>
      </c>
      <c r="H5">
        <f>CoeffsDistress!G3+CoeffsDistress!G4*BackgroundII_R8!H4+CoeffsDistress!G5*BackgroundII_R8!H4^CoeffsDistress!G6+CoeffsDistress!G7*LN(BackgroundII_R8!H4-CoeffsDistress!G8)</f>
        <v>-2.4297516226665117</v>
      </c>
      <c r="I5">
        <f>CoeffsDistress!H3+CoeffsDistress!H4*BackgroundII_R8!I4+CoeffsDistress!H5*BackgroundII_R8!I4^CoeffsDistress!H6+CoeffsDistress!H7*LN(BackgroundII_R8!I4-CoeffsDistress!H8)</f>
        <v>6.2926559863106677</v>
      </c>
      <c r="J5">
        <f>CoeffsDistress!I3+CoeffsDistress!I4*BackgroundII_R8!J4+CoeffsDistress!I5*BackgroundII_R8!J4^CoeffsDistress!I6+CoeffsDistress!I7*LN(BackgroundII_R8!J4-CoeffsDistress!I8)</f>
        <v>1.9809699703419081</v>
      </c>
      <c r="K5" t="e">
        <f>CoeffsDistress!J3+CoeffsDistress!J4*BackgroundII_R8!K4+CoeffsDistress!J5*BackgroundII_R8!K4^CoeffsDistress!J6+CoeffsDistress!J7*LN(BackgroundII_R8!K4-CoeffsDistress!J8)</f>
        <v>#NUM!</v>
      </c>
      <c r="L5">
        <f>CoeffsDistress!K3+CoeffsDistress!K4*BackgroundII_R8!L4+CoeffsDistress!K5*BackgroundII_R8!L4^CoeffsDistress!K6+CoeffsDistress!K7*LN(BackgroundII_R8!L4-CoeffsDistress!K8)</f>
        <v>9.9477113751920925</v>
      </c>
      <c r="M5">
        <f>CoeffsDistress!L3+CoeffsDistress!L4*BackgroundII_R8!M4+CoeffsDistress!L5*BackgroundII_R8!M4^CoeffsDistress!L6+CoeffsDistress!L7*LN(BackgroundII_R8!M4-CoeffsDistress!L8)</f>
        <v>-1.8831691837876274</v>
      </c>
      <c r="N5">
        <f>CoeffsDistress!M3+CoeffsDistress!M4*BackgroundII_R8!N4+CoeffsDistress!M5*BackgroundII_R8!N4^CoeffsDistress!M6+CoeffsDistress!M7*LN(BackgroundII_R8!N4-CoeffsDistress!M8)</f>
        <v>-6.4882063576799407</v>
      </c>
      <c r="O5">
        <f>CoeffsDistress!N3+CoeffsDistress!N4*BackgroundII_R8!O4+CoeffsDistress!N5*BackgroundII_R8!O4^CoeffsDistress!N6+CoeffsDistress!N7*LN(BackgroundII_R8!O4-CoeffsDistress!N8)</f>
        <v>-0.19234986700844559</v>
      </c>
      <c r="P5">
        <f>CoeffsDistress!O3+CoeffsDistress!O4*BackgroundII_R8!P4+CoeffsDistress!O5*BackgroundII_R8!P4^CoeffsDistress!O6+CoeffsDistress!O7*LN(BackgroundII_R8!P4-CoeffsDistress!O8)</f>
        <v>7.3754817263059103E-2</v>
      </c>
      <c r="Q5">
        <f>CoeffsDistress!P3+CoeffsDistress!P4*BackgroundII_R8!Q4+CoeffsDistress!P5*BackgroundII_R8!Q4^CoeffsDistress!P6+CoeffsDistress!P7*LN(BackgroundII_R8!Q4-CoeffsDistress!P8)</f>
        <v>2.0655973451251413</v>
      </c>
      <c r="R5" t="e">
        <f>CoeffsDistress!Q3+CoeffsDistress!Q4*BackgroundII_R8!R4+CoeffsDistress!Q5*BackgroundII_R8!R4^CoeffsDistress!Q6+CoeffsDistress!Q7*LN(BackgroundII_R8!R4-CoeffsDistress!Q8)</f>
        <v>#NUM!</v>
      </c>
      <c r="S5">
        <f>CoeffsDistress!R3+CoeffsDistress!R4*BackgroundII_R8!S4+CoeffsDistress!R5*BackgroundII_R8!S4^CoeffsDistress!R6+CoeffsDistress!R7*LN(BackgroundII_R8!S4-CoeffsDistress!R8)</f>
        <v>2.8474830961496664</v>
      </c>
      <c r="T5">
        <f>CoeffsDistress!S3+CoeffsDistress!S4*BackgroundII_R8!T4+CoeffsDistress!S5*BackgroundII_R8!T4^CoeffsDistress!S6+CoeffsDistress!S7*LN(BackgroundII_R8!T4-CoeffsDistress!S8)</f>
        <v>3.1290789009871531</v>
      </c>
      <c r="U5">
        <f>CoeffsDistress!T3+CoeffsDistress!T4*BackgroundII_R8!U4+CoeffsDistress!T5*BackgroundII_R8!U4^CoeffsDistress!T6+CoeffsDistress!T7*LN(BackgroundII_R8!U4-CoeffsDistress!T8)</f>
        <v>-0.72987201948007563</v>
      </c>
      <c r="V5">
        <f>CoeffsDistress!U3+CoeffsDistress!U4*BackgroundII_R8!V4+CoeffsDistress!U5*BackgroundII_R8!V4^CoeffsDistress!U6+CoeffsDistress!U7*LN(BackgroundII_R8!V4-CoeffsDistress!U8)</f>
        <v>-0.55774509254708704</v>
      </c>
      <c r="W5">
        <f>CoeffsDistress!V3+CoeffsDistress!V4*BackgroundII_R8!W4+CoeffsDistress!V5*BackgroundII_R8!W4^CoeffsDistress!V6+CoeffsDistress!V7*LN(BackgroundII_R8!W4-CoeffsDistress!V8)</f>
        <v>-11.630944123926884</v>
      </c>
      <c r="X5">
        <f>CoeffsDistress!W3+CoeffsDistress!W4*BackgroundII_R8!X4+CoeffsDistress!W5*BackgroundII_R8!X4^CoeffsDistress!W6+CoeffsDistress!W7*LN(BackgroundII_R8!X4-CoeffsDistress!W8)</f>
        <v>-0.96527959010864728</v>
      </c>
      <c r="Y5">
        <f>CoeffsDistress!X3+CoeffsDistress!X4*BackgroundII_R8!Y4+CoeffsDistress!X5*BackgroundII_R8!Y4^CoeffsDistress!X6+CoeffsDistress!X7*LN(BackgroundII_R8!Y4-CoeffsDistress!X8)</f>
        <v>-1.1850134881294951</v>
      </c>
      <c r="Z5">
        <f>CoeffsDistress!Y3+CoeffsDistress!Y4*BackgroundII_R8!Z4+CoeffsDistress!Y5*BackgroundII_R8!Z4^CoeffsDistress!Y6+CoeffsDistress!Y7*LN(BackgroundII_R8!Z4-CoeffsDistress!Y8)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17.559302249012525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9.9477113751920925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17.559302249012525</v>
      </c>
      <c r="D9">
        <f t="shared" si="3"/>
        <v>9.9477113751920925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8.571084487335586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17.559302249012525</v>
      </c>
      <c r="D13">
        <f t="shared" si="6"/>
        <v>9.9477113751920925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17.559302249012525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17.559302249012525</v>
      </c>
      <c r="D15" s="34">
        <f t="shared" ref="D15:D20" si="8">D$13</f>
        <v>9.9477113751920925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17.559302249012525</v>
      </c>
      <c r="D16" s="34">
        <f t="shared" si="8"/>
        <v>9.9477113751920925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17.559302249012525</v>
      </c>
      <c r="D17" s="34">
        <f t="shared" si="8"/>
        <v>9.9477113751920925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17.559302249012525</v>
      </c>
      <c r="D18" s="34">
        <f t="shared" si="8"/>
        <v>9.9477113751920925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17.559302249012525</v>
      </c>
      <c r="D19" s="34">
        <f t="shared" si="8"/>
        <v>9.9477113751920925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17.559302249012525</v>
      </c>
      <c r="D20" s="34">
        <f t="shared" si="8"/>
        <v>9.9477113751920925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19.559302249012525</v>
      </c>
      <c r="C21" s="36">
        <f t="shared" ref="C21:M21" si="10">C14/$B21</f>
        <v>0.89774686363870815</v>
      </c>
      <c r="D21" s="36">
        <f t="shared" si="10"/>
        <v>0.10225313636129185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27.507013624204617</v>
      </c>
      <c r="C22" s="36">
        <f t="shared" ref="C22:M22" si="12">C15/$B22</f>
        <v>0.63835727458110292</v>
      </c>
      <c r="D22" s="36">
        <f t="shared" si="12"/>
        <v>0.36164272541889714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27.507013624204617</v>
      </c>
      <c r="C23" s="36">
        <f t="shared" ref="C23:M23" si="13">C16/$B23</f>
        <v>0.63835727458110292</v>
      </c>
      <c r="D23" s="36">
        <f t="shared" si="13"/>
        <v>0.36164272541889714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27.507013624204617</v>
      </c>
      <c r="C24" s="36">
        <f t="shared" ref="C24:M24" si="14">C17/$B24</f>
        <v>0.63835727458110292</v>
      </c>
      <c r="D24" s="36">
        <f t="shared" si="14"/>
        <v>0.36164272541889714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27.507013624204617</v>
      </c>
      <c r="C25" s="36">
        <f t="shared" ref="C25:M25" si="15">C18/$B25</f>
        <v>0.63835727458110292</v>
      </c>
      <c r="D25" s="36">
        <f t="shared" si="15"/>
        <v>0.36164272541889714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27.507013624204617</v>
      </c>
      <c r="C26" s="36">
        <f t="shared" ref="C26:M26" si="16">C19/$B26</f>
        <v>0.63835727458110292</v>
      </c>
      <c r="D26" s="36">
        <f t="shared" si="16"/>
        <v>0.36164272541889714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27.507013624204617</v>
      </c>
      <c r="C27" s="36">
        <f t="shared" ref="C27:M27" si="17">C20/$B27</f>
        <v>0.63835727458110292</v>
      </c>
      <c r="D27" s="36">
        <f t="shared" si="17"/>
        <v>0.36164272541889714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CoeffsDeductCorr!B2+CoeffsDeductCorr!C2*BackgroundII_R8!B21+CoeffsDeductCorr!D2*BackgroundII_R8!B21^2+CoeffsDeductCorr!E2*BackgroundII_R8!B21^3</f>
        <v>19.559302249012525</v>
      </c>
      <c r="C28" s="39">
        <f t="shared" ref="C28:M28" si="18">C14*$B28/$B21</f>
        <v>17.559302249012525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CoeffsDeductCorr!B3+CoeffsDeductCorr!C3*BackgroundII_R8!B22+CoeffsDeductCorr!D3*BackgroundII_R8!B22^2+CoeffsDeductCorr!E3*BackgroundII_R8!B22^3</f>
        <v>20.241046353608187</v>
      </c>
      <c r="C29" s="39">
        <f t="shared" ref="C29:M29" si="20">C15*$B29/$B22</f>
        <v>12.921019184959093</v>
      </c>
      <c r="D29" s="39">
        <f t="shared" si="20"/>
        <v>7.3200271686490943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CoeffsDeductCorr!B4+CoeffsDeductCorr!C4*BackgroundII_R8!B23+CoeffsDeductCorr!D4*BackgroundII_R8!B23^2+CoeffsDeductCorr!E4*BackgroundII_R8!B23^3</f>
        <v>16.808212310053555</v>
      </c>
      <c r="C30" s="39">
        <f t="shared" ref="C30:M30" si="21">C16*$B30/$B23</f>
        <v>10.729644600826331</v>
      </c>
      <c r="D30" s="39">
        <f t="shared" si="21"/>
        <v>6.078567709227225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CoeffsDeductCorr!B5+CoeffsDeductCorr!C5*BackgroundII_R8!B24+CoeffsDeductCorr!D5*BackgroundII_R8!B24^2+CoeffsDeductCorr!E5*BackgroundII_R8!B24^3</f>
        <v>11.003464028824045</v>
      </c>
      <c r="C31" s="39">
        <f t="shared" ref="C31:M31" si="22">C17*$B31/$B24</f>
        <v>7.0241413083913189</v>
      </c>
      <c r="D31" s="39">
        <f t="shared" si="22"/>
        <v>3.9793227204327257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CoeffsDeductCorr!B6+CoeffsDeductCorr!C6*BackgroundII_R8!B25+CoeffsDeductCorr!D6*BackgroundII_R8!B25^2+CoeffsDeductCorr!E6*BackgroundII_R8!B25^3</f>
        <v>9.8390455980190623</v>
      </c>
      <c r="C32" s="39">
        <f t="shared" ref="C32:M32" si="23">C18*$B32/$B25</f>
        <v>6.2808263324306468</v>
      </c>
      <c r="D32" s="39">
        <f t="shared" si="23"/>
        <v>3.5582192655884159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CoeffsDeductCorr!B7+CoeffsDeductCorr!C7*BackgroundII_R8!B26+CoeffsDeductCorr!D7*BackgroundII_R8!B26^2+CoeffsDeductCorr!E7*BackgroundII_R8!B26^3</f>
        <v>7.4869261999720242</v>
      </c>
      <c r="C33" s="39">
        <f t="shared" ref="C33:M33" si="24">C19*$B33/$B26</f>
        <v>4.7793338040039943</v>
      </c>
      <c r="D33" s="39">
        <f t="shared" si="24"/>
        <v>2.7075923959680299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CoeffsDeductCorr!B8+CoeffsDeductCorr!C8*BackgroundII_R8!B27+CoeffsDeductCorr!D8*BackgroundII_R8!B27^2+CoeffsDeductCorr!E8*BackgroundII_R8!B27^3</f>
        <v>6.8131783963726509</v>
      </c>
      <c r="C34" s="39">
        <f t="shared" ref="C34:M34" si="25">C20*$B34/$B27</f>
        <v>4.3492419923432948</v>
      </c>
      <c r="D34" s="39">
        <f t="shared" si="25"/>
        <v>2.4639364040293561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19.559302249012525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20.241046353608187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20.241046353608187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20.241046353608187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20.241046353608187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20.241046353608187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20.241046353608187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20.241046353608187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79.758953646391817</v>
      </c>
      <c r="C45" s="41">
        <f t="shared" ref="C45:M45" ca="1" si="28">IF(C44&lt;&gt;"",OFFSET(C27,$C$43,0),"")</f>
        <v>12.921019184959093</v>
      </c>
      <c r="D45" s="41">
        <f t="shared" ca="1" si="28"/>
        <v>7.3200271686490943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0.63835727458110292</v>
      </c>
      <c r="D46" s="41">
        <f t="shared" ca="1" si="29"/>
        <v>0.36164272541889714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CalcMany!A9</f>
        <v>Amount</v>
      </c>
      <c r="B3" t="str">
        <f>CalcMany!B9</f>
        <v>3569</v>
      </c>
      <c r="C3" t="str">
        <f>CalcMany!C9</f>
        <v>70</v>
      </c>
      <c r="D3">
        <f>CalcMany!D9</f>
        <v>0</v>
      </c>
      <c r="E3">
        <f>CalcMany!E9</f>
        <v>0</v>
      </c>
      <c r="F3" t="str">
        <f>CalcMany!F9</f>
        <v>70</v>
      </c>
      <c r="G3">
        <f>CalcMany!G9</f>
        <v>0</v>
      </c>
      <c r="H3">
        <f>CalcMany!H9</f>
        <v>0</v>
      </c>
      <c r="I3">
        <f>CalcMany!I9</f>
        <v>0</v>
      </c>
      <c r="J3">
        <f>CalcMany!J9</f>
        <v>0</v>
      </c>
      <c r="K3">
        <f>CalcMany!K9</f>
        <v>0</v>
      </c>
      <c r="L3" t="str">
        <f>CalcMany!L9</f>
        <v>560</v>
      </c>
      <c r="M3">
        <f>CalcMany!M9</f>
        <v>0</v>
      </c>
      <c r="N3">
        <f>CalcMany!N9</f>
        <v>0</v>
      </c>
      <c r="O3">
        <f>CalcMany!O9</f>
        <v>0</v>
      </c>
      <c r="P3">
        <f>CalcMany!P9</f>
        <v>0</v>
      </c>
      <c r="Q3">
        <f>CalcMany!Q9</f>
        <v>0</v>
      </c>
      <c r="R3">
        <f>CalcMany!R9</f>
        <v>0</v>
      </c>
      <c r="S3">
        <f>CalcMany!S9</f>
        <v>0</v>
      </c>
      <c r="T3">
        <f>CalcMany!T9</f>
        <v>0</v>
      </c>
      <c r="U3">
        <f>CalcMany!U9</f>
        <v>0</v>
      </c>
      <c r="V3">
        <f>CalcMany!V9</f>
        <v>0</v>
      </c>
      <c r="W3">
        <f>CalcMany!W9</f>
        <v>0</v>
      </c>
      <c r="X3">
        <f>CalcMany!X9</f>
        <v>0</v>
      </c>
      <c r="Y3">
        <f>CalcMany!Y9</f>
        <v>0</v>
      </c>
      <c r="Z3">
        <f>CalcMany!Z9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1.9613337069207062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1.9613337069207062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15.69066965536565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CoeffsDistress!B3+CoeffsDistress!B4*BackgroundII_R9!C4+CoeffsDistress!B5*BackgroundII_R9!C4^CoeffsDistress!B6+CoeffsDistress!B7*LN(BackgroundII_R9!C4-CoeffsDistress!B8)</f>
        <v>16.001830308724802</v>
      </c>
      <c r="D5" t="e">
        <f>CoeffsDistress!C3+CoeffsDistress!C4*BackgroundII_R9!D4+CoeffsDistress!C5*BackgroundII_R9!D4^CoeffsDistress!C6+CoeffsDistress!C7*LN(BackgroundII_R9!D4-CoeffsDistress!C8)</f>
        <v>#DIV/0!</v>
      </c>
      <c r="E5" t="e">
        <f>CoeffsDistress!D3+CoeffsDistress!D4*BackgroundII_R9!E4+CoeffsDistress!D5*BackgroundII_R9!E4^CoeffsDistress!D6+CoeffsDistress!D7*LN(BackgroundII_R9!E4-CoeffsDistress!D8)</f>
        <v>#DIV/0!</v>
      </c>
      <c r="F5">
        <f>CoeffsDistress!E3+CoeffsDistress!E4*BackgroundII_R9!F4+CoeffsDistress!E5*BackgroundII_R9!F4^CoeffsDistress!E6+CoeffsDistress!E7*LN(BackgroundII_R9!F4-CoeffsDistress!E8)</f>
        <v>1.7318090633088135</v>
      </c>
      <c r="G5" t="e">
        <f>CoeffsDistress!F3+CoeffsDistress!F4*BackgroundII_R9!G4+CoeffsDistress!F5*BackgroundII_R9!G4^CoeffsDistress!F6+CoeffsDistress!F7*LN(BackgroundII_R9!G4-CoeffsDistress!F8)</f>
        <v>#NUM!</v>
      </c>
      <c r="H5">
        <f>CoeffsDistress!G3+CoeffsDistress!G4*BackgroundII_R9!H4+CoeffsDistress!G5*BackgroundII_R9!H4^CoeffsDistress!G6+CoeffsDistress!G7*LN(BackgroundII_R9!H4-CoeffsDistress!G8)</f>
        <v>-2.4297516226665117</v>
      </c>
      <c r="I5">
        <f>CoeffsDistress!H3+CoeffsDistress!H4*BackgroundII_R9!I4+CoeffsDistress!H5*BackgroundII_R9!I4^CoeffsDistress!H6+CoeffsDistress!H7*LN(BackgroundII_R9!I4-CoeffsDistress!H8)</f>
        <v>6.2926559863106677</v>
      </c>
      <c r="J5">
        <f>CoeffsDistress!I3+CoeffsDistress!I4*BackgroundII_R9!J4+CoeffsDistress!I5*BackgroundII_R9!J4^CoeffsDistress!I6+CoeffsDistress!I7*LN(BackgroundII_R9!J4-CoeffsDistress!I8)</f>
        <v>1.9809699703419081</v>
      </c>
      <c r="K5" t="e">
        <f>CoeffsDistress!J3+CoeffsDistress!J4*BackgroundII_R9!K4+CoeffsDistress!J5*BackgroundII_R9!K4^CoeffsDistress!J6+CoeffsDistress!J7*LN(BackgroundII_R9!K4-CoeffsDistress!J8)</f>
        <v>#NUM!</v>
      </c>
      <c r="L5">
        <f>CoeffsDistress!K3+CoeffsDistress!K4*BackgroundII_R9!L4+CoeffsDistress!K5*BackgroundII_R9!L4^CoeffsDistress!K6+CoeffsDistress!K7*LN(BackgroundII_R9!L4-CoeffsDistress!K8)</f>
        <v>21.520076719838208</v>
      </c>
      <c r="M5">
        <f>CoeffsDistress!L3+CoeffsDistress!L4*BackgroundII_R9!M4+CoeffsDistress!L5*BackgroundII_R9!M4^CoeffsDistress!L6+CoeffsDistress!L7*LN(BackgroundII_R9!M4-CoeffsDistress!L8)</f>
        <v>-1.8831691837876274</v>
      </c>
      <c r="N5">
        <f>CoeffsDistress!M3+CoeffsDistress!M4*BackgroundII_R9!N4+CoeffsDistress!M5*BackgroundII_R9!N4^CoeffsDistress!M6+CoeffsDistress!M7*LN(BackgroundII_R9!N4-CoeffsDistress!M8)</f>
        <v>-6.4882063576799407</v>
      </c>
      <c r="O5">
        <f>CoeffsDistress!N3+CoeffsDistress!N4*BackgroundII_R9!O4+CoeffsDistress!N5*BackgroundII_R9!O4^CoeffsDistress!N6+CoeffsDistress!N7*LN(BackgroundII_R9!O4-CoeffsDistress!N8)</f>
        <v>-0.19234986700844559</v>
      </c>
      <c r="P5">
        <f>CoeffsDistress!O3+CoeffsDistress!O4*BackgroundII_R9!P4+CoeffsDistress!O5*BackgroundII_R9!P4^CoeffsDistress!O6+CoeffsDistress!O7*LN(BackgroundII_R9!P4-CoeffsDistress!O8)</f>
        <v>7.3754817263059103E-2</v>
      </c>
      <c r="Q5">
        <f>CoeffsDistress!P3+CoeffsDistress!P4*BackgroundII_R9!Q4+CoeffsDistress!P5*BackgroundII_R9!Q4^CoeffsDistress!P6+CoeffsDistress!P7*LN(BackgroundII_R9!Q4-CoeffsDistress!P8)</f>
        <v>2.0655973451251413</v>
      </c>
      <c r="R5" t="e">
        <f>CoeffsDistress!Q3+CoeffsDistress!Q4*BackgroundII_R9!R4+CoeffsDistress!Q5*BackgroundII_R9!R4^CoeffsDistress!Q6+CoeffsDistress!Q7*LN(BackgroundII_R9!R4-CoeffsDistress!Q8)</f>
        <v>#NUM!</v>
      </c>
      <c r="S5">
        <f>CoeffsDistress!R3+CoeffsDistress!R4*BackgroundII_R9!S4+CoeffsDistress!R5*BackgroundII_R9!S4^CoeffsDistress!R6+CoeffsDistress!R7*LN(BackgroundII_R9!S4-CoeffsDistress!R8)</f>
        <v>2.8474830961496664</v>
      </c>
      <c r="T5">
        <f>CoeffsDistress!S3+CoeffsDistress!S4*BackgroundII_R9!T4+CoeffsDistress!S5*BackgroundII_R9!T4^CoeffsDistress!S6+CoeffsDistress!S7*LN(BackgroundII_R9!T4-CoeffsDistress!S8)</f>
        <v>3.1290789009871531</v>
      </c>
      <c r="U5">
        <f>CoeffsDistress!T3+CoeffsDistress!T4*BackgroundII_R9!U4+CoeffsDistress!T5*BackgroundII_R9!U4^CoeffsDistress!T6+CoeffsDistress!T7*LN(BackgroundII_R9!U4-CoeffsDistress!T8)</f>
        <v>-0.72987201948007563</v>
      </c>
      <c r="V5">
        <f>CoeffsDistress!U3+CoeffsDistress!U4*BackgroundII_R9!V4+CoeffsDistress!U5*BackgroundII_R9!V4^CoeffsDistress!U6+CoeffsDistress!U7*LN(BackgroundII_R9!V4-CoeffsDistress!U8)</f>
        <v>-0.55774509254708704</v>
      </c>
      <c r="W5">
        <f>CoeffsDistress!V3+CoeffsDistress!V4*BackgroundII_R9!W4+CoeffsDistress!V5*BackgroundII_R9!W4^CoeffsDistress!V6+CoeffsDistress!V7*LN(BackgroundII_R9!W4-CoeffsDistress!V8)</f>
        <v>-11.630944123926884</v>
      </c>
      <c r="X5">
        <f>CoeffsDistress!W3+CoeffsDistress!W4*BackgroundII_R9!X4+CoeffsDistress!W5*BackgroundII_R9!X4^CoeffsDistress!W6+CoeffsDistress!W7*LN(BackgroundII_R9!X4-CoeffsDistress!W8)</f>
        <v>-0.96527959010864728</v>
      </c>
      <c r="Y5">
        <f>CoeffsDistress!X3+CoeffsDistress!X4*BackgroundII_R9!Y4+CoeffsDistress!X5*BackgroundII_R9!Y4^CoeffsDistress!X6+CoeffsDistress!X7*LN(BackgroundII_R9!Y4-CoeffsDistress!X8)</f>
        <v>-1.1850134881294951</v>
      </c>
      <c r="Z5">
        <f>CoeffsDistress!Y3+CoeffsDistress!Y4*BackgroundII_R9!Z4+CoeffsDistress!Y5*BackgroundII_R9!Z4^CoeffsDistress!Y6+CoeffsDistress!Y7*LN(BackgroundII_R9!Z4-CoeffsDistress!Y8)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16.001830308724802</v>
      </c>
      <c r="D7" s="32">
        <f t="shared" si="1"/>
        <v>0</v>
      </c>
      <c r="E7" s="32">
        <f t="shared" si="1"/>
        <v>0</v>
      </c>
      <c r="F7" s="32">
        <f t="shared" si="1"/>
        <v>1.7318090633088135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21.520076719838208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21.520076719838208</v>
      </c>
      <c r="D9">
        <f t="shared" si="3"/>
        <v>16.001830308724802</v>
      </c>
      <c r="E9">
        <f t="shared" si="3"/>
        <v>1.7318090633088135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4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Allig low</v>
      </c>
      <c r="E11" t="str">
        <f t="shared" ca="1" si="5"/>
        <v>Block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8.2073398930760817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21.520076719838208</v>
      </c>
      <c r="D13">
        <f t="shared" si="6"/>
        <v>16.001830308724802</v>
      </c>
      <c r="E13">
        <f t="shared" si="6"/>
        <v>1.7318090633088135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21.520076719838208</v>
      </c>
      <c r="D14" s="34">
        <f>IF(D$13&gt;BackgroundI!$C$2,BackgroundI!$C$2,D$13)</f>
        <v>2</v>
      </c>
      <c r="E14" s="34">
        <f>IF(E$13&gt;BackgroundI!$C$2,BackgroundI!$C$2,E$13)</f>
        <v>1.7318090633088135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21.520076719838208</v>
      </c>
      <c r="D15" s="34">
        <f t="shared" ref="D15:D20" si="8">D$13</f>
        <v>16.001830308724802</v>
      </c>
      <c r="E15" s="34">
        <f>IF(E$13&gt;BackgroundI!$C$2,BackgroundI!$C$2,E$13)</f>
        <v>1.7318090633088135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21.520076719838208</v>
      </c>
      <c r="D16" s="34">
        <f t="shared" si="8"/>
        <v>16.001830308724802</v>
      </c>
      <c r="E16" s="34">
        <f>E$13</f>
        <v>1.7318090633088135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21.520076719838208</v>
      </c>
      <c r="D17" s="34">
        <f t="shared" si="8"/>
        <v>16.001830308724802</v>
      </c>
      <c r="E17" s="34">
        <f>E$13</f>
        <v>1.7318090633088135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21.520076719838208</v>
      </c>
      <c r="D18" s="34">
        <f t="shared" si="8"/>
        <v>16.001830308724802</v>
      </c>
      <c r="E18" s="34">
        <f>E$13</f>
        <v>1.7318090633088135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21.520076719838208</v>
      </c>
      <c r="D19" s="34">
        <f t="shared" si="8"/>
        <v>16.001830308724802</v>
      </c>
      <c r="E19" s="34">
        <f>E$13</f>
        <v>1.7318090633088135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21.520076719838208</v>
      </c>
      <c r="D20" s="34">
        <f t="shared" si="8"/>
        <v>16.001830308724802</v>
      </c>
      <c r="E20" s="34">
        <f>E$13</f>
        <v>1.7318090633088135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25.251885783147021</v>
      </c>
      <c r="C21" s="36">
        <f t="shared" ref="C21:M21" si="10">C14/$B21</f>
        <v>0.85221661877627364</v>
      </c>
      <c r="D21" s="36">
        <f t="shared" si="10"/>
        <v>7.9202005631388919E-2</v>
      </c>
      <c r="E21" s="36">
        <f t="shared" si="10"/>
        <v>6.8581375592337498E-2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39.253716091871823</v>
      </c>
      <c r="C22" s="36">
        <f t="shared" ref="C22:M22" si="12">C15/$B22</f>
        <v>0.54823030434803399</v>
      </c>
      <c r="D22" s="36">
        <f t="shared" si="12"/>
        <v>0.40765134876079323</v>
      </c>
      <c r="E22" s="36">
        <f t="shared" si="12"/>
        <v>4.4118346891172812E-2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39.253716091871823</v>
      </c>
      <c r="C23" s="36">
        <f t="shared" ref="C23:M23" si="13">C16/$B23</f>
        <v>0.54823030434803399</v>
      </c>
      <c r="D23" s="36">
        <f t="shared" si="13"/>
        <v>0.40765134876079323</v>
      </c>
      <c r="E23" s="36">
        <f t="shared" si="13"/>
        <v>4.4118346891172812E-2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39.253716091871823</v>
      </c>
      <c r="C24" s="36">
        <f t="shared" ref="C24:M24" si="14">C17/$B24</f>
        <v>0.54823030434803399</v>
      </c>
      <c r="D24" s="36">
        <f t="shared" si="14"/>
        <v>0.40765134876079323</v>
      </c>
      <c r="E24" s="36">
        <f t="shared" si="14"/>
        <v>4.4118346891172812E-2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39.253716091871823</v>
      </c>
      <c r="C25" s="36">
        <f t="shared" ref="C25:M25" si="15">C18/$B25</f>
        <v>0.54823030434803399</v>
      </c>
      <c r="D25" s="36">
        <f t="shared" si="15"/>
        <v>0.40765134876079323</v>
      </c>
      <c r="E25" s="36">
        <f t="shared" si="15"/>
        <v>4.4118346891172812E-2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39.253716091871823</v>
      </c>
      <c r="C26" s="36">
        <f t="shared" ref="C26:M26" si="16">C19/$B26</f>
        <v>0.54823030434803399</v>
      </c>
      <c r="D26" s="36">
        <f t="shared" si="16"/>
        <v>0.40765134876079323</v>
      </c>
      <c r="E26" s="36">
        <f t="shared" si="16"/>
        <v>4.4118346891172812E-2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39.253716091871823</v>
      </c>
      <c r="C27" s="36">
        <f t="shared" ref="C27:M27" si="17">C20/$B27</f>
        <v>0.54823030434803399</v>
      </c>
      <c r="D27" s="36">
        <f t="shared" si="17"/>
        <v>0.40765134876079323</v>
      </c>
      <c r="E27" s="36">
        <f t="shared" si="17"/>
        <v>4.4118346891172812E-2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CoeffsDeductCorr!B2+CoeffsDeductCorr!C2*BackgroundII_R9!B21+CoeffsDeductCorr!D2*BackgroundII_R9!B21^2+CoeffsDeductCorr!E2*BackgroundII_R9!B21^3</f>
        <v>25.251885783147021</v>
      </c>
      <c r="C28" s="39">
        <f t="shared" ref="C28:M28" si="18">C14*$B28/$B21</f>
        <v>21.520076719838208</v>
      </c>
      <c r="D28" s="39">
        <f t="shared" si="18"/>
        <v>2</v>
      </c>
      <c r="E28" s="39">
        <f t="shared" si="18"/>
        <v>1.7318090633088135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CoeffsDeductCorr!B3+CoeffsDeductCorr!C3*BackgroundII_R9!B22+CoeffsDeductCorr!D3*BackgroundII_R9!B22^2+CoeffsDeductCorr!E3*BackgroundII_R9!B22^3</f>
        <v>29.000425708591091</v>
      </c>
      <c r="C29" s="39">
        <f t="shared" ref="C29:M29" si="20">C15*$B29/$B22</f>
        <v>15.898912212443443</v>
      </c>
      <c r="D29" s="39">
        <f t="shared" si="20"/>
        <v>11.822062654744341</v>
      </c>
      <c r="E29" s="39">
        <f t="shared" si="20"/>
        <v>1.2794508414033079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CoeffsDeductCorr!B4+CoeffsDeductCorr!C4*BackgroundII_R9!B23+CoeffsDeductCorr!D4*BackgroundII_R9!B23^2+CoeffsDeductCorr!E4*BackgroundII_R9!B23^3</f>
        <v>24.619460858876707</v>
      </c>
      <c r="C30" s="39">
        <f t="shared" ref="C30:M30" si="21">C16*$B30/$B23</f>
        <v>13.497134519546487</v>
      </c>
      <c r="D30" s="39">
        <f t="shared" si="21"/>
        <v>10.036156424884647</v>
      </c>
      <c r="E30" s="39">
        <f t="shared" si="21"/>
        <v>1.0861699144455739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CoeffsDeductCorr!B5+CoeffsDeductCorr!C5*BackgroundII_R9!B24+CoeffsDeductCorr!D5*BackgroundII_R9!B24^2+CoeffsDeductCorr!E5*BackgroundII_R9!B24^3</f>
        <v>18.875570574089203</v>
      </c>
      <c r="C31" s="39">
        <f t="shared" ref="C31:M31" si="22">C17*$B31/$B24</f>
        <v>10.348159800575717</v>
      </c>
      <c r="D31" s="39">
        <f t="shared" si="22"/>
        <v>7.6946518031570044</v>
      </c>
      <c r="E31" s="39">
        <f t="shared" si="22"/>
        <v>0.83275897035648139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CoeffsDeductCorr!B6+CoeffsDeductCorr!C6*BackgroundII_R9!B25+CoeffsDeductCorr!D6*BackgroundII_R9!B25^2+CoeffsDeductCorr!E6*BackgroundII_R9!B25^3</f>
        <v>16.866433946324651</v>
      </c>
      <c r="C32" s="39">
        <f t="shared" ref="C32:M32" si="23">C18*$B32/$B25</f>
        <v>9.2466902156595747</v>
      </c>
      <c r="D32" s="39">
        <f t="shared" si="23"/>
        <v>6.8756245470040724</v>
      </c>
      <c r="E32" s="39">
        <f t="shared" si="23"/>
        <v>0.74411918366100371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CoeffsDeductCorr!B7+CoeffsDeductCorr!C7*BackgroundII_R9!B26+CoeffsDeductCorr!D7*BackgroundII_R9!B26^2+CoeffsDeductCorr!E7*BackgroundII_R9!B26^3</f>
        <v>14.337176015018102</v>
      </c>
      <c r="C33" s="39">
        <f t="shared" ref="C33:M33" si="24">C19*$B33/$B26</f>
        <v>7.860074370204706</v>
      </c>
      <c r="D33" s="39">
        <f t="shared" si="24"/>
        <v>5.8445691399430242</v>
      </c>
      <c r="E33" s="39">
        <f t="shared" si="24"/>
        <v>0.63253250487037127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CoeffsDeductCorr!B8+CoeffsDeductCorr!C8*BackgroundII_R9!B27+CoeffsDeductCorr!D8*BackgroundII_R9!B27^2+CoeffsDeductCorr!E8*BackgroundII_R9!B27^3</f>
        <v>14.419131471612387</v>
      </c>
      <c r="C34" s="39">
        <f t="shared" ref="C34:M34" si="25">C20*$B34/$B27</f>
        <v>7.9050048351163733</v>
      </c>
      <c r="D34" s="39">
        <f t="shared" si="25"/>
        <v>5.8779783923619906</v>
      </c>
      <c r="E34" s="39">
        <f t="shared" si="25"/>
        <v>0.63614824413402249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25.251885783147021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29.000425708591091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29.000425708591091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29.000425708591091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29.000425708591091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29.000425708591091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29.000425708591091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29.000425708591091</v>
      </c>
      <c r="C44" s="41" t="str">
        <f t="shared" ref="C44:M44" ca="1" si="27">IF(C8&lt;=$C$12+1,C11,"")</f>
        <v>LongTrans low</v>
      </c>
      <c r="D44" s="41" t="str">
        <f t="shared" ca="1" si="27"/>
        <v>Allig low</v>
      </c>
      <c r="E44" s="41" t="str">
        <f t="shared" ca="1" si="27"/>
        <v>Block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70.999574291408905</v>
      </c>
      <c r="C45" s="41">
        <f t="shared" ref="C45:M45" ca="1" si="28">IF(C44&lt;&gt;"",OFFSET(C27,$C$43,0),"")</f>
        <v>15.898912212443443</v>
      </c>
      <c r="D45" s="41">
        <f t="shared" ca="1" si="28"/>
        <v>11.822062654744341</v>
      </c>
      <c r="E45" s="41">
        <f t="shared" ca="1" si="28"/>
        <v>1.2794508414033079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0.54823030434803399</v>
      </c>
      <c r="D46" s="41">
        <f t="shared" ca="1" si="29"/>
        <v>0.40765134876079323</v>
      </c>
      <c r="E46" s="41">
        <f t="shared" ca="1" si="29"/>
        <v>4.4118346891172812E-2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CalcMany!A10</f>
        <v>Amount</v>
      </c>
      <c r="B3" t="str">
        <f>CalcMany!B10</f>
        <v>2857</v>
      </c>
      <c r="C3">
        <f>CalcMany!C10</f>
        <v>0</v>
      </c>
      <c r="D3">
        <f>CalcMany!D10</f>
        <v>0</v>
      </c>
      <c r="E3">
        <f>CalcMany!E10</f>
        <v>0</v>
      </c>
      <c r="F3">
        <f>CalcMany!F10</f>
        <v>0</v>
      </c>
      <c r="G3">
        <f>CalcMany!G10</f>
        <v>0</v>
      </c>
      <c r="H3">
        <f>CalcMany!H10</f>
        <v>0</v>
      </c>
      <c r="I3">
        <f>CalcMany!I10</f>
        <v>0</v>
      </c>
      <c r="J3">
        <f>CalcMany!J10</f>
        <v>0</v>
      </c>
      <c r="K3">
        <f>CalcMany!K10</f>
        <v>0</v>
      </c>
      <c r="L3" t="str">
        <f>CalcMany!L10</f>
        <v>140</v>
      </c>
      <c r="M3">
        <f>CalcMany!M10</f>
        <v>0</v>
      </c>
      <c r="N3">
        <f>CalcMany!N10</f>
        <v>0</v>
      </c>
      <c r="O3">
        <f>CalcMany!O10</f>
        <v>0</v>
      </c>
      <c r="P3">
        <f>CalcMany!P10</f>
        <v>0</v>
      </c>
      <c r="Q3">
        <f>CalcMany!Q10</f>
        <v>0</v>
      </c>
      <c r="R3">
        <f>CalcMany!R10</f>
        <v>0</v>
      </c>
      <c r="S3">
        <f>CalcMany!S10</f>
        <v>0</v>
      </c>
      <c r="T3">
        <f>CalcMany!T10</f>
        <v>0</v>
      </c>
      <c r="U3">
        <f>CalcMany!U10</f>
        <v>0</v>
      </c>
      <c r="V3">
        <f>CalcMany!V10</f>
        <v>0</v>
      </c>
      <c r="W3">
        <f>CalcMany!W10</f>
        <v>0</v>
      </c>
      <c r="X3">
        <f>CalcMany!X10</f>
        <v>0</v>
      </c>
      <c r="Y3">
        <f>CalcMany!Y10</f>
        <v>0</v>
      </c>
      <c r="Z3">
        <f>CalcMany!Z10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4.9002450122506129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CoeffsDistress!B3+CoeffsDistress!B4*BackgroundII_R10!C4+CoeffsDistress!B5*BackgroundII_R10!C4^CoeffsDistress!B6+CoeffsDistress!B7*LN(BackgroundII_R10!C4-CoeffsDistress!B8)</f>
        <v>#DIV/0!</v>
      </c>
      <c r="D5" t="e">
        <f>CoeffsDistress!C3+CoeffsDistress!C4*BackgroundII_R10!D4+CoeffsDistress!C5*BackgroundII_R10!D4^CoeffsDistress!C6+CoeffsDistress!C7*LN(BackgroundII_R10!D4-CoeffsDistress!C8)</f>
        <v>#DIV/0!</v>
      </c>
      <c r="E5" t="e">
        <f>CoeffsDistress!D3+CoeffsDistress!D4*BackgroundII_R10!E4+CoeffsDistress!D5*BackgroundII_R10!E4^CoeffsDistress!D6+CoeffsDistress!D7*LN(BackgroundII_R10!E4-CoeffsDistress!D8)</f>
        <v>#DIV/0!</v>
      </c>
      <c r="F5">
        <f>CoeffsDistress!E3+CoeffsDistress!E4*BackgroundII_R10!F4+CoeffsDistress!E5*BackgroundII_R10!F4^CoeffsDistress!E6+CoeffsDistress!E7*LN(BackgroundII_R10!F4-CoeffsDistress!E8)</f>
        <v>1.3455187895966798</v>
      </c>
      <c r="G5" t="e">
        <f>CoeffsDistress!F3+CoeffsDistress!F4*BackgroundII_R10!G4+CoeffsDistress!F5*BackgroundII_R10!G4^CoeffsDistress!F6+CoeffsDistress!F7*LN(BackgroundII_R10!G4-CoeffsDistress!F8)</f>
        <v>#NUM!</v>
      </c>
      <c r="H5">
        <f>CoeffsDistress!G3+CoeffsDistress!G4*BackgroundII_R10!H4+CoeffsDistress!G5*BackgroundII_R10!H4^CoeffsDistress!G6+CoeffsDistress!G7*LN(BackgroundII_R10!H4-CoeffsDistress!G8)</f>
        <v>-2.4297516226665117</v>
      </c>
      <c r="I5">
        <f>CoeffsDistress!H3+CoeffsDistress!H4*BackgroundII_R10!I4+CoeffsDistress!H5*BackgroundII_R10!I4^CoeffsDistress!H6+CoeffsDistress!H7*LN(BackgroundII_R10!I4-CoeffsDistress!H8)</f>
        <v>6.2926559863106677</v>
      </c>
      <c r="J5">
        <f>CoeffsDistress!I3+CoeffsDistress!I4*BackgroundII_R10!J4+CoeffsDistress!I5*BackgroundII_R10!J4^CoeffsDistress!I6+CoeffsDistress!I7*LN(BackgroundII_R10!J4-CoeffsDistress!I8)</f>
        <v>1.9809699703419081</v>
      </c>
      <c r="K5" t="e">
        <f>CoeffsDistress!J3+CoeffsDistress!J4*BackgroundII_R10!K4+CoeffsDistress!J5*BackgroundII_R10!K4^CoeffsDistress!J6+CoeffsDistress!J7*LN(BackgroundII_R10!K4-CoeffsDistress!J8)</f>
        <v>#NUM!</v>
      </c>
      <c r="L5">
        <f>CoeffsDistress!K3+CoeffsDistress!K4*BackgroundII_R10!L4+CoeffsDistress!K5*BackgroundII_R10!L4^CoeffsDistress!K6+CoeffsDistress!K7*LN(BackgroundII_R10!L4-CoeffsDistress!K8)</f>
        <v>10.219697464252068</v>
      </c>
      <c r="M5">
        <f>CoeffsDistress!L3+CoeffsDistress!L4*BackgroundII_R10!M4+CoeffsDistress!L5*BackgroundII_R10!M4^CoeffsDistress!L6+CoeffsDistress!L7*LN(BackgroundII_R10!M4-CoeffsDistress!L8)</f>
        <v>-1.8831691837876274</v>
      </c>
      <c r="N5">
        <f>CoeffsDistress!M3+CoeffsDistress!M4*BackgroundII_R10!N4+CoeffsDistress!M5*BackgroundII_R10!N4^CoeffsDistress!M6+CoeffsDistress!M7*LN(BackgroundII_R10!N4-CoeffsDistress!M8)</f>
        <v>-6.4882063576799407</v>
      </c>
      <c r="O5">
        <f>CoeffsDistress!N3+CoeffsDistress!N4*BackgroundII_R10!O4+CoeffsDistress!N5*BackgroundII_R10!O4^CoeffsDistress!N6+CoeffsDistress!N7*LN(BackgroundII_R10!O4-CoeffsDistress!N8)</f>
        <v>-0.19234986700844559</v>
      </c>
      <c r="P5">
        <f>CoeffsDistress!O3+CoeffsDistress!O4*BackgroundII_R10!P4+CoeffsDistress!O5*BackgroundII_R10!P4^CoeffsDistress!O6+CoeffsDistress!O7*LN(BackgroundII_R10!P4-CoeffsDistress!O8)</f>
        <v>7.3754817263059103E-2</v>
      </c>
      <c r="Q5">
        <f>CoeffsDistress!P3+CoeffsDistress!P4*BackgroundII_R10!Q4+CoeffsDistress!P5*BackgroundII_R10!Q4^CoeffsDistress!P6+CoeffsDistress!P7*LN(BackgroundII_R10!Q4-CoeffsDistress!P8)</f>
        <v>2.0655973451251413</v>
      </c>
      <c r="R5" t="e">
        <f>CoeffsDistress!Q3+CoeffsDistress!Q4*BackgroundII_R10!R4+CoeffsDistress!Q5*BackgroundII_R10!R4^CoeffsDistress!Q6+CoeffsDistress!Q7*LN(BackgroundII_R10!R4-CoeffsDistress!Q8)</f>
        <v>#NUM!</v>
      </c>
      <c r="S5">
        <f>CoeffsDistress!R3+CoeffsDistress!R4*BackgroundII_R10!S4+CoeffsDistress!R5*BackgroundII_R10!S4^CoeffsDistress!R6+CoeffsDistress!R7*LN(BackgroundII_R10!S4-CoeffsDistress!R8)</f>
        <v>2.8474830961496664</v>
      </c>
      <c r="T5">
        <f>CoeffsDistress!S3+CoeffsDistress!S4*BackgroundII_R10!T4+CoeffsDistress!S5*BackgroundII_R10!T4^CoeffsDistress!S6+CoeffsDistress!S7*LN(BackgroundII_R10!T4-CoeffsDistress!S8)</f>
        <v>3.1290789009871531</v>
      </c>
      <c r="U5">
        <f>CoeffsDistress!T3+CoeffsDistress!T4*BackgroundII_R10!U4+CoeffsDistress!T5*BackgroundII_R10!U4^CoeffsDistress!T6+CoeffsDistress!T7*LN(BackgroundII_R10!U4-CoeffsDistress!T8)</f>
        <v>-0.72987201948007563</v>
      </c>
      <c r="V5">
        <f>CoeffsDistress!U3+CoeffsDistress!U4*BackgroundII_R10!V4+CoeffsDistress!U5*BackgroundII_R10!V4^CoeffsDistress!U6+CoeffsDistress!U7*LN(BackgroundII_R10!V4-CoeffsDistress!U8)</f>
        <v>-0.55774509254708704</v>
      </c>
      <c r="W5">
        <f>CoeffsDistress!V3+CoeffsDistress!V4*BackgroundII_R10!W4+CoeffsDistress!V5*BackgroundII_R10!W4^CoeffsDistress!V6+CoeffsDistress!V7*LN(BackgroundII_R10!W4-CoeffsDistress!V8)</f>
        <v>-11.630944123926884</v>
      </c>
      <c r="X5">
        <f>CoeffsDistress!W3+CoeffsDistress!W4*BackgroundII_R10!X4+CoeffsDistress!W5*BackgroundII_R10!X4^CoeffsDistress!W6+CoeffsDistress!W7*LN(BackgroundII_R10!X4-CoeffsDistress!W8)</f>
        <v>-0.96527959010864728</v>
      </c>
      <c r="Y5">
        <f>CoeffsDistress!X3+CoeffsDistress!X4*BackgroundII_R10!Y4+CoeffsDistress!X5*BackgroundII_R10!Y4^CoeffsDistress!X6+CoeffsDistress!X7*LN(BackgroundII_R10!Y4-CoeffsDistress!X8)</f>
        <v>-1.1850134881294951</v>
      </c>
      <c r="Z5">
        <f>CoeffsDistress!Y3+CoeffsDistress!Y4*BackgroundII_R10!Z4+CoeffsDistress!Y5*BackgroundII_R10!Z4^CoeffsDistress!Y6+CoeffsDistress!Y7*LN(BackgroundII_R10!Z4-CoeffsDistress!Y8)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10.219697464252068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10.219697464252068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9.2451298247115457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10.219697464252068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10.219697464252068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10.219697464252068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10.219697464252068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10.219697464252068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10.219697464252068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10.219697464252068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10.219697464252068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10.219697464252068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10.219697464252068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10.219697464252068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10.219697464252068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10.219697464252068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10.219697464252068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10.219697464252068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CoeffsDeductCorr!B2+CoeffsDeductCorr!C2*BackgroundII_R10!B21+CoeffsDeductCorr!D2*BackgroundII_R10!B21^2+CoeffsDeductCorr!E2*BackgroundII_R10!B21^3</f>
        <v>10.219697464252068</v>
      </c>
      <c r="C28" s="39">
        <f t="shared" ref="C28:M28" si="18">C14*$B28/$B21</f>
        <v>10.219697464252068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CoeffsDeductCorr!B3+CoeffsDeductCorr!C3*BackgroundII_R10!B22+CoeffsDeductCorr!D3*BackgroundII_R10!B22^2+CoeffsDeductCorr!E3*BackgroundII_R10!B22^3</f>
        <v>7.054671540738207</v>
      </c>
      <c r="C29" s="39">
        <f t="shared" ref="C29:M29" si="20">C15*$B29/$B22</f>
        <v>7.0546715407382079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CoeffsDeductCorr!B4+CoeffsDeductCorr!C4*BackgroundII_R10!B23+CoeffsDeductCorr!D4*BackgroundII_R10!B23^2+CoeffsDeductCorr!E4*BackgroundII_R10!B23^3</f>
        <v>5.3101853727060568</v>
      </c>
      <c r="C30" s="39">
        <f t="shared" ref="C30:M30" si="21">C16*$B30/$B23</f>
        <v>5.3101853727060568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CoeffsDeductCorr!B5+CoeffsDeductCorr!C5*BackgroundII_R10!B24+CoeffsDeductCorr!D5*BackgroundII_R10!B24^2+CoeffsDeductCorr!E5*BackgroundII_R10!B24^3</f>
        <v>-0.61503110126954019</v>
      </c>
      <c r="C31" s="39">
        <f t="shared" ref="C31:M31" si="22">C17*$B31/$B24</f>
        <v>-0.61503110126954019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CoeffsDeductCorr!B6+CoeffsDeductCorr!C6*BackgroundII_R10!B25+CoeffsDeductCorr!D6*BackgroundII_R10!B25^2+CoeffsDeductCorr!E6*BackgroundII_R10!B25^3</f>
        <v>-0.38169942657849609</v>
      </c>
      <c r="C32" s="39">
        <f t="shared" ref="C32:M32" si="23">C18*$B32/$B25</f>
        <v>-0.38169942657849609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CoeffsDeductCorr!B7+CoeffsDeductCorr!C7*BackgroundII_R10!B26+CoeffsDeductCorr!D7*BackgroundII_R10!B26^2+CoeffsDeductCorr!E7*BackgroundII_R10!B26^3</f>
        <v>-2.4592635021035361</v>
      </c>
      <c r="C33" s="39">
        <f t="shared" ref="C33:M33" si="24">C19*$B33/$B26</f>
        <v>-2.4592635021035361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CoeffsDeductCorr!B8+CoeffsDeductCorr!C8*BackgroundII_R10!B27+CoeffsDeductCorr!D8*BackgroundII_R10!B27^2+CoeffsDeductCorr!E8*BackgroundII_R10!B27^3</f>
        <v>-4.8886094147654715</v>
      </c>
      <c r="C34" s="39">
        <f t="shared" ref="C34:M34" si="25">C20*$B34/$B27</f>
        <v>-4.8886094147654715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10.219697464252068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10.219697464252068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10.219697464252068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10.219697464252068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10.219697464252068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10.219697464252068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10.219697464252068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10.219697464252068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89.780302535747936</v>
      </c>
      <c r="C45" s="41">
        <f t="shared" ref="C45:M45" ca="1" si="28">IF(C44&lt;&gt;"",OFFSET(C27,$C$43,0),"")</f>
        <v>10.219697464252068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CalcMany!A16</f>
        <v>Amount</v>
      </c>
      <c r="B3" t="str">
        <f>CalcMany!B16</f>
        <v>587</v>
      </c>
      <c r="C3">
        <f>CalcMany!C16</f>
        <v>0</v>
      </c>
      <c r="D3">
        <f>CalcMany!D16</f>
        <v>0</v>
      </c>
      <c r="E3">
        <f>CalcMany!E16</f>
        <v>0</v>
      </c>
      <c r="F3">
        <f>CalcMany!F16</f>
        <v>0</v>
      </c>
      <c r="G3">
        <f>CalcMany!G16</f>
        <v>0</v>
      </c>
      <c r="H3">
        <f>CalcMany!H16</f>
        <v>0</v>
      </c>
      <c r="I3">
        <f>CalcMany!I16</f>
        <v>0</v>
      </c>
      <c r="J3">
        <f>CalcMany!J16</f>
        <v>0</v>
      </c>
      <c r="K3">
        <f>CalcMany!K16</f>
        <v>0</v>
      </c>
      <c r="L3">
        <f>CalcMany!L16</f>
        <v>0</v>
      </c>
      <c r="M3">
        <f>CalcMany!M16</f>
        <v>0</v>
      </c>
      <c r="N3">
        <f>CalcMany!N16</f>
        <v>0</v>
      </c>
      <c r="O3">
        <f>CalcMany!O16</f>
        <v>0</v>
      </c>
      <c r="P3">
        <f>CalcMany!P16</f>
        <v>0</v>
      </c>
      <c r="Q3">
        <f>CalcMany!Q16</f>
        <v>0</v>
      </c>
      <c r="R3">
        <f>CalcMany!R16</f>
        <v>0</v>
      </c>
      <c r="S3">
        <f>CalcMany!S16</f>
        <v>0</v>
      </c>
      <c r="T3">
        <f>CalcMany!T16</f>
        <v>0</v>
      </c>
      <c r="U3">
        <f>CalcMany!U16</f>
        <v>0</v>
      </c>
      <c r="V3">
        <f>CalcMany!V16</f>
        <v>0</v>
      </c>
      <c r="W3">
        <f>CalcMany!W16</f>
        <v>0</v>
      </c>
      <c r="X3">
        <f>CalcMany!X16</f>
        <v>0</v>
      </c>
      <c r="Y3">
        <f>CalcMany!Y16</f>
        <v>0</v>
      </c>
      <c r="Z3">
        <f>CalcMany!Z16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CoeffsDistress!B3+CoeffsDistress!B4*BackgroundII_R11!C4+CoeffsDistress!B5*BackgroundII_R11!C4^CoeffsDistress!B6+CoeffsDistress!B7*LN(BackgroundII_R11!C4-CoeffsDistress!B8)</f>
        <v>#DIV/0!</v>
      </c>
      <c r="D5" t="e">
        <f>CoeffsDistress!C3+CoeffsDistress!C4*BackgroundII_R11!D4+CoeffsDistress!C5*BackgroundII_R11!D4^CoeffsDistress!C6+CoeffsDistress!C7*LN(BackgroundII_R11!D4-CoeffsDistress!C8)</f>
        <v>#DIV/0!</v>
      </c>
      <c r="E5" t="e">
        <f>CoeffsDistress!D3+CoeffsDistress!D4*BackgroundII_R11!E4+CoeffsDistress!D5*BackgroundII_R11!E4^CoeffsDistress!D6+CoeffsDistress!D7*LN(BackgroundII_R11!E4-CoeffsDistress!D8)</f>
        <v>#DIV/0!</v>
      </c>
      <c r="F5">
        <f>CoeffsDistress!E3+CoeffsDistress!E4*BackgroundII_R11!F4+CoeffsDistress!E5*BackgroundII_R11!F4^CoeffsDistress!E6+CoeffsDistress!E7*LN(BackgroundII_R11!F4-CoeffsDistress!E8)</f>
        <v>1.3455187895966798</v>
      </c>
      <c r="G5" t="e">
        <f>CoeffsDistress!F3+CoeffsDistress!F4*BackgroundII_R11!G4+CoeffsDistress!F5*BackgroundII_R11!G4^CoeffsDistress!F6+CoeffsDistress!F7*LN(BackgroundII_R11!G4-CoeffsDistress!F8)</f>
        <v>#NUM!</v>
      </c>
      <c r="H5">
        <f>CoeffsDistress!G3+CoeffsDistress!G4*BackgroundII_R11!H4+CoeffsDistress!G5*BackgroundII_R11!H4^CoeffsDistress!G6+CoeffsDistress!G7*LN(BackgroundII_R11!H4-CoeffsDistress!G8)</f>
        <v>-2.4297516226665117</v>
      </c>
      <c r="I5">
        <f>CoeffsDistress!H3+CoeffsDistress!H4*BackgroundII_R11!I4+CoeffsDistress!H5*BackgroundII_R11!I4^CoeffsDistress!H6+CoeffsDistress!H7*LN(BackgroundII_R11!I4-CoeffsDistress!H8)</f>
        <v>6.2926559863106677</v>
      </c>
      <c r="J5">
        <f>CoeffsDistress!I3+CoeffsDistress!I4*BackgroundII_R11!J4+CoeffsDistress!I5*BackgroundII_R11!J4^CoeffsDistress!I6+CoeffsDistress!I7*LN(BackgroundII_R11!J4-CoeffsDistress!I8)</f>
        <v>1.9809699703419081</v>
      </c>
      <c r="K5" t="e">
        <f>CoeffsDistress!J3+CoeffsDistress!J4*BackgroundII_R11!K4+CoeffsDistress!J5*BackgroundII_R11!K4^CoeffsDistress!J6+CoeffsDistress!J7*LN(BackgroundII_R11!K4-CoeffsDistress!J8)</f>
        <v>#NUM!</v>
      </c>
      <c r="L5">
        <f>CoeffsDistress!K3+CoeffsDistress!K4*BackgroundII_R11!L4+CoeffsDistress!K5*BackgroundII_R11!L4^CoeffsDistress!K6+CoeffsDistress!K7*LN(BackgroundII_R11!L4-CoeffsDistress!K8)</f>
        <v>-1.4788572215220626</v>
      </c>
      <c r="M5">
        <f>CoeffsDistress!L3+CoeffsDistress!L4*BackgroundII_R11!M4+CoeffsDistress!L5*BackgroundII_R11!M4^CoeffsDistress!L6+CoeffsDistress!L7*LN(BackgroundII_R11!M4-CoeffsDistress!L8)</f>
        <v>-1.8831691837876274</v>
      </c>
      <c r="N5">
        <f>CoeffsDistress!M3+CoeffsDistress!M4*BackgroundII_R11!N4+CoeffsDistress!M5*BackgroundII_R11!N4^CoeffsDistress!M6+CoeffsDistress!M7*LN(BackgroundII_R11!N4-CoeffsDistress!M8)</f>
        <v>-6.4882063576799407</v>
      </c>
      <c r="O5">
        <f>CoeffsDistress!N3+CoeffsDistress!N4*BackgroundII_R11!O4+CoeffsDistress!N5*BackgroundII_R11!O4^CoeffsDistress!N6+CoeffsDistress!N7*LN(BackgroundII_R11!O4-CoeffsDistress!N8)</f>
        <v>-0.19234986700844559</v>
      </c>
      <c r="P5">
        <f>CoeffsDistress!O3+CoeffsDistress!O4*BackgroundII_R11!P4+CoeffsDistress!O5*BackgroundII_R11!P4^CoeffsDistress!O6+CoeffsDistress!O7*LN(BackgroundII_R11!P4-CoeffsDistress!O8)</f>
        <v>7.3754817263059103E-2</v>
      </c>
      <c r="Q5">
        <f>CoeffsDistress!P3+CoeffsDistress!P4*BackgroundII_R11!Q4+CoeffsDistress!P5*BackgroundII_R11!Q4^CoeffsDistress!P6+CoeffsDistress!P7*LN(BackgroundII_R11!Q4-CoeffsDistress!P8)</f>
        <v>2.0655973451251413</v>
      </c>
      <c r="R5" t="e">
        <f>CoeffsDistress!Q3+CoeffsDistress!Q4*BackgroundII_R11!R4+CoeffsDistress!Q5*BackgroundII_R11!R4^CoeffsDistress!Q6+CoeffsDistress!Q7*LN(BackgroundII_R11!R4-CoeffsDistress!Q8)</f>
        <v>#NUM!</v>
      </c>
      <c r="S5">
        <f>CoeffsDistress!R3+CoeffsDistress!R4*BackgroundII_R11!S4+CoeffsDistress!R5*BackgroundII_R11!S4^CoeffsDistress!R6+CoeffsDistress!R7*LN(BackgroundII_R11!S4-CoeffsDistress!R8)</f>
        <v>2.8474830961496664</v>
      </c>
      <c r="T5">
        <f>CoeffsDistress!S3+CoeffsDistress!S4*BackgroundII_R11!T4+CoeffsDistress!S5*BackgroundII_R11!T4^CoeffsDistress!S6+CoeffsDistress!S7*LN(BackgroundII_R11!T4-CoeffsDistress!S8)</f>
        <v>3.1290789009871531</v>
      </c>
      <c r="U5">
        <f>CoeffsDistress!T3+CoeffsDistress!T4*BackgroundII_R11!U4+CoeffsDistress!T5*BackgroundII_R11!U4^CoeffsDistress!T6+CoeffsDistress!T7*LN(BackgroundII_R11!U4-CoeffsDistress!T8)</f>
        <v>-0.72987201948007563</v>
      </c>
      <c r="V5">
        <f>CoeffsDistress!U3+CoeffsDistress!U4*BackgroundII_R11!V4+CoeffsDistress!U5*BackgroundII_R11!V4^CoeffsDistress!U6+CoeffsDistress!U7*LN(BackgroundII_R11!V4-CoeffsDistress!U8)</f>
        <v>-0.55774509254708704</v>
      </c>
      <c r="W5">
        <f>CoeffsDistress!V3+CoeffsDistress!V4*BackgroundII_R11!W4+CoeffsDistress!V5*BackgroundII_R11!W4^CoeffsDistress!V6+CoeffsDistress!V7*LN(BackgroundII_R11!W4-CoeffsDistress!V8)</f>
        <v>-11.630944123926884</v>
      </c>
      <c r="X5">
        <f>CoeffsDistress!W3+CoeffsDistress!W4*BackgroundII_R11!X4+CoeffsDistress!W5*BackgroundII_R11!X4^CoeffsDistress!W6+CoeffsDistress!W7*LN(BackgroundII_R11!X4-CoeffsDistress!W8)</f>
        <v>-0.96527959010864728</v>
      </c>
      <c r="Y5">
        <f>CoeffsDistress!X3+CoeffsDistress!X4*BackgroundII_R11!Y4+CoeffsDistress!X5*BackgroundII_R11!Y4^CoeffsDistress!X6+CoeffsDistress!X7*LN(BackgroundII_R11!Y4-CoeffsDistress!X8)</f>
        <v>-1.1850134881294951</v>
      </c>
      <c r="Z5">
        <f>CoeffsDistress!Y3+CoeffsDistress!Y4*BackgroundII_R11!Z4+CoeffsDistress!Y5*BackgroundII_R11!Z4^CoeffsDistress!Y6+CoeffsDistress!Y7*LN(BackgroundII_R11!Z4-CoeffsDistress!Y8)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CoeffsDeductCorr!B2+CoeffsDeductCorr!C2*BackgroundII_R11!B21+CoeffsDeductCorr!D2*BackgroundII_R11!B21^2+CoeffsDeductCorr!E2*BackgroundII_R11!B21^3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CoeffsDeductCorr!B3+CoeffsDeductCorr!C3*BackgroundII_R11!B22+CoeffsDeductCorr!D3*BackgroundII_R11!B22^2+CoeffsDeductCorr!E3*BackgroundII_R11!B22^3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CoeffsDeductCorr!B4+CoeffsDeductCorr!C4*BackgroundII_R11!B23+CoeffsDeductCorr!D4*BackgroundII_R11!B23^2+CoeffsDeductCorr!E4*BackgroundII_R11!B23^3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CoeffsDeductCorr!B5+CoeffsDeductCorr!C5*BackgroundII_R11!B24+CoeffsDeductCorr!D5*BackgroundII_R11!B24^2+CoeffsDeductCorr!E5*BackgroundII_R11!B24^3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CoeffsDeductCorr!B6+CoeffsDeductCorr!C6*BackgroundII_R11!B25+CoeffsDeductCorr!D6*BackgroundII_R11!B25^2+CoeffsDeductCorr!E6*BackgroundII_R11!B25^3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CoeffsDeductCorr!B7+CoeffsDeductCorr!C7*BackgroundII_R11!B26+CoeffsDeductCorr!D7*BackgroundII_R11!B26^2+CoeffsDeductCorr!E7*BackgroundII_R11!B26^3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CoeffsDeductCorr!B8+CoeffsDeductCorr!C8*BackgroundII_R11!B27+CoeffsDeductCorr!D8*BackgroundII_R11!B27^2+CoeffsDeductCorr!E8*BackgroundII_R11!B27^3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CalcMany!A11</f>
        <v>Amount</v>
      </c>
      <c r="B3" t="str">
        <f>CalcMany!B11</f>
        <v>7604</v>
      </c>
      <c r="C3">
        <f>CalcMany!C11</f>
        <v>0</v>
      </c>
      <c r="D3">
        <f>CalcMany!D11</f>
        <v>0</v>
      </c>
      <c r="E3">
        <f>CalcMany!E11</f>
        <v>0</v>
      </c>
      <c r="F3">
        <f>CalcMany!F11</f>
        <v>0</v>
      </c>
      <c r="G3">
        <f>CalcMany!G11</f>
        <v>0</v>
      </c>
      <c r="H3">
        <f>CalcMany!H11</f>
        <v>0</v>
      </c>
      <c r="I3">
        <f>CalcMany!I11</f>
        <v>0</v>
      </c>
      <c r="J3">
        <f>CalcMany!J11</f>
        <v>0</v>
      </c>
      <c r="K3">
        <f>CalcMany!K11</f>
        <v>0</v>
      </c>
      <c r="L3" t="str">
        <f>CalcMany!L11</f>
        <v>600</v>
      </c>
      <c r="M3">
        <f>CalcMany!M11</f>
        <v>0</v>
      </c>
      <c r="N3">
        <f>CalcMany!N11</f>
        <v>0</v>
      </c>
      <c r="O3">
        <f>CalcMany!O11</f>
        <v>0</v>
      </c>
      <c r="P3">
        <f>CalcMany!P11</f>
        <v>0</v>
      </c>
      <c r="Q3">
        <f>CalcMany!Q11</f>
        <v>0</v>
      </c>
      <c r="R3">
        <f>CalcMany!R11</f>
        <v>0</v>
      </c>
      <c r="S3">
        <f>CalcMany!S11</f>
        <v>0</v>
      </c>
      <c r="T3">
        <f>CalcMany!T11</f>
        <v>0</v>
      </c>
      <c r="U3">
        <f>CalcMany!U11</f>
        <v>0</v>
      </c>
      <c r="V3">
        <f>CalcMany!V11</f>
        <v>0</v>
      </c>
      <c r="W3">
        <f>CalcMany!W11</f>
        <v>0</v>
      </c>
      <c r="X3">
        <f>CalcMany!X11</f>
        <v>0</v>
      </c>
      <c r="Y3">
        <f>CalcMany!Y11</f>
        <v>0</v>
      </c>
      <c r="Z3">
        <f>CalcMany!Z11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7.8905839032088378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CoeffsDistress!B3+CoeffsDistress!B4*BackgroundII_R12!C4+CoeffsDistress!B5*BackgroundII_R12!C4^CoeffsDistress!B6+CoeffsDistress!B7*LN(BackgroundII_R12!C4-CoeffsDistress!B8)</f>
        <v>#DIV/0!</v>
      </c>
      <c r="D5" t="e">
        <f>CoeffsDistress!C3+CoeffsDistress!C4*BackgroundII_R12!D4+CoeffsDistress!C5*BackgroundII_R12!D4^CoeffsDistress!C6+CoeffsDistress!C7*LN(BackgroundII_R12!D4-CoeffsDistress!C8)</f>
        <v>#DIV/0!</v>
      </c>
      <c r="E5" t="e">
        <f>CoeffsDistress!D3+CoeffsDistress!D4*BackgroundII_R12!E4+CoeffsDistress!D5*BackgroundII_R12!E4^CoeffsDistress!D6+CoeffsDistress!D7*LN(BackgroundII_R12!E4-CoeffsDistress!D8)</f>
        <v>#DIV/0!</v>
      </c>
      <c r="F5">
        <f>CoeffsDistress!E3+CoeffsDistress!E4*BackgroundII_R12!F4+CoeffsDistress!E5*BackgroundII_R12!F4^CoeffsDistress!E6+CoeffsDistress!E7*LN(BackgroundII_R12!F4-CoeffsDistress!E8)</f>
        <v>1.3455187895966798</v>
      </c>
      <c r="G5" t="e">
        <f>CoeffsDistress!F3+CoeffsDistress!F4*BackgroundII_R12!G4+CoeffsDistress!F5*BackgroundII_R12!G4^CoeffsDistress!F6+CoeffsDistress!F7*LN(BackgroundII_R12!G4-CoeffsDistress!F8)</f>
        <v>#NUM!</v>
      </c>
      <c r="H5">
        <f>CoeffsDistress!G3+CoeffsDistress!G4*BackgroundII_R12!H4+CoeffsDistress!G5*BackgroundII_R12!H4^CoeffsDistress!G6+CoeffsDistress!G7*LN(BackgroundII_R12!H4-CoeffsDistress!G8)</f>
        <v>-2.4297516226665117</v>
      </c>
      <c r="I5">
        <f>CoeffsDistress!H3+CoeffsDistress!H4*BackgroundII_R12!I4+CoeffsDistress!H5*BackgroundII_R12!I4^CoeffsDistress!H6+CoeffsDistress!H7*LN(BackgroundII_R12!I4-CoeffsDistress!H8)</f>
        <v>6.2926559863106677</v>
      </c>
      <c r="J5">
        <f>CoeffsDistress!I3+CoeffsDistress!I4*BackgroundII_R12!J4+CoeffsDistress!I5*BackgroundII_R12!J4^CoeffsDistress!I6+CoeffsDistress!I7*LN(BackgroundII_R12!J4-CoeffsDistress!I8)</f>
        <v>1.9809699703419081</v>
      </c>
      <c r="K5" t="e">
        <f>CoeffsDistress!J3+CoeffsDistress!J4*BackgroundII_R12!K4+CoeffsDistress!J5*BackgroundII_R12!K4^CoeffsDistress!J6+CoeffsDistress!J7*LN(BackgroundII_R12!K4-CoeffsDistress!J8)</f>
        <v>#NUM!</v>
      </c>
      <c r="L5">
        <f>CoeffsDistress!K3+CoeffsDistress!K4*BackgroundII_R12!L4+CoeffsDistress!K5*BackgroundII_R12!L4^CoeffsDistress!K6+CoeffsDistress!K7*LN(BackgroundII_R12!L4-CoeffsDistress!K8)</f>
        <v>14.381800325141384</v>
      </c>
      <c r="M5">
        <f>CoeffsDistress!L3+CoeffsDistress!L4*BackgroundII_R12!M4+CoeffsDistress!L5*BackgroundII_R12!M4^CoeffsDistress!L6+CoeffsDistress!L7*LN(BackgroundII_R12!M4-CoeffsDistress!L8)</f>
        <v>-1.8831691837876274</v>
      </c>
      <c r="N5">
        <f>CoeffsDistress!M3+CoeffsDistress!M4*BackgroundII_R12!N4+CoeffsDistress!M5*BackgroundII_R12!N4^CoeffsDistress!M6+CoeffsDistress!M7*LN(BackgroundII_R12!N4-CoeffsDistress!M8)</f>
        <v>-6.4882063576799407</v>
      </c>
      <c r="O5">
        <f>CoeffsDistress!N3+CoeffsDistress!N4*BackgroundII_R12!O4+CoeffsDistress!N5*BackgroundII_R12!O4^CoeffsDistress!N6+CoeffsDistress!N7*LN(BackgroundII_R12!O4-CoeffsDistress!N8)</f>
        <v>-0.19234986700844559</v>
      </c>
      <c r="P5">
        <f>CoeffsDistress!O3+CoeffsDistress!O4*BackgroundII_R12!P4+CoeffsDistress!O5*BackgroundII_R12!P4^CoeffsDistress!O6+CoeffsDistress!O7*LN(BackgroundII_R12!P4-CoeffsDistress!O8)</f>
        <v>7.3754817263059103E-2</v>
      </c>
      <c r="Q5">
        <f>CoeffsDistress!P3+CoeffsDistress!P4*BackgroundII_R12!Q4+CoeffsDistress!P5*BackgroundII_R12!Q4^CoeffsDistress!P6+CoeffsDistress!P7*LN(BackgroundII_R12!Q4-CoeffsDistress!P8)</f>
        <v>2.0655973451251413</v>
      </c>
      <c r="R5" t="e">
        <f>CoeffsDistress!Q3+CoeffsDistress!Q4*BackgroundII_R12!R4+CoeffsDistress!Q5*BackgroundII_R12!R4^CoeffsDistress!Q6+CoeffsDistress!Q7*LN(BackgroundII_R12!R4-CoeffsDistress!Q8)</f>
        <v>#NUM!</v>
      </c>
      <c r="S5">
        <f>CoeffsDistress!R3+CoeffsDistress!R4*BackgroundII_R12!S4+CoeffsDistress!R5*BackgroundII_R12!S4^CoeffsDistress!R6+CoeffsDistress!R7*LN(BackgroundII_R12!S4-CoeffsDistress!R8)</f>
        <v>2.8474830961496664</v>
      </c>
      <c r="T5">
        <f>CoeffsDistress!S3+CoeffsDistress!S4*BackgroundII_R12!T4+CoeffsDistress!S5*BackgroundII_R12!T4^CoeffsDistress!S6+CoeffsDistress!S7*LN(BackgroundII_R12!T4-CoeffsDistress!S8)</f>
        <v>3.1290789009871531</v>
      </c>
      <c r="U5">
        <f>CoeffsDistress!T3+CoeffsDistress!T4*BackgroundII_R12!U4+CoeffsDistress!T5*BackgroundII_R12!U4^CoeffsDistress!T6+CoeffsDistress!T7*LN(BackgroundII_R12!U4-CoeffsDistress!T8)</f>
        <v>-0.72987201948007563</v>
      </c>
      <c r="V5">
        <f>CoeffsDistress!U3+CoeffsDistress!U4*BackgroundII_R12!V4+CoeffsDistress!U5*BackgroundII_R12!V4^CoeffsDistress!U6+CoeffsDistress!U7*LN(BackgroundII_R12!V4-CoeffsDistress!U8)</f>
        <v>-0.55774509254708704</v>
      </c>
      <c r="W5">
        <f>CoeffsDistress!V3+CoeffsDistress!V4*BackgroundII_R12!W4+CoeffsDistress!V5*BackgroundII_R12!W4^CoeffsDistress!V6+CoeffsDistress!V7*LN(BackgroundII_R12!W4-CoeffsDistress!V8)</f>
        <v>-11.630944123926884</v>
      </c>
      <c r="X5">
        <f>CoeffsDistress!W3+CoeffsDistress!W4*BackgroundII_R12!X4+CoeffsDistress!W5*BackgroundII_R12!X4^CoeffsDistress!W6+CoeffsDistress!W7*LN(BackgroundII_R12!X4-CoeffsDistress!W8)</f>
        <v>-0.96527959010864728</v>
      </c>
      <c r="Y5">
        <f>CoeffsDistress!X3+CoeffsDistress!X4*BackgroundII_R12!Y4+CoeffsDistress!X5*BackgroundII_R12!Y4^CoeffsDistress!X6+CoeffsDistress!X7*LN(BackgroundII_R12!Y4-CoeffsDistress!X8)</f>
        <v>-1.1850134881294951</v>
      </c>
      <c r="Z5">
        <f>CoeffsDistress!Y3+CoeffsDistress!Y4*BackgroundII_R12!Z4+CoeffsDistress!Y5*BackgroundII_R12!Z4^CoeffsDistress!Y6+CoeffsDistress!Y7*LN(BackgroundII_R12!Z4-CoeffsDistress!Y8)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14.381800325141384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14.381800325141384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8.862895888507424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14.381800325141384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14.381800325141384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14.381800325141384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14.381800325141384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14.381800325141384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14.381800325141384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14.381800325141384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14.381800325141384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14.381800325141384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14.381800325141384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14.381800325141384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14.381800325141384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14.381800325141384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14.381800325141384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14.381800325141384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CoeffsDeductCorr!B2+CoeffsDeductCorr!C2*BackgroundII_R12!B21+CoeffsDeductCorr!D2*BackgroundII_R12!B21^2+CoeffsDeductCorr!E2*BackgroundII_R12!B21^3</f>
        <v>14.381800325141384</v>
      </c>
      <c r="C28" s="39">
        <f t="shared" ref="C28:M28" si="18">C14*$B28/$B21</f>
        <v>14.381800325141384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CoeffsDeductCorr!B3+CoeffsDeductCorr!C3*BackgroundII_R12!B22+CoeffsDeductCorr!D3*BackgroundII_R12!B22^2+CoeffsDeductCorr!E3*BackgroundII_R12!B22^3</f>
        <v>10.254040631346449</v>
      </c>
      <c r="C29" s="39">
        <f t="shared" ref="C29:M29" si="20">C15*$B29/$B22</f>
        <v>10.25404063134645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CoeffsDeductCorr!B4+CoeffsDeductCorr!C4*BackgroundII_R12!B23+CoeffsDeductCorr!D4*BackgroundII_R12!B23^2+CoeffsDeductCorr!E4*BackgroundII_R12!B23^3</f>
        <v>8.0705995332520857</v>
      </c>
      <c r="C30" s="39">
        <f t="shared" ref="C30:M30" si="21">C16*$B30/$B23</f>
        <v>8.0705995332520857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CoeffsDeductCorr!B5+CoeffsDeductCorr!C5*BackgroundII_R12!B24+CoeffsDeductCorr!D5*BackgroundII_R12!B24^2+CoeffsDeductCorr!E5*BackgroundII_R12!B24^3</f>
        <v>2.1787924372965644</v>
      </c>
      <c r="C31" s="39">
        <f t="shared" ref="C31:M31" si="22">C17*$B31/$B24</f>
        <v>2.1787924372965644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CoeffsDeductCorr!B6+CoeffsDeductCorr!C6*BackgroundII_R12!B25+CoeffsDeductCorr!D6*BackgroundII_R12!B25^2+CoeffsDeductCorr!E6*BackgroundII_R12!B25^3</f>
        <v>2.0589716168454375</v>
      </c>
      <c r="C32" s="39">
        <f t="shared" ref="C32:M32" si="23">C18*$B32/$B25</f>
        <v>2.0589716168454375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CoeffsDeductCorr!B7+CoeffsDeductCorr!C7*BackgroundII_R12!B26+CoeffsDeductCorr!D7*BackgroundII_R12!B26^2+CoeffsDeductCorr!E7*BackgroundII_R12!B26^3</f>
        <v>-8.6490232373051534E-2</v>
      </c>
      <c r="C33" s="39">
        <f t="shared" ref="C33:M33" si="24">C19*$B33/$B26</f>
        <v>-8.6490232373051534E-2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CoeffsDeductCorr!B8+CoeffsDeductCorr!C8*BackgroundII_R12!B27+CoeffsDeductCorr!D8*BackgroundII_R12!B27^2+CoeffsDeductCorr!E8*BackgroundII_R12!B27^3</f>
        <v>-2.0180403909583986</v>
      </c>
      <c r="C34" s="39">
        <f t="shared" ref="C34:M34" si="25">C20*$B34/$B27</f>
        <v>-2.0180403909583986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14.381800325141384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14.381800325141384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14.381800325141384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14.381800325141384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14.381800325141384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14.381800325141384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14.381800325141384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14.381800325141384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85.618199674858616</v>
      </c>
      <c r="C45" s="41">
        <f t="shared" ref="C45:M45" ca="1" si="28">IF(C44&lt;&gt;"",OFFSET(C27,$C$43,0),"")</f>
        <v>14.381800325141384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CalcMany!A12</f>
        <v>Amount</v>
      </c>
      <c r="B3" t="str">
        <f>CalcMany!B12</f>
        <v>1020</v>
      </c>
      <c r="C3">
        <f>CalcMany!C12</f>
        <v>0</v>
      </c>
      <c r="D3">
        <f>CalcMany!D12</f>
        <v>0</v>
      </c>
      <c r="E3">
        <f>CalcMany!E12</f>
        <v>0</v>
      </c>
      <c r="F3">
        <f>CalcMany!F12</f>
        <v>0</v>
      </c>
      <c r="G3">
        <f>CalcMany!G12</f>
        <v>0</v>
      </c>
      <c r="H3">
        <f>CalcMany!H12</f>
        <v>0</v>
      </c>
      <c r="I3">
        <f>CalcMany!I12</f>
        <v>0</v>
      </c>
      <c r="J3">
        <f>CalcMany!J12</f>
        <v>0</v>
      </c>
      <c r="K3">
        <f>CalcMany!K12</f>
        <v>0</v>
      </c>
      <c r="L3" t="str">
        <f>CalcMany!L12</f>
        <v>100</v>
      </c>
      <c r="M3">
        <f>CalcMany!M12</f>
        <v>0</v>
      </c>
      <c r="N3">
        <f>CalcMany!N12</f>
        <v>0</v>
      </c>
      <c r="O3">
        <f>CalcMany!O12</f>
        <v>0</v>
      </c>
      <c r="P3">
        <f>CalcMany!P12</f>
        <v>0</v>
      </c>
      <c r="Q3">
        <f>CalcMany!Q12</f>
        <v>0</v>
      </c>
      <c r="R3">
        <f>CalcMany!R12</f>
        <v>0</v>
      </c>
      <c r="S3">
        <f>CalcMany!S12</f>
        <v>0</v>
      </c>
      <c r="T3">
        <f>CalcMany!T12</f>
        <v>0</v>
      </c>
      <c r="U3">
        <f>CalcMany!U12</f>
        <v>0</v>
      </c>
      <c r="V3">
        <f>CalcMany!V12</f>
        <v>0</v>
      </c>
      <c r="W3">
        <f>CalcMany!W12</f>
        <v>0</v>
      </c>
      <c r="X3">
        <f>CalcMany!X12</f>
        <v>0</v>
      </c>
      <c r="Y3">
        <f>CalcMany!Y12</f>
        <v>0</v>
      </c>
      <c r="Z3">
        <f>CalcMany!Z12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9.8039215686274517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CoeffsDistress!B3+CoeffsDistress!B4*BackgroundII_R13!C4+CoeffsDistress!B5*BackgroundII_R13!C4^CoeffsDistress!B6+CoeffsDistress!B7*LN(BackgroundII_R13!C4-CoeffsDistress!B8)</f>
        <v>#DIV/0!</v>
      </c>
      <c r="D5" t="e">
        <f>CoeffsDistress!C3+CoeffsDistress!C4*BackgroundII_R13!D4+CoeffsDistress!C5*BackgroundII_R13!D4^CoeffsDistress!C6+CoeffsDistress!C7*LN(BackgroundII_R13!D4-CoeffsDistress!C8)</f>
        <v>#DIV/0!</v>
      </c>
      <c r="E5" t="e">
        <f>CoeffsDistress!D3+CoeffsDistress!D4*BackgroundII_R13!E4+CoeffsDistress!D5*BackgroundII_R13!E4^CoeffsDistress!D6+CoeffsDistress!D7*LN(BackgroundII_R13!E4-CoeffsDistress!D8)</f>
        <v>#DIV/0!</v>
      </c>
      <c r="F5">
        <f>CoeffsDistress!E3+CoeffsDistress!E4*BackgroundII_R13!F4+CoeffsDistress!E5*BackgroundII_R13!F4^CoeffsDistress!E6+CoeffsDistress!E7*LN(BackgroundII_R13!F4-CoeffsDistress!E8)</f>
        <v>1.3455187895966798</v>
      </c>
      <c r="G5" t="e">
        <f>CoeffsDistress!F3+CoeffsDistress!F4*BackgroundII_R13!G4+CoeffsDistress!F5*BackgroundII_R13!G4^CoeffsDistress!F6+CoeffsDistress!F7*LN(BackgroundII_R13!G4-CoeffsDistress!F8)</f>
        <v>#NUM!</v>
      </c>
      <c r="H5">
        <f>CoeffsDistress!G3+CoeffsDistress!G4*BackgroundII_R13!H4+CoeffsDistress!G5*BackgroundII_R13!H4^CoeffsDistress!G6+CoeffsDistress!G7*LN(BackgroundII_R13!H4-CoeffsDistress!G8)</f>
        <v>-2.4297516226665117</v>
      </c>
      <c r="I5">
        <f>CoeffsDistress!H3+CoeffsDistress!H4*BackgroundII_R13!I4+CoeffsDistress!H5*BackgroundII_R13!I4^CoeffsDistress!H6+CoeffsDistress!H7*LN(BackgroundII_R13!I4-CoeffsDistress!H8)</f>
        <v>6.2926559863106677</v>
      </c>
      <c r="J5">
        <f>CoeffsDistress!I3+CoeffsDistress!I4*BackgroundII_R13!J4+CoeffsDistress!I5*BackgroundII_R13!J4^CoeffsDistress!I6+CoeffsDistress!I7*LN(BackgroundII_R13!J4-CoeffsDistress!I8)</f>
        <v>1.9809699703419081</v>
      </c>
      <c r="K5" t="e">
        <f>CoeffsDistress!J3+CoeffsDistress!J4*BackgroundII_R13!K4+CoeffsDistress!J5*BackgroundII_R13!K4^CoeffsDistress!J6+CoeffsDistress!J7*LN(BackgroundII_R13!K4-CoeffsDistress!J8)</f>
        <v>#NUM!</v>
      </c>
      <c r="L5">
        <f>CoeffsDistress!K3+CoeffsDistress!K4*BackgroundII_R13!L4+CoeffsDistress!K5*BackgroundII_R13!L4^CoeffsDistress!K6+CoeffsDistress!K7*LN(BackgroundII_R13!L4-CoeffsDistress!K8)</f>
        <v>16.52330348368643</v>
      </c>
      <c r="M5">
        <f>CoeffsDistress!L3+CoeffsDistress!L4*BackgroundII_R13!M4+CoeffsDistress!L5*BackgroundII_R13!M4^CoeffsDistress!L6+CoeffsDistress!L7*LN(BackgroundII_R13!M4-CoeffsDistress!L8)</f>
        <v>-1.8831691837876274</v>
      </c>
      <c r="N5">
        <f>CoeffsDistress!M3+CoeffsDistress!M4*BackgroundII_R13!N4+CoeffsDistress!M5*BackgroundII_R13!N4^CoeffsDistress!M6+CoeffsDistress!M7*LN(BackgroundII_R13!N4-CoeffsDistress!M8)</f>
        <v>-6.4882063576799407</v>
      </c>
      <c r="O5">
        <f>CoeffsDistress!N3+CoeffsDistress!N4*BackgroundII_R13!O4+CoeffsDistress!N5*BackgroundII_R13!O4^CoeffsDistress!N6+CoeffsDistress!N7*LN(BackgroundII_R13!O4-CoeffsDistress!N8)</f>
        <v>-0.19234986700844559</v>
      </c>
      <c r="P5">
        <f>CoeffsDistress!O3+CoeffsDistress!O4*BackgroundII_R13!P4+CoeffsDistress!O5*BackgroundII_R13!P4^CoeffsDistress!O6+CoeffsDistress!O7*LN(BackgroundII_R13!P4-CoeffsDistress!O8)</f>
        <v>7.3754817263059103E-2</v>
      </c>
      <c r="Q5">
        <f>CoeffsDistress!P3+CoeffsDistress!P4*BackgroundII_R13!Q4+CoeffsDistress!P5*BackgroundII_R13!Q4^CoeffsDistress!P6+CoeffsDistress!P7*LN(BackgroundII_R13!Q4-CoeffsDistress!P8)</f>
        <v>2.0655973451251413</v>
      </c>
      <c r="R5" t="e">
        <f>CoeffsDistress!Q3+CoeffsDistress!Q4*BackgroundII_R13!R4+CoeffsDistress!Q5*BackgroundII_R13!R4^CoeffsDistress!Q6+CoeffsDistress!Q7*LN(BackgroundII_R13!R4-CoeffsDistress!Q8)</f>
        <v>#NUM!</v>
      </c>
      <c r="S5">
        <f>CoeffsDistress!R3+CoeffsDistress!R4*BackgroundII_R13!S4+CoeffsDistress!R5*BackgroundII_R13!S4^CoeffsDistress!R6+CoeffsDistress!R7*LN(BackgroundII_R13!S4-CoeffsDistress!R8)</f>
        <v>2.8474830961496664</v>
      </c>
      <c r="T5">
        <f>CoeffsDistress!S3+CoeffsDistress!S4*BackgroundII_R13!T4+CoeffsDistress!S5*BackgroundII_R13!T4^CoeffsDistress!S6+CoeffsDistress!S7*LN(BackgroundII_R13!T4-CoeffsDistress!S8)</f>
        <v>3.1290789009871531</v>
      </c>
      <c r="U5">
        <f>CoeffsDistress!T3+CoeffsDistress!T4*BackgroundII_R13!U4+CoeffsDistress!T5*BackgroundII_R13!U4^CoeffsDistress!T6+CoeffsDistress!T7*LN(BackgroundII_R13!U4-CoeffsDistress!T8)</f>
        <v>-0.72987201948007563</v>
      </c>
      <c r="V5">
        <f>CoeffsDistress!U3+CoeffsDistress!U4*BackgroundII_R13!V4+CoeffsDistress!U5*BackgroundII_R13!V4^CoeffsDistress!U6+CoeffsDistress!U7*LN(BackgroundII_R13!V4-CoeffsDistress!U8)</f>
        <v>-0.55774509254708704</v>
      </c>
      <c r="W5">
        <f>CoeffsDistress!V3+CoeffsDistress!V4*BackgroundII_R13!W4+CoeffsDistress!V5*BackgroundII_R13!W4^CoeffsDistress!V6+CoeffsDistress!V7*LN(BackgroundII_R13!W4-CoeffsDistress!V8)</f>
        <v>-11.630944123926884</v>
      </c>
      <c r="X5">
        <f>CoeffsDistress!W3+CoeffsDistress!W4*BackgroundII_R13!X4+CoeffsDistress!W5*BackgroundII_R13!X4^CoeffsDistress!W6+CoeffsDistress!W7*LN(BackgroundII_R13!X4-CoeffsDistress!W8)</f>
        <v>-0.96527959010864728</v>
      </c>
      <c r="Y5">
        <f>CoeffsDistress!X3+CoeffsDistress!X4*BackgroundII_R13!Y4+CoeffsDistress!X5*BackgroundII_R13!Y4^CoeffsDistress!X6+CoeffsDistress!X7*LN(BackgroundII_R13!Y4-CoeffsDistress!X8)</f>
        <v>-1.1850134881294951</v>
      </c>
      <c r="Z5">
        <f>CoeffsDistress!Y3+CoeffsDistress!Y4*BackgroundII_R13!Z4+CoeffsDistress!Y5*BackgroundII_R13!Z4^CoeffsDistress!Y6+CoeffsDistress!Y7*LN(BackgroundII_R13!Z4-CoeffsDistress!Y8)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16.52330348368643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16.52330348368643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8.6662272310900228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16.52330348368643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16.52330348368643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16.52330348368643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16.52330348368643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16.52330348368643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16.52330348368643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16.52330348368643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16.52330348368643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16.52330348368643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16.52330348368643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16.52330348368643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16.52330348368643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16.52330348368643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16.52330348368643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16.52330348368643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CoeffsDeductCorr!B2+CoeffsDeductCorr!C2*BackgroundII_R13!B21+CoeffsDeductCorr!D2*BackgroundII_R13!B21^2+CoeffsDeductCorr!E2*BackgroundII_R13!B21^3</f>
        <v>16.52330348368643</v>
      </c>
      <c r="C28" s="39">
        <f t="shared" ref="C28:M28" si="18">C14*$B28/$B21</f>
        <v>16.52330348368643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CoeffsDeductCorr!B3+CoeffsDeductCorr!C3*BackgroundII_R13!B22+CoeffsDeductCorr!D3*BackgroundII_R13!B22^2+CoeffsDeductCorr!E3*BackgroundII_R13!B22^3</f>
        <v>11.894935381297147</v>
      </c>
      <c r="C29" s="39">
        <f t="shared" ref="C29:M29" si="20">C15*$B29/$B22</f>
        <v>11.894935381297147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CoeffsDeductCorr!B4+CoeffsDeductCorr!C4*BackgroundII_R13!B23+CoeffsDeductCorr!D4*BackgroundII_R13!B23^2+CoeffsDeductCorr!E4*BackgroundII_R13!B23^3</f>
        <v>9.4937272298560664</v>
      </c>
      <c r="C30" s="39">
        <f t="shared" ref="C30:M30" si="21">C16*$B30/$B23</f>
        <v>9.4937272298560664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CoeffsDeductCorr!B5+CoeffsDeductCorr!C5*BackgroundII_R13!B24+CoeffsDeductCorr!D5*BackgroundII_R13!B24^2+CoeffsDeductCorr!E5*BackgroundII_R13!B24^3</f>
        <v>3.6179077796448684</v>
      </c>
      <c r="C31" s="39">
        <f t="shared" ref="C31:M31" si="22">C17*$B31/$B24</f>
        <v>3.6179077796448684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CoeffsDeductCorr!B6+CoeffsDeductCorr!C6*BackgroundII_R13!B25+CoeffsDeductCorr!D6*BackgroundII_R13!B25^2+CoeffsDeductCorr!E6*BackgroundII_R13!B25^3</f>
        <v>3.3204692014512962</v>
      </c>
      <c r="C32" s="39">
        <f t="shared" ref="C32:M32" si="23">C18*$B32/$B25</f>
        <v>3.3204692014512962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CoeffsDeductCorr!B7+CoeffsDeductCorr!C7*BackgroundII_R13!B26+CoeffsDeductCorr!D7*BackgroundII_R13!B26^2+CoeffsDeductCorr!E7*BackgroundII_R13!B26^3</f>
        <v>1.1405473077425343</v>
      </c>
      <c r="C33" s="39">
        <f t="shared" ref="C33:M33" si="24">C19*$B33/$B26</f>
        <v>1.1405473077425343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CoeffsDeductCorr!B8+CoeffsDeductCorr!C8*BackgroundII_R13!B27+CoeffsDeductCorr!D8*BackgroundII_R13!B27^2+CoeffsDeductCorr!E8*BackgroundII_R13!B27^3</f>
        <v>-0.55399180963035488</v>
      </c>
      <c r="C34" s="39">
        <f t="shared" ref="C34:M34" si="25">C20*$B34/$B27</f>
        <v>-0.55399180963035488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16.52330348368643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16.52330348368643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16.52330348368643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16.52330348368643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16.52330348368643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16.52330348368643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16.52330348368643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16.52330348368643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83.476696516313567</v>
      </c>
      <c r="C45" s="41">
        <f t="shared" ref="C45:M45" ca="1" si="28">IF(C44&lt;&gt;"",OFFSET(C27,$C$43,0),"")</f>
        <v>16.52330348368643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CalcMany!A13</f>
        <v>Amount</v>
      </c>
      <c r="B3" t="str">
        <f>CalcMany!B13</f>
        <v>3905</v>
      </c>
      <c r="C3" t="str">
        <f>CalcMany!C13</f>
        <v>80</v>
      </c>
      <c r="D3">
        <f>CalcMany!D13</f>
        <v>0</v>
      </c>
      <c r="E3">
        <f>CalcMany!E13</f>
        <v>0</v>
      </c>
      <c r="F3">
        <f>CalcMany!F13</f>
        <v>0</v>
      </c>
      <c r="G3">
        <f>CalcMany!G13</f>
        <v>0</v>
      </c>
      <c r="H3">
        <f>CalcMany!H13</f>
        <v>0</v>
      </c>
      <c r="I3">
        <f>CalcMany!I13</f>
        <v>0</v>
      </c>
      <c r="J3">
        <f>CalcMany!J13</f>
        <v>0</v>
      </c>
      <c r="K3">
        <f>CalcMany!K13</f>
        <v>0</v>
      </c>
      <c r="L3">
        <f>CalcMany!L13</f>
        <v>0</v>
      </c>
      <c r="M3">
        <f>CalcMany!M13</f>
        <v>0</v>
      </c>
      <c r="N3">
        <f>CalcMany!N13</f>
        <v>0</v>
      </c>
      <c r="O3">
        <f>CalcMany!O13</f>
        <v>0</v>
      </c>
      <c r="P3">
        <f>CalcMany!P13</f>
        <v>0</v>
      </c>
      <c r="Q3">
        <f>CalcMany!Q13</f>
        <v>0</v>
      </c>
      <c r="R3">
        <f>CalcMany!R13</f>
        <v>0</v>
      </c>
      <c r="S3">
        <f>CalcMany!S13</f>
        <v>0</v>
      </c>
      <c r="T3">
        <f>CalcMany!T13</f>
        <v>0</v>
      </c>
      <c r="U3">
        <f>CalcMany!U13</f>
        <v>0</v>
      </c>
      <c r="V3">
        <f>CalcMany!V13</f>
        <v>0</v>
      </c>
      <c r="W3">
        <f>CalcMany!W13</f>
        <v>0</v>
      </c>
      <c r="X3">
        <f>CalcMany!X13</f>
        <v>0</v>
      </c>
      <c r="Y3">
        <f>CalcMany!Y13</f>
        <v>0</v>
      </c>
      <c r="Z3">
        <f>CalcMany!Z13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2.0486555697823303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CoeffsDistress!B3+CoeffsDistress!B4*BackgroundII_R14!C4+CoeffsDistress!B5*BackgroundII_R14!C4^CoeffsDistress!B6+CoeffsDistress!B7*LN(BackgroundII_R14!C4-CoeffsDistress!B8)</f>
        <v>16.354632945622996</v>
      </c>
      <c r="D5" t="e">
        <f>CoeffsDistress!C3+CoeffsDistress!C4*BackgroundII_R14!D4+CoeffsDistress!C5*BackgroundII_R14!D4^CoeffsDistress!C6+CoeffsDistress!C7*LN(BackgroundII_R14!D4-CoeffsDistress!C8)</f>
        <v>#DIV/0!</v>
      </c>
      <c r="E5" t="e">
        <f>CoeffsDistress!D3+CoeffsDistress!D4*BackgroundII_R14!E4+CoeffsDistress!D5*BackgroundII_R14!E4^CoeffsDistress!D6+CoeffsDistress!D7*LN(BackgroundII_R14!E4-CoeffsDistress!D8)</f>
        <v>#DIV/0!</v>
      </c>
      <c r="F5">
        <f>CoeffsDistress!E3+CoeffsDistress!E4*BackgroundII_R14!F4+CoeffsDistress!E5*BackgroundII_R14!F4^CoeffsDistress!E6+CoeffsDistress!E7*LN(BackgroundII_R14!F4-CoeffsDistress!E8)</f>
        <v>1.3455187895966798</v>
      </c>
      <c r="G5" t="e">
        <f>CoeffsDistress!F3+CoeffsDistress!F4*BackgroundII_R14!G4+CoeffsDistress!F5*BackgroundII_R14!G4^CoeffsDistress!F6+CoeffsDistress!F7*LN(BackgroundII_R14!G4-CoeffsDistress!F8)</f>
        <v>#NUM!</v>
      </c>
      <c r="H5">
        <f>CoeffsDistress!G3+CoeffsDistress!G4*BackgroundII_R14!H4+CoeffsDistress!G5*BackgroundII_R14!H4^CoeffsDistress!G6+CoeffsDistress!G7*LN(BackgroundII_R14!H4-CoeffsDistress!G8)</f>
        <v>-2.4297516226665117</v>
      </c>
      <c r="I5">
        <f>CoeffsDistress!H3+CoeffsDistress!H4*BackgroundII_R14!I4+CoeffsDistress!H5*BackgroundII_R14!I4^CoeffsDistress!H6+CoeffsDistress!H7*LN(BackgroundII_R14!I4-CoeffsDistress!H8)</f>
        <v>6.2926559863106677</v>
      </c>
      <c r="J5">
        <f>CoeffsDistress!I3+CoeffsDistress!I4*BackgroundII_R14!J4+CoeffsDistress!I5*BackgroundII_R14!J4^CoeffsDistress!I6+CoeffsDistress!I7*LN(BackgroundII_R14!J4-CoeffsDistress!I8)</f>
        <v>1.9809699703419081</v>
      </c>
      <c r="K5" t="e">
        <f>CoeffsDistress!J3+CoeffsDistress!J4*BackgroundII_R14!K4+CoeffsDistress!J5*BackgroundII_R14!K4^CoeffsDistress!J6+CoeffsDistress!J7*LN(BackgroundII_R14!K4-CoeffsDistress!J8)</f>
        <v>#NUM!</v>
      </c>
      <c r="L5">
        <f>CoeffsDistress!K3+CoeffsDistress!K4*BackgroundII_R14!L4+CoeffsDistress!K5*BackgroundII_R14!L4^CoeffsDistress!K6+CoeffsDistress!K7*LN(BackgroundII_R14!L4-CoeffsDistress!K8)</f>
        <v>-1.4788572215220626</v>
      </c>
      <c r="M5">
        <f>CoeffsDistress!L3+CoeffsDistress!L4*BackgroundII_R14!M4+CoeffsDistress!L5*BackgroundII_R14!M4^CoeffsDistress!L6+CoeffsDistress!L7*LN(BackgroundII_R14!M4-CoeffsDistress!L8)</f>
        <v>-1.8831691837876274</v>
      </c>
      <c r="N5">
        <f>CoeffsDistress!M3+CoeffsDistress!M4*BackgroundII_R14!N4+CoeffsDistress!M5*BackgroundII_R14!N4^CoeffsDistress!M6+CoeffsDistress!M7*LN(BackgroundII_R14!N4-CoeffsDistress!M8)</f>
        <v>-6.4882063576799407</v>
      </c>
      <c r="O5">
        <f>CoeffsDistress!N3+CoeffsDistress!N4*BackgroundII_R14!O4+CoeffsDistress!N5*BackgroundII_R14!O4^CoeffsDistress!N6+CoeffsDistress!N7*LN(BackgroundII_R14!O4-CoeffsDistress!N8)</f>
        <v>-0.19234986700844559</v>
      </c>
      <c r="P5">
        <f>CoeffsDistress!O3+CoeffsDistress!O4*BackgroundII_R14!P4+CoeffsDistress!O5*BackgroundII_R14!P4^CoeffsDistress!O6+CoeffsDistress!O7*LN(BackgroundII_R14!P4-CoeffsDistress!O8)</f>
        <v>7.3754817263059103E-2</v>
      </c>
      <c r="Q5">
        <f>CoeffsDistress!P3+CoeffsDistress!P4*BackgroundII_R14!Q4+CoeffsDistress!P5*BackgroundII_R14!Q4^CoeffsDistress!P6+CoeffsDistress!P7*LN(BackgroundII_R14!Q4-CoeffsDistress!P8)</f>
        <v>2.0655973451251413</v>
      </c>
      <c r="R5" t="e">
        <f>CoeffsDistress!Q3+CoeffsDistress!Q4*BackgroundII_R14!R4+CoeffsDistress!Q5*BackgroundII_R14!R4^CoeffsDistress!Q6+CoeffsDistress!Q7*LN(BackgroundII_R14!R4-CoeffsDistress!Q8)</f>
        <v>#NUM!</v>
      </c>
      <c r="S5">
        <f>CoeffsDistress!R3+CoeffsDistress!R4*BackgroundII_R14!S4+CoeffsDistress!R5*BackgroundII_R14!S4^CoeffsDistress!R6+CoeffsDistress!R7*LN(BackgroundII_R14!S4-CoeffsDistress!R8)</f>
        <v>2.8474830961496664</v>
      </c>
      <c r="T5">
        <f>CoeffsDistress!S3+CoeffsDistress!S4*BackgroundII_R14!T4+CoeffsDistress!S5*BackgroundII_R14!T4^CoeffsDistress!S6+CoeffsDistress!S7*LN(BackgroundII_R14!T4-CoeffsDistress!S8)</f>
        <v>3.1290789009871531</v>
      </c>
      <c r="U5">
        <f>CoeffsDistress!T3+CoeffsDistress!T4*BackgroundII_R14!U4+CoeffsDistress!T5*BackgroundII_R14!U4^CoeffsDistress!T6+CoeffsDistress!T7*LN(BackgroundII_R14!U4-CoeffsDistress!T8)</f>
        <v>-0.72987201948007563</v>
      </c>
      <c r="V5">
        <f>CoeffsDistress!U3+CoeffsDistress!U4*BackgroundII_R14!V4+CoeffsDistress!U5*BackgroundII_R14!V4^CoeffsDistress!U6+CoeffsDistress!U7*LN(BackgroundII_R14!V4-CoeffsDistress!U8)</f>
        <v>-0.55774509254708704</v>
      </c>
      <c r="W5">
        <f>CoeffsDistress!V3+CoeffsDistress!V4*BackgroundII_R14!W4+CoeffsDistress!V5*BackgroundII_R14!W4^CoeffsDistress!V6+CoeffsDistress!V7*LN(BackgroundII_R14!W4-CoeffsDistress!V8)</f>
        <v>-11.630944123926884</v>
      </c>
      <c r="X5">
        <f>CoeffsDistress!W3+CoeffsDistress!W4*BackgroundII_R14!X4+CoeffsDistress!W5*BackgroundII_R14!X4^CoeffsDistress!W6+CoeffsDistress!W7*LN(BackgroundII_R14!X4-CoeffsDistress!W8)</f>
        <v>-0.96527959010864728</v>
      </c>
      <c r="Y5">
        <f>CoeffsDistress!X3+CoeffsDistress!X4*BackgroundII_R14!Y4+CoeffsDistress!X5*BackgroundII_R14!Y4^CoeffsDistress!X6+CoeffsDistress!X7*LN(BackgroundII_R14!Y4-CoeffsDistress!X8)</f>
        <v>-1.1850134881294951</v>
      </c>
      <c r="Z5">
        <f>CoeffsDistress!Y3+CoeffsDistress!Y4*BackgroundII_R14!Z4+CoeffsDistress!Y5*BackgroundII_R14!Z4^CoeffsDistress!Y6+CoeffsDistress!Y7*LN(BackgroundII_R14!Z4-CoeffsDistress!Y8)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16.354632945622996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16.354632945622996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2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8.6817173825448286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16.354632945622996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16.354632945622996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16.354632945622996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16.354632945622996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16.354632945622996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16.354632945622996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16.354632945622996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16.354632945622996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16.354632945622996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16.354632945622996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16.354632945622996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16.354632945622996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16.354632945622996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16.354632945622996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16.354632945622996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CoeffsDeductCorr!B2+CoeffsDeductCorr!C2*BackgroundII_R14!B21+CoeffsDeductCorr!D2*BackgroundII_R14!B21^2+CoeffsDeductCorr!E2*BackgroundII_R14!B21^3</f>
        <v>16.354632945622996</v>
      </c>
      <c r="C28" s="39">
        <f t="shared" ref="C28:M28" si="18">C14*$B28/$B21</f>
        <v>16.354632945622996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CoeffsDeductCorr!B3+CoeffsDeductCorr!C3*BackgroundII_R14!B22+CoeffsDeductCorr!D3*BackgroundII_R14!B22^2+CoeffsDeductCorr!E3*BackgroundII_R14!B22^3</f>
        <v>11.76583506102158</v>
      </c>
      <c r="C29" s="39">
        <f t="shared" ref="C29:M29" si="20">C15*$B29/$B22</f>
        <v>11.76583506102158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CoeffsDeductCorr!B4+CoeffsDeductCorr!C4*BackgroundII_R14!B23+CoeffsDeductCorr!D4*BackgroundII_R14!B23^2+CoeffsDeductCorr!E4*BackgroundII_R14!B23^3</f>
        <v>9.3815803733590144</v>
      </c>
      <c r="C30" s="39">
        <f t="shared" ref="C30:M30" si="21">C16*$B30/$B23</f>
        <v>9.3815803733590144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CoeffsDeductCorr!B5+CoeffsDeductCorr!C5*BackgroundII_R14!B24+CoeffsDeductCorr!D5*BackgroundII_R14!B24^2+CoeffsDeductCorr!E5*BackgroundII_R14!B24^3</f>
        <v>3.5045297648945972</v>
      </c>
      <c r="C31" s="39">
        <f t="shared" ref="C31:M31" si="22">C17*$B31/$B24</f>
        <v>3.5045297648945972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CoeffsDeductCorr!B6+CoeffsDeductCorr!C6*BackgroundII_R14!B25+CoeffsDeductCorr!D6*BackgroundII_R14!B25^2+CoeffsDeductCorr!E6*BackgroundII_R14!B25^3</f>
        <v>3.2209797769210655</v>
      </c>
      <c r="C32" s="39">
        <f t="shared" ref="C32:M32" si="23">C18*$B32/$B25</f>
        <v>3.2209797769210655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CoeffsDeductCorr!B7+CoeffsDeductCorr!C7*BackgroundII_R14!B26+CoeffsDeductCorr!D7*BackgroundII_R14!B26^2+CoeffsDeductCorr!E7*BackgroundII_R14!B26^3</f>
        <v>1.0437607703224092</v>
      </c>
      <c r="C33" s="39">
        <f t="shared" ref="C33:M33" si="24">C19*$B33/$B26</f>
        <v>1.0437607703224092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CoeffsDeductCorr!B8+CoeffsDeductCorr!C8*BackgroundII_R14!B27+CoeffsDeductCorr!D8*BackgroundII_R14!B27^2+CoeffsDeductCorr!E8*BackgroundII_R14!B27^3</f>
        <v>-0.66898237389600523</v>
      </c>
      <c r="C34" s="39">
        <f t="shared" ref="C34:M34" si="25">C20*$B34/$B27</f>
        <v>-0.66898237389600523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16.354632945622996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16.354632945622996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16.354632945622996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16.354632945622996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16.354632945622996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16.354632945622996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16.354632945622996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16.354632945622996</v>
      </c>
      <c r="C44" s="41" t="str">
        <f t="shared" ref="C44:M44" ca="1" si="27">IF(C8&lt;=$C$12+1,C11,"")</f>
        <v>Allig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83.645367054377004</v>
      </c>
      <c r="C45" s="41">
        <f t="shared" ref="C45:M45" ca="1" si="28">IF(C44&lt;&gt;"",OFFSET(C27,$C$43,0),"")</f>
        <v>16.354632945622996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CalcMany!A14</f>
        <v>Amount</v>
      </c>
      <c r="B3" t="str">
        <f>CalcMany!B14</f>
        <v>3964</v>
      </c>
      <c r="C3" t="str">
        <f>CalcMany!C14</f>
        <v>80</v>
      </c>
      <c r="D3">
        <f>CalcMany!D14</f>
        <v>0</v>
      </c>
      <c r="E3">
        <f>CalcMany!E14</f>
        <v>0</v>
      </c>
      <c r="F3">
        <f>CalcMany!F14</f>
        <v>0</v>
      </c>
      <c r="G3">
        <f>CalcMany!G14</f>
        <v>0</v>
      </c>
      <c r="H3">
        <f>CalcMany!H14</f>
        <v>0</v>
      </c>
      <c r="I3">
        <f>CalcMany!I14</f>
        <v>0</v>
      </c>
      <c r="J3">
        <f>CalcMany!J14</f>
        <v>0</v>
      </c>
      <c r="K3">
        <f>CalcMany!K14</f>
        <v>0</v>
      </c>
      <c r="L3" t="str">
        <f>CalcMany!L14</f>
        <v>160</v>
      </c>
      <c r="M3">
        <f>CalcMany!M14</f>
        <v>0</v>
      </c>
      <c r="N3">
        <f>CalcMany!N14</f>
        <v>0</v>
      </c>
      <c r="O3" t="str">
        <f>CalcMany!O14</f>
        <v>80</v>
      </c>
      <c r="P3">
        <f>CalcMany!P14</f>
        <v>0</v>
      </c>
      <c r="Q3">
        <f>CalcMany!Q14</f>
        <v>0</v>
      </c>
      <c r="R3">
        <f>CalcMany!R14</f>
        <v>0</v>
      </c>
      <c r="S3">
        <f>CalcMany!S14</f>
        <v>0</v>
      </c>
      <c r="T3">
        <f>CalcMany!T14</f>
        <v>0</v>
      </c>
      <c r="U3">
        <f>CalcMany!U14</f>
        <v>0</v>
      </c>
      <c r="V3">
        <f>CalcMany!V14</f>
        <v>0</v>
      </c>
      <c r="W3">
        <f>CalcMany!W14</f>
        <v>0</v>
      </c>
      <c r="X3">
        <f>CalcMany!X14</f>
        <v>0</v>
      </c>
      <c r="Y3">
        <f>CalcMany!Y14</f>
        <v>0</v>
      </c>
      <c r="Z3">
        <f>CalcMany!Z14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2.0181634712411705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4.0363269424823409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2.0181634712411705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CoeffsDistress!B3+CoeffsDistress!B4*BackgroundII_R15!C4+CoeffsDistress!B5*BackgroundII_R15!C4^CoeffsDistress!B6+CoeffsDistress!B7*LN(BackgroundII_R15!C4-CoeffsDistress!B8)</f>
        <v>16.23259109311617</v>
      </c>
      <c r="D5" t="e">
        <f>CoeffsDistress!C3+CoeffsDistress!C4*BackgroundII_R15!D4+CoeffsDistress!C5*BackgroundII_R15!D4^CoeffsDistress!C6+CoeffsDistress!C7*LN(BackgroundII_R15!D4-CoeffsDistress!C8)</f>
        <v>#DIV/0!</v>
      </c>
      <c r="E5" t="e">
        <f>CoeffsDistress!D3+CoeffsDistress!D4*BackgroundII_R15!E4+CoeffsDistress!D5*BackgroundII_R15!E4^CoeffsDistress!D6+CoeffsDistress!D7*LN(BackgroundII_R15!E4-CoeffsDistress!D8)</f>
        <v>#DIV/0!</v>
      </c>
      <c r="F5">
        <f>CoeffsDistress!E3+CoeffsDistress!E4*BackgroundII_R15!F4+CoeffsDistress!E5*BackgroundII_R15!F4^CoeffsDistress!E6+CoeffsDistress!E7*LN(BackgroundII_R15!F4-CoeffsDistress!E8)</f>
        <v>1.3455187895966798</v>
      </c>
      <c r="G5" t="e">
        <f>CoeffsDistress!F3+CoeffsDistress!F4*BackgroundII_R15!G4+CoeffsDistress!F5*BackgroundII_R15!G4^CoeffsDistress!F6+CoeffsDistress!F7*LN(BackgroundII_R15!G4-CoeffsDistress!F8)</f>
        <v>#NUM!</v>
      </c>
      <c r="H5">
        <f>CoeffsDistress!G3+CoeffsDistress!G4*BackgroundII_R15!H4+CoeffsDistress!G5*BackgroundII_R15!H4^CoeffsDistress!G6+CoeffsDistress!G7*LN(BackgroundII_R15!H4-CoeffsDistress!G8)</f>
        <v>-2.4297516226665117</v>
      </c>
      <c r="I5">
        <f>CoeffsDistress!H3+CoeffsDistress!H4*BackgroundII_R15!I4+CoeffsDistress!H5*BackgroundII_R15!I4^CoeffsDistress!H6+CoeffsDistress!H7*LN(BackgroundII_R15!I4-CoeffsDistress!H8)</f>
        <v>6.2926559863106677</v>
      </c>
      <c r="J5">
        <f>CoeffsDistress!I3+CoeffsDistress!I4*BackgroundII_R15!J4+CoeffsDistress!I5*BackgroundII_R15!J4^CoeffsDistress!I6+CoeffsDistress!I7*LN(BackgroundII_R15!J4-CoeffsDistress!I8)</f>
        <v>1.9809699703419081</v>
      </c>
      <c r="K5" t="e">
        <f>CoeffsDistress!J3+CoeffsDistress!J4*BackgroundII_R15!K4+CoeffsDistress!J5*BackgroundII_R15!K4^CoeffsDistress!J6+CoeffsDistress!J7*LN(BackgroundII_R15!K4-CoeffsDistress!J8)</f>
        <v>#NUM!</v>
      </c>
      <c r="L5">
        <f>CoeffsDistress!K3+CoeffsDistress!K4*BackgroundII_R15!L4+CoeffsDistress!K5*BackgroundII_R15!L4^CoeffsDistress!K6+CoeffsDistress!K7*LN(BackgroundII_R15!L4-CoeffsDistress!K8)</f>
        <v>8.7579163672773497</v>
      </c>
      <c r="M5">
        <f>CoeffsDistress!L3+CoeffsDistress!L4*BackgroundII_R15!M4+CoeffsDistress!L5*BackgroundII_R15!M4^CoeffsDistress!L6+CoeffsDistress!L7*LN(BackgroundII_R15!M4-CoeffsDistress!L8)</f>
        <v>-1.8831691837876274</v>
      </c>
      <c r="N5">
        <f>CoeffsDistress!M3+CoeffsDistress!M4*BackgroundII_R15!N4+CoeffsDistress!M5*BackgroundII_R15!N4^CoeffsDistress!M6+CoeffsDistress!M7*LN(BackgroundII_R15!N4-CoeffsDistress!M8)</f>
        <v>-6.4882063576799407</v>
      </c>
      <c r="O5">
        <f>CoeffsDistress!N3+CoeffsDistress!N4*BackgroundII_R15!O4+CoeffsDistress!N5*BackgroundII_R15!O4^CoeffsDistress!N6+CoeffsDistress!N7*LN(BackgroundII_R15!O4-CoeffsDistress!N8)</f>
        <v>4.664339630770229</v>
      </c>
      <c r="P5">
        <f>CoeffsDistress!O3+CoeffsDistress!O4*BackgroundII_R15!P4+CoeffsDistress!O5*BackgroundII_R15!P4^CoeffsDistress!O6+CoeffsDistress!O7*LN(BackgroundII_R15!P4-CoeffsDistress!O8)</f>
        <v>7.3754817263059103E-2</v>
      </c>
      <c r="Q5">
        <f>CoeffsDistress!P3+CoeffsDistress!P4*BackgroundII_R15!Q4+CoeffsDistress!P5*BackgroundII_R15!Q4^CoeffsDistress!P6+CoeffsDistress!P7*LN(BackgroundII_R15!Q4-CoeffsDistress!P8)</f>
        <v>2.0655973451251413</v>
      </c>
      <c r="R5" t="e">
        <f>CoeffsDistress!Q3+CoeffsDistress!Q4*BackgroundII_R15!R4+CoeffsDistress!Q5*BackgroundII_R15!R4^CoeffsDistress!Q6+CoeffsDistress!Q7*LN(BackgroundII_R15!R4-CoeffsDistress!Q8)</f>
        <v>#NUM!</v>
      </c>
      <c r="S5">
        <f>CoeffsDistress!R3+CoeffsDistress!R4*BackgroundII_R15!S4+CoeffsDistress!R5*BackgroundII_R15!S4^CoeffsDistress!R6+CoeffsDistress!R7*LN(BackgroundII_R15!S4-CoeffsDistress!R8)</f>
        <v>2.8474830961496664</v>
      </c>
      <c r="T5">
        <f>CoeffsDistress!S3+CoeffsDistress!S4*BackgroundII_R15!T4+CoeffsDistress!S5*BackgroundII_R15!T4^CoeffsDistress!S6+CoeffsDistress!S7*LN(BackgroundII_R15!T4-CoeffsDistress!S8)</f>
        <v>3.1290789009871531</v>
      </c>
      <c r="U5">
        <f>CoeffsDistress!T3+CoeffsDistress!T4*BackgroundII_R15!U4+CoeffsDistress!T5*BackgroundII_R15!U4^CoeffsDistress!T6+CoeffsDistress!T7*LN(BackgroundII_R15!U4-CoeffsDistress!T8)</f>
        <v>-0.72987201948007563</v>
      </c>
      <c r="V5">
        <f>CoeffsDistress!U3+CoeffsDistress!U4*BackgroundII_R15!V4+CoeffsDistress!U5*BackgroundII_R15!V4^CoeffsDistress!U6+CoeffsDistress!U7*LN(BackgroundII_R15!V4-CoeffsDistress!U8)</f>
        <v>-0.55774509254708704</v>
      </c>
      <c r="W5">
        <f>CoeffsDistress!V3+CoeffsDistress!V4*BackgroundII_R15!W4+CoeffsDistress!V5*BackgroundII_R15!W4^CoeffsDistress!V6+CoeffsDistress!V7*LN(BackgroundII_R15!W4-CoeffsDistress!V8)</f>
        <v>-11.630944123926884</v>
      </c>
      <c r="X5">
        <f>CoeffsDistress!W3+CoeffsDistress!W4*BackgroundII_R15!X4+CoeffsDistress!W5*BackgroundII_R15!X4^CoeffsDistress!W6+CoeffsDistress!W7*LN(BackgroundII_R15!X4-CoeffsDistress!W8)</f>
        <v>-0.96527959010864728</v>
      </c>
      <c r="Y5">
        <f>CoeffsDistress!X3+CoeffsDistress!X4*BackgroundII_R15!Y4+CoeffsDistress!X5*BackgroundII_R15!Y4^CoeffsDistress!X6+CoeffsDistress!X7*LN(BackgroundII_R15!Y4-CoeffsDistress!X8)</f>
        <v>-1.1850134881294951</v>
      </c>
      <c r="Z5">
        <f>CoeffsDistress!Y3+CoeffsDistress!Y4*BackgroundII_R15!Z4+CoeffsDistress!Y5*BackgroundII_R15!Z4^CoeffsDistress!Y6+CoeffsDistress!Y7*LN(BackgroundII_R15!Z4-CoeffsDistress!Y8)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16.23259109311617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8.7579163672773497</v>
      </c>
      <c r="M7" s="32">
        <f t="shared" si="1"/>
        <v>0</v>
      </c>
      <c r="N7" s="32">
        <f t="shared" si="1"/>
        <v>0</v>
      </c>
      <c r="O7" s="32">
        <f t="shared" si="1"/>
        <v>4.664339630770229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16.23259109311617</v>
      </c>
      <c r="D9">
        <f t="shared" si="3"/>
        <v>8.7579163672773497</v>
      </c>
      <c r="E9">
        <f t="shared" si="3"/>
        <v>4.664339630770229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13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>Patch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8.6929253077750452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16.23259109311617</v>
      </c>
      <c r="D13">
        <f t="shared" si="6"/>
        <v>8.7579163672773497</v>
      </c>
      <c r="E13">
        <f t="shared" si="6"/>
        <v>4.664339630770229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16.23259109311617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16.23259109311617</v>
      </c>
      <c r="D15" s="34">
        <f t="shared" ref="D15:D20" si="8">D$13</f>
        <v>8.7579163672773497</v>
      </c>
      <c r="E15" s="34">
        <f>IF(E$13&gt;BackgroundI!$C$2,BackgroundI!$C$2,E$13)</f>
        <v>2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16.23259109311617</v>
      </c>
      <c r="D16" s="34">
        <f t="shared" si="8"/>
        <v>8.7579163672773497</v>
      </c>
      <c r="E16" s="34">
        <f>E$13</f>
        <v>4.664339630770229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16.23259109311617</v>
      </c>
      <c r="D17" s="34">
        <f t="shared" si="8"/>
        <v>8.7579163672773497</v>
      </c>
      <c r="E17" s="34">
        <f>E$13</f>
        <v>4.664339630770229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16.23259109311617</v>
      </c>
      <c r="D18" s="34">
        <f t="shared" si="8"/>
        <v>8.7579163672773497</v>
      </c>
      <c r="E18" s="34">
        <f>E$13</f>
        <v>4.664339630770229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16.23259109311617</v>
      </c>
      <c r="D19" s="34">
        <f t="shared" si="8"/>
        <v>8.7579163672773497</v>
      </c>
      <c r="E19" s="34">
        <f>E$13</f>
        <v>4.664339630770229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16.23259109311617</v>
      </c>
      <c r="D20" s="34">
        <f t="shared" si="8"/>
        <v>8.7579163672773497</v>
      </c>
      <c r="E20" s="34">
        <f>E$13</f>
        <v>4.664339630770229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20.23259109311617</v>
      </c>
      <c r="C21" s="36">
        <f t="shared" ref="C21:M21" si="10">C14/$B21</f>
        <v>0.80229917257800265</v>
      </c>
      <c r="D21" s="36">
        <f t="shared" si="10"/>
        <v>9.8850413710998661E-2</v>
      </c>
      <c r="E21" s="36">
        <f t="shared" si="10"/>
        <v>9.8850413710998661E-2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26.99050746039352</v>
      </c>
      <c r="C22" s="36">
        <f t="shared" ref="C22:M22" si="12">C15/$B22</f>
        <v>0.60141852156489617</v>
      </c>
      <c r="D22" s="36">
        <f t="shared" si="12"/>
        <v>0.32448135256919175</v>
      </c>
      <c r="E22" s="36">
        <f t="shared" si="12"/>
        <v>7.4100125865912123E-2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29.654847091163749</v>
      </c>
      <c r="C23" s="36">
        <f t="shared" ref="C23:M23" si="13">C16/$B23</f>
        <v>0.54738407664738875</v>
      </c>
      <c r="D23" s="36">
        <f t="shared" si="13"/>
        <v>0.29532832660893893</v>
      </c>
      <c r="E23" s="36">
        <f t="shared" si="13"/>
        <v>0.15728759674367235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29.654847091163749</v>
      </c>
      <c r="C24" s="36">
        <f t="shared" ref="C24:M24" si="14">C17/$B24</f>
        <v>0.54738407664738875</v>
      </c>
      <c r="D24" s="36">
        <f t="shared" si="14"/>
        <v>0.29532832660893893</v>
      </c>
      <c r="E24" s="36">
        <f t="shared" si="14"/>
        <v>0.15728759674367235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29.654847091163749</v>
      </c>
      <c r="C25" s="36">
        <f t="shared" ref="C25:M25" si="15">C18/$B25</f>
        <v>0.54738407664738875</v>
      </c>
      <c r="D25" s="36">
        <f t="shared" si="15"/>
        <v>0.29532832660893893</v>
      </c>
      <c r="E25" s="36">
        <f t="shared" si="15"/>
        <v>0.15728759674367235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29.654847091163749</v>
      </c>
      <c r="C26" s="36">
        <f t="shared" ref="C26:M26" si="16">C19/$B26</f>
        <v>0.54738407664738875</v>
      </c>
      <c r="D26" s="36">
        <f t="shared" si="16"/>
        <v>0.29532832660893893</v>
      </c>
      <c r="E26" s="36">
        <f t="shared" si="16"/>
        <v>0.15728759674367235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29.654847091163749</v>
      </c>
      <c r="C27" s="36">
        <f t="shared" ref="C27:M27" si="17">C20/$B27</f>
        <v>0.54738407664738875</v>
      </c>
      <c r="D27" s="36">
        <f t="shared" si="17"/>
        <v>0.29532832660893893</v>
      </c>
      <c r="E27" s="36">
        <f t="shared" si="17"/>
        <v>0.15728759674367235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CoeffsDeductCorr!B2+CoeffsDeductCorr!C2*BackgroundII_R15!B21+CoeffsDeductCorr!D2*BackgroundII_R15!B21^2+CoeffsDeductCorr!E2*BackgroundII_R15!B21^3</f>
        <v>20.23259109311617</v>
      </c>
      <c r="C28" s="39">
        <f t="shared" ref="C28:M28" si="18">C14*$B28/$B21</f>
        <v>16.23259109311617</v>
      </c>
      <c r="D28" s="39">
        <f t="shared" si="18"/>
        <v>2</v>
      </c>
      <c r="E28" s="39">
        <f t="shared" si="18"/>
        <v>2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CoeffsDeductCorr!B3+CoeffsDeductCorr!C3*BackgroundII_R15!B22+CoeffsDeductCorr!D3*BackgroundII_R15!B22^2+CoeffsDeductCorr!E3*BackgroundII_R15!B22^3</f>
        <v>19.851575880091616</v>
      </c>
      <c r="C29" s="39">
        <f t="shared" ref="C29:M29" si="20">C15*$B29/$B22</f>
        <v>11.939105416538052</v>
      </c>
      <c r="D29" s="39">
        <f t="shared" si="20"/>
        <v>6.4414661922020704</v>
      </c>
      <c r="E29" s="39">
        <f t="shared" si="20"/>
        <v>1.4710042713514939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CoeffsDeductCorr!B4+CoeffsDeductCorr!C4*BackgroundII_R15!B23+CoeffsDeductCorr!D4*BackgroundII_R15!B23^2+CoeffsDeductCorr!E4*BackgroundII_R15!B23^3</f>
        <v>18.238958836668164</v>
      </c>
      <c r="C30" s="39">
        <f t="shared" ref="C30:M30" si="21">C16*$B30/$B23</f>
        <v>9.9837156418193338</v>
      </c>
      <c r="D30" s="39">
        <f t="shared" si="21"/>
        <v>5.3864811923225275</v>
      </c>
      <c r="E30" s="39">
        <f t="shared" si="21"/>
        <v>2.8687620025263016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CoeffsDeductCorr!B5+CoeffsDeductCorr!C5*BackgroundII_R15!B24+CoeffsDeductCorr!D5*BackgroundII_R15!B24^2+CoeffsDeductCorr!E5*BackgroundII_R15!B24^3</f>
        <v>12.44630041831979</v>
      </c>
      <c r="C31" s="39">
        <f t="shared" ref="C31:M31" si="22">C17*$B31/$B24</f>
        <v>6.812906662157987</v>
      </c>
      <c r="D31" s="39">
        <f t="shared" si="22"/>
        <v>3.67574507501452</v>
      </c>
      <c r="E31" s="39">
        <f t="shared" si="22"/>
        <v>1.9576486811472837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CoeffsDeductCorr!B6+CoeffsDeductCorr!C6*BackgroundII_R15!B25+CoeffsDeductCorr!D6*BackgroundII_R15!B25^2+CoeffsDeductCorr!E6*BackgroundII_R15!B25^3</f>
        <v>11.121020493916857</v>
      </c>
      <c r="C32" s="39">
        <f t="shared" ref="C32:M32" si="23">C18*$B32/$B25</f>
        <v>6.0874695344393661</v>
      </c>
      <c r="D32" s="39">
        <f t="shared" si="23"/>
        <v>3.2843523726521808</v>
      </c>
      <c r="E32" s="39">
        <f t="shared" si="23"/>
        <v>1.7491985868253106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CoeffsDeductCorr!B7+CoeffsDeductCorr!C7*BackgroundII_R15!B26+CoeffsDeductCorr!D7*BackgroundII_R15!B26^2+CoeffsDeductCorr!E7*BackgroundII_R15!B26^3</f>
        <v>8.7360270907218478</v>
      </c>
      <c r="C33" s="39">
        <f t="shared" ref="C33:M33" si="24">C19*$B33/$B26</f>
        <v>4.7819621226213522</v>
      </c>
      <c r="D33" s="39">
        <f t="shared" si="24"/>
        <v>2.5799962619132404</v>
      </c>
      <c r="E33" s="39">
        <f t="shared" si="24"/>
        <v>1.3740687061872552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CoeffsDeductCorr!B8+CoeffsDeductCorr!C8*BackgroundII_R15!B27+CoeffsDeductCorr!D8*BackgroundII_R15!B27^2+CoeffsDeductCorr!E8*BackgroundII_R15!B27^3</f>
        <v>8.2253870308641375</v>
      </c>
      <c r="C34" s="39">
        <f t="shared" ref="C34:M34" si="25">C20*$B34/$B27</f>
        <v>4.5024458849569724</v>
      </c>
      <c r="D34" s="39">
        <f t="shared" si="25"/>
        <v>2.4291897875359747</v>
      </c>
      <c r="E34" s="39">
        <f t="shared" si="25"/>
        <v>1.293751358371191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20.23259109311617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20.23259109311617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20.23259109311617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20.23259109311617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20.23259109311617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20.23259109311617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20.23259109311617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3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3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20.23259109311617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>Patch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79.76740890688383</v>
      </c>
      <c r="C45" s="41">
        <f t="shared" ref="C45:M45" ca="1" si="28">IF(C44&lt;&gt;"",OFFSET(C27,$C$43,0),"")</f>
        <v>16.23259109311617</v>
      </c>
      <c r="D45" s="41">
        <f t="shared" ca="1" si="28"/>
        <v>2</v>
      </c>
      <c r="E45" s="41">
        <f t="shared" ca="1" si="28"/>
        <v>2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0.80229917257800265</v>
      </c>
      <c r="D46" s="41">
        <f t="shared" ca="1" si="29"/>
        <v>9.8850413710998661E-2</v>
      </c>
      <c r="E46" s="41">
        <f t="shared" ca="1" si="29"/>
        <v>9.8850413710998661E-2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CalcMany!A15</f>
        <v>Amount</v>
      </c>
      <c r="B3" t="str">
        <f>CalcMany!B15</f>
        <v>4906</v>
      </c>
      <c r="C3" t="str">
        <f>CalcMany!C15</f>
        <v>160</v>
      </c>
      <c r="D3">
        <f>CalcMany!D15</f>
        <v>0</v>
      </c>
      <c r="E3">
        <f>CalcMany!E15</f>
        <v>0</v>
      </c>
      <c r="F3">
        <f>CalcMany!F15</f>
        <v>0</v>
      </c>
      <c r="G3">
        <f>CalcMany!G15</f>
        <v>0</v>
      </c>
      <c r="H3">
        <f>CalcMany!H15</f>
        <v>0</v>
      </c>
      <c r="I3">
        <f>CalcMany!I15</f>
        <v>0</v>
      </c>
      <c r="J3">
        <f>CalcMany!J15</f>
        <v>0</v>
      </c>
      <c r="K3">
        <f>CalcMany!K15</f>
        <v>0</v>
      </c>
      <c r="L3" t="str">
        <f>CalcMany!L15</f>
        <v>320</v>
      </c>
      <c r="M3">
        <f>CalcMany!M15</f>
        <v>0</v>
      </c>
      <c r="N3">
        <f>CalcMany!N15</f>
        <v>0</v>
      </c>
      <c r="O3" t="str">
        <f>CalcMany!O15</f>
        <v>80</v>
      </c>
      <c r="P3">
        <f>CalcMany!P15</f>
        <v>0</v>
      </c>
      <c r="Q3">
        <f>CalcMany!Q15</f>
        <v>0</v>
      </c>
      <c r="R3">
        <f>CalcMany!R15</f>
        <v>0</v>
      </c>
      <c r="S3">
        <f>CalcMany!S15</f>
        <v>0</v>
      </c>
      <c r="T3">
        <f>CalcMany!T15</f>
        <v>0</v>
      </c>
      <c r="U3">
        <f>CalcMany!U15</f>
        <v>0</v>
      </c>
      <c r="V3">
        <f>CalcMany!V15</f>
        <v>0</v>
      </c>
      <c r="W3">
        <f>CalcMany!W15</f>
        <v>0</v>
      </c>
      <c r="X3">
        <f>CalcMany!X15</f>
        <v>0</v>
      </c>
      <c r="Y3">
        <f>CalcMany!Y15</f>
        <v>0</v>
      </c>
      <c r="Z3">
        <f>CalcMany!Z15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3.2613126783530371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6.5226253567060741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1.6306563391765185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CoeffsDistress!B3+CoeffsDistress!B4*BackgroundII_R16!C4+CoeffsDistress!B5*BackgroundII_R16!C4^CoeffsDistress!B6+CoeffsDistress!B7*LN(BackgroundII_R16!C4-CoeffsDistress!B8)</f>
        <v>20.432675741766946</v>
      </c>
      <c r="D5" t="e">
        <f>CoeffsDistress!C3+CoeffsDistress!C4*BackgroundII_R16!D4+CoeffsDistress!C5*BackgroundII_R16!D4^CoeffsDistress!C6+CoeffsDistress!C7*LN(BackgroundII_R16!D4-CoeffsDistress!C8)</f>
        <v>#DIV/0!</v>
      </c>
      <c r="E5" t="e">
        <f>CoeffsDistress!D3+CoeffsDistress!D4*BackgroundII_R16!E4+CoeffsDistress!D5*BackgroundII_R16!E4^CoeffsDistress!D6+CoeffsDistress!D7*LN(BackgroundII_R16!E4-CoeffsDistress!D8)</f>
        <v>#DIV/0!</v>
      </c>
      <c r="F5">
        <f>CoeffsDistress!E3+CoeffsDistress!E4*BackgroundII_R16!F4+CoeffsDistress!E5*BackgroundII_R16!F4^CoeffsDistress!E6+CoeffsDistress!E7*LN(BackgroundII_R16!F4-CoeffsDistress!E8)</f>
        <v>1.3455187895966798</v>
      </c>
      <c r="G5" t="e">
        <f>CoeffsDistress!F3+CoeffsDistress!F4*BackgroundII_R16!G4+CoeffsDistress!F5*BackgroundII_R16!G4^CoeffsDistress!F6+CoeffsDistress!F7*LN(BackgroundII_R16!G4-CoeffsDistress!F8)</f>
        <v>#NUM!</v>
      </c>
      <c r="H5">
        <f>CoeffsDistress!G3+CoeffsDistress!G4*BackgroundII_R16!H4+CoeffsDistress!G5*BackgroundII_R16!H4^CoeffsDistress!G6+CoeffsDistress!G7*LN(BackgroundII_R16!H4-CoeffsDistress!G8)</f>
        <v>-2.4297516226665117</v>
      </c>
      <c r="I5">
        <f>CoeffsDistress!H3+CoeffsDistress!H4*BackgroundII_R16!I4+CoeffsDistress!H5*BackgroundII_R16!I4^CoeffsDistress!H6+CoeffsDistress!H7*LN(BackgroundII_R16!I4-CoeffsDistress!H8)</f>
        <v>6.2926559863106677</v>
      </c>
      <c r="J5">
        <f>CoeffsDistress!I3+CoeffsDistress!I4*BackgroundII_R16!J4+CoeffsDistress!I5*BackgroundII_R16!J4^CoeffsDistress!I6+CoeffsDistress!I7*LN(BackgroundII_R16!J4-CoeffsDistress!I8)</f>
        <v>1.9809699703419081</v>
      </c>
      <c r="K5" t="e">
        <f>CoeffsDistress!J3+CoeffsDistress!J4*BackgroundII_R16!K4+CoeffsDistress!J5*BackgroundII_R16!K4^CoeffsDistress!J6+CoeffsDistress!J7*LN(BackgroundII_R16!K4-CoeffsDistress!J8)</f>
        <v>#NUM!</v>
      </c>
      <c r="L5">
        <f>CoeffsDistress!K3+CoeffsDistress!K4*BackgroundII_R16!L4+CoeffsDistress!K5*BackgroundII_R16!L4^CoeffsDistress!K6+CoeffsDistress!K7*LN(BackgroundII_R16!L4-CoeffsDistress!K8)</f>
        <v>12.624173906650917</v>
      </c>
      <c r="M5">
        <f>CoeffsDistress!L3+CoeffsDistress!L4*BackgroundII_R16!M4+CoeffsDistress!L5*BackgroundII_R16!M4^CoeffsDistress!L6+CoeffsDistress!L7*LN(BackgroundII_R16!M4-CoeffsDistress!L8)</f>
        <v>-1.8831691837876274</v>
      </c>
      <c r="N5">
        <f>CoeffsDistress!M3+CoeffsDistress!M4*BackgroundII_R16!N4+CoeffsDistress!M5*BackgroundII_R16!N4^CoeffsDistress!M6+CoeffsDistress!M7*LN(BackgroundII_R16!N4-CoeffsDistress!M8)</f>
        <v>-6.4882063576799407</v>
      </c>
      <c r="O5">
        <f>CoeffsDistress!N3+CoeffsDistress!N4*BackgroundII_R16!O4+CoeffsDistress!N5*BackgroundII_R16!O4^CoeffsDistress!N6+CoeffsDistress!N7*LN(BackgroundII_R16!O4-CoeffsDistress!N8)</f>
        <v>3.8276467008807771</v>
      </c>
      <c r="P5">
        <f>CoeffsDistress!O3+CoeffsDistress!O4*BackgroundII_R16!P4+CoeffsDistress!O5*BackgroundII_R16!P4^CoeffsDistress!O6+CoeffsDistress!O7*LN(BackgroundII_R16!P4-CoeffsDistress!O8)</f>
        <v>7.3754817263059103E-2</v>
      </c>
      <c r="Q5">
        <f>CoeffsDistress!P3+CoeffsDistress!P4*BackgroundII_R16!Q4+CoeffsDistress!P5*BackgroundII_R16!Q4^CoeffsDistress!P6+CoeffsDistress!P7*LN(BackgroundII_R16!Q4-CoeffsDistress!P8)</f>
        <v>2.0655973451251413</v>
      </c>
      <c r="R5" t="e">
        <f>CoeffsDistress!Q3+CoeffsDistress!Q4*BackgroundII_R16!R4+CoeffsDistress!Q5*BackgroundII_R16!R4^CoeffsDistress!Q6+CoeffsDistress!Q7*LN(BackgroundII_R16!R4-CoeffsDistress!Q8)</f>
        <v>#NUM!</v>
      </c>
      <c r="S5">
        <f>CoeffsDistress!R3+CoeffsDistress!R4*BackgroundII_R16!S4+CoeffsDistress!R5*BackgroundII_R16!S4^CoeffsDistress!R6+CoeffsDistress!R7*LN(BackgroundII_R16!S4-CoeffsDistress!R8)</f>
        <v>2.8474830961496664</v>
      </c>
      <c r="T5">
        <f>CoeffsDistress!S3+CoeffsDistress!S4*BackgroundII_R16!T4+CoeffsDistress!S5*BackgroundII_R16!T4^CoeffsDistress!S6+CoeffsDistress!S7*LN(BackgroundII_R16!T4-CoeffsDistress!S8)</f>
        <v>3.1290789009871531</v>
      </c>
      <c r="U5">
        <f>CoeffsDistress!T3+CoeffsDistress!T4*BackgroundII_R16!U4+CoeffsDistress!T5*BackgroundII_R16!U4^CoeffsDistress!T6+CoeffsDistress!T7*LN(BackgroundII_R16!U4-CoeffsDistress!T8)</f>
        <v>-0.72987201948007563</v>
      </c>
      <c r="V5">
        <f>CoeffsDistress!U3+CoeffsDistress!U4*BackgroundII_R16!V4+CoeffsDistress!U5*BackgroundII_R16!V4^CoeffsDistress!U6+CoeffsDistress!U7*LN(BackgroundII_R16!V4-CoeffsDistress!U8)</f>
        <v>-0.55774509254708704</v>
      </c>
      <c r="W5">
        <f>CoeffsDistress!V3+CoeffsDistress!V4*BackgroundII_R16!W4+CoeffsDistress!V5*BackgroundII_R16!W4^CoeffsDistress!V6+CoeffsDistress!V7*LN(BackgroundII_R16!W4-CoeffsDistress!V8)</f>
        <v>-11.630944123926884</v>
      </c>
      <c r="X5">
        <f>CoeffsDistress!W3+CoeffsDistress!W4*BackgroundII_R16!X4+CoeffsDistress!W5*BackgroundII_R16!X4^CoeffsDistress!W6+CoeffsDistress!W7*LN(BackgroundII_R16!X4-CoeffsDistress!W8)</f>
        <v>-0.96527959010864728</v>
      </c>
      <c r="Y5">
        <f>CoeffsDistress!X3+CoeffsDistress!X4*BackgroundII_R16!Y4+CoeffsDistress!X5*BackgroundII_R16!Y4^CoeffsDistress!X6+CoeffsDistress!X7*LN(BackgroundII_R16!Y4-CoeffsDistress!X8)</f>
        <v>-1.1850134881294951</v>
      </c>
      <c r="Z5">
        <f>CoeffsDistress!Y3+CoeffsDistress!Y4*BackgroundII_R16!Z4+CoeffsDistress!Y5*BackgroundII_R16!Z4^CoeffsDistress!Y6+CoeffsDistress!Y7*LN(BackgroundII_R16!Z4-CoeffsDistress!Y8)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20.432675741766946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12.624173906650917</v>
      </c>
      <c r="M7" s="32">
        <f t="shared" si="1"/>
        <v>0</v>
      </c>
      <c r="N7" s="32">
        <f t="shared" si="1"/>
        <v>0</v>
      </c>
      <c r="O7" s="32">
        <f t="shared" si="1"/>
        <v>3.8276467008807771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20.432675741766946</v>
      </c>
      <c r="D9">
        <f t="shared" si="3"/>
        <v>12.624173906650917</v>
      </c>
      <c r="E9">
        <f t="shared" si="3"/>
        <v>3.8276467008807771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13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>Patch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8.3072032482050773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20.432675741766946</v>
      </c>
      <c r="D13">
        <f t="shared" si="6"/>
        <v>12.624173906650917</v>
      </c>
      <c r="E13">
        <f t="shared" si="6"/>
        <v>3.8276467008807771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20.432675741766946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20.432675741766946</v>
      </c>
      <c r="D15" s="34">
        <f t="shared" ref="D15:D20" si="8">D$13</f>
        <v>12.624173906650917</v>
      </c>
      <c r="E15" s="34">
        <f>IF(E$13&gt;BackgroundI!$C$2,BackgroundI!$C$2,E$13)</f>
        <v>2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20.432675741766946</v>
      </c>
      <c r="D16" s="34">
        <f t="shared" si="8"/>
        <v>12.624173906650917</v>
      </c>
      <c r="E16" s="34">
        <f>E$13</f>
        <v>3.8276467008807771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20.432675741766946</v>
      </c>
      <c r="D17" s="34">
        <f t="shared" si="8"/>
        <v>12.624173906650917</v>
      </c>
      <c r="E17" s="34">
        <f>E$13</f>
        <v>3.8276467008807771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20.432675741766946</v>
      </c>
      <c r="D18" s="34">
        <f t="shared" si="8"/>
        <v>12.624173906650917</v>
      </c>
      <c r="E18" s="34">
        <f>E$13</f>
        <v>3.8276467008807771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20.432675741766946</v>
      </c>
      <c r="D19" s="34">
        <f t="shared" si="8"/>
        <v>12.624173906650917</v>
      </c>
      <c r="E19" s="34">
        <f>E$13</f>
        <v>3.8276467008807771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20.432675741766946</v>
      </c>
      <c r="D20" s="34">
        <f t="shared" si="8"/>
        <v>12.624173906650917</v>
      </c>
      <c r="E20" s="34">
        <f>E$13</f>
        <v>3.8276467008807771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24.432675741766946</v>
      </c>
      <c r="C21" s="36">
        <f t="shared" ref="C21:M21" si="10">C14/$B21</f>
        <v>0.83628481619137129</v>
      </c>
      <c r="D21" s="36">
        <f t="shared" si="10"/>
        <v>8.1857591904314367E-2</v>
      </c>
      <c r="E21" s="36">
        <f t="shared" si="10"/>
        <v>8.1857591904314367E-2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35.056849648417867</v>
      </c>
      <c r="C22" s="36">
        <f t="shared" ref="C22:M22" si="12">C15/$B22</f>
        <v>0.58284403609236124</v>
      </c>
      <c r="D22" s="36">
        <f t="shared" si="12"/>
        <v>0.36010577200340799</v>
      </c>
      <c r="E22" s="36">
        <f t="shared" si="12"/>
        <v>5.7050191904230649E-2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0.99999999999999989</v>
      </c>
      <c r="AA22" s="3"/>
    </row>
    <row r="23" spans="1:27" ht="15.75" customHeight="1" x14ac:dyDescent="0.25">
      <c r="A23" t="s">
        <v>18</v>
      </c>
      <c r="B23" s="35">
        <f t="shared" si="9"/>
        <v>36.884496349298644</v>
      </c>
      <c r="C23" s="36">
        <f t="shared" ref="C23:M23" si="13">C16/$B23</f>
        <v>0.55396379953973462</v>
      </c>
      <c r="D23" s="36">
        <f t="shared" si="13"/>
        <v>0.34226233664950029</v>
      </c>
      <c r="E23" s="36">
        <f t="shared" si="13"/>
        <v>0.10377386381076502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36.884496349298644</v>
      </c>
      <c r="C24" s="36">
        <f t="shared" ref="C24:M24" si="14">C17/$B24</f>
        <v>0.55396379953973462</v>
      </c>
      <c r="D24" s="36">
        <f t="shared" si="14"/>
        <v>0.34226233664950029</v>
      </c>
      <c r="E24" s="36">
        <f t="shared" si="14"/>
        <v>0.10377386381076502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36.884496349298644</v>
      </c>
      <c r="C25" s="36">
        <f t="shared" ref="C25:M25" si="15">C18/$B25</f>
        <v>0.55396379953973462</v>
      </c>
      <c r="D25" s="36">
        <f t="shared" si="15"/>
        <v>0.34226233664950029</v>
      </c>
      <c r="E25" s="36">
        <f t="shared" si="15"/>
        <v>0.10377386381076502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36.884496349298644</v>
      </c>
      <c r="C26" s="36">
        <f t="shared" ref="C26:M26" si="16">C19/$B26</f>
        <v>0.55396379953973462</v>
      </c>
      <c r="D26" s="36">
        <f t="shared" si="16"/>
        <v>0.34226233664950029</v>
      </c>
      <c r="E26" s="36">
        <f t="shared" si="16"/>
        <v>0.10377386381076502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36.884496349298644</v>
      </c>
      <c r="C27" s="36">
        <f t="shared" ref="C27:M27" si="17">C20/$B27</f>
        <v>0.55396379953973462</v>
      </c>
      <c r="D27" s="36">
        <f t="shared" si="17"/>
        <v>0.34226233664950029</v>
      </c>
      <c r="E27" s="36">
        <f t="shared" si="17"/>
        <v>0.10377386381076502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CoeffsDeductCorr!B2+CoeffsDeductCorr!C2*BackgroundII_R16!B21+CoeffsDeductCorr!D2*BackgroundII_R16!B21^2+CoeffsDeductCorr!E2*BackgroundII_R16!B21^3</f>
        <v>24.432675741766946</v>
      </c>
      <c r="C28" s="39">
        <f t="shared" ref="C28:M28" si="18">C14*$B28/$B21</f>
        <v>20.432675741766946</v>
      </c>
      <c r="D28" s="39">
        <f t="shared" si="18"/>
        <v>2</v>
      </c>
      <c r="E28" s="39">
        <f t="shared" si="18"/>
        <v>2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CoeffsDeductCorr!B3+CoeffsDeductCorr!C3*BackgroundII_R16!B22+CoeffsDeductCorr!D3*BackgroundII_R16!B22^2+CoeffsDeductCorr!E3*BackgroundII_R16!B22^3</f>
        <v>25.893889876192258</v>
      </c>
      <c r="C29" s="39">
        <f t="shared" ref="C29:M29" si="20">C15*$B29/$B22</f>
        <v>15.092099285571027</v>
      </c>
      <c r="D29" s="39">
        <f t="shared" si="20"/>
        <v>9.3245392040374426</v>
      </c>
      <c r="E29" s="39">
        <f t="shared" si="20"/>
        <v>1.4772513865837835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CoeffsDeductCorr!B4+CoeffsDeductCorr!C4*BackgroundII_R16!B23+CoeffsDeductCorr!D4*BackgroundII_R16!B23^2+CoeffsDeductCorr!E4*BackgroundII_R16!B23^3</f>
        <v>23.047639121345316</v>
      </c>
      <c r="C30" s="39">
        <f t="shared" ref="C30:M30" si="21">C16*$B30/$B23</f>
        <v>12.767557738081081</v>
      </c>
      <c r="D30" s="39">
        <f t="shared" si="21"/>
        <v>7.8883388199260835</v>
      </c>
      <c r="E30" s="39">
        <f t="shared" si="21"/>
        <v>2.3917425633381488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CoeffsDeductCorr!B5+CoeffsDeductCorr!C5*BackgroundII_R16!B24+CoeffsDeductCorr!D5*BackgroundII_R16!B24^2+CoeffsDeductCorr!E5*BackgroundII_R16!B24^3</f>
        <v>17.292388041336665</v>
      </c>
      <c r="C31" s="39">
        <f t="shared" ref="C31:M31" si="22">C17*$B31/$B24</f>
        <v>9.5793569824943283</v>
      </c>
      <c r="D31" s="39">
        <f t="shared" si="22"/>
        <v>5.9185331372777625</v>
      </c>
      <c r="E31" s="39">
        <f t="shared" si="22"/>
        <v>1.7944979215645727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CoeffsDeductCorr!B6+CoeffsDeductCorr!C6*BackgroundII_R16!B25+CoeffsDeductCorr!D6*BackgroundII_R16!B25^2+CoeffsDeductCorr!E6*BackgroundII_R16!B25^3</f>
        <v>15.446695343456808</v>
      </c>
      <c r="C32" s="39">
        <f t="shared" ref="C32:M32" si="23">C18*$B32/$B25</f>
        <v>8.5569100427940601</v>
      </c>
      <c r="D32" s="39">
        <f t="shared" si="23"/>
        <v>5.2868220417644824</v>
      </c>
      <c r="E32" s="39">
        <f t="shared" si="23"/>
        <v>1.602963258898265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CoeffsDeductCorr!B7+CoeffsDeductCorr!C7*BackgroundII_R16!B26+CoeffsDeductCorr!D7*BackgroundII_R16!B26^2+CoeffsDeductCorr!E7*BackgroundII_R16!B26^3</f>
        <v>12.952676132997128</v>
      </c>
      <c r="C33" s="39">
        <f t="shared" ref="C33:M33" si="24">C19*$B33/$B26</f>
        <v>7.1753136848427248</v>
      </c>
      <c r="D33" s="39">
        <f t="shared" si="24"/>
        <v>4.4332131991438102</v>
      </c>
      <c r="E33" s="39">
        <f t="shared" si="24"/>
        <v>1.3441492490105906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CoeffsDeductCorr!B8+CoeffsDeductCorr!C8*BackgroundII_R16!B27+CoeffsDeductCorr!D8*BackgroundII_R16!B27^2+CoeffsDeductCorr!E8*BackgroundII_R16!B27^3</f>
        <v>12.908477077819828</v>
      </c>
      <c r="C34" s="39">
        <f t="shared" ref="C34:M34" si="25">C20*$B34/$B27</f>
        <v>7.1508290083006418</v>
      </c>
      <c r="D34" s="39">
        <f t="shared" si="25"/>
        <v>4.4180855272411277</v>
      </c>
      <c r="E34" s="39">
        <f t="shared" si="25"/>
        <v>1.3395625422780568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24.432675741766946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25.893889876192258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25.893889876192258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25.893889876192258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25.893889876192258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25.893889876192258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25.893889876192258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3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3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25.893889876192258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>Patch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74.106110123807738</v>
      </c>
      <c r="C45" s="41">
        <f t="shared" ref="C45:M45" ca="1" si="28">IF(C44&lt;&gt;"",OFFSET(C27,$C$43,0),"")</f>
        <v>15.092099285571027</v>
      </c>
      <c r="D45" s="41">
        <f t="shared" ca="1" si="28"/>
        <v>9.3245392040374426</v>
      </c>
      <c r="E45" s="41">
        <f t="shared" ca="1" si="28"/>
        <v>1.4772513865837835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0.58284403609236124</v>
      </c>
      <c r="D46" s="41">
        <f t="shared" ca="1" si="29"/>
        <v>0.36010577200340799</v>
      </c>
      <c r="E46" s="41">
        <f t="shared" ca="1" si="29"/>
        <v>5.7050191904230649E-2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CalcMany!A17</f>
        <v>Amount</v>
      </c>
      <c r="B3" t="str">
        <f>CalcMany!B17</f>
        <v>5446</v>
      </c>
      <c r="C3">
        <f>CalcMany!C17</f>
        <v>0</v>
      </c>
      <c r="D3">
        <f>CalcMany!D17</f>
        <v>0</v>
      </c>
      <c r="E3">
        <f>CalcMany!E17</f>
        <v>0</v>
      </c>
      <c r="F3">
        <f>CalcMany!F17</f>
        <v>0</v>
      </c>
      <c r="G3">
        <f>CalcMany!G17</f>
        <v>0</v>
      </c>
      <c r="H3">
        <f>CalcMany!H17</f>
        <v>0</v>
      </c>
      <c r="I3">
        <f>CalcMany!I17</f>
        <v>0</v>
      </c>
      <c r="J3">
        <f>CalcMany!J17</f>
        <v>0</v>
      </c>
      <c r="K3">
        <f>CalcMany!K17</f>
        <v>0</v>
      </c>
      <c r="L3" t="str">
        <f>CalcMany!L17</f>
        <v>1200</v>
      </c>
      <c r="M3">
        <f>CalcMany!M17</f>
        <v>0</v>
      </c>
      <c r="N3">
        <f>CalcMany!N17</f>
        <v>0</v>
      </c>
      <c r="O3">
        <f>CalcMany!O17</f>
        <v>0</v>
      </c>
      <c r="P3">
        <f>CalcMany!P17</f>
        <v>0</v>
      </c>
      <c r="Q3">
        <f>CalcMany!Q17</f>
        <v>0</v>
      </c>
      <c r="R3">
        <f>CalcMany!R17</f>
        <v>0</v>
      </c>
      <c r="S3">
        <f>CalcMany!S17</f>
        <v>0</v>
      </c>
      <c r="T3">
        <f>CalcMany!T17</f>
        <v>0</v>
      </c>
      <c r="U3">
        <f>CalcMany!U17</f>
        <v>0</v>
      </c>
      <c r="V3">
        <f>CalcMany!V17</f>
        <v>0</v>
      </c>
      <c r="W3">
        <f>CalcMany!W17</f>
        <v>0</v>
      </c>
      <c r="X3">
        <f>CalcMany!X17</f>
        <v>0</v>
      </c>
      <c r="Y3">
        <f>CalcMany!Y17</f>
        <v>0</v>
      </c>
      <c r="Z3">
        <f>CalcMany!Z17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22.034520749173705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CoeffsDistress!B3+CoeffsDistress!B4*BackgroundII_R17!C4+CoeffsDistress!B5*BackgroundII_R17!C4^CoeffsDistress!B6+CoeffsDistress!B7*LN(BackgroundII_R17!C4-CoeffsDistress!B8)</f>
        <v>#DIV/0!</v>
      </c>
      <c r="D5" t="e">
        <f>CoeffsDistress!C3+CoeffsDistress!C4*BackgroundII_R17!D4+CoeffsDistress!C5*BackgroundII_R17!D4^CoeffsDistress!C6+CoeffsDistress!C7*LN(BackgroundII_R17!D4-CoeffsDistress!C8)</f>
        <v>#DIV/0!</v>
      </c>
      <c r="E5" t="e">
        <f>CoeffsDistress!D3+CoeffsDistress!D4*BackgroundII_R17!E4+CoeffsDistress!D5*BackgroundII_R17!E4^CoeffsDistress!D6+CoeffsDistress!D7*LN(BackgroundII_R17!E4-CoeffsDistress!D8)</f>
        <v>#DIV/0!</v>
      </c>
      <c r="F5">
        <f>CoeffsDistress!E3+CoeffsDistress!E4*BackgroundII_R17!F4+CoeffsDistress!E5*BackgroundII_R17!F4^CoeffsDistress!E6+CoeffsDistress!E7*LN(BackgroundII_R17!F4-CoeffsDistress!E8)</f>
        <v>1.3455187895966798</v>
      </c>
      <c r="G5" t="e">
        <f>CoeffsDistress!F3+CoeffsDistress!F4*BackgroundII_R17!G4+CoeffsDistress!F5*BackgroundII_R17!G4^CoeffsDistress!F6+CoeffsDistress!F7*LN(BackgroundII_R17!G4-CoeffsDistress!F8)</f>
        <v>#NUM!</v>
      </c>
      <c r="H5">
        <f>CoeffsDistress!G3+CoeffsDistress!G4*BackgroundII_R17!H4+CoeffsDistress!G5*BackgroundII_R17!H4^CoeffsDistress!G6+CoeffsDistress!G7*LN(BackgroundII_R17!H4-CoeffsDistress!G8)</f>
        <v>-2.4297516226665117</v>
      </c>
      <c r="I5">
        <f>CoeffsDistress!H3+CoeffsDistress!H4*BackgroundII_R17!I4+CoeffsDistress!H5*BackgroundII_R17!I4^CoeffsDistress!H6+CoeffsDistress!H7*LN(BackgroundII_R17!I4-CoeffsDistress!H8)</f>
        <v>6.2926559863106677</v>
      </c>
      <c r="J5">
        <f>CoeffsDistress!I3+CoeffsDistress!I4*BackgroundII_R17!J4+CoeffsDistress!I5*BackgroundII_R17!J4^CoeffsDistress!I6+CoeffsDistress!I7*LN(BackgroundII_R17!J4-CoeffsDistress!I8)</f>
        <v>1.9809699703419081</v>
      </c>
      <c r="K5" t="e">
        <f>CoeffsDistress!J3+CoeffsDistress!J4*BackgroundII_R17!K4+CoeffsDistress!J5*BackgroundII_R17!K4^CoeffsDistress!J6+CoeffsDistress!J7*LN(BackgroundII_R17!K4-CoeffsDistress!J8)</f>
        <v>#NUM!</v>
      </c>
      <c r="L5">
        <f>CoeffsDistress!K3+CoeffsDistress!K4*BackgroundII_R17!L4+CoeffsDistress!K5*BackgroundII_R17!L4^CoeffsDistress!K6+CoeffsDistress!K7*LN(BackgroundII_R17!L4-CoeffsDistress!K8)</f>
        <v>25.183769453070493</v>
      </c>
      <c r="M5">
        <f>CoeffsDistress!L3+CoeffsDistress!L4*BackgroundII_R17!M4+CoeffsDistress!L5*BackgroundII_R17!M4^CoeffsDistress!L6+CoeffsDistress!L7*LN(BackgroundII_R17!M4-CoeffsDistress!L8)</f>
        <v>-1.8831691837876274</v>
      </c>
      <c r="N5">
        <f>CoeffsDistress!M3+CoeffsDistress!M4*BackgroundII_R17!N4+CoeffsDistress!M5*BackgroundII_R17!N4^CoeffsDistress!M6+CoeffsDistress!M7*LN(BackgroundII_R17!N4-CoeffsDistress!M8)</f>
        <v>-6.4882063576799407</v>
      </c>
      <c r="O5">
        <f>CoeffsDistress!N3+CoeffsDistress!N4*BackgroundII_R17!O4+CoeffsDistress!N5*BackgroundII_R17!O4^CoeffsDistress!N6+CoeffsDistress!N7*LN(BackgroundII_R17!O4-CoeffsDistress!N8)</f>
        <v>-0.19234986700844559</v>
      </c>
      <c r="P5">
        <f>CoeffsDistress!O3+CoeffsDistress!O4*BackgroundII_R17!P4+CoeffsDistress!O5*BackgroundII_R17!P4^CoeffsDistress!O6+CoeffsDistress!O7*LN(BackgroundII_R17!P4-CoeffsDistress!O8)</f>
        <v>7.3754817263059103E-2</v>
      </c>
      <c r="Q5">
        <f>CoeffsDistress!P3+CoeffsDistress!P4*BackgroundII_R17!Q4+CoeffsDistress!P5*BackgroundII_R17!Q4^CoeffsDistress!P6+CoeffsDistress!P7*LN(BackgroundII_R17!Q4-CoeffsDistress!P8)</f>
        <v>2.0655973451251413</v>
      </c>
      <c r="R5" t="e">
        <f>CoeffsDistress!Q3+CoeffsDistress!Q4*BackgroundII_R17!R4+CoeffsDistress!Q5*BackgroundII_R17!R4^CoeffsDistress!Q6+CoeffsDistress!Q7*LN(BackgroundII_R17!R4-CoeffsDistress!Q8)</f>
        <v>#NUM!</v>
      </c>
      <c r="S5">
        <f>CoeffsDistress!R3+CoeffsDistress!R4*BackgroundII_R17!S4+CoeffsDistress!R5*BackgroundII_R17!S4^CoeffsDistress!R6+CoeffsDistress!R7*LN(BackgroundII_R17!S4-CoeffsDistress!R8)</f>
        <v>2.8474830961496664</v>
      </c>
      <c r="T5">
        <f>CoeffsDistress!S3+CoeffsDistress!S4*BackgroundII_R17!T4+CoeffsDistress!S5*BackgroundII_R17!T4^CoeffsDistress!S6+CoeffsDistress!S7*LN(BackgroundII_R17!T4-CoeffsDistress!S8)</f>
        <v>3.1290789009871531</v>
      </c>
      <c r="U5">
        <f>CoeffsDistress!T3+CoeffsDistress!T4*BackgroundII_R17!U4+CoeffsDistress!T5*BackgroundII_R17!U4^CoeffsDistress!T6+CoeffsDistress!T7*LN(BackgroundII_R17!U4-CoeffsDistress!T8)</f>
        <v>-0.72987201948007563</v>
      </c>
      <c r="V5">
        <f>CoeffsDistress!U3+CoeffsDistress!U4*BackgroundII_R17!V4+CoeffsDistress!U5*BackgroundII_R17!V4^CoeffsDistress!U6+CoeffsDistress!U7*LN(BackgroundII_R17!V4-CoeffsDistress!U8)</f>
        <v>-0.55774509254708704</v>
      </c>
      <c r="W5">
        <f>CoeffsDistress!V3+CoeffsDistress!V4*BackgroundII_R17!W4+CoeffsDistress!V5*BackgroundII_R17!W4^CoeffsDistress!V6+CoeffsDistress!V7*LN(BackgroundII_R17!W4-CoeffsDistress!V8)</f>
        <v>-11.630944123926884</v>
      </c>
      <c r="X5">
        <f>CoeffsDistress!W3+CoeffsDistress!W4*BackgroundII_R17!X4+CoeffsDistress!W5*BackgroundII_R17!X4^CoeffsDistress!W6+CoeffsDistress!W7*LN(BackgroundII_R17!X4-CoeffsDistress!W8)</f>
        <v>-0.96527959010864728</v>
      </c>
      <c r="Y5">
        <f>CoeffsDistress!X3+CoeffsDistress!X4*BackgroundII_R17!Y4+CoeffsDistress!X5*BackgroundII_R17!Y4^CoeffsDistress!X6+CoeffsDistress!X7*LN(BackgroundII_R17!Y4-CoeffsDistress!X8)</f>
        <v>-1.1850134881294951</v>
      </c>
      <c r="Z5">
        <f>CoeffsDistress!Y3+CoeffsDistress!Y4*BackgroundII_R17!Z4+CoeffsDistress!Y5*BackgroundII_R17!Z4^CoeffsDistress!Y6+CoeffsDistress!Y7*LN(BackgroundII_R17!Z4-CoeffsDistress!Y8)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25.183769453070493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25.183769453070493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7.8708783155343429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25.183769453070493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25.183769453070493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25.183769453070493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25.183769453070493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25.183769453070493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25.183769453070493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25.183769453070493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25.183769453070493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25.183769453070493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25.183769453070493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25.183769453070493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25.183769453070493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25.183769453070493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25.183769453070493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25.183769453070493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CoeffsDeductCorr!B2+CoeffsDeductCorr!C2*BackgroundII_R17!B21+CoeffsDeductCorr!D2*BackgroundII_R17!B21^2+CoeffsDeductCorr!E2*BackgroundII_R17!B21^3</f>
        <v>25.183769453070493</v>
      </c>
      <c r="C28" s="39">
        <f t="shared" ref="C28:M28" si="18">C14*$B28/$B21</f>
        <v>25.183769453070489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CoeffsDeductCorr!B3+CoeffsDeductCorr!C3*BackgroundII_R17!B22+CoeffsDeductCorr!D3*BackgroundII_R17!B22^2+CoeffsDeductCorr!E3*BackgroundII_R17!B22^3</f>
        <v>18.486675051106481</v>
      </c>
      <c r="C29" s="39">
        <f t="shared" ref="C29:M29" si="20">C15*$B29/$B22</f>
        <v>18.486675051106481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CoeffsDeductCorr!B4+CoeffsDeductCorr!C4*BackgroundII_R17!B23+CoeffsDeductCorr!D4*BackgroundII_R17!B23^2+CoeffsDeductCorr!E4*BackgroundII_R17!B23^3</f>
        <v>15.260235582619202</v>
      </c>
      <c r="C30" s="39">
        <f t="shared" ref="C30:M30" si="21">C16*$B30/$B23</f>
        <v>15.260235582619202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CoeffsDeductCorr!B5+CoeffsDeductCorr!C5*BackgroundII_R17!B24+CoeffsDeductCorr!D5*BackgroundII_R17!B24^2+CoeffsDeductCorr!E5*BackgroundII_R17!B24^3</f>
        <v>9.4418132133314447</v>
      </c>
      <c r="C31" s="39">
        <f t="shared" ref="C31:M31" si="22">C17*$B31/$B24</f>
        <v>9.4418132133314447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CoeffsDeductCorr!B6+CoeffsDeductCorr!C6*BackgroundII_R17!B25+CoeffsDeductCorr!D6*BackgroundII_R17!B25^2+CoeffsDeductCorr!E6*BackgroundII_R17!B25^3</f>
        <v>8.4546012080118889</v>
      </c>
      <c r="C32" s="39">
        <f t="shared" ref="C32:M32" si="23">C18*$B32/$B25</f>
        <v>8.4546012080118889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CoeffsDeductCorr!B7+CoeffsDeductCorr!C7*BackgroundII_R17!B26+CoeffsDeductCorr!D7*BackgroundII_R17!B26^2+CoeffsDeductCorr!E7*BackgroundII_R17!B26^3</f>
        <v>6.1383157787292477</v>
      </c>
      <c r="C33" s="39">
        <f t="shared" ref="C33:M33" si="24">C19*$B33/$B26</f>
        <v>6.1383157787292477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CoeffsDeductCorr!B8+CoeffsDeductCorr!C8*BackgroundII_R17!B27+CoeffsDeductCorr!D8*BackgroundII_R17!B27^2+CoeffsDeductCorr!E8*BackgroundII_R17!B27^3</f>
        <v>5.2750316038021747</v>
      </c>
      <c r="C34" s="39">
        <f t="shared" ref="C34:M34" si="25">C20*$B34/$B27</f>
        <v>5.2750316038021747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25.183769453070493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25.183769453070493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25.183769453070493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25.183769453070493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25.183769453070493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25.183769453070493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25.183769453070493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25.183769453070493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74.816230546929503</v>
      </c>
      <c r="C45" s="41">
        <f t="shared" ref="C45:M45" ca="1" si="28">IF(C44&lt;&gt;"",OFFSET(C27,$C$43,0),"")</f>
        <v>25.183769453070489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CalcMany!A17</f>
        <v>Amount</v>
      </c>
      <c r="B3" t="str">
        <f>CalcMany!B18</f>
        <v>3545</v>
      </c>
      <c r="C3" t="str">
        <f>CalcMany!C18</f>
        <v>70</v>
      </c>
      <c r="D3">
        <f>CalcMany!D18</f>
        <v>0</v>
      </c>
      <c r="E3">
        <f>CalcMany!E18</f>
        <v>0</v>
      </c>
      <c r="F3">
        <f>CalcMany!F18</f>
        <v>0</v>
      </c>
      <c r="G3">
        <f>CalcMany!G18</f>
        <v>0</v>
      </c>
      <c r="H3">
        <f>CalcMany!H18</f>
        <v>0</v>
      </c>
      <c r="I3">
        <f>CalcMany!I18</f>
        <v>0</v>
      </c>
      <c r="J3">
        <f>CalcMany!J18</f>
        <v>0</v>
      </c>
      <c r="K3">
        <f>CalcMany!K18</f>
        <v>0</v>
      </c>
      <c r="L3" t="str">
        <f>CalcMany!L18</f>
        <v>280</v>
      </c>
      <c r="M3">
        <f>CalcMany!M18</f>
        <v>0</v>
      </c>
      <c r="N3">
        <f>CalcMany!N18</f>
        <v>0</v>
      </c>
      <c r="O3" t="str">
        <f>CalcMany!O18</f>
        <v>140</v>
      </c>
      <c r="P3">
        <f>CalcMany!P18</f>
        <v>0</v>
      </c>
      <c r="Q3">
        <f>CalcMany!Q18</f>
        <v>0</v>
      </c>
      <c r="R3">
        <f>CalcMany!R18</f>
        <v>0</v>
      </c>
      <c r="S3">
        <f>CalcMany!S18</f>
        <v>0</v>
      </c>
      <c r="T3">
        <f>CalcMany!T18</f>
        <v>0</v>
      </c>
      <c r="U3">
        <f>CalcMany!U18</f>
        <v>0</v>
      </c>
      <c r="V3">
        <f>CalcMany!V18</f>
        <v>0</v>
      </c>
      <c r="W3">
        <f>CalcMany!W18</f>
        <v>0</v>
      </c>
      <c r="X3">
        <f>CalcMany!X18</f>
        <v>0</v>
      </c>
      <c r="Y3">
        <f>CalcMany!Y18</f>
        <v>0</v>
      </c>
      <c r="Z3">
        <f>CalcMany!Z18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1.9746121297602257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7.8984485190409028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3.9492242595204514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CoeffsDistress!B3+CoeffsDistress!B4*BackgroundII_R18!C4+CoeffsDistress!B5*BackgroundII_R18!C4^CoeffsDistress!B6+CoeffsDistress!B7*LN(BackgroundII_R18!C4-CoeffsDistress!B8)</f>
        <v>16.056140077232286</v>
      </c>
      <c r="D5" t="e">
        <f>CoeffsDistress!C3+CoeffsDistress!C4*BackgroundII_R18!D4+CoeffsDistress!C5*BackgroundII_R18!D4^CoeffsDistress!C6+CoeffsDistress!C7*LN(BackgroundII_R18!D4-CoeffsDistress!C8)</f>
        <v>#DIV/0!</v>
      </c>
      <c r="E5" t="e">
        <f>CoeffsDistress!D3+CoeffsDistress!D4*BackgroundII_R18!E4+CoeffsDistress!D5*BackgroundII_R18!E4^CoeffsDistress!D6+CoeffsDistress!D7*LN(BackgroundII_R18!E4-CoeffsDistress!D8)</f>
        <v>#DIV/0!</v>
      </c>
      <c r="F5">
        <f>CoeffsDistress!E3+CoeffsDistress!E4*BackgroundII_R18!F4+CoeffsDistress!E5*BackgroundII_R18!F4^CoeffsDistress!E6+CoeffsDistress!E7*LN(BackgroundII_R18!F4-CoeffsDistress!E8)</f>
        <v>1.3455187895966798</v>
      </c>
      <c r="G5" t="e">
        <f>CoeffsDistress!F3+CoeffsDistress!F4*BackgroundII_R18!G4+CoeffsDistress!F5*BackgroundII_R18!G4^CoeffsDistress!F6+CoeffsDistress!F7*LN(BackgroundII_R18!G4-CoeffsDistress!F8)</f>
        <v>#NUM!</v>
      </c>
      <c r="H5">
        <f>CoeffsDistress!G3+CoeffsDistress!G4*BackgroundII_R18!H4+CoeffsDistress!G5*BackgroundII_R18!H4^CoeffsDistress!G6+CoeffsDistress!G7*LN(BackgroundII_R18!H4-CoeffsDistress!G8)</f>
        <v>-2.4297516226665117</v>
      </c>
      <c r="I5">
        <f>CoeffsDistress!H3+CoeffsDistress!H4*BackgroundII_R18!I4+CoeffsDistress!H5*BackgroundII_R18!I4^CoeffsDistress!H6+CoeffsDistress!H7*LN(BackgroundII_R18!I4-CoeffsDistress!H8)</f>
        <v>6.2926559863106677</v>
      </c>
      <c r="J5">
        <f>CoeffsDistress!I3+CoeffsDistress!I4*BackgroundII_R18!J4+CoeffsDistress!I5*BackgroundII_R18!J4^CoeffsDistress!I6+CoeffsDistress!I7*LN(BackgroundII_R18!J4-CoeffsDistress!I8)</f>
        <v>1.9809699703419081</v>
      </c>
      <c r="K5" t="e">
        <f>CoeffsDistress!J3+CoeffsDistress!J4*BackgroundII_R18!K4+CoeffsDistress!J5*BackgroundII_R18!K4^CoeffsDistress!J6+CoeffsDistress!J7*LN(BackgroundII_R18!K4-CoeffsDistress!J8)</f>
        <v>#NUM!</v>
      </c>
      <c r="L5">
        <f>CoeffsDistress!K3+CoeffsDistress!K4*BackgroundII_R18!L4+CoeffsDistress!K5*BackgroundII_R18!L4^CoeffsDistress!K6+CoeffsDistress!K7*LN(BackgroundII_R18!L4-CoeffsDistress!K8)</f>
        <v>14.391306726817657</v>
      </c>
      <c r="M5">
        <f>CoeffsDistress!L3+CoeffsDistress!L4*BackgroundII_R18!M4+CoeffsDistress!L5*BackgroundII_R18!M4^CoeffsDistress!L6+CoeffsDistress!L7*LN(BackgroundII_R18!M4-CoeffsDistress!L8)</f>
        <v>-1.8831691837876274</v>
      </c>
      <c r="N5">
        <f>CoeffsDistress!M3+CoeffsDistress!M4*BackgroundII_R18!N4+CoeffsDistress!M5*BackgroundII_R18!N4^CoeffsDistress!M6+CoeffsDistress!M7*LN(BackgroundII_R18!N4-CoeffsDistress!M8)</f>
        <v>-6.4882063576799407</v>
      </c>
      <c r="O5">
        <f>CoeffsDistress!N3+CoeffsDistress!N4*BackgroundII_R18!O4+CoeffsDistress!N5*BackgroundII_R18!O4^CoeffsDistress!N6+CoeffsDistress!N7*LN(BackgroundII_R18!O4-CoeffsDistress!N8)</f>
        <v>8.2565228504579622</v>
      </c>
      <c r="P5">
        <f>CoeffsDistress!O3+CoeffsDistress!O4*BackgroundII_R18!P4+CoeffsDistress!O5*BackgroundII_R18!P4^CoeffsDistress!O6+CoeffsDistress!O7*LN(BackgroundII_R18!P4-CoeffsDistress!O8)</f>
        <v>7.3754817263059103E-2</v>
      </c>
      <c r="Q5">
        <f>CoeffsDistress!P3+CoeffsDistress!P4*BackgroundII_R18!Q4+CoeffsDistress!P5*BackgroundII_R18!Q4^CoeffsDistress!P6+CoeffsDistress!P7*LN(BackgroundII_R18!Q4-CoeffsDistress!P8)</f>
        <v>2.0655973451251413</v>
      </c>
      <c r="R5" t="e">
        <f>CoeffsDistress!Q3+CoeffsDistress!Q4*BackgroundII_R18!R4+CoeffsDistress!Q5*BackgroundII_R18!R4^CoeffsDistress!Q6+CoeffsDistress!Q7*LN(BackgroundII_R18!R4-CoeffsDistress!Q8)</f>
        <v>#NUM!</v>
      </c>
      <c r="S5">
        <f>CoeffsDistress!R3+CoeffsDistress!R4*BackgroundII_R18!S4+CoeffsDistress!R5*BackgroundII_R18!S4^CoeffsDistress!R6+CoeffsDistress!R7*LN(BackgroundII_R18!S4-CoeffsDistress!R8)</f>
        <v>2.8474830961496664</v>
      </c>
      <c r="T5">
        <f>CoeffsDistress!S3+CoeffsDistress!S4*BackgroundII_R18!T4+CoeffsDistress!S5*BackgroundII_R18!T4^CoeffsDistress!S6+CoeffsDistress!S7*LN(BackgroundII_R18!T4-CoeffsDistress!S8)</f>
        <v>3.1290789009871531</v>
      </c>
      <c r="U5">
        <f>CoeffsDistress!T3+CoeffsDistress!T4*BackgroundII_R18!U4+CoeffsDistress!T5*BackgroundII_R18!U4^CoeffsDistress!T6+CoeffsDistress!T7*LN(BackgroundII_R18!U4-CoeffsDistress!T8)</f>
        <v>-0.72987201948007563</v>
      </c>
      <c r="V5">
        <f>CoeffsDistress!U3+CoeffsDistress!U4*BackgroundII_R18!V4+CoeffsDistress!U5*BackgroundII_R18!V4^CoeffsDistress!U6+CoeffsDistress!U7*LN(BackgroundII_R18!V4-CoeffsDistress!U8)</f>
        <v>-0.55774509254708704</v>
      </c>
      <c r="W5">
        <f>CoeffsDistress!V3+CoeffsDistress!V4*BackgroundII_R18!W4+CoeffsDistress!V5*BackgroundII_R18!W4^CoeffsDistress!V6+CoeffsDistress!V7*LN(BackgroundII_R18!W4-CoeffsDistress!V8)</f>
        <v>-11.630944123926884</v>
      </c>
      <c r="X5">
        <f>CoeffsDistress!W3+CoeffsDistress!W4*BackgroundII_R18!X4+CoeffsDistress!W5*BackgroundII_R18!X4^CoeffsDistress!W6+CoeffsDistress!W7*LN(BackgroundII_R18!X4-CoeffsDistress!W8)</f>
        <v>-0.96527959010864728</v>
      </c>
      <c r="Y5">
        <f>CoeffsDistress!X3+CoeffsDistress!X4*BackgroundII_R18!Y4+CoeffsDistress!X5*BackgroundII_R18!Y4^CoeffsDistress!X6+CoeffsDistress!X7*LN(BackgroundII_R18!Y4-CoeffsDistress!X8)</f>
        <v>-1.1850134881294951</v>
      </c>
      <c r="Z5">
        <f>CoeffsDistress!Y3+CoeffsDistress!Y4*BackgroundII_R18!Z4+CoeffsDistress!Y5*BackgroundII_R18!Z4^CoeffsDistress!Y6+CoeffsDistress!Y7*LN(BackgroundII_R18!Z4-CoeffsDistress!Y8)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16.056140077232286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14.391306726817657</v>
      </c>
      <c r="M7" s="32">
        <f t="shared" si="1"/>
        <v>0</v>
      </c>
      <c r="N7" s="32">
        <f t="shared" si="1"/>
        <v>0</v>
      </c>
      <c r="O7" s="32">
        <f t="shared" si="1"/>
        <v>8.2565228504579622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16.056140077232286</v>
      </c>
      <c r="D9">
        <f t="shared" si="3"/>
        <v>14.391306726817657</v>
      </c>
      <c r="E9">
        <f t="shared" si="3"/>
        <v>8.2565228504579622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13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>Patch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8.7091299929072399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16.056140077232286</v>
      </c>
      <c r="D13">
        <f t="shared" si="6"/>
        <v>14.391306726817657</v>
      </c>
      <c r="E13">
        <f t="shared" si="6"/>
        <v>8.2565228504579622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16.056140077232286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16.056140077232286</v>
      </c>
      <c r="D15" s="34">
        <f t="shared" ref="D15:D20" si="8">D$13</f>
        <v>14.391306726817657</v>
      </c>
      <c r="E15" s="34">
        <f>IF(E$13&gt;BackgroundI!$C$2,BackgroundI!$C$2,E$13)</f>
        <v>2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16.056140077232286</v>
      </c>
      <c r="D16" s="34">
        <f t="shared" si="8"/>
        <v>14.391306726817657</v>
      </c>
      <c r="E16" s="34">
        <f>E$13</f>
        <v>8.2565228504579622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16.056140077232286</v>
      </c>
      <c r="D17" s="34">
        <f t="shared" si="8"/>
        <v>14.391306726817657</v>
      </c>
      <c r="E17" s="34">
        <f>E$13</f>
        <v>8.2565228504579622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16.056140077232286</v>
      </c>
      <c r="D18" s="34">
        <f t="shared" si="8"/>
        <v>14.391306726817657</v>
      </c>
      <c r="E18" s="34">
        <f>E$13</f>
        <v>8.2565228504579622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16.056140077232286</v>
      </c>
      <c r="D19" s="34">
        <f t="shared" si="8"/>
        <v>14.391306726817657</v>
      </c>
      <c r="E19" s="34">
        <f>E$13</f>
        <v>8.2565228504579622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16.056140077232286</v>
      </c>
      <c r="D20" s="34">
        <f t="shared" si="8"/>
        <v>14.391306726817657</v>
      </c>
      <c r="E20" s="34">
        <f>E$13</f>
        <v>8.2565228504579622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20.056140077232286</v>
      </c>
      <c r="C21" s="36">
        <f t="shared" ref="C21:M21" si="10">C14/$B21</f>
        <v>0.80055982932923386</v>
      </c>
      <c r="D21" s="36">
        <f t="shared" si="10"/>
        <v>9.9720085335383069E-2</v>
      </c>
      <c r="E21" s="36">
        <f t="shared" si="10"/>
        <v>9.9720085335383069E-2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32.447446804049946</v>
      </c>
      <c r="C22" s="36">
        <f t="shared" ref="C22:M22" si="12">C15/$B22</f>
        <v>0.49483523847639777</v>
      </c>
      <c r="D22" s="36">
        <f t="shared" si="12"/>
        <v>0.44352662980624402</v>
      </c>
      <c r="E22" s="36">
        <f t="shared" si="12"/>
        <v>6.1638131717358081E-2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0.99999999999999989</v>
      </c>
      <c r="AA22" s="3"/>
    </row>
    <row r="23" spans="1:27" ht="15.75" customHeight="1" x14ac:dyDescent="0.25">
      <c r="A23" t="s">
        <v>18</v>
      </c>
      <c r="B23" s="35">
        <f t="shared" si="9"/>
        <v>38.703969654507901</v>
      </c>
      <c r="C23" s="36">
        <f t="shared" ref="C23:M23" si="13">C16/$B23</f>
        <v>0.41484478777132894</v>
      </c>
      <c r="D23" s="36">
        <f t="shared" si="13"/>
        <v>0.37183025036661799</v>
      </c>
      <c r="E23" s="36">
        <f t="shared" si="13"/>
        <v>0.21332496186205319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38.703969654507901</v>
      </c>
      <c r="C24" s="36">
        <f t="shared" ref="C24:M24" si="14">C17/$B24</f>
        <v>0.41484478777132894</v>
      </c>
      <c r="D24" s="36">
        <f t="shared" si="14"/>
        <v>0.37183025036661799</v>
      </c>
      <c r="E24" s="36">
        <f t="shared" si="14"/>
        <v>0.21332496186205319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38.703969654507901</v>
      </c>
      <c r="C25" s="36">
        <f t="shared" ref="C25:M25" si="15">C18/$B25</f>
        <v>0.41484478777132894</v>
      </c>
      <c r="D25" s="36">
        <f t="shared" si="15"/>
        <v>0.37183025036661799</v>
      </c>
      <c r="E25" s="36">
        <f t="shared" si="15"/>
        <v>0.21332496186205319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38.703969654507901</v>
      </c>
      <c r="C26" s="36">
        <f t="shared" ref="C26:M26" si="16">C19/$B26</f>
        <v>0.41484478777132894</v>
      </c>
      <c r="D26" s="36">
        <f t="shared" si="16"/>
        <v>0.37183025036661799</v>
      </c>
      <c r="E26" s="36">
        <f t="shared" si="16"/>
        <v>0.21332496186205319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38.703969654507901</v>
      </c>
      <c r="C27" s="36">
        <f t="shared" ref="C27:M27" si="17">C20/$B27</f>
        <v>0.41484478777132894</v>
      </c>
      <c r="D27" s="36">
        <f t="shared" si="17"/>
        <v>0.37183025036661799</v>
      </c>
      <c r="E27" s="36">
        <f t="shared" si="17"/>
        <v>0.21332496186205319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CoeffsDeductCorr!B2+CoeffsDeductCorr!C2*BackgroundII_R18!B21+CoeffsDeductCorr!D2*BackgroundII_R18!B21^2+CoeffsDeductCorr!E2*BackgroundII_R18!B21^3</f>
        <v>20.056140077232286</v>
      </c>
      <c r="C28" s="39">
        <f t="shared" ref="C28:M28" si="18">C14*$B28/$B21</f>
        <v>16.056140077232286</v>
      </c>
      <c r="D28" s="39">
        <f t="shared" si="18"/>
        <v>2</v>
      </c>
      <c r="E28" s="39">
        <f t="shared" si="18"/>
        <v>2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CoeffsDeductCorr!B3+CoeffsDeductCorr!C3*BackgroundII_R18!B22+CoeffsDeductCorr!D3*BackgroundII_R18!B22^2+CoeffsDeductCorr!E3*BackgroundII_R18!B22^3</f>
        <v>23.949010979242239</v>
      </c>
      <c r="C29" s="39">
        <f t="shared" ref="C29:M29" si="20">C15*$B29/$B22</f>
        <v>11.850814559187201</v>
      </c>
      <c r="D29" s="39">
        <f t="shared" si="20"/>
        <v>10.622024126816047</v>
      </c>
      <c r="E29" s="39">
        <f t="shared" si="20"/>
        <v>1.4761722932389878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CoeffsDeductCorr!B4+CoeffsDeductCorr!C4*BackgroundII_R18!B23+CoeffsDeductCorr!D4*BackgroundII_R18!B23^2+CoeffsDeductCorr!E4*BackgroundII_R18!B23^3</f>
        <v>24.254971320596567</v>
      </c>
      <c r="C30" s="39">
        <f t="shared" ref="C30:M30" si="21">C16*$B30/$B23</f>
        <v>10.062048429892554</v>
      </c>
      <c r="D30" s="39">
        <f t="shared" si="21"/>
        <v>9.0187320587725601</v>
      </c>
      <c r="E30" s="39">
        <f t="shared" si="21"/>
        <v>5.1741908319314565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CoeffsDeductCorr!B5+CoeffsDeductCorr!C5*BackgroundII_R18!B24+CoeffsDeductCorr!D5*BackgroundII_R18!B24^2+CoeffsDeductCorr!E5*BackgroundII_R18!B24^3</f>
        <v>18.508477465279675</v>
      </c>
      <c r="C31" s="39">
        <f t="shared" ref="C31:M31" si="22">C17*$B31/$B24</f>
        <v>7.6781454060543712</v>
      </c>
      <c r="D31" s="39">
        <f t="shared" si="22"/>
        <v>6.8820118098198488</v>
      </c>
      <c r="E31" s="39">
        <f t="shared" si="22"/>
        <v>3.9483202494054579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CoeffsDeductCorr!B6+CoeffsDeductCorr!C6*BackgroundII_R18!B25+CoeffsDeductCorr!D6*BackgroundII_R18!B25^2+CoeffsDeductCorr!E6*BackgroundII_R18!B25^3</f>
        <v>16.536952275608964</v>
      </c>
      <c r="C32" s="39">
        <f t="shared" ref="C32:M32" si="23">C18*$B32/$B25</f>
        <v>6.860268457159596</v>
      </c>
      <c r="D32" s="39">
        <f t="shared" si="23"/>
        <v>6.148939104940494</v>
      </c>
      <c r="E32" s="39">
        <f t="shared" si="23"/>
        <v>3.5277447135088762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CoeffsDeductCorr!B7+CoeffsDeductCorr!C7*BackgroundII_R18!B26+CoeffsDeductCorr!D7*BackgroundII_R18!B26^2+CoeffsDeductCorr!E7*BackgroundII_R18!B26^3</f>
        <v>14.015851386360387</v>
      </c>
      <c r="C33" s="39">
        <f t="shared" ref="C33:M33" si="24">C19*$B33/$B26</f>
        <v>5.8144028938091612</v>
      </c>
      <c r="D33" s="39">
        <f t="shared" si="24"/>
        <v>5.2115175300916921</v>
      </c>
      <c r="E33" s="39">
        <f t="shared" si="24"/>
        <v>2.9899309624595349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CoeffsDeductCorr!B8+CoeffsDeductCorr!C8*BackgroundII_R18!B27+CoeffsDeductCorr!D8*BackgroundII_R18!B27^2+CoeffsDeductCorr!E8*BackgroundII_R18!B27^3</f>
        <v>14.069674908524215</v>
      </c>
      <c r="C34" s="39">
        <f t="shared" ref="C34:M34" si="25">C20*$B34/$B27</f>
        <v>5.83673130143832</v>
      </c>
      <c r="D34" s="39">
        <f t="shared" si="25"/>
        <v>5.2315307438134813</v>
      </c>
      <c r="E34" s="39">
        <f t="shared" si="25"/>
        <v>3.0014128632724146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20.056140077232286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23.949010979242239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24.254971320596567</v>
      </c>
      <c r="C37">
        <f t="shared" si="26"/>
        <v>3</v>
      </c>
      <c r="AA37" s="3"/>
    </row>
    <row r="38" spans="1:27" ht="15.75" customHeight="1" x14ac:dyDescent="0.25">
      <c r="A38" t="s">
        <v>33</v>
      </c>
      <c r="B38" s="34">
        <f>MAX($B$28:B31)</f>
        <v>24.254971320596567</v>
      </c>
      <c r="C38">
        <f t="shared" si="26"/>
        <v>3</v>
      </c>
      <c r="AA38" s="3"/>
    </row>
    <row r="39" spans="1:27" ht="15.75" customHeight="1" x14ac:dyDescent="0.25">
      <c r="A39" t="s">
        <v>34</v>
      </c>
      <c r="B39" s="34">
        <f>MAX($B$28:B32)</f>
        <v>24.254971320596567</v>
      </c>
      <c r="C39">
        <f t="shared" si="26"/>
        <v>3</v>
      </c>
      <c r="AA39" s="3"/>
    </row>
    <row r="40" spans="1:27" ht="15.75" customHeight="1" x14ac:dyDescent="0.25">
      <c r="A40" t="s">
        <v>35</v>
      </c>
      <c r="B40" s="34">
        <f>MAX($B$28:B33)</f>
        <v>24.254971320596567</v>
      </c>
      <c r="C40">
        <f t="shared" si="26"/>
        <v>3</v>
      </c>
      <c r="AA40" s="3"/>
    </row>
    <row r="41" spans="1:27" ht="15.75" customHeight="1" x14ac:dyDescent="0.25">
      <c r="A41" t="s">
        <v>36</v>
      </c>
      <c r="B41" s="34">
        <f>MAX($B$28:B34)</f>
        <v>24.254971320596567</v>
      </c>
      <c r="C41">
        <f t="shared" si="26"/>
        <v>3</v>
      </c>
      <c r="AA41" s="3"/>
    </row>
    <row r="42" spans="1:27" ht="15.75" customHeight="1" x14ac:dyDescent="0.25">
      <c r="A42" t="s">
        <v>37</v>
      </c>
      <c r="B42">
        <f>COUNTIF(C13:Z13,"&gt;"&amp;BackgroundI!C2)</f>
        <v>3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3</v>
      </c>
      <c r="C43" s="38">
        <f ca="1">OFFSET(C34,B43,0)</f>
        <v>3</v>
      </c>
      <c r="AA43" s="3"/>
    </row>
    <row r="44" spans="1:27" ht="15.75" customHeight="1" x14ac:dyDescent="0.25">
      <c r="A44" t="s">
        <v>39</v>
      </c>
      <c r="B44" s="40">
        <f ca="1">OFFSET(B34,B43,0)</f>
        <v>24.254971320596567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>Patch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75.745028679403433</v>
      </c>
      <c r="C45" s="41">
        <f t="shared" ref="C45:M45" ca="1" si="28">IF(C44&lt;&gt;"",OFFSET(C27,$C$43,0),"")</f>
        <v>10.062048429892554</v>
      </c>
      <c r="D45" s="41">
        <f t="shared" ca="1" si="28"/>
        <v>9.0187320587725601</v>
      </c>
      <c r="E45" s="41">
        <f t="shared" ca="1" si="28"/>
        <v>5.1741908319314565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0.41484478777132894</v>
      </c>
      <c r="D46" s="41">
        <f t="shared" ca="1" si="29"/>
        <v>0.37183025036661799</v>
      </c>
      <c r="E46" s="41">
        <f t="shared" ca="1" si="29"/>
        <v>0.21332496186205319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CalcMany!A17</f>
        <v>Amount</v>
      </c>
      <c r="B3" t="str">
        <f>CalcMany!B19</f>
        <v>3877</v>
      </c>
      <c r="C3">
        <f>CalcMany!C19</f>
        <v>0</v>
      </c>
      <c r="D3">
        <f>CalcMany!D19</f>
        <v>0</v>
      </c>
      <c r="E3">
        <f>CalcMany!E19</f>
        <v>0</v>
      </c>
      <c r="F3">
        <f>CalcMany!F19</f>
        <v>0</v>
      </c>
      <c r="G3">
        <f>CalcMany!G19</f>
        <v>0</v>
      </c>
      <c r="H3">
        <f>CalcMany!H19</f>
        <v>0</v>
      </c>
      <c r="I3">
        <f>CalcMany!I19</f>
        <v>0</v>
      </c>
      <c r="J3">
        <f>CalcMany!J19</f>
        <v>0</v>
      </c>
      <c r="K3">
        <f>CalcMany!K19</f>
        <v>0</v>
      </c>
      <c r="L3" t="str">
        <f>CalcMany!L19</f>
        <v>160</v>
      </c>
      <c r="M3">
        <f>CalcMany!M19</f>
        <v>0</v>
      </c>
      <c r="N3">
        <f>CalcMany!N19</f>
        <v>0</v>
      </c>
      <c r="O3" t="str">
        <f>CalcMany!O19</f>
        <v>80</v>
      </c>
      <c r="P3">
        <f>CalcMany!P19</f>
        <v>0</v>
      </c>
      <c r="Q3">
        <f>CalcMany!Q19</f>
        <v>0</v>
      </c>
      <c r="R3">
        <f>CalcMany!R19</f>
        <v>0</v>
      </c>
      <c r="S3">
        <f>CalcMany!S19</f>
        <v>0</v>
      </c>
      <c r="T3">
        <f>CalcMany!T19</f>
        <v>0</v>
      </c>
      <c r="U3">
        <f>CalcMany!U19</f>
        <v>0</v>
      </c>
      <c r="V3">
        <f>CalcMany!V19</f>
        <v>0</v>
      </c>
      <c r="W3">
        <f>CalcMany!W19</f>
        <v>0</v>
      </c>
      <c r="X3">
        <f>CalcMany!X19</f>
        <v>0</v>
      </c>
      <c r="Y3">
        <f>CalcMany!Y19</f>
        <v>0</v>
      </c>
      <c r="Z3">
        <f>CalcMany!Z19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4.1269022440030954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2.0634511220015477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CoeffsDistress!B3+CoeffsDistress!B4*BackgroundII_R19!C4+CoeffsDistress!B5*BackgroundII_R19!C4^CoeffsDistress!B6+CoeffsDistress!B7*LN(BackgroundII_R19!C4-CoeffsDistress!B8)</f>
        <v>#DIV/0!</v>
      </c>
      <c r="D5" t="e">
        <f>CoeffsDistress!C3+CoeffsDistress!C4*BackgroundII_R19!D4+CoeffsDistress!C5*BackgroundII_R19!D4^CoeffsDistress!C6+CoeffsDistress!C7*LN(BackgroundII_R19!D4-CoeffsDistress!C8)</f>
        <v>#DIV/0!</v>
      </c>
      <c r="E5" t="e">
        <f>CoeffsDistress!D3+CoeffsDistress!D4*BackgroundII_R19!E4+CoeffsDistress!D5*BackgroundII_R19!E4^CoeffsDistress!D6+CoeffsDistress!D7*LN(BackgroundII_R19!E4-CoeffsDistress!D8)</f>
        <v>#DIV/0!</v>
      </c>
      <c r="F5">
        <f>CoeffsDistress!E3+CoeffsDistress!E4*BackgroundII_R19!F4+CoeffsDistress!E5*BackgroundII_R19!F4^CoeffsDistress!E6+CoeffsDistress!E7*LN(BackgroundII_R19!F4-CoeffsDistress!E8)</f>
        <v>1.3455187895966798</v>
      </c>
      <c r="G5" t="e">
        <f>CoeffsDistress!F3+CoeffsDistress!F4*BackgroundII_R19!G4+CoeffsDistress!F5*BackgroundII_R19!G4^CoeffsDistress!F6+CoeffsDistress!F7*LN(BackgroundII_R19!G4-CoeffsDistress!F8)</f>
        <v>#NUM!</v>
      </c>
      <c r="H5">
        <f>CoeffsDistress!G3+CoeffsDistress!G4*BackgroundII_R19!H4+CoeffsDistress!G5*BackgroundII_R19!H4^CoeffsDistress!G6+CoeffsDistress!G7*LN(BackgroundII_R19!H4-CoeffsDistress!G8)</f>
        <v>-2.4297516226665117</v>
      </c>
      <c r="I5">
        <f>CoeffsDistress!H3+CoeffsDistress!H4*BackgroundII_R19!I4+CoeffsDistress!H5*BackgroundII_R19!I4^CoeffsDistress!H6+CoeffsDistress!H7*LN(BackgroundII_R19!I4-CoeffsDistress!H8)</f>
        <v>6.2926559863106677</v>
      </c>
      <c r="J5">
        <f>CoeffsDistress!I3+CoeffsDistress!I4*BackgroundII_R19!J4+CoeffsDistress!I5*BackgroundII_R19!J4^CoeffsDistress!I6+CoeffsDistress!I7*LN(BackgroundII_R19!J4-CoeffsDistress!I8)</f>
        <v>1.9809699703419081</v>
      </c>
      <c r="K5" t="e">
        <f>CoeffsDistress!J3+CoeffsDistress!J4*BackgroundII_R19!K4+CoeffsDistress!J5*BackgroundII_R19!K4^CoeffsDistress!J6+CoeffsDistress!J7*LN(BackgroundII_R19!K4-CoeffsDistress!J8)</f>
        <v>#NUM!</v>
      </c>
      <c r="L5">
        <f>CoeffsDistress!K3+CoeffsDistress!K4*BackgroundII_R19!L4+CoeffsDistress!K5*BackgroundII_R19!L4^CoeffsDistress!K6+CoeffsDistress!K7*LN(BackgroundII_R19!L4-CoeffsDistress!K8)</f>
        <v>8.9181751133682479</v>
      </c>
      <c r="M5">
        <f>CoeffsDistress!L3+CoeffsDistress!L4*BackgroundII_R19!M4+CoeffsDistress!L5*BackgroundII_R19!M4^CoeffsDistress!L6+CoeffsDistress!L7*LN(BackgroundII_R19!M4-CoeffsDistress!L8)</f>
        <v>-1.8831691837876274</v>
      </c>
      <c r="N5">
        <f>CoeffsDistress!M3+CoeffsDistress!M4*BackgroundII_R19!N4+CoeffsDistress!M5*BackgroundII_R19!N4^CoeffsDistress!M6+CoeffsDistress!M7*LN(BackgroundII_R19!N4-CoeffsDistress!M8)</f>
        <v>-6.4882063576799407</v>
      </c>
      <c r="O5">
        <f>CoeffsDistress!N3+CoeffsDistress!N4*BackgroundII_R19!O4+CoeffsDistress!N5*BackgroundII_R19!O4^CoeffsDistress!N6+CoeffsDistress!N7*LN(BackgroundII_R19!O4-CoeffsDistress!N8)</f>
        <v>4.7592106141215957</v>
      </c>
      <c r="P5">
        <f>CoeffsDistress!O3+CoeffsDistress!O4*BackgroundII_R19!P4+CoeffsDistress!O5*BackgroundII_R19!P4^CoeffsDistress!O6+CoeffsDistress!O7*LN(BackgroundII_R19!P4-CoeffsDistress!O8)</f>
        <v>7.3754817263059103E-2</v>
      </c>
      <c r="Q5">
        <f>CoeffsDistress!P3+CoeffsDistress!P4*BackgroundII_R19!Q4+CoeffsDistress!P5*BackgroundII_R19!Q4^CoeffsDistress!P6+CoeffsDistress!P7*LN(BackgroundII_R19!Q4-CoeffsDistress!P8)</f>
        <v>2.0655973451251413</v>
      </c>
      <c r="R5" t="e">
        <f>CoeffsDistress!Q3+CoeffsDistress!Q4*BackgroundII_R19!R4+CoeffsDistress!Q5*BackgroundII_R19!R4^CoeffsDistress!Q6+CoeffsDistress!Q7*LN(BackgroundII_R19!R4-CoeffsDistress!Q8)</f>
        <v>#NUM!</v>
      </c>
      <c r="S5">
        <f>CoeffsDistress!R3+CoeffsDistress!R4*BackgroundII_R19!S4+CoeffsDistress!R5*BackgroundII_R19!S4^CoeffsDistress!R6+CoeffsDistress!R7*LN(BackgroundII_R19!S4-CoeffsDistress!R8)</f>
        <v>2.8474830961496664</v>
      </c>
      <c r="T5">
        <f>CoeffsDistress!S3+CoeffsDistress!S4*BackgroundII_R19!T4+CoeffsDistress!S5*BackgroundII_R19!T4^CoeffsDistress!S6+CoeffsDistress!S7*LN(BackgroundII_R19!T4-CoeffsDistress!S8)</f>
        <v>3.1290789009871531</v>
      </c>
      <c r="U5">
        <f>CoeffsDistress!T3+CoeffsDistress!T4*BackgroundII_R19!U4+CoeffsDistress!T5*BackgroundII_R19!U4^CoeffsDistress!T6+CoeffsDistress!T7*LN(BackgroundII_R19!U4-CoeffsDistress!T8)</f>
        <v>-0.72987201948007563</v>
      </c>
      <c r="V5">
        <f>CoeffsDistress!U3+CoeffsDistress!U4*BackgroundII_R19!V4+CoeffsDistress!U5*BackgroundII_R19!V4^CoeffsDistress!U6+CoeffsDistress!U7*LN(BackgroundII_R19!V4-CoeffsDistress!U8)</f>
        <v>-0.55774509254708704</v>
      </c>
      <c r="W5">
        <f>CoeffsDistress!V3+CoeffsDistress!V4*BackgroundII_R19!W4+CoeffsDistress!V5*BackgroundII_R19!W4^CoeffsDistress!V6+CoeffsDistress!V7*LN(BackgroundII_R19!W4-CoeffsDistress!V8)</f>
        <v>-11.630944123926884</v>
      </c>
      <c r="X5">
        <f>CoeffsDistress!W3+CoeffsDistress!W4*BackgroundII_R19!X4+CoeffsDistress!W5*BackgroundII_R19!X4^CoeffsDistress!W6+CoeffsDistress!W7*LN(BackgroundII_R19!X4-CoeffsDistress!W8)</f>
        <v>-0.96527959010864728</v>
      </c>
      <c r="Y5">
        <f>CoeffsDistress!X3+CoeffsDistress!X4*BackgroundII_R19!Y4+CoeffsDistress!X5*BackgroundII_R19!Y4^CoeffsDistress!X6+CoeffsDistress!X7*LN(BackgroundII_R19!Y4-CoeffsDistress!X8)</f>
        <v>-1.1850134881294951</v>
      </c>
      <c r="Z5">
        <f>CoeffsDistress!Y3+CoeffsDistress!Y4*BackgroundII_R19!Z4+CoeffsDistress!Y5*BackgroundII_R19!Z4^CoeffsDistress!Y6+CoeffsDistress!Y7*LN(BackgroundII_R19!Z4-CoeffsDistress!Y8)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8.9181751133682479</v>
      </c>
      <c r="M7" s="32">
        <f t="shared" si="1"/>
        <v>0</v>
      </c>
      <c r="N7" s="32">
        <f t="shared" si="1"/>
        <v>0</v>
      </c>
      <c r="O7" s="32">
        <f t="shared" si="1"/>
        <v>4.7592106141215957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8.9181751133682479</v>
      </c>
      <c r="D9">
        <f t="shared" si="3"/>
        <v>4.7592106141215957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9.3646573875478136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8.9181751133682479</v>
      </c>
      <c r="D13">
        <f t="shared" si="6"/>
        <v>4.7592106141215957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8.9181751133682479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8.9181751133682479</v>
      </c>
      <c r="D15" s="34">
        <f t="shared" ref="D15:D20" si="8">D$13</f>
        <v>4.7592106141215957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8.9181751133682479</v>
      </c>
      <c r="D16" s="34">
        <f t="shared" si="8"/>
        <v>4.7592106141215957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8.9181751133682479</v>
      </c>
      <c r="D17" s="34">
        <f t="shared" si="8"/>
        <v>4.7592106141215957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8.9181751133682479</v>
      </c>
      <c r="D18" s="34">
        <f t="shared" si="8"/>
        <v>4.7592106141215957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8.9181751133682479</v>
      </c>
      <c r="D19" s="34">
        <f t="shared" si="8"/>
        <v>4.7592106141215957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8.9181751133682479</v>
      </c>
      <c r="D20" s="34">
        <f t="shared" si="8"/>
        <v>4.7592106141215957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10.918175113368248</v>
      </c>
      <c r="C21" s="36">
        <f t="shared" ref="C21:M21" si="10">C14/$B21</f>
        <v>0.81681920474501335</v>
      </c>
      <c r="D21" s="36">
        <f t="shared" si="10"/>
        <v>0.18318079525498668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13.677385727489844</v>
      </c>
      <c r="C22" s="36">
        <f t="shared" ref="C22:M22" si="12">C15/$B22</f>
        <v>0.65203799110847804</v>
      </c>
      <c r="D22" s="36">
        <f t="shared" si="12"/>
        <v>0.3479620088915219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13.677385727489844</v>
      </c>
      <c r="C23" s="36">
        <f t="shared" ref="C23:M23" si="13">C16/$B23</f>
        <v>0.65203799110847804</v>
      </c>
      <c r="D23" s="36">
        <f t="shared" si="13"/>
        <v>0.3479620088915219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13.677385727489844</v>
      </c>
      <c r="C24" s="36">
        <f t="shared" ref="C24:M24" si="14">C17/$B24</f>
        <v>0.65203799110847804</v>
      </c>
      <c r="D24" s="36">
        <f t="shared" si="14"/>
        <v>0.3479620088915219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13.677385727489844</v>
      </c>
      <c r="C25" s="36">
        <f t="shared" ref="C25:M25" si="15">C18/$B25</f>
        <v>0.65203799110847804</v>
      </c>
      <c r="D25" s="36">
        <f t="shared" si="15"/>
        <v>0.3479620088915219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13.677385727489844</v>
      </c>
      <c r="C26" s="36">
        <f t="shared" ref="C26:M26" si="16">C19/$B26</f>
        <v>0.65203799110847804</v>
      </c>
      <c r="D26" s="36">
        <f t="shared" si="16"/>
        <v>0.3479620088915219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13.677385727489844</v>
      </c>
      <c r="C27" s="36">
        <f t="shared" ref="C27:M27" si="17">C20/$B27</f>
        <v>0.65203799110847804</v>
      </c>
      <c r="D27" s="36">
        <f t="shared" si="17"/>
        <v>0.3479620088915219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CoeffsDeductCorr!B2+CoeffsDeductCorr!C2*BackgroundII_R19!B21+CoeffsDeductCorr!D2*BackgroundII_R19!B21^2+CoeffsDeductCorr!E2*BackgroundII_R19!B21^3</f>
        <v>10.918175113368248</v>
      </c>
      <c r="C28" s="39">
        <f t="shared" ref="C28:M28" si="18">C14*$B28/$B21</f>
        <v>8.9181751133682479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CoeffsDeductCorr!B3+CoeffsDeductCorr!C3*BackgroundII_R19!B22+CoeffsDeductCorr!D3*BackgroundII_R19!B22^2+CoeffsDeductCorr!E3*BackgroundII_R19!B22^3</f>
        <v>9.7134740944707758</v>
      </c>
      <c r="C29" s="39">
        <f t="shared" ref="C29:M29" si="20">C15*$B29/$B22</f>
        <v>6.3335541352429683</v>
      </c>
      <c r="D29" s="39">
        <f t="shared" si="20"/>
        <v>3.379919959227808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CoeffsDeductCorr!B4+CoeffsDeductCorr!C4*BackgroundII_R19!B23+CoeffsDeductCorr!D4*BackgroundII_R19!B23^2+CoeffsDeductCorr!E4*BackgroundII_R19!B23^3</f>
        <v>7.6028619911245441</v>
      </c>
      <c r="C30" s="39">
        <f t="shared" ref="C30:M30" si="21">C16*$B30/$B23</f>
        <v>4.9573548593678511</v>
      </c>
      <c r="D30" s="39">
        <f t="shared" si="21"/>
        <v>2.6455071317566925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CoeffsDeductCorr!B5+CoeffsDeductCorr!C5*BackgroundII_R19!B24+CoeffsDeductCorr!D5*BackgroundII_R19!B24^2+CoeffsDeductCorr!E5*BackgroundII_R19!B24^3</f>
        <v>1.7056227718201957</v>
      </c>
      <c r="C31" s="39">
        <f t="shared" ref="C31:M31" si="22">C17*$B31/$B24</f>
        <v>1.1121308457265147</v>
      </c>
      <c r="D31" s="39">
        <f t="shared" si="22"/>
        <v>0.59349192609368118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CoeffsDeductCorr!B6+CoeffsDeductCorr!C6*BackgroundII_R19!B25+CoeffsDeductCorr!D6*BackgroundII_R19!B25^2+CoeffsDeductCorr!E6*BackgroundII_R19!B25^3</f>
        <v>1.644834652093454</v>
      </c>
      <c r="C32" s="39">
        <f t="shared" ref="C32:M32" si="23">C18*$B32/$B25</f>
        <v>1.0724946822566281</v>
      </c>
      <c r="D32" s="39">
        <f t="shared" si="23"/>
        <v>0.57233996983682578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CoeffsDeductCorr!B7+CoeffsDeductCorr!C7*BackgroundII_R19!B26+CoeffsDeductCorr!D7*BackgroundII_R19!B26^2+CoeffsDeductCorr!E7*BackgroundII_R19!B26^3</f>
        <v>-0.48922301473341895</v>
      </c>
      <c r="C33" s="39">
        <f t="shared" ref="C33:M33" si="24">C19*$B33/$B26</f>
        <v>-0.31899199173081189</v>
      </c>
      <c r="D33" s="39">
        <f t="shared" si="24"/>
        <v>-0.17023102300260709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CoeffsDeductCorr!B8+CoeffsDeductCorr!C8*BackgroundII_R19!B27+CoeffsDeductCorr!D8*BackgroundII_R19!B27^2+CoeffsDeductCorr!E8*BackgroundII_R19!B27^3</f>
        <v>-2.5015473570253097</v>
      </c>
      <c r="C34" s="39">
        <f t="shared" ref="C34:M34" si="25">C20*$B34/$B27</f>
        <v>-1.6311039133375058</v>
      </c>
      <c r="D34" s="39">
        <f t="shared" si="25"/>
        <v>-0.87044344368780402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10.918175113368248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10.918175113368248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10.918175113368248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10.918175113368248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10.918175113368248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10.918175113368248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10.918175113368248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10.918175113368248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89.08182488663175</v>
      </c>
      <c r="C45" s="41">
        <f t="shared" ref="C45:M45" ca="1" si="28">IF(C44&lt;&gt;"",OFFSET(C27,$C$43,0),"")</f>
        <v>8.9181751133682479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0.81681920474501335</v>
      </c>
      <c r="D46" s="41">
        <f t="shared" ca="1" si="29"/>
        <v>0.18318079525498668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 x14ac:dyDescent="0.25">
      <c r="A3" t="str">
        <f>CalcMany!A17</f>
        <v>Amount</v>
      </c>
      <c r="B3" t="str">
        <f>CalcMany!B20</f>
        <v>1896</v>
      </c>
      <c r="C3">
        <f>CalcMany!C20</f>
        <v>0</v>
      </c>
      <c r="D3">
        <f>CalcMany!D20</f>
        <v>0</v>
      </c>
      <c r="E3">
        <f>CalcMany!E20</f>
        <v>0</v>
      </c>
      <c r="F3">
        <f>CalcMany!F20</f>
        <v>0</v>
      </c>
      <c r="G3">
        <f>CalcMany!G20</f>
        <v>0</v>
      </c>
      <c r="H3">
        <f>CalcMany!H20</f>
        <v>0</v>
      </c>
      <c r="I3">
        <f>CalcMany!I20</f>
        <v>0</v>
      </c>
      <c r="J3">
        <f>CalcMany!J20</f>
        <v>0</v>
      </c>
      <c r="K3">
        <f>CalcMany!K20</f>
        <v>0</v>
      </c>
      <c r="L3" t="str">
        <f>CalcMany!L20</f>
        <v>280</v>
      </c>
      <c r="M3">
        <f>CalcMany!M20</f>
        <v>0</v>
      </c>
      <c r="N3">
        <f>CalcMany!N20</f>
        <v>0</v>
      </c>
      <c r="O3" t="str">
        <f>CalcMany!O20</f>
        <v>70</v>
      </c>
      <c r="P3">
        <f>CalcMany!P20</f>
        <v>0</v>
      </c>
      <c r="Q3">
        <f>CalcMany!Q20</f>
        <v>0</v>
      </c>
      <c r="R3">
        <f>CalcMany!R20</f>
        <v>0</v>
      </c>
      <c r="S3">
        <f>CalcMany!S20</f>
        <v>0</v>
      </c>
      <c r="T3">
        <f>CalcMany!T20</f>
        <v>0</v>
      </c>
      <c r="U3">
        <f>CalcMany!U20</f>
        <v>0</v>
      </c>
      <c r="V3">
        <f>CalcMany!V20</f>
        <v>0</v>
      </c>
      <c r="W3">
        <f>CalcMany!W20</f>
        <v>0</v>
      </c>
      <c r="X3">
        <f>CalcMany!X20</f>
        <v>0</v>
      </c>
      <c r="Y3">
        <f>CalcMany!Y20</f>
        <v>0</v>
      </c>
      <c r="Z3">
        <f>CalcMany!Z20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14.767932489451477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3.6919831223628692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CoeffsDistress!B3+CoeffsDistress!B4*BackgroundII_R20!C4+CoeffsDistress!B5*BackgroundII_R20!C4^CoeffsDistress!B6+CoeffsDistress!B7*LN(BackgroundII_R20!C4-CoeffsDistress!B8)</f>
        <v>#DIV/0!</v>
      </c>
      <c r="D5" t="e">
        <f>CoeffsDistress!C3+CoeffsDistress!C4*BackgroundII_R20!D4+CoeffsDistress!C5*BackgroundII_R20!D4^CoeffsDistress!C6+CoeffsDistress!C7*LN(BackgroundII_R20!D4-CoeffsDistress!C8)</f>
        <v>#DIV/0!</v>
      </c>
      <c r="E5" t="e">
        <f>CoeffsDistress!D3+CoeffsDistress!D4*BackgroundII_R20!E4+CoeffsDistress!D5*BackgroundII_R20!E4^CoeffsDistress!D6+CoeffsDistress!D7*LN(BackgroundII_R20!E4-CoeffsDistress!D8)</f>
        <v>#DIV/0!</v>
      </c>
      <c r="F5">
        <f>CoeffsDistress!E3+CoeffsDistress!E4*BackgroundII_R20!F4+CoeffsDistress!E5*BackgroundII_R20!F4^CoeffsDistress!E6+CoeffsDistress!E7*LN(BackgroundII_R20!F4-CoeffsDistress!E8)</f>
        <v>1.3455187895966798</v>
      </c>
      <c r="G5" t="e">
        <f>CoeffsDistress!F3+CoeffsDistress!F4*BackgroundII_R20!G4+CoeffsDistress!F5*BackgroundII_R20!G4^CoeffsDistress!F6+CoeffsDistress!F7*LN(BackgroundII_R20!G4-CoeffsDistress!F8)</f>
        <v>#NUM!</v>
      </c>
      <c r="H5">
        <f>CoeffsDistress!G3+CoeffsDistress!G4*BackgroundII_R20!H4+CoeffsDistress!G5*BackgroundII_R20!H4^CoeffsDistress!G6+CoeffsDistress!G7*LN(BackgroundII_R20!H4-CoeffsDistress!G8)</f>
        <v>-2.4297516226665117</v>
      </c>
      <c r="I5">
        <f>CoeffsDistress!H3+CoeffsDistress!H4*BackgroundII_R20!I4+CoeffsDistress!H5*BackgroundII_R20!I4^CoeffsDistress!H6+CoeffsDistress!H7*LN(BackgroundII_R20!I4-CoeffsDistress!H8)</f>
        <v>6.2926559863106677</v>
      </c>
      <c r="J5">
        <f>CoeffsDistress!I3+CoeffsDistress!I4*BackgroundII_R20!J4+CoeffsDistress!I5*BackgroundII_R20!J4^CoeffsDistress!I6+CoeffsDistress!I7*LN(BackgroundII_R20!J4-CoeffsDistress!I8)</f>
        <v>1.9809699703419081</v>
      </c>
      <c r="K5" t="e">
        <f>CoeffsDistress!J3+CoeffsDistress!J4*BackgroundII_R20!K4+CoeffsDistress!J5*BackgroundII_R20!K4^CoeffsDistress!J6+CoeffsDistress!J7*LN(BackgroundII_R20!K4-CoeffsDistress!J8)</f>
        <v>#NUM!</v>
      </c>
      <c r="L5">
        <f>CoeffsDistress!K3+CoeffsDistress!K4*BackgroundII_R20!L4+CoeffsDistress!K5*BackgroundII_R20!L4^CoeffsDistress!K6+CoeffsDistress!K7*LN(BackgroundII_R20!L4-CoeffsDistress!K8)</f>
        <v>20.859993467515068</v>
      </c>
      <c r="M5">
        <f>CoeffsDistress!L3+CoeffsDistress!L4*BackgroundII_R20!M4+CoeffsDistress!L5*BackgroundII_R20!M4^CoeffsDistress!L6+CoeffsDistress!L7*LN(BackgroundII_R20!M4-CoeffsDistress!L8)</f>
        <v>-1.8831691837876274</v>
      </c>
      <c r="N5">
        <f>CoeffsDistress!M3+CoeffsDistress!M4*BackgroundII_R20!N4+CoeffsDistress!M5*BackgroundII_R20!N4^CoeffsDistress!M6+CoeffsDistress!M7*LN(BackgroundII_R20!N4-CoeffsDistress!M8)</f>
        <v>-6.4882063576799407</v>
      </c>
      <c r="O5">
        <f>CoeffsDistress!N3+CoeffsDistress!N4*BackgroundII_R20!O4+CoeffsDistress!N5*BackgroundII_R20!O4^CoeffsDistress!N6+CoeffsDistress!N7*LN(BackgroundII_R20!O4-CoeffsDistress!N8)</f>
        <v>7.8252904268125931</v>
      </c>
      <c r="P5">
        <f>CoeffsDistress!O3+CoeffsDistress!O4*BackgroundII_R20!P4+CoeffsDistress!O5*BackgroundII_R20!P4^CoeffsDistress!O6+CoeffsDistress!O7*LN(BackgroundII_R20!P4-CoeffsDistress!O8)</f>
        <v>7.3754817263059103E-2</v>
      </c>
      <c r="Q5">
        <f>CoeffsDistress!P3+CoeffsDistress!P4*BackgroundII_R20!Q4+CoeffsDistress!P5*BackgroundII_R20!Q4^CoeffsDistress!P6+CoeffsDistress!P7*LN(BackgroundII_R20!Q4-CoeffsDistress!P8)</f>
        <v>2.0655973451251413</v>
      </c>
      <c r="R5" t="e">
        <f>CoeffsDistress!Q3+CoeffsDistress!Q4*BackgroundII_R20!R4+CoeffsDistress!Q5*BackgroundII_R20!R4^CoeffsDistress!Q6+CoeffsDistress!Q7*LN(BackgroundII_R20!R4-CoeffsDistress!Q8)</f>
        <v>#NUM!</v>
      </c>
      <c r="S5">
        <f>CoeffsDistress!R3+CoeffsDistress!R4*BackgroundII_R20!S4+CoeffsDistress!R5*BackgroundII_R20!S4^CoeffsDistress!R6+CoeffsDistress!R7*LN(BackgroundII_R20!S4-CoeffsDistress!R8)</f>
        <v>2.8474830961496664</v>
      </c>
      <c r="T5">
        <f>CoeffsDistress!S3+CoeffsDistress!S4*BackgroundII_R20!T4+CoeffsDistress!S5*BackgroundII_R20!T4^CoeffsDistress!S6+CoeffsDistress!S7*LN(BackgroundII_R20!T4-CoeffsDistress!S8)</f>
        <v>3.1290789009871531</v>
      </c>
      <c r="U5">
        <f>CoeffsDistress!T3+CoeffsDistress!T4*BackgroundII_R20!U4+CoeffsDistress!T5*BackgroundII_R20!U4^CoeffsDistress!T6+CoeffsDistress!T7*LN(BackgroundII_R20!U4-CoeffsDistress!T8)</f>
        <v>-0.72987201948007563</v>
      </c>
      <c r="V5">
        <f>CoeffsDistress!U3+CoeffsDistress!U4*BackgroundII_R20!V4+CoeffsDistress!U5*BackgroundII_R20!V4^CoeffsDistress!U6+CoeffsDistress!U7*LN(BackgroundII_R20!V4-CoeffsDistress!U8)</f>
        <v>-0.55774509254708704</v>
      </c>
      <c r="W5">
        <f>CoeffsDistress!V3+CoeffsDistress!V4*BackgroundII_R20!W4+CoeffsDistress!V5*BackgroundII_R20!W4^CoeffsDistress!V6+CoeffsDistress!V7*LN(BackgroundII_R20!W4-CoeffsDistress!V8)</f>
        <v>-11.630944123926884</v>
      </c>
      <c r="X5">
        <f>CoeffsDistress!W3+CoeffsDistress!W4*BackgroundII_R20!X4+CoeffsDistress!W5*BackgroundII_R20!X4^CoeffsDistress!W6+CoeffsDistress!W7*LN(BackgroundII_R20!X4-CoeffsDistress!W8)</f>
        <v>-0.96527959010864728</v>
      </c>
      <c r="Y5">
        <f>CoeffsDistress!X3+CoeffsDistress!X4*BackgroundII_R20!Y4+CoeffsDistress!X5*BackgroundII_R20!Y4^CoeffsDistress!X6+CoeffsDistress!X7*LN(BackgroundII_R20!Y4-CoeffsDistress!X8)</f>
        <v>-1.1850134881294951</v>
      </c>
      <c r="Z5">
        <f>CoeffsDistress!Y3+CoeffsDistress!Y4*BackgroundII_R20!Z4+CoeffsDistress!Y5*BackgroundII_R20!Z4^CoeffsDistress!Y6+CoeffsDistress!Y7*LN(BackgroundII_R20!Z4-CoeffsDistress!Y8)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20.859993467515068</v>
      </c>
      <c r="M7" s="32">
        <f t="shared" si="1"/>
        <v>0</v>
      </c>
      <c r="N7" s="32">
        <f t="shared" si="1"/>
        <v>0</v>
      </c>
      <c r="O7" s="32">
        <f t="shared" si="1"/>
        <v>7.8252904268125931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20.859993467515068</v>
      </c>
      <c r="D9">
        <f t="shared" si="3"/>
        <v>7.8252904268125931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8.2679597835955541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20.859993467515068</v>
      </c>
      <c r="D13">
        <f t="shared" si="6"/>
        <v>7.8252904268125931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20.859993467515068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20.859993467515068</v>
      </c>
      <c r="D15" s="34">
        <f t="shared" ref="D15:D20" si="8">D$13</f>
        <v>7.8252904268125931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20.859993467515068</v>
      </c>
      <c r="D16" s="34">
        <f t="shared" si="8"/>
        <v>7.8252904268125931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20.859993467515068</v>
      </c>
      <c r="D17" s="34">
        <f t="shared" si="8"/>
        <v>7.8252904268125931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20.859993467515068</v>
      </c>
      <c r="D18" s="34">
        <f t="shared" si="8"/>
        <v>7.8252904268125931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20.859993467515068</v>
      </c>
      <c r="D19" s="34">
        <f t="shared" si="8"/>
        <v>7.8252904268125931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20.859993467515068</v>
      </c>
      <c r="D20" s="34">
        <f t="shared" si="8"/>
        <v>7.8252904268125931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22.859993467515068</v>
      </c>
      <c r="C21" s="36">
        <f t="shared" ref="C21:M21" si="10">C14/$B21</f>
        <v>0.91251091113205796</v>
      </c>
      <c r="D21" s="36">
        <f t="shared" si="10"/>
        <v>8.748908886794203E-2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28.685283894327661</v>
      </c>
      <c r="C22" s="36">
        <f t="shared" ref="C22:M22" si="12">C15/$B22</f>
        <v>0.72720191804132728</v>
      </c>
      <c r="D22" s="36">
        <f t="shared" si="12"/>
        <v>0.27279808195867278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28.685283894327661</v>
      </c>
      <c r="C23" s="36">
        <f t="shared" ref="C23:M23" si="13">C16/$B23</f>
        <v>0.72720191804132728</v>
      </c>
      <c r="D23" s="36">
        <f t="shared" si="13"/>
        <v>0.27279808195867278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28.685283894327661</v>
      </c>
      <c r="C24" s="36">
        <f t="shared" ref="C24:M24" si="14">C17/$B24</f>
        <v>0.72720191804132728</v>
      </c>
      <c r="D24" s="36">
        <f t="shared" si="14"/>
        <v>0.27279808195867278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28.685283894327661</v>
      </c>
      <c r="C25" s="36">
        <f t="shared" ref="C25:M25" si="15">C18/$B25</f>
        <v>0.72720191804132728</v>
      </c>
      <c r="D25" s="36">
        <f t="shared" si="15"/>
        <v>0.27279808195867278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28.685283894327661</v>
      </c>
      <c r="C26" s="36">
        <f t="shared" ref="C26:M26" si="16">C19/$B26</f>
        <v>0.72720191804132728</v>
      </c>
      <c r="D26" s="36">
        <f t="shared" si="16"/>
        <v>0.27279808195867278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28.685283894327661</v>
      </c>
      <c r="C27" s="36">
        <f t="shared" ref="C27:M27" si="17">C20/$B27</f>
        <v>0.72720191804132728</v>
      </c>
      <c r="D27" s="36">
        <f t="shared" si="17"/>
        <v>0.27279808195867278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CoeffsDeductCorr!B2+CoeffsDeductCorr!C2*BackgroundII_R20!B21+CoeffsDeductCorr!D2*BackgroundII_R20!B21^2+CoeffsDeductCorr!E2*BackgroundII_R20!B21^3</f>
        <v>22.859993467515068</v>
      </c>
      <c r="C28" s="39">
        <f t="shared" ref="C28:M28" si="18">C14*$B28/$B21</f>
        <v>20.859993467515068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CoeffsDeductCorr!B3+CoeffsDeductCorr!C3*BackgroundII_R20!B22+CoeffsDeductCorr!D3*BackgroundII_R20!B22^2+CoeffsDeductCorr!E3*BackgroundII_R20!B22^3</f>
        <v>21.128274659686564</v>
      </c>
      <c r="C29" s="39">
        <f t="shared" ref="C29:M29" si="20">C15*$B29/$B22</f>
        <v>15.36452185742804</v>
      </c>
      <c r="D29" s="39">
        <f t="shared" si="20"/>
        <v>5.7637528022585247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CoeffsDeductCorr!B4+CoeffsDeductCorr!C4*BackgroundII_R20!B23+CoeffsDeductCorr!D4*BackgroundII_R20!B23^2+CoeffsDeductCorr!E4*BackgroundII_R20!B23^3</f>
        <v>17.593165121653115</v>
      </c>
      <c r="C30" s="39">
        <f t="shared" ref="C30:M30" si="21">C16*$B30/$B23</f>
        <v>12.793783420883925</v>
      </c>
      <c r="D30" s="39">
        <f t="shared" si="21"/>
        <v>4.7993817007691897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CoeffsDeductCorr!B5+CoeffsDeductCorr!C5*BackgroundII_R20!B24+CoeffsDeductCorr!D5*BackgroundII_R20!B24^2+CoeffsDeductCorr!E5*BackgroundII_R20!B24^3</f>
        <v>11.795111739786984</v>
      </c>
      <c r="C31" s="39">
        <f t="shared" ref="C31:M31" si="22">C17*$B31/$B24</f>
        <v>8.5774278806848709</v>
      </c>
      <c r="D31" s="39">
        <f t="shared" si="22"/>
        <v>3.2176838591021131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CoeffsDeductCorr!B6+CoeffsDeductCorr!C6*BackgroundII_R20!B25+CoeffsDeductCorr!D6*BackgroundII_R20!B25^2+CoeffsDeductCorr!E6*BackgroundII_R20!B25^3</f>
        <v>10.54209367720879</v>
      </c>
      <c r="C32" s="39">
        <f t="shared" ref="C32:M32" si="23">C18*$B32/$B25</f>
        <v>7.6662307422375804</v>
      </c>
      <c r="D32" s="39">
        <f t="shared" si="23"/>
        <v>2.875862934971209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CoeffsDeductCorr!B7+CoeffsDeductCorr!C7*BackgroundII_R20!B26+CoeffsDeductCorr!D7*BackgroundII_R20!B26^2+CoeffsDeductCorr!E7*BackgroundII_R20!B26^3</f>
        <v>8.1719106557473271</v>
      </c>
      <c r="C33" s="39">
        <f t="shared" ref="C33:M33" si="24">C19*$B33/$B26</f>
        <v>5.9426291029218161</v>
      </c>
      <c r="D33" s="39">
        <f t="shared" si="24"/>
        <v>2.2292815528255105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CoeffsDeductCorr!B8+CoeffsDeductCorr!C8*BackgroundII_R20!B27+CoeffsDeductCorr!D8*BackgroundII_R20!B27^2+CoeffsDeductCorr!E8*BackgroundII_R20!B27^3</f>
        <v>7.5890680240890234</v>
      </c>
      <c r="C34" s="39">
        <f t="shared" ref="C34:M34" si="25">C20*$B34/$B27</f>
        <v>5.5187848232636432</v>
      </c>
      <c r="D34" s="39">
        <f t="shared" si="25"/>
        <v>2.0702832008253802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22.859993467515068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22.859993467515068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22.859993467515068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22.859993467515068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22.859993467515068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22.859993467515068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22.859993467515068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22.859993467515068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77.140006532484932</v>
      </c>
      <c r="C45" s="41">
        <f t="shared" ref="C45:M45" ca="1" si="28">IF(C44&lt;&gt;"",OFFSET(C27,$C$43,0),"")</f>
        <v>20.859993467515068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0.91251091113205796</v>
      </c>
      <c r="D46" s="41">
        <f t="shared" ca="1" si="29"/>
        <v>8.748908886794203E-2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CalcMany!B22</f>
        <v>3508</v>
      </c>
      <c r="C3" t="str">
        <f>CalcMany!C22</f>
        <v>70</v>
      </c>
      <c r="D3">
        <f>CalcMany!D22</f>
        <v>0</v>
      </c>
      <c r="E3">
        <f>CalcMany!E22</f>
        <v>0</v>
      </c>
      <c r="F3">
        <f>CalcMany!F22</f>
        <v>0</v>
      </c>
      <c r="G3">
        <f>CalcMany!G22</f>
        <v>0</v>
      </c>
      <c r="H3">
        <f>CalcMany!H22</f>
        <v>0</v>
      </c>
      <c r="I3">
        <f>CalcMany!I22</f>
        <v>0</v>
      </c>
      <c r="J3">
        <f>CalcMany!J22</f>
        <v>0</v>
      </c>
      <c r="K3">
        <f>CalcMany!K22</f>
        <v>0</v>
      </c>
      <c r="L3" t="str">
        <f>CalcMany!L22</f>
        <v>420</v>
      </c>
      <c r="M3">
        <f>CalcMany!M22</f>
        <v>0</v>
      </c>
      <c r="N3">
        <f>CalcMany!N22</f>
        <v>0</v>
      </c>
      <c r="O3">
        <f>CalcMany!O22</f>
        <v>0</v>
      </c>
      <c r="P3">
        <f>CalcMany!P22</f>
        <v>0</v>
      </c>
      <c r="Q3">
        <f>CalcMany!Q22</f>
        <v>0</v>
      </c>
      <c r="R3">
        <f>CalcMany!R22</f>
        <v>0</v>
      </c>
      <c r="S3">
        <f>CalcMany!S22</f>
        <v>0</v>
      </c>
      <c r="T3">
        <f>CalcMany!T22</f>
        <v>0</v>
      </c>
      <c r="U3">
        <f>CalcMany!U22</f>
        <v>0</v>
      </c>
      <c r="V3">
        <f>CalcMany!V22</f>
        <v>0</v>
      </c>
      <c r="W3">
        <f>CalcMany!W22</f>
        <v>0</v>
      </c>
      <c r="X3">
        <f>CalcMany!X22</f>
        <v>0</v>
      </c>
      <c r="Y3">
        <f>CalcMany!Y22</f>
        <v>0</v>
      </c>
      <c r="Z3">
        <f>CalcMany!Z22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1.9954389965792474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11.972633979475484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CoeffsDistress!B3+CoeffsDistress!B4*BackgroundII_R22!C4+CoeffsDistress!B5*BackgroundII_R22!C4^CoeffsDistress!B6+CoeffsDistress!B7*LN(BackgroundII_R22!C4-CoeffsDistress!B8)</f>
        <v>16.140839588585759</v>
      </c>
      <c r="D5" t="e">
        <f>CoeffsDistress!C3+CoeffsDistress!C4*BackgroundII_R22!D4+CoeffsDistress!C5*BackgroundII_R22!D4^CoeffsDistress!C6+CoeffsDistress!C7*LN(BackgroundII_R22!D4-CoeffsDistress!C8)</f>
        <v>#DIV/0!</v>
      </c>
      <c r="E5" t="e">
        <f>CoeffsDistress!D3+CoeffsDistress!D4*BackgroundII_R22!E4+CoeffsDistress!D5*BackgroundII_R22!E4^CoeffsDistress!D6+CoeffsDistress!D7*LN(BackgroundII_R22!E4-CoeffsDistress!D8)</f>
        <v>#DIV/0!</v>
      </c>
      <c r="F5">
        <f>CoeffsDistress!E3+CoeffsDistress!E4*BackgroundII_R22!F4+CoeffsDistress!E5*BackgroundII_R22!F4^CoeffsDistress!E6+CoeffsDistress!E7*LN(BackgroundII_R22!F4-CoeffsDistress!E8)</f>
        <v>1.3455187895966798</v>
      </c>
      <c r="G5" t="e">
        <f>CoeffsDistress!F3+CoeffsDistress!F4*BackgroundII_R22!G4+CoeffsDistress!F5*BackgroundII_R22!G4^CoeffsDistress!F6+CoeffsDistress!F7*LN(BackgroundII_R22!G4-CoeffsDistress!F8)</f>
        <v>#NUM!</v>
      </c>
      <c r="H5">
        <f>CoeffsDistress!G3+CoeffsDistress!G4*BackgroundII_R22!H4+CoeffsDistress!G5*BackgroundII_R22!H4^CoeffsDistress!G6+CoeffsDistress!G7*LN(BackgroundII_R22!H4-CoeffsDistress!G8)</f>
        <v>-2.4297516226665117</v>
      </c>
      <c r="I5">
        <f>CoeffsDistress!H3+CoeffsDistress!H4*BackgroundII_R22!I4+CoeffsDistress!H5*BackgroundII_R22!I4^CoeffsDistress!H6+CoeffsDistress!H7*LN(BackgroundII_R22!I4-CoeffsDistress!H8)</f>
        <v>6.2926559863106677</v>
      </c>
      <c r="J5">
        <f>CoeffsDistress!I3+CoeffsDistress!I4*BackgroundII_R22!J4+CoeffsDistress!I5*BackgroundII_R22!J4^CoeffsDistress!I6+CoeffsDistress!I7*LN(BackgroundII_R22!J4-CoeffsDistress!I8)</f>
        <v>1.9809699703419081</v>
      </c>
      <c r="K5" t="e">
        <f>CoeffsDistress!J3+CoeffsDistress!J4*BackgroundII_R22!K4+CoeffsDistress!J5*BackgroundII_R22!K4^CoeffsDistress!J6+CoeffsDistress!J7*LN(BackgroundII_R22!K4-CoeffsDistress!J8)</f>
        <v>#NUM!</v>
      </c>
      <c r="L5">
        <f>CoeffsDistress!K3+CoeffsDistress!K4*BackgroundII_R22!L4+CoeffsDistress!K5*BackgroundII_R22!L4^CoeffsDistress!K6+CoeffsDistress!K7*LN(BackgroundII_R22!L4-CoeffsDistress!K8)</f>
        <v>18.601724656103954</v>
      </c>
      <c r="M5">
        <f>CoeffsDistress!L3+CoeffsDistress!L4*BackgroundII_R22!M4+CoeffsDistress!L5*BackgroundII_R22!M4^CoeffsDistress!L6+CoeffsDistress!L7*LN(BackgroundII_R22!M4-CoeffsDistress!L8)</f>
        <v>-1.8831691837876274</v>
      </c>
      <c r="N5">
        <f>CoeffsDistress!M3+CoeffsDistress!M4*BackgroundII_R22!N4+CoeffsDistress!M5*BackgroundII_R22!N4^CoeffsDistress!M6+CoeffsDistress!M7*LN(BackgroundII_R22!N4-CoeffsDistress!M8)</f>
        <v>-6.4882063576799407</v>
      </c>
      <c r="O5">
        <f>CoeffsDistress!N3+CoeffsDistress!N4*BackgroundII_R22!O4+CoeffsDistress!N5*BackgroundII_R22!O4^CoeffsDistress!N6+CoeffsDistress!N7*LN(BackgroundII_R22!O4-CoeffsDistress!N8)</f>
        <v>-0.19234986700844559</v>
      </c>
      <c r="P5">
        <f>CoeffsDistress!O3+CoeffsDistress!O4*BackgroundII_R22!P4+CoeffsDistress!O5*BackgroundII_R22!P4^CoeffsDistress!O6+CoeffsDistress!O7*LN(BackgroundII_R22!P4-CoeffsDistress!O8)</f>
        <v>7.3754817263059103E-2</v>
      </c>
      <c r="Q5">
        <f>CoeffsDistress!P3+CoeffsDistress!P4*BackgroundII_R22!Q4+CoeffsDistress!P5*BackgroundII_R22!Q4^CoeffsDistress!P6+CoeffsDistress!P7*LN(BackgroundII_R22!Q4-CoeffsDistress!P8)</f>
        <v>2.0655973451251413</v>
      </c>
      <c r="R5" t="e">
        <f>CoeffsDistress!Q3+CoeffsDistress!Q4*BackgroundII_R22!R4+CoeffsDistress!Q5*BackgroundII_R22!R4^CoeffsDistress!Q6+CoeffsDistress!Q7*LN(BackgroundII_R22!R4-CoeffsDistress!Q8)</f>
        <v>#NUM!</v>
      </c>
      <c r="S5">
        <f>CoeffsDistress!R3+CoeffsDistress!R4*BackgroundII_R22!S4+CoeffsDistress!R5*BackgroundII_R22!S4^CoeffsDistress!R6+CoeffsDistress!R7*LN(BackgroundII_R22!S4-CoeffsDistress!R8)</f>
        <v>2.8474830961496664</v>
      </c>
      <c r="T5">
        <f>CoeffsDistress!S3+CoeffsDistress!S4*BackgroundII_R22!T4+CoeffsDistress!S5*BackgroundII_R22!T4^CoeffsDistress!S6+CoeffsDistress!S7*LN(BackgroundII_R22!T4-CoeffsDistress!S8)</f>
        <v>3.1290789009871531</v>
      </c>
      <c r="U5">
        <f>CoeffsDistress!T3+CoeffsDistress!T4*BackgroundII_R22!U4+CoeffsDistress!T5*BackgroundII_R22!U4^CoeffsDistress!T6+CoeffsDistress!T7*LN(BackgroundII_R22!U4-CoeffsDistress!T8)</f>
        <v>-0.72987201948007563</v>
      </c>
      <c r="V5">
        <f>CoeffsDistress!U3+CoeffsDistress!U4*BackgroundII_R22!V4+CoeffsDistress!U5*BackgroundII_R22!V4^CoeffsDistress!U6+CoeffsDistress!U7*LN(BackgroundII_R22!V4-CoeffsDistress!U8)</f>
        <v>-0.55774509254708704</v>
      </c>
      <c r="W5">
        <f>CoeffsDistress!V3+CoeffsDistress!V4*BackgroundII_R22!W4+CoeffsDistress!V5*BackgroundII_R22!W4^CoeffsDistress!V6+CoeffsDistress!V7*LN(BackgroundII_R22!W4-CoeffsDistress!V8)</f>
        <v>-11.630944123926884</v>
      </c>
      <c r="X5">
        <f>CoeffsDistress!W3+CoeffsDistress!W4*BackgroundII_R22!X4+CoeffsDistress!W5*BackgroundII_R22!X4^CoeffsDistress!W6+CoeffsDistress!W7*LN(BackgroundII_R22!X4-CoeffsDistress!W8)</f>
        <v>-0.96527959010864728</v>
      </c>
      <c r="Y5">
        <f>CoeffsDistress!X3+CoeffsDistress!X4*BackgroundII_R22!Y4+CoeffsDistress!X5*BackgroundII_R22!Y4^CoeffsDistress!X6+CoeffsDistress!X7*LN(BackgroundII_R22!Y4-CoeffsDistress!X8)</f>
        <v>-1.1850134881294951</v>
      </c>
      <c r="Z5">
        <f>CoeffsDistress!Y3+CoeffsDistress!Y4*BackgroundII_R22!Z4+CoeffsDistress!Y5*BackgroundII_R22!Z4^CoeffsDistress!Y6+CoeffsDistress!Y7*LN(BackgroundII_R22!Z4-CoeffsDistress!Y8)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16.140839588585759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18.601724656103954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18.601724656103954</v>
      </c>
      <c r="D9">
        <f t="shared" si="3"/>
        <v>16.140839588585759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Allig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8.4753518172965769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18.601724656103954</v>
      </c>
      <c r="D13">
        <f t="shared" si="6"/>
        <v>16.140839588585759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18.601724656103954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18.601724656103954</v>
      </c>
      <c r="D15" s="34">
        <f t="shared" ref="D15:D20" si="8">D$13</f>
        <v>16.140839588585759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18.601724656103954</v>
      </c>
      <c r="D16" s="34">
        <f t="shared" si="8"/>
        <v>16.140839588585759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18.601724656103954</v>
      </c>
      <c r="D17" s="34">
        <f t="shared" si="8"/>
        <v>16.140839588585759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18.601724656103954</v>
      </c>
      <c r="D18" s="34">
        <f t="shared" si="8"/>
        <v>16.140839588585759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18.601724656103954</v>
      </c>
      <c r="D19" s="34">
        <f t="shared" si="8"/>
        <v>16.140839588585759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18.601724656103954</v>
      </c>
      <c r="D20" s="34">
        <f t="shared" si="8"/>
        <v>16.140839588585759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20.601724656103954</v>
      </c>
      <c r="C21" s="36">
        <f t="shared" ref="C21:M21" si="10">C14/$B21</f>
        <v>0.90292074894771335</v>
      </c>
      <c r="D21" s="36">
        <f t="shared" si="10"/>
        <v>9.7079251052286666E-2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34.742564244689717</v>
      </c>
      <c r="C22" s="36">
        <f t="shared" ref="C22:M22" si="12">C15/$B22</f>
        <v>0.53541599650196126</v>
      </c>
      <c r="D22" s="36">
        <f t="shared" si="12"/>
        <v>0.46458400349803863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0.99999999999999989</v>
      </c>
      <c r="AA22" s="3"/>
    </row>
    <row r="23" spans="1:27" ht="15.75" customHeight="1" x14ac:dyDescent="0.25">
      <c r="A23" t="s">
        <v>18</v>
      </c>
      <c r="B23" s="35">
        <f t="shared" si="9"/>
        <v>34.742564244689717</v>
      </c>
      <c r="C23" s="36">
        <f t="shared" ref="C23:M23" si="13">C16/$B23</f>
        <v>0.53541599650196126</v>
      </c>
      <c r="D23" s="36">
        <f t="shared" si="13"/>
        <v>0.46458400349803863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0.99999999999999989</v>
      </c>
      <c r="AA23" s="3"/>
    </row>
    <row r="24" spans="1:27" ht="15.75" customHeight="1" x14ac:dyDescent="0.25">
      <c r="A24" t="s">
        <v>19</v>
      </c>
      <c r="B24" s="35">
        <f t="shared" si="9"/>
        <v>34.742564244689717</v>
      </c>
      <c r="C24" s="36">
        <f t="shared" ref="C24:M24" si="14">C17/$B24</f>
        <v>0.53541599650196126</v>
      </c>
      <c r="D24" s="36">
        <f t="shared" si="14"/>
        <v>0.46458400349803863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0.99999999999999989</v>
      </c>
      <c r="AA24" s="3"/>
    </row>
    <row r="25" spans="1:27" ht="15.75" customHeight="1" x14ac:dyDescent="0.25">
      <c r="A25" t="s">
        <v>20</v>
      </c>
      <c r="B25" s="35">
        <f t="shared" si="9"/>
        <v>34.742564244689717</v>
      </c>
      <c r="C25" s="36">
        <f t="shared" ref="C25:M25" si="15">C18/$B25</f>
        <v>0.53541599650196126</v>
      </c>
      <c r="D25" s="36">
        <f t="shared" si="15"/>
        <v>0.46458400349803863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0.99999999999999989</v>
      </c>
      <c r="AA25" s="3"/>
    </row>
    <row r="26" spans="1:27" ht="15.75" customHeight="1" x14ac:dyDescent="0.25">
      <c r="A26" t="s">
        <v>21</v>
      </c>
      <c r="B26" s="35">
        <f t="shared" si="9"/>
        <v>34.742564244689717</v>
      </c>
      <c r="C26" s="36">
        <f t="shared" ref="C26:M26" si="16">C19/$B26</f>
        <v>0.53541599650196126</v>
      </c>
      <c r="D26" s="36">
        <f t="shared" si="16"/>
        <v>0.46458400349803863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0.99999999999999989</v>
      </c>
      <c r="AA26" s="3"/>
    </row>
    <row r="27" spans="1:27" ht="15.75" customHeight="1" x14ac:dyDescent="0.25">
      <c r="A27" t="s">
        <v>22</v>
      </c>
      <c r="B27" s="35">
        <f t="shared" si="9"/>
        <v>34.742564244689717</v>
      </c>
      <c r="C27" s="36">
        <f t="shared" ref="C27:M27" si="17">C20/$B27</f>
        <v>0.53541599650196126</v>
      </c>
      <c r="D27" s="36">
        <f t="shared" si="17"/>
        <v>0.46458400349803863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0.99999999999999989</v>
      </c>
      <c r="AA27" s="3"/>
    </row>
    <row r="28" spans="1:27" ht="15.75" customHeight="1" x14ac:dyDescent="0.25">
      <c r="A28" t="s">
        <v>23</v>
      </c>
      <c r="B28" s="38">
        <f>CoeffsDeductCorr!B2+CoeffsDeductCorr!C2*BackgroundII_R22!B21+CoeffsDeductCorr!D2*BackgroundII_R22!B21^2+CoeffsDeductCorr!E2*BackgroundII_R22!B21^3</f>
        <v>20.601724656103954</v>
      </c>
      <c r="C28" s="39">
        <f t="shared" ref="C28:M28" si="18">C14*$B28/$B21</f>
        <v>18.601724656103954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CoeffsDeductCorr!B3+CoeffsDeductCorr!C3*BackgroundII_R22!B22+CoeffsDeductCorr!D3*BackgroundII_R22!B22^2+CoeffsDeductCorr!E3*BackgroundII_R22!B22^3</f>
        <v>25.660167746571382</v>
      </c>
      <c r="C29" s="39">
        <f t="shared" ref="C29:M29" si="20">C15*$B29/$B22</f>
        <v>13.738864284438003</v>
      </c>
      <c r="D29" s="39">
        <f t="shared" si="20"/>
        <v>11.921303462133377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CoeffsDeductCorr!B4+CoeffsDeductCorr!C4*BackgroundII_R22!B23+CoeffsDeductCorr!D4*BackgroundII_R22!B23^2+CoeffsDeductCorr!E4*BackgroundII_R22!B23^3</f>
        <v>21.624603821857804</v>
      </c>
      <c r="C30" s="39">
        <f t="shared" ref="C30:M30" si="21">C16*$B30/$B23</f>
        <v>11.578158804240116</v>
      </c>
      <c r="D30" s="39">
        <f t="shared" si="21"/>
        <v>10.046445017617685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CoeffsDeductCorr!B5+CoeffsDeductCorr!C5*BackgroundII_R22!B24+CoeffsDeductCorr!D5*BackgroundII_R22!B24^2+CoeffsDeductCorr!E5*BackgroundII_R22!B24^3</f>
        <v>15.858738009916944</v>
      </c>
      <c r="C31" s="39">
        <f t="shared" ref="C31:M31" si="22">C17*$B31/$B24</f>
        <v>8.4910220148432103</v>
      </c>
      <c r="D31" s="39">
        <f t="shared" si="22"/>
        <v>7.3677159950737323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CoeffsDeductCorr!B6+CoeffsDeductCorr!C6*BackgroundII_R22!B25+CoeffsDeductCorr!D6*BackgroundII_R22!B25^2+CoeffsDeductCorr!E6*BackgroundII_R22!B25^3</f>
        <v>14.163833241030401</v>
      </c>
      <c r="C32" s="39">
        <f t="shared" ref="C32:M32" si="23">C18*$B32/$B25</f>
        <v>7.5835428890338967</v>
      </c>
      <c r="D32" s="39">
        <f t="shared" si="23"/>
        <v>6.5802903519965037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CoeffsDeductCorr!B7+CoeffsDeductCorr!C7*BackgroundII_R22!B26+CoeffsDeductCorr!D7*BackgroundII_R22!B26^2+CoeffsDeductCorr!E7*BackgroundII_R22!B26^3</f>
        <v>11.701869995927671</v>
      </c>
      <c r="C33" s="39">
        <f t="shared" ref="C33:M33" si="24">C19*$B33/$B26</f>
        <v>6.2653683848060151</v>
      </c>
      <c r="D33" s="39">
        <f t="shared" si="24"/>
        <v>5.4365016111216544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CoeffsDeductCorr!B8+CoeffsDeductCorr!C8*BackgroundII_R22!B27+CoeffsDeductCorr!D8*BackgroundII_R22!B27^2+CoeffsDeductCorr!E8*BackgroundII_R22!B27^3</f>
        <v>11.532457533935068</v>
      </c>
      <c r="C34" s="39">
        <f t="shared" ref="C34:M34" si="25">C20*$B34/$B27</f>
        <v>6.1746622426483952</v>
      </c>
      <c r="D34" s="39">
        <f t="shared" si="25"/>
        <v>5.3577952912866715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20.601724656103954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25.660167746571382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25.660167746571382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25.660167746571382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25.660167746571382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25.660167746571382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25.660167746571382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25.660167746571382</v>
      </c>
      <c r="C44" s="41" t="str">
        <f t="shared" ref="C44:M44" ca="1" si="27">IF(C8&lt;=$C$12+1,C11,"")</f>
        <v>LongTrans low</v>
      </c>
      <c r="D44" s="41" t="str">
        <f t="shared" ca="1" si="27"/>
        <v>Allig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74.339832253428625</v>
      </c>
      <c r="C45" s="41">
        <f t="shared" ref="C45:M45" ca="1" si="28">IF(C44&lt;&gt;"",OFFSET(C27,$C$43,0),"")</f>
        <v>13.738864284438003</v>
      </c>
      <c r="D45" s="41">
        <f t="shared" ca="1" si="28"/>
        <v>11.921303462133377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0.53541599650196126</v>
      </c>
      <c r="D46" s="41">
        <f t="shared" ca="1" si="29"/>
        <v>0.46458400349803863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CalcMany!B23</f>
        <v>3392</v>
      </c>
      <c r="C3" t="str">
        <f>CalcMany!C23</f>
        <v>140</v>
      </c>
      <c r="D3">
        <f>CalcMany!D23</f>
        <v>0</v>
      </c>
      <c r="E3">
        <f>CalcMany!E23</f>
        <v>0</v>
      </c>
      <c r="F3">
        <f>CalcMany!F23</f>
        <v>0</v>
      </c>
      <c r="G3">
        <f>CalcMany!G23</f>
        <v>0</v>
      </c>
      <c r="H3">
        <f>CalcMany!H23</f>
        <v>0</v>
      </c>
      <c r="I3">
        <f>CalcMany!I23</f>
        <v>0</v>
      </c>
      <c r="J3">
        <f>CalcMany!J23</f>
        <v>0</v>
      </c>
      <c r="K3">
        <f>CalcMany!K23</f>
        <v>0</v>
      </c>
      <c r="L3" t="str">
        <f>CalcMany!L23</f>
        <v>280</v>
      </c>
      <c r="M3">
        <f>CalcMany!M23</f>
        <v>0</v>
      </c>
      <c r="N3">
        <f>CalcMany!N23</f>
        <v>0</v>
      </c>
      <c r="O3" t="str">
        <f>CalcMany!O23</f>
        <v>140</v>
      </c>
      <c r="P3">
        <f>CalcMany!P23</f>
        <v>0</v>
      </c>
      <c r="Q3">
        <f>CalcMany!Q23</f>
        <v>0</v>
      </c>
      <c r="R3">
        <f>CalcMany!R23</f>
        <v>0</v>
      </c>
      <c r="S3">
        <f>CalcMany!S23</f>
        <v>0</v>
      </c>
      <c r="T3">
        <f>CalcMany!T23</f>
        <v>0</v>
      </c>
      <c r="U3">
        <f>CalcMany!U23</f>
        <v>0</v>
      </c>
      <c r="V3">
        <f>CalcMany!V23</f>
        <v>0</v>
      </c>
      <c r="W3">
        <f>CalcMany!W23</f>
        <v>0</v>
      </c>
      <c r="X3">
        <f>CalcMany!X23</f>
        <v>0</v>
      </c>
      <c r="Y3">
        <f>CalcMany!Y23</f>
        <v>0</v>
      </c>
      <c r="Z3">
        <f>CalcMany!Z23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4.1273584905660377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8.2547169811320753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4.1273584905660377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CoeffsDistress!B3+CoeffsDistress!B4*BackgroundII_R23!C4+CoeffsDistress!B5*BackgroundII_R23!C4^CoeffsDistress!B6+CoeffsDistress!B7*LN(BackgroundII_R23!C4-CoeffsDistress!B8)</f>
        <v>22.70110544763762</v>
      </c>
      <c r="D5" t="e">
        <f>CoeffsDistress!C3+CoeffsDistress!C4*BackgroundII_R23!D4+CoeffsDistress!C5*BackgroundII_R23!D4^CoeffsDistress!C6+CoeffsDistress!C7*LN(BackgroundII_R23!D4-CoeffsDistress!C8)</f>
        <v>#DIV/0!</v>
      </c>
      <c r="E5" t="e">
        <f>CoeffsDistress!D3+CoeffsDistress!D4*BackgroundII_R23!E4+CoeffsDistress!D5*BackgroundII_R23!E4^CoeffsDistress!D6+CoeffsDistress!D7*LN(BackgroundII_R23!E4-CoeffsDistress!D8)</f>
        <v>#DIV/0!</v>
      </c>
      <c r="F5">
        <f>CoeffsDistress!E3+CoeffsDistress!E4*BackgroundII_R23!F4+CoeffsDistress!E5*BackgroundII_R23!F4^CoeffsDistress!E6+CoeffsDistress!E7*LN(BackgroundII_R23!F4-CoeffsDistress!E8)</f>
        <v>1.3455187895966798</v>
      </c>
      <c r="G5" t="e">
        <f>CoeffsDistress!F3+CoeffsDistress!F4*BackgroundII_R23!G4+CoeffsDistress!F5*BackgroundII_R23!G4^CoeffsDistress!F6+CoeffsDistress!F7*LN(BackgroundII_R23!G4-CoeffsDistress!F8)</f>
        <v>#NUM!</v>
      </c>
      <c r="H5">
        <f>CoeffsDistress!G3+CoeffsDistress!G4*BackgroundII_R23!H4+CoeffsDistress!G5*BackgroundII_R23!H4^CoeffsDistress!G6+CoeffsDistress!G7*LN(BackgroundII_R23!H4-CoeffsDistress!G8)</f>
        <v>-2.4297516226665117</v>
      </c>
      <c r="I5">
        <f>CoeffsDistress!H3+CoeffsDistress!H4*BackgroundII_R23!I4+CoeffsDistress!H5*BackgroundII_R23!I4^CoeffsDistress!H6+CoeffsDistress!H7*LN(BackgroundII_R23!I4-CoeffsDistress!H8)</f>
        <v>6.2926559863106677</v>
      </c>
      <c r="J5">
        <f>CoeffsDistress!I3+CoeffsDistress!I4*BackgroundII_R23!J4+CoeffsDistress!I5*BackgroundII_R23!J4^CoeffsDistress!I6+CoeffsDistress!I7*LN(BackgroundII_R23!J4-CoeffsDistress!I8)</f>
        <v>1.9809699703419081</v>
      </c>
      <c r="K5" t="e">
        <f>CoeffsDistress!J3+CoeffsDistress!J4*BackgroundII_R23!K4+CoeffsDistress!J5*BackgroundII_R23!K4^CoeffsDistress!J6+CoeffsDistress!J7*LN(BackgroundII_R23!K4-CoeffsDistress!J8)</f>
        <v>#NUM!</v>
      </c>
      <c r="L5">
        <f>CoeffsDistress!K3+CoeffsDistress!K4*BackgroundII_R23!L4+CoeffsDistress!K5*BackgroundII_R23!L4^CoeffsDistress!K6+CoeffsDistress!K7*LN(BackgroundII_R23!L4-CoeffsDistress!K8)</f>
        <v>14.815398752488944</v>
      </c>
      <c r="M5">
        <f>CoeffsDistress!L3+CoeffsDistress!L4*BackgroundII_R23!M4+CoeffsDistress!L5*BackgroundII_R23!M4^CoeffsDistress!L6+CoeffsDistress!L7*LN(BackgroundII_R23!M4-CoeffsDistress!L8)</f>
        <v>-1.8831691837876274</v>
      </c>
      <c r="N5">
        <f>CoeffsDistress!M3+CoeffsDistress!M4*BackgroundII_R23!N4+CoeffsDistress!M5*BackgroundII_R23!N4^CoeffsDistress!M6+CoeffsDistress!M7*LN(BackgroundII_R23!N4-CoeffsDistress!M8)</f>
        <v>-6.4882063576799407</v>
      </c>
      <c r="O5">
        <f>CoeffsDistress!N3+CoeffsDistress!N4*BackgroundII_R23!O4+CoeffsDistress!N5*BackgroundII_R23!O4^CoeffsDistress!N6+CoeffsDistress!N7*LN(BackgroundII_R23!O4-CoeffsDistress!N8)</f>
        <v>8.5478741619206495</v>
      </c>
      <c r="P5">
        <f>CoeffsDistress!O3+CoeffsDistress!O4*BackgroundII_R23!P4+CoeffsDistress!O5*BackgroundII_R23!P4^CoeffsDistress!O6+CoeffsDistress!O7*LN(BackgroundII_R23!P4-CoeffsDistress!O8)</f>
        <v>7.3754817263059103E-2</v>
      </c>
      <c r="Q5">
        <f>CoeffsDistress!P3+CoeffsDistress!P4*BackgroundII_R23!Q4+CoeffsDistress!P5*BackgroundII_R23!Q4^CoeffsDistress!P6+CoeffsDistress!P7*LN(BackgroundII_R23!Q4-CoeffsDistress!P8)</f>
        <v>2.0655973451251413</v>
      </c>
      <c r="R5" t="e">
        <f>CoeffsDistress!Q3+CoeffsDistress!Q4*BackgroundII_R23!R4+CoeffsDistress!Q5*BackgroundII_R23!R4^CoeffsDistress!Q6+CoeffsDistress!Q7*LN(BackgroundII_R23!R4-CoeffsDistress!Q8)</f>
        <v>#NUM!</v>
      </c>
      <c r="S5">
        <f>CoeffsDistress!R3+CoeffsDistress!R4*BackgroundII_R23!S4+CoeffsDistress!R5*BackgroundII_R23!S4^CoeffsDistress!R6+CoeffsDistress!R7*LN(BackgroundII_R23!S4-CoeffsDistress!R8)</f>
        <v>2.8474830961496664</v>
      </c>
      <c r="T5">
        <f>CoeffsDistress!S3+CoeffsDistress!S4*BackgroundII_R23!T4+CoeffsDistress!S5*BackgroundII_R23!T4^CoeffsDistress!S6+CoeffsDistress!S7*LN(BackgroundII_R23!T4-CoeffsDistress!S8)</f>
        <v>3.1290789009871531</v>
      </c>
      <c r="U5">
        <f>CoeffsDistress!T3+CoeffsDistress!T4*BackgroundII_R23!U4+CoeffsDistress!T5*BackgroundII_R23!U4^CoeffsDistress!T6+CoeffsDistress!T7*LN(BackgroundII_R23!U4-CoeffsDistress!T8)</f>
        <v>-0.72987201948007563</v>
      </c>
      <c r="V5">
        <f>CoeffsDistress!U3+CoeffsDistress!U4*BackgroundII_R23!V4+CoeffsDistress!U5*BackgroundII_R23!V4^CoeffsDistress!U6+CoeffsDistress!U7*LN(BackgroundII_R23!V4-CoeffsDistress!U8)</f>
        <v>-0.55774509254708704</v>
      </c>
      <c r="W5">
        <f>CoeffsDistress!V3+CoeffsDistress!V4*BackgroundII_R23!W4+CoeffsDistress!V5*BackgroundII_R23!W4^CoeffsDistress!V6+CoeffsDistress!V7*LN(BackgroundII_R23!W4-CoeffsDistress!V8)</f>
        <v>-11.630944123926884</v>
      </c>
      <c r="X5">
        <f>CoeffsDistress!W3+CoeffsDistress!W4*BackgroundII_R23!X4+CoeffsDistress!W5*BackgroundII_R23!X4^CoeffsDistress!W6+CoeffsDistress!W7*LN(BackgroundII_R23!X4-CoeffsDistress!W8)</f>
        <v>-0.96527959010864728</v>
      </c>
      <c r="Y5">
        <f>CoeffsDistress!X3+CoeffsDistress!X4*BackgroundII_R23!Y4+CoeffsDistress!X5*BackgroundII_R23!Y4^CoeffsDistress!X6+CoeffsDistress!X7*LN(BackgroundII_R23!Y4-CoeffsDistress!X8)</f>
        <v>-1.1850134881294951</v>
      </c>
      <c r="Z5">
        <f>CoeffsDistress!Y3+CoeffsDistress!Y4*BackgroundII_R23!Z4+CoeffsDistress!Y5*BackgroundII_R23!Z4^CoeffsDistress!Y6+CoeffsDistress!Y7*LN(BackgroundII_R23!Z4-CoeffsDistress!Y8)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22.70110544763762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14.815398752488944</v>
      </c>
      <c r="M7" s="32">
        <f t="shared" si="1"/>
        <v>0</v>
      </c>
      <c r="N7" s="32">
        <f t="shared" si="1"/>
        <v>0</v>
      </c>
      <c r="O7" s="32">
        <f t="shared" si="1"/>
        <v>8.5478741619206495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22.70110544763762</v>
      </c>
      <c r="D9">
        <f t="shared" si="3"/>
        <v>14.815398752488944</v>
      </c>
      <c r="E9">
        <f t="shared" si="3"/>
        <v>8.5478741619206495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13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>Patch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8.0988780711353208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22.70110544763762</v>
      </c>
      <c r="D13">
        <f t="shared" si="6"/>
        <v>14.815398752488944</v>
      </c>
      <c r="E13">
        <f t="shared" si="6"/>
        <v>8.5478741619206495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22.70110544763762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22.70110544763762</v>
      </c>
      <c r="D15" s="34">
        <f t="shared" ref="D15:D20" si="8">D$13</f>
        <v>14.815398752488944</v>
      </c>
      <c r="E15" s="34">
        <f>IF(E$13&gt;BackgroundI!$C$2,BackgroundI!$C$2,E$13)</f>
        <v>2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22.70110544763762</v>
      </c>
      <c r="D16" s="34">
        <f t="shared" si="8"/>
        <v>14.815398752488944</v>
      </c>
      <c r="E16" s="34">
        <f>E$13</f>
        <v>8.5478741619206495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22.70110544763762</v>
      </c>
      <c r="D17" s="34">
        <f t="shared" si="8"/>
        <v>14.815398752488944</v>
      </c>
      <c r="E17" s="34">
        <f>E$13</f>
        <v>8.5478741619206495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22.70110544763762</v>
      </c>
      <c r="D18" s="34">
        <f t="shared" si="8"/>
        <v>14.815398752488944</v>
      </c>
      <c r="E18" s="34">
        <f>E$13</f>
        <v>8.5478741619206495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22.70110544763762</v>
      </c>
      <c r="D19" s="34">
        <f t="shared" si="8"/>
        <v>14.815398752488944</v>
      </c>
      <c r="E19" s="34">
        <f>E$13</f>
        <v>8.5478741619206495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22.70110544763762</v>
      </c>
      <c r="D20" s="34">
        <f t="shared" si="8"/>
        <v>14.815398752488944</v>
      </c>
      <c r="E20" s="34">
        <f>E$13</f>
        <v>8.5478741619206495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26.70110544763762</v>
      </c>
      <c r="C21" s="36">
        <f t="shared" ref="C21:M21" si="10">C14/$B21</f>
        <v>0.85019346828751241</v>
      </c>
      <c r="D21" s="36">
        <f t="shared" si="10"/>
        <v>7.4903265856243795E-2</v>
      </c>
      <c r="E21" s="36">
        <f t="shared" si="10"/>
        <v>7.4903265856243795E-2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39.516504200126562</v>
      </c>
      <c r="C22" s="36">
        <f t="shared" ref="C22:M22" si="12">C15/$B22</f>
        <v>0.57447150012740533</v>
      </c>
      <c r="D22" s="36">
        <f t="shared" si="12"/>
        <v>0.37491673548495452</v>
      </c>
      <c r="E22" s="36">
        <f t="shared" si="12"/>
        <v>5.0611764387640201E-2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46.064378362047208</v>
      </c>
      <c r="C23" s="36">
        <f t="shared" ref="C23:M23" si="13">C16/$B23</f>
        <v>0.4928125865330516</v>
      </c>
      <c r="D23" s="36">
        <f t="shared" si="13"/>
        <v>0.32162376394284448</v>
      </c>
      <c r="E23" s="36">
        <f t="shared" si="13"/>
        <v>0.18556364952410404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46.064378362047208</v>
      </c>
      <c r="C24" s="36">
        <f t="shared" ref="C24:M24" si="14">C17/$B24</f>
        <v>0.4928125865330516</v>
      </c>
      <c r="D24" s="36">
        <f t="shared" si="14"/>
        <v>0.32162376394284448</v>
      </c>
      <c r="E24" s="36">
        <f t="shared" si="14"/>
        <v>0.18556364952410404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46.064378362047208</v>
      </c>
      <c r="C25" s="36">
        <f t="shared" ref="C25:M25" si="15">C18/$B25</f>
        <v>0.4928125865330516</v>
      </c>
      <c r="D25" s="36">
        <f t="shared" si="15"/>
        <v>0.32162376394284448</v>
      </c>
      <c r="E25" s="36">
        <f t="shared" si="15"/>
        <v>0.18556364952410404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46.064378362047208</v>
      </c>
      <c r="C26" s="36">
        <f t="shared" ref="C26:M26" si="16">C19/$B26</f>
        <v>0.4928125865330516</v>
      </c>
      <c r="D26" s="36">
        <f t="shared" si="16"/>
        <v>0.32162376394284448</v>
      </c>
      <c r="E26" s="36">
        <f t="shared" si="16"/>
        <v>0.18556364952410404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46.064378362047208</v>
      </c>
      <c r="C27" s="36">
        <f t="shared" ref="C27:M27" si="17">C20/$B27</f>
        <v>0.4928125865330516</v>
      </c>
      <c r="D27" s="36">
        <f t="shared" si="17"/>
        <v>0.32162376394284448</v>
      </c>
      <c r="E27" s="36">
        <f t="shared" si="17"/>
        <v>0.18556364952410404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CoeffsDeductCorr!B2+CoeffsDeductCorr!C2*BackgroundII_R23!B21+CoeffsDeductCorr!D2*BackgroundII_R23!B21^2+CoeffsDeductCorr!E2*BackgroundII_R23!B21^3</f>
        <v>26.70110544763762</v>
      </c>
      <c r="C28" s="39">
        <f t="shared" ref="C28:M28" si="18">C14*$B28/$B21</f>
        <v>22.70110544763762</v>
      </c>
      <c r="D28" s="39">
        <f t="shared" si="18"/>
        <v>2</v>
      </c>
      <c r="E28" s="39">
        <f t="shared" si="18"/>
        <v>2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CoeffsDeductCorr!B3+CoeffsDeductCorr!C3*BackgroundII_R23!B22+CoeffsDeductCorr!D3*BackgroundII_R23!B22^2+CoeffsDeductCorr!E3*BackgroundII_R23!B22^3</f>
        <v>29.194012909875674</v>
      </c>
      <c r="C29" s="39">
        <f t="shared" ref="C29:M29" si="20">C15*$B29/$B22</f>
        <v>16.771128391075116</v>
      </c>
      <c r="D29" s="39">
        <f t="shared" si="20"/>
        <v>10.945324015876205</v>
      </c>
      <c r="E29" s="39">
        <f t="shared" si="20"/>
        <v>1.4775605029243539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CoeffsDeductCorr!B4+CoeffsDeductCorr!C4*BackgroundII_R23!B23+CoeffsDeductCorr!D4*BackgroundII_R23!B23^2+CoeffsDeductCorr!E4*BackgroundII_R23!B23^3</f>
        <v>29.120691417079883</v>
      </c>
      <c r="C30" s="39">
        <f t="shared" ref="C30:M30" si="21">C16*$B30/$B23</f>
        <v>14.351043258881974</v>
      </c>
      <c r="D30" s="39">
        <f t="shared" si="21"/>
        <v>9.3659063821793165</v>
      </c>
      <c r="E30" s="39">
        <f t="shared" si="21"/>
        <v>5.4037417760185953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CoeffsDeductCorr!B5+CoeffsDeductCorr!C5*BackgroundII_R23!B24+CoeffsDeductCorr!D5*BackgroundII_R23!B24^2+CoeffsDeductCorr!E5*BackgroundII_R23!B24^3</f>
        <v>23.407777424552197</v>
      </c>
      <c r="C31" s="39">
        <f t="shared" ref="C31:M31" si="22">C17*$B31/$B24</f>
        <v>11.535647337583542</v>
      </c>
      <c r="D31" s="39">
        <f t="shared" si="22"/>
        <v>7.5284974808208203</v>
      </c>
      <c r="E31" s="39">
        <f t="shared" si="22"/>
        <v>4.343632606147839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CoeffsDeductCorr!B6+CoeffsDeductCorr!C6*BackgroundII_R23!B25+CoeffsDeductCorr!D6*BackgroundII_R23!B25^2+CoeffsDeductCorr!E6*BackgroundII_R23!B25^3</f>
        <v>20.948465414266739</v>
      </c>
      <c r="C32" s="39">
        <f t="shared" ref="C32:M32" si="23">C18*$B32/$B25</f>
        <v>10.323667424702966</v>
      </c>
      <c r="D32" s="39">
        <f t="shared" si="23"/>
        <v>6.7375242953629666</v>
      </c>
      <c r="E32" s="39">
        <f t="shared" si="23"/>
        <v>3.8872736942008079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CoeffsDeductCorr!B7+CoeffsDeductCorr!C7*BackgroundII_R23!B26+CoeffsDeductCorr!D7*BackgroundII_R23!B26^2+CoeffsDeductCorr!E7*BackgroundII_R23!B26^3</f>
        <v>18.319039375436503</v>
      </c>
      <c r="C33" s="39">
        <f t="shared" ref="C33:M33" si="24">C19*$B33/$B26</f>
        <v>9.027853177409682</v>
      </c>
      <c r="D33" s="39">
        <f t="shared" si="24"/>
        <v>5.8918383957450624</v>
      </c>
      <c r="E33" s="39">
        <f t="shared" si="24"/>
        <v>3.3993478022817611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CoeffsDeductCorr!B8+CoeffsDeductCorr!C8*BackgroundII_R23!B27+CoeffsDeductCorr!D8*BackgroundII_R23!B27^2+CoeffsDeductCorr!E8*BackgroundII_R23!B27^3</f>
        <v>18.694074357397497</v>
      </c>
      <c r="C34" s="39">
        <f t="shared" ref="C34:M34" si="25">C20*$B34/$B27</f>
        <v>9.2126751369102546</v>
      </c>
      <c r="D34" s="39">
        <f t="shared" si="25"/>
        <v>6.0124585582535941</v>
      </c>
      <c r="E34" s="39">
        <f t="shared" si="25"/>
        <v>3.4689406622336492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26.70110544763762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29.194012909875674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29.194012909875674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29.194012909875674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29.194012909875674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29.194012909875674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29.194012909875674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3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3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29.194012909875674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>Patch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70.805987090124319</v>
      </c>
      <c r="C45" s="41">
        <f t="shared" ref="C45:M45" ca="1" si="28">IF(C44&lt;&gt;"",OFFSET(C27,$C$43,0),"")</f>
        <v>16.771128391075116</v>
      </c>
      <c r="D45" s="41">
        <f t="shared" ca="1" si="28"/>
        <v>10.945324015876205</v>
      </c>
      <c r="E45" s="41">
        <f t="shared" ca="1" si="28"/>
        <v>1.4775605029243539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0.57447150012740533</v>
      </c>
      <c r="D46" s="41">
        <f t="shared" ca="1" si="29"/>
        <v>0.37491673548495452</v>
      </c>
      <c r="E46" s="41">
        <f t="shared" ca="1" si="29"/>
        <v>5.0611764387640201E-2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CalcMany!B24</f>
        <v>7658</v>
      </c>
      <c r="C3">
        <f>CalcMany!C24</f>
        <v>0</v>
      </c>
      <c r="D3">
        <f>CalcMany!D24</f>
        <v>0</v>
      </c>
      <c r="E3">
        <f>CalcMany!E24</f>
        <v>0</v>
      </c>
      <c r="F3">
        <f>CalcMany!F24</f>
        <v>0</v>
      </c>
      <c r="G3">
        <f>CalcMany!G24</f>
        <v>0</v>
      </c>
      <c r="H3">
        <f>CalcMany!H24</f>
        <v>0</v>
      </c>
      <c r="I3">
        <f>CalcMany!I24</f>
        <v>0</v>
      </c>
      <c r="J3">
        <f>CalcMany!J24</f>
        <v>0</v>
      </c>
      <c r="K3">
        <f>CalcMany!K24</f>
        <v>0</v>
      </c>
      <c r="L3" t="str">
        <f>CalcMany!L24</f>
        <v>900</v>
      </c>
      <c r="M3">
        <f>CalcMany!M24</f>
        <v>0</v>
      </c>
      <c r="N3">
        <f>CalcMany!N24</f>
        <v>0</v>
      </c>
      <c r="O3">
        <f>CalcMany!O24</f>
        <v>0</v>
      </c>
      <c r="P3">
        <f>CalcMany!P24</f>
        <v>0</v>
      </c>
      <c r="Q3">
        <f>CalcMany!Q24</f>
        <v>0</v>
      </c>
      <c r="R3">
        <f>CalcMany!R24</f>
        <v>0</v>
      </c>
      <c r="S3">
        <f>CalcMany!S24</f>
        <v>0</v>
      </c>
      <c r="T3">
        <f>CalcMany!T24</f>
        <v>0</v>
      </c>
      <c r="U3">
        <f>CalcMany!U24</f>
        <v>0</v>
      </c>
      <c r="V3">
        <f>CalcMany!V24</f>
        <v>0</v>
      </c>
      <c r="W3">
        <f>CalcMany!W24</f>
        <v>0</v>
      </c>
      <c r="X3">
        <f>CalcMany!X24</f>
        <v>0</v>
      </c>
      <c r="Y3">
        <f>CalcMany!Y24</f>
        <v>0</v>
      </c>
      <c r="Z3">
        <f>CalcMany!Z24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11.752415774353617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CoeffsDistress!B3+CoeffsDistress!B4*BackgroundII_R24!C4+CoeffsDistress!B5*BackgroundII_R24!C4^CoeffsDistress!B6+CoeffsDistress!B7*LN(BackgroundII_R24!C4-CoeffsDistress!B8)</f>
        <v>#DIV/0!</v>
      </c>
      <c r="D5" t="e">
        <f>CoeffsDistress!C3+CoeffsDistress!C4*BackgroundII_R24!D4+CoeffsDistress!C5*BackgroundII_R24!D4^CoeffsDistress!C6+CoeffsDistress!C7*LN(BackgroundII_R24!D4-CoeffsDistress!C8)</f>
        <v>#DIV/0!</v>
      </c>
      <c r="E5" t="e">
        <f>CoeffsDistress!D3+CoeffsDistress!D4*BackgroundII_R24!E4+CoeffsDistress!D5*BackgroundII_R24!E4^CoeffsDistress!D6+CoeffsDistress!D7*LN(BackgroundII_R24!E4-CoeffsDistress!D8)</f>
        <v>#DIV/0!</v>
      </c>
      <c r="F5">
        <f>CoeffsDistress!E3+CoeffsDistress!E4*BackgroundII_R24!F4+CoeffsDistress!E5*BackgroundII_R24!F4^CoeffsDistress!E6+CoeffsDistress!E7*LN(BackgroundII_R24!F4-CoeffsDistress!E8)</f>
        <v>1.3455187895966798</v>
      </c>
      <c r="G5" t="e">
        <f>CoeffsDistress!F3+CoeffsDistress!F4*BackgroundII_R24!G4+CoeffsDistress!F5*BackgroundII_R24!G4^CoeffsDistress!F6+CoeffsDistress!F7*LN(BackgroundII_R24!G4-CoeffsDistress!F8)</f>
        <v>#NUM!</v>
      </c>
      <c r="H5">
        <f>CoeffsDistress!G3+CoeffsDistress!G4*BackgroundII_R24!H4+CoeffsDistress!G5*BackgroundII_R24!H4^CoeffsDistress!G6+CoeffsDistress!G7*LN(BackgroundII_R24!H4-CoeffsDistress!G8)</f>
        <v>-2.4297516226665117</v>
      </c>
      <c r="I5">
        <f>CoeffsDistress!H3+CoeffsDistress!H4*BackgroundII_R24!I4+CoeffsDistress!H5*BackgroundII_R24!I4^CoeffsDistress!H6+CoeffsDistress!H7*LN(BackgroundII_R24!I4-CoeffsDistress!H8)</f>
        <v>6.2926559863106677</v>
      </c>
      <c r="J5">
        <f>CoeffsDistress!I3+CoeffsDistress!I4*BackgroundII_R24!J4+CoeffsDistress!I5*BackgroundII_R24!J4^CoeffsDistress!I6+CoeffsDistress!I7*LN(BackgroundII_R24!J4-CoeffsDistress!I8)</f>
        <v>1.9809699703419081</v>
      </c>
      <c r="K5" t="e">
        <f>CoeffsDistress!J3+CoeffsDistress!J4*BackgroundII_R24!K4+CoeffsDistress!J5*BackgroundII_R24!K4^CoeffsDistress!J6+CoeffsDistress!J7*LN(BackgroundII_R24!K4-CoeffsDistress!J8)</f>
        <v>#NUM!</v>
      </c>
      <c r="L5">
        <f>CoeffsDistress!K3+CoeffsDistress!K4*BackgroundII_R24!L4+CoeffsDistress!K5*BackgroundII_R24!L4^CoeffsDistress!K6+CoeffsDistress!K7*LN(BackgroundII_R24!L4-CoeffsDistress!K8)</f>
        <v>18.405085975831639</v>
      </c>
      <c r="M5">
        <f>CoeffsDistress!L3+CoeffsDistress!L4*BackgroundII_R24!M4+CoeffsDistress!L5*BackgroundII_R24!M4^CoeffsDistress!L6+CoeffsDistress!L7*LN(BackgroundII_R24!M4-CoeffsDistress!L8)</f>
        <v>-1.8831691837876274</v>
      </c>
      <c r="N5">
        <f>CoeffsDistress!M3+CoeffsDistress!M4*BackgroundII_R24!N4+CoeffsDistress!M5*BackgroundII_R24!N4^CoeffsDistress!M6+CoeffsDistress!M7*LN(BackgroundII_R24!N4-CoeffsDistress!M8)</f>
        <v>-6.4882063576799407</v>
      </c>
      <c r="O5">
        <f>CoeffsDistress!N3+CoeffsDistress!N4*BackgroundII_R24!O4+CoeffsDistress!N5*BackgroundII_R24!O4^CoeffsDistress!N6+CoeffsDistress!N7*LN(BackgroundII_R24!O4-CoeffsDistress!N8)</f>
        <v>-0.19234986700844559</v>
      </c>
      <c r="P5">
        <f>CoeffsDistress!O3+CoeffsDistress!O4*BackgroundII_R24!P4+CoeffsDistress!O5*BackgroundII_R24!P4^CoeffsDistress!O6+CoeffsDistress!O7*LN(BackgroundII_R24!P4-CoeffsDistress!O8)</f>
        <v>7.3754817263059103E-2</v>
      </c>
      <c r="Q5">
        <f>CoeffsDistress!P3+CoeffsDistress!P4*BackgroundII_R24!Q4+CoeffsDistress!P5*BackgroundII_R24!Q4^CoeffsDistress!P6+CoeffsDistress!P7*LN(BackgroundII_R24!Q4-CoeffsDistress!P8)</f>
        <v>2.0655973451251413</v>
      </c>
      <c r="R5" t="e">
        <f>CoeffsDistress!Q3+CoeffsDistress!Q4*BackgroundII_R24!R4+CoeffsDistress!Q5*BackgroundII_R24!R4^CoeffsDistress!Q6+CoeffsDistress!Q7*LN(BackgroundII_R24!R4-CoeffsDistress!Q8)</f>
        <v>#NUM!</v>
      </c>
      <c r="S5">
        <f>CoeffsDistress!R3+CoeffsDistress!R4*BackgroundII_R24!S4+CoeffsDistress!R5*BackgroundII_R24!S4^CoeffsDistress!R6+CoeffsDistress!R7*LN(BackgroundII_R24!S4-CoeffsDistress!R8)</f>
        <v>2.8474830961496664</v>
      </c>
      <c r="T5">
        <f>CoeffsDistress!S3+CoeffsDistress!S4*BackgroundII_R24!T4+CoeffsDistress!S5*BackgroundII_R24!T4^CoeffsDistress!S6+CoeffsDistress!S7*LN(BackgroundII_R24!T4-CoeffsDistress!S8)</f>
        <v>3.1290789009871531</v>
      </c>
      <c r="U5">
        <f>CoeffsDistress!T3+CoeffsDistress!T4*BackgroundII_R24!U4+CoeffsDistress!T5*BackgroundII_R24!U4^CoeffsDistress!T6+CoeffsDistress!T7*LN(BackgroundII_R24!U4-CoeffsDistress!T8)</f>
        <v>-0.72987201948007563</v>
      </c>
      <c r="V5">
        <f>CoeffsDistress!U3+CoeffsDistress!U4*BackgroundII_R24!V4+CoeffsDistress!U5*BackgroundII_R24!V4^CoeffsDistress!U6+CoeffsDistress!U7*LN(BackgroundII_R24!V4-CoeffsDistress!U8)</f>
        <v>-0.55774509254708704</v>
      </c>
      <c r="W5">
        <f>CoeffsDistress!V3+CoeffsDistress!V4*BackgroundII_R24!W4+CoeffsDistress!V5*BackgroundII_R24!W4^CoeffsDistress!V6+CoeffsDistress!V7*LN(BackgroundII_R24!W4-CoeffsDistress!V8)</f>
        <v>-11.630944123926884</v>
      </c>
      <c r="X5">
        <f>CoeffsDistress!W3+CoeffsDistress!W4*BackgroundII_R24!X4+CoeffsDistress!W5*BackgroundII_R24!X4^CoeffsDistress!W6+CoeffsDistress!W7*LN(BackgroundII_R24!X4-CoeffsDistress!W8)</f>
        <v>-0.96527959010864728</v>
      </c>
      <c r="Y5">
        <f>CoeffsDistress!X3+CoeffsDistress!X4*BackgroundII_R24!Y4+CoeffsDistress!X5*BackgroundII_R24!Y4^CoeffsDistress!X6+CoeffsDistress!X7*LN(BackgroundII_R24!Y4-CoeffsDistress!X8)</f>
        <v>-1.1850134881294951</v>
      </c>
      <c r="Z5">
        <f>CoeffsDistress!Y3+CoeffsDistress!Y4*BackgroundII_R24!Z4+CoeffsDistress!Y5*BackgroundII_R24!Z4^CoeffsDistress!Y6+CoeffsDistress!Y7*LN(BackgroundII_R24!Z4-CoeffsDistress!Y8)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18.405085975831639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18.405085975831639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8.493410471607298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18.405085975831639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18.405085975831639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18.405085975831639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18.405085975831639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18.405085975831639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18.405085975831639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18.405085975831639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18.405085975831639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18.405085975831639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18.405085975831639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18.405085975831639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18.405085975831639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18.405085975831639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18.405085975831639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18.405085975831639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CoeffsDeductCorr!B2+CoeffsDeductCorr!C2*BackgroundII_R24!B21+CoeffsDeductCorr!D2*BackgroundII_R24!B21^2+CoeffsDeductCorr!E2*BackgroundII_R24!B21^3</f>
        <v>18.405085975831639</v>
      </c>
      <c r="C28" s="39">
        <f t="shared" ref="C28:M28" si="18">C14*$B28/$B21</f>
        <v>18.405085975831639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CoeffsDeductCorr!B3+CoeffsDeductCorr!C3*BackgroundII_R24!B22+CoeffsDeductCorr!D3*BackgroundII_R24!B22^2+CoeffsDeductCorr!E3*BackgroundII_R24!B22^3</f>
        <v>13.333529848218253</v>
      </c>
      <c r="C29" s="39">
        <f t="shared" ref="C29:M29" si="20">C15*$B29/$B22</f>
        <v>13.333529848218253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CoeffsDeductCorr!B4+CoeffsDeductCorr!C4*BackgroundII_R24!B23+CoeffsDeductCorr!D4*BackgroundII_R24!B23^2+CoeffsDeductCorr!E4*BackgroundII_R24!B23^3</f>
        <v>10.745473995328412</v>
      </c>
      <c r="C30" s="39">
        <f t="shared" ref="C30:M30" si="21">C16*$B30/$B23</f>
        <v>10.745473995328412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CoeffsDeductCorr!B5+CoeffsDeductCorr!C5*BackgroundII_R24!B24+CoeffsDeductCorr!D5*BackgroundII_R24!B24^2+CoeffsDeductCorr!E5*BackgroundII_R24!B24^3</f>
        <v>4.8830764295563318</v>
      </c>
      <c r="C31" s="39">
        <f t="shared" ref="C31:M31" si="22">C17*$B31/$B24</f>
        <v>4.8830764295563318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CoeffsDeductCorr!B6+CoeffsDeductCorr!C6*BackgroundII_R24!B25+CoeffsDeductCorr!D6*BackgroundII_R24!B25^2+CoeffsDeductCorr!E6*BackgroundII_R24!B25^3</f>
        <v>4.431863109057903</v>
      </c>
      <c r="C32" s="39">
        <f t="shared" ref="C32:M32" si="23">C18*$B32/$B25</f>
        <v>4.431863109057903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CoeffsDeductCorr!B7+CoeffsDeductCorr!C7*BackgroundII_R24!B26+CoeffsDeductCorr!D7*BackgroundII_R24!B26^2+CoeffsDeductCorr!E7*BackgroundII_R24!B26^3</f>
        <v>2.2219138061181005</v>
      </c>
      <c r="C33" s="39">
        <f t="shared" ref="C33:M33" si="24">C19*$B33/$B26</f>
        <v>2.2219138061181005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CoeffsDeductCorr!B8+CoeffsDeductCorr!C8*BackgroundII_R24!B27+CoeffsDeductCorr!D8*BackgroundII_R24!B27^2+CoeffsDeductCorr!E8*BackgroundII_R24!B27^3</f>
        <v>0.72515138232896637</v>
      </c>
      <c r="C34" s="39">
        <f t="shared" ref="C34:M34" si="25">C20*$B34/$B27</f>
        <v>0.72515138232896637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18.405085975831639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18.405085975831639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18.405085975831639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18.405085975831639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18.405085975831639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18.405085975831639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18.405085975831639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18.405085975831639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81.594914024168361</v>
      </c>
      <c r="C45" s="41">
        <f t="shared" ref="C45:M45" ca="1" si="28">IF(C44&lt;&gt;"",OFFSET(C27,$C$43,0),"")</f>
        <v>18.405085975831639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CalcMany!B25</f>
        <v>9326</v>
      </c>
      <c r="C3" t="str">
        <f>CalcMany!C25</f>
        <v>180</v>
      </c>
      <c r="D3">
        <f>CalcMany!D25</f>
        <v>0</v>
      </c>
      <c r="E3">
        <f>CalcMany!E25</f>
        <v>0</v>
      </c>
      <c r="F3">
        <f>CalcMany!F25</f>
        <v>0</v>
      </c>
      <c r="G3">
        <f>CalcMany!G25</f>
        <v>0</v>
      </c>
      <c r="H3">
        <f>CalcMany!H25</f>
        <v>0</v>
      </c>
      <c r="I3">
        <f>CalcMany!I25</f>
        <v>0</v>
      </c>
      <c r="J3">
        <f>CalcMany!J25</f>
        <v>0</v>
      </c>
      <c r="K3">
        <f>CalcMany!K25</f>
        <v>0</v>
      </c>
      <c r="L3" t="str">
        <f>CalcMany!L25</f>
        <v>720</v>
      </c>
      <c r="M3">
        <f>CalcMany!M25</f>
        <v>0</v>
      </c>
      <c r="N3">
        <f>CalcMany!N25</f>
        <v>0</v>
      </c>
      <c r="O3">
        <f>CalcMany!O25</f>
        <v>0</v>
      </c>
      <c r="P3">
        <f>CalcMany!P25</f>
        <v>0</v>
      </c>
      <c r="Q3">
        <f>CalcMany!Q25</f>
        <v>0</v>
      </c>
      <c r="R3">
        <f>CalcMany!R25</f>
        <v>0</v>
      </c>
      <c r="S3">
        <f>CalcMany!S25</f>
        <v>0</v>
      </c>
      <c r="T3">
        <f>CalcMany!T25</f>
        <v>0</v>
      </c>
      <c r="U3">
        <f>CalcMany!U25</f>
        <v>0</v>
      </c>
      <c r="V3">
        <f>CalcMany!V25</f>
        <v>0</v>
      </c>
      <c r="W3">
        <f>CalcMany!W25</f>
        <v>0</v>
      </c>
      <c r="X3">
        <f>CalcMany!X25</f>
        <v>0</v>
      </c>
      <c r="Y3">
        <f>CalcMany!Y25</f>
        <v>0</v>
      </c>
      <c r="Z3">
        <f>CalcMany!Z25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1.9300879262277506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7.7203517049110024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CoeffsDistress!B3+CoeffsDistress!B4*BackgroundII_R25!C4+CoeffsDistress!B5*BackgroundII_R25!C4^CoeffsDistress!B6+CoeffsDistress!B7*LN(BackgroundII_R25!C4-CoeffsDistress!B8)</f>
        <v>15.873069746076904</v>
      </c>
      <c r="D5" t="e">
        <f>CoeffsDistress!C3+CoeffsDistress!C4*BackgroundII_R25!D4+CoeffsDistress!C5*BackgroundII_R25!D4^CoeffsDistress!C6+CoeffsDistress!C7*LN(BackgroundII_R25!D4-CoeffsDistress!C8)</f>
        <v>#DIV/0!</v>
      </c>
      <c r="E5" t="e">
        <f>CoeffsDistress!D3+CoeffsDistress!D4*BackgroundII_R25!E4+CoeffsDistress!D5*BackgroundII_R25!E4^CoeffsDistress!D6+CoeffsDistress!D7*LN(BackgroundII_R25!E4-CoeffsDistress!D8)</f>
        <v>#DIV/0!</v>
      </c>
      <c r="F5">
        <f>CoeffsDistress!E3+CoeffsDistress!E4*BackgroundII_R25!F4+CoeffsDistress!E5*BackgroundII_R25!F4^CoeffsDistress!E6+CoeffsDistress!E7*LN(BackgroundII_R25!F4-CoeffsDistress!E8)</f>
        <v>1.3455187895966798</v>
      </c>
      <c r="G5" t="e">
        <f>CoeffsDistress!F3+CoeffsDistress!F4*BackgroundII_R25!G4+CoeffsDistress!F5*BackgroundII_R25!G4^CoeffsDistress!F6+CoeffsDistress!F7*LN(BackgroundII_R25!G4-CoeffsDistress!F8)</f>
        <v>#NUM!</v>
      </c>
      <c r="H5">
        <f>CoeffsDistress!G3+CoeffsDistress!G4*BackgroundII_R25!H4+CoeffsDistress!G5*BackgroundII_R25!H4^CoeffsDistress!G6+CoeffsDistress!G7*LN(BackgroundII_R25!H4-CoeffsDistress!G8)</f>
        <v>-2.4297516226665117</v>
      </c>
      <c r="I5">
        <f>CoeffsDistress!H3+CoeffsDistress!H4*BackgroundII_R25!I4+CoeffsDistress!H5*BackgroundII_R25!I4^CoeffsDistress!H6+CoeffsDistress!H7*LN(BackgroundII_R25!I4-CoeffsDistress!H8)</f>
        <v>6.2926559863106677</v>
      </c>
      <c r="J5">
        <f>CoeffsDistress!I3+CoeffsDistress!I4*BackgroundII_R25!J4+CoeffsDistress!I5*BackgroundII_R25!J4^CoeffsDistress!I6+CoeffsDistress!I7*LN(BackgroundII_R25!J4-CoeffsDistress!I8)</f>
        <v>1.9809699703419081</v>
      </c>
      <c r="K5" t="e">
        <f>CoeffsDistress!J3+CoeffsDistress!J4*BackgroundII_R25!K4+CoeffsDistress!J5*BackgroundII_R25!K4^CoeffsDistress!J6+CoeffsDistress!J7*LN(BackgroundII_R25!K4-CoeffsDistress!J8)</f>
        <v>#NUM!</v>
      </c>
      <c r="L5">
        <f>CoeffsDistress!K3+CoeffsDistress!K4*BackgroundII_R25!L4+CoeffsDistress!K5*BackgroundII_R25!L4^CoeffsDistress!K6+CoeffsDistress!K7*LN(BackgroundII_R25!L4-CoeffsDistress!K8)</f>
        <v>14.174458874277875</v>
      </c>
      <c r="M5">
        <f>CoeffsDistress!L3+CoeffsDistress!L4*BackgroundII_R25!M4+CoeffsDistress!L5*BackgroundII_R25!M4^CoeffsDistress!L6+CoeffsDistress!L7*LN(BackgroundII_R25!M4-CoeffsDistress!L8)</f>
        <v>-1.8831691837876274</v>
      </c>
      <c r="N5">
        <f>CoeffsDistress!M3+CoeffsDistress!M4*BackgroundII_R25!N4+CoeffsDistress!M5*BackgroundII_R25!N4^CoeffsDistress!M6+CoeffsDistress!M7*LN(BackgroundII_R25!N4-CoeffsDistress!M8)</f>
        <v>-6.4882063576799407</v>
      </c>
      <c r="O5">
        <f>CoeffsDistress!N3+CoeffsDistress!N4*BackgroundII_R25!O4+CoeffsDistress!N5*BackgroundII_R25!O4^CoeffsDistress!N6+CoeffsDistress!N7*LN(BackgroundII_R25!O4-CoeffsDistress!N8)</f>
        <v>-0.19234986700844559</v>
      </c>
      <c r="P5">
        <f>CoeffsDistress!O3+CoeffsDistress!O4*BackgroundII_R25!P4+CoeffsDistress!O5*BackgroundII_R25!P4^CoeffsDistress!O6+CoeffsDistress!O7*LN(BackgroundII_R25!P4-CoeffsDistress!O8)</f>
        <v>7.3754817263059103E-2</v>
      </c>
      <c r="Q5">
        <f>CoeffsDistress!P3+CoeffsDistress!P4*BackgroundII_R25!Q4+CoeffsDistress!P5*BackgroundII_R25!Q4^CoeffsDistress!P6+CoeffsDistress!P7*LN(BackgroundII_R25!Q4-CoeffsDistress!P8)</f>
        <v>2.0655973451251413</v>
      </c>
      <c r="R5" t="e">
        <f>CoeffsDistress!Q3+CoeffsDistress!Q4*BackgroundII_R25!R4+CoeffsDistress!Q5*BackgroundII_R25!R4^CoeffsDistress!Q6+CoeffsDistress!Q7*LN(BackgroundII_R25!R4-CoeffsDistress!Q8)</f>
        <v>#NUM!</v>
      </c>
      <c r="S5">
        <f>CoeffsDistress!R3+CoeffsDistress!R4*BackgroundII_R25!S4+CoeffsDistress!R5*BackgroundII_R25!S4^CoeffsDistress!R6+CoeffsDistress!R7*LN(BackgroundII_R25!S4-CoeffsDistress!R8)</f>
        <v>2.8474830961496664</v>
      </c>
      <c r="T5">
        <f>CoeffsDistress!S3+CoeffsDistress!S4*BackgroundII_R25!T4+CoeffsDistress!S5*BackgroundII_R25!T4^CoeffsDistress!S6+CoeffsDistress!S7*LN(BackgroundII_R25!T4-CoeffsDistress!S8)</f>
        <v>3.1290789009871531</v>
      </c>
      <c r="U5">
        <f>CoeffsDistress!T3+CoeffsDistress!T4*BackgroundII_R25!U4+CoeffsDistress!T5*BackgroundII_R25!U4^CoeffsDistress!T6+CoeffsDistress!T7*LN(BackgroundII_R25!U4-CoeffsDistress!T8)</f>
        <v>-0.72987201948007563</v>
      </c>
      <c r="V5">
        <f>CoeffsDistress!U3+CoeffsDistress!U4*BackgroundII_R25!V4+CoeffsDistress!U5*BackgroundII_R25!V4^CoeffsDistress!U6+CoeffsDistress!U7*LN(BackgroundII_R25!V4-CoeffsDistress!U8)</f>
        <v>-0.55774509254708704</v>
      </c>
      <c r="W5">
        <f>CoeffsDistress!V3+CoeffsDistress!V4*BackgroundII_R25!W4+CoeffsDistress!V5*BackgroundII_R25!W4^CoeffsDistress!V6+CoeffsDistress!V7*LN(BackgroundII_R25!W4-CoeffsDistress!V8)</f>
        <v>-11.630944123926884</v>
      </c>
      <c r="X5">
        <f>CoeffsDistress!W3+CoeffsDistress!W4*BackgroundII_R25!X4+CoeffsDistress!W5*BackgroundII_R25!X4^CoeffsDistress!W6+CoeffsDistress!W7*LN(BackgroundII_R25!X4-CoeffsDistress!W8)</f>
        <v>-0.96527959010864728</v>
      </c>
      <c r="Y5">
        <f>CoeffsDistress!X3+CoeffsDistress!X4*BackgroundII_R25!Y4+CoeffsDistress!X5*BackgroundII_R25!Y4^CoeffsDistress!X6+CoeffsDistress!X7*LN(BackgroundII_R25!Y4-CoeffsDistress!X8)</f>
        <v>-1.1850134881294951</v>
      </c>
      <c r="Z5">
        <f>CoeffsDistress!Y3+CoeffsDistress!Y4*BackgroundII_R25!Z4+CoeffsDistress!Y5*BackgroundII_R25!Z4^CoeffsDistress!Y6+CoeffsDistress!Y7*LN(BackgroundII_R25!Z4-CoeffsDistress!Y8)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15.873069746076904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14.174458874277875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15.873069746076904</v>
      </c>
      <c r="D9">
        <f t="shared" si="3"/>
        <v>14.174458874277875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8.7259425743398751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15.873069746076904</v>
      </c>
      <c r="D13">
        <f t="shared" si="6"/>
        <v>14.174458874277875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15.873069746076904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15.873069746076904</v>
      </c>
      <c r="D15" s="34">
        <f t="shared" ref="D15:D20" si="8">D$13</f>
        <v>14.174458874277875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15.873069746076904</v>
      </c>
      <c r="D16" s="34">
        <f t="shared" si="8"/>
        <v>14.174458874277875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15.873069746076904</v>
      </c>
      <c r="D17" s="34">
        <f t="shared" si="8"/>
        <v>14.174458874277875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15.873069746076904</v>
      </c>
      <c r="D18" s="34">
        <f t="shared" si="8"/>
        <v>14.174458874277875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15.873069746076904</v>
      </c>
      <c r="D19" s="34">
        <f t="shared" si="8"/>
        <v>14.174458874277875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15.873069746076904</v>
      </c>
      <c r="D20" s="34">
        <f t="shared" si="8"/>
        <v>14.174458874277875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17.873069746076904</v>
      </c>
      <c r="C21" s="36">
        <f t="shared" ref="C21:M21" si="10">C14/$B21</f>
        <v>0.88809980443124525</v>
      </c>
      <c r="D21" s="36">
        <f t="shared" si="10"/>
        <v>0.11190019556875479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30.047528620354779</v>
      </c>
      <c r="C22" s="36">
        <f t="shared" ref="C22:M22" si="12">C15/$B22</f>
        <v>0.52826540068004724</v>
      </c>
      <c r="D22" s="36">
        <f t="shared" si="12"/>
        <v>0.47173459931995276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30.047528620354779</v>
      </c>
      <c r="C23" s="36">
        <f t="shared" ref="C23:M23" si="13">C16/$B23</f>
        <v>0.52826540068004724</v>
      </c>
      <c r="D23" s="36">
        <f t="shared" si="13"/>
        <v>0.47173459931995276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30.047528620354779</v>
      </c>
      <c r="C24" s="36">
        <f t="shared" ref="C24:M24" si="14">C17/$B24</f>
        <v>0.52826540068004724</v>
      </c>
      <c r="D24" s="36">
        <f t="shared" si="14"/>
        <v>0.47173459931995276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30.047528620354779</v>
      </c>
      <c r="C25" s="36">
        <f t="shared" ref="C25:M25" si="15">C18/$B25</f>
        <v>0.52826540068004724</v>
      </c>
      <c r="D25" s="36">
        <f t="shared" si="15"/>
        <v>0.47173459931995276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30.047528620354779</v>
      </c>
      <c r="C26" s="36">
        <f t="shared" ref="C26:M26" si="16">C19/$B26</f>
        <v>0.52826540068004724</v>
      </c>
      <c r="D26" s="36">
        <f t="shared" si="16"/>
        <v>0.47173459931995276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30.047528620354779</v>
      </c>
      <c r="C27" s="36">
        <f t="shared" ref="C27:M27" si="17">C20/$B27</f>
        <v>0.52826540068004724</v>
      </c>
      <c r="D27" s="36">
        <f t="shared" si="17"/>
        <v>0.47173459931995276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CoeffsDeductCorr!B2+CoeffsDeductCorr!C2*BackgroundII_R25!B21+CoeffsDeductCorr!D2*BackgroundII_R25!B21^2+CoeffsDeductCorr!E2*BackgroundII_R25!B21^3</f>
        <v>17.873069746076904</v>
      </c>
      <c r="C28" s="39">
        <f t="shared" ref="C28:M28" si="18">C14*$B28/$B21</f>
        <v>15.873069746076906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CoeffsDeductCorr!B3+CoeffsDeductCorr!C3*BackgroundII_R25!B22+CoeffsDeductCorr!D3*BackgroundII_R25!B22^2+CoeffsDeductCorr!E3*BackgroundII_R25!B22^3</f>
        <v>22.151819411659467</v>
      </c>
      <c r="C29" s="39">
        <f t="shared" ref="C29:M29" si="20">C15*$B29/$B22</f>
        <v>11.702039757292336</v>
      </c>
      <c r="D29" s="39">
        <f t="shared" si="20"/>
        <v>10.449779654367131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CoeffsDeductCorr!B4+CoeffsDeductCorr!C4*BackgroundII_R25!B23+CoeffsDeductCorr!D4*BackgroundII_R25!B23^2+CoeffsDeductCorr!E4*BackgroundII_R25!B23^3</f>
        <v>18.500471869514964</v>
      </c>
      <c r="C30" s="39">
        <f t="shared" ref="C30:M30" si="21">C16*$B30/$B23</f>
        <v>9.7731591849192654</v>
      </c>
      <c r="D30" s="39">
        <f t="shared" si="21"/>
        <v>8.7273126845957005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CoeffsDeductCorr!B5+CoeffsDeductCorr!C5*BackgroundII_R25!B24+CoeffsDeductCorr!D5*BackgroundII_R25!B24^2+CoeffsDeductCorr!E5*BackgroundII_R25!B24^3</f>
        <v>12.709970199244655</v>
      </c>
      <c r="C31" s="39">
        <f t="shared" ref="C31:M31" si="22">C17*$B31/$B24</f>
        <v>6.7142374999354368</v>
      </c>
      <c r="D31" s="39">
        <f t="shared" si="22"/>
        <v>5.995732699309217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CoeffsDeductCorr!B6+CoeffsDeductCorr!C6*BackgroundII_R25!B25+CoeffsDeductCorr!D6*BackgroundII_R25!B25^2+CoeffsDeductCorr!E6*BackgroundII_R25!B25^3</f>
        <v>11.355589244584722</v>
      </c>
      <c r="C32" s="39">
        <f t="shared" ref="C32:M32" si="23">C18*$B32/$B25</f>
        <v>5.9987649022485829</v>
      </c>
      <c r="D32" s="39">
        <f t="shared" si="23"/>
        <v>5.3568243423361386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CoeffsDeductCorr!B7+CoeffsDeductCorr!C7*BackgroundII_R25!B26+CoeffsDeductCorr!D7*BackgroundII_R25!B26^2+CoeffsDeductCorr!E7*BackgroundII_R25!B26^3</f>
        <v>8.9646109976671191</v>
      </c>
      <c r="C33" s="39">
        <f t="shared" ref="C33:M33" si="24">C19*$B33/$B26</f>
        <v>4.7356938206233785</v>
      </c>
      <c r="D33" s="39">
        <f t="shared" si="24"/>
        <v>4.2289171770437406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CoeffsDeductCorr!B8+CoeffsDeductCorr!C8*BackgroundII_R25!B27+CoeffsDeductCorr!D8*BackgroundII_R25!B27^2+CoeffsDeductCorr!E8*BackgroundII_R25!B27^3</f>
        <v>8.4825506783405551</v>
      </c>
      <c r="C34" s="39">
        <f t="shared" ref="C34:M34" si="25">C20*$B34/$B27</f>
        <v>4.4810380328823802</v>
      </c>
      <c r="D34" s="39">
        <f t="shared" si="25"/>
        <v>4.0015126454581749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17.873069746076904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22.151819411659467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22.151819411659467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22.151819411659467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22.151819411659467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22.151819411659467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22.151819411659467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22.151819411659467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77.84818058834054</v>
      </c>
      <c r="C45" s="41">
        <f t="shared" ref="C45:M45" ca="1" si="28">IF(C44&lt;&gt;"",OFFSET(C27,$C$43,0),"")</f>
        <v>11.702039757292336</v>
      </c>
      <c r="D45" s="41">
        <f t="shared" ca="1" si="28"/>
        <v>10.449779654367131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0.52826540068004724</v>
      </c>
      <c r="D46" s="41">
        <f t="shared" ca="1" si="29"/>
        <v>0.47173459931995276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CalcMany!B26</f>
        <v>9374</v>
      </c>
      <c r="C3" t="str">
        <f>CalcMany!C26</f>
        <v>180</v>
      </c>
      <c r="D3">
        <f>CalcMany!D26</f>
        <v>0</v>
      </c>
      <c r="E3">
        <f>CalcMany!E26</f>
        <v>0</v>
      </c>
      <c r="F3">
        <f>CalcMany!F26</f>
        <v>0</v>
      </c>
      <c r="G3">
        <f>CalcMany!G26</f>
        <v>0</v>
      </c>
      <c r="H3">
        <f>CalcMany!H26</f>
        <v>0</v>
      </c>
      <c r="I3">
        <f>CalcMany!I26</f>
        <v>0</v>
      </c>
      <c r="J3">
        <f>CalcMany!J26</f>
        <v>0</v>
      </c>
      <c r="K3">
        <f>CalcMany!K26</f>
        <v>0</v>
      </c>
      <c r="L3" t="str">
        <f>CalcMany!L26</f>
        <v>1080</v>
      </c>
      <c r="M3">
        <f>CalcMany!M26</f>
        <v>0</v>
      </c>
      <c r="N3">
        <f>CalcMany!N26</f>
        <v>0</v>
      </c>
      <c r="O3">
        <f>CalcMany!O26</f>
        <v>0</v>
      </c>
      <c r="P3">
        <f>CalcMany!P26</f>
        <v>0</v>
      </c>
      <c r="Q3">
        <f>CalcMany!Q26</f>
        <v>0</v>
      </c>
      <c r="R3">
        <f>CalcMany!R26</f>
        <v>0</v>
      </c>
      <c r="S3">
        <f>CalcMany!S26</f>
        <v>0</v>
      </c>
      <c r="T3">
        <f>CalcMany!T26</f>
        <v>0</v>
      </c>
      <c r="U3">
        <f>CalcMany!U26</f>
        <v>0</v>
      </c>
      <c r="V3">
        <f>CalcMany!V26</f>
        <v>0</v>
      </c>
      <c r="W3">
        <f>CalcMany!W26</f>
        <v>0</v>
      </c>
      <c r="X3">
        <f>CalcMany!X26</f>
        <v>0</v>
      </c>
      <c r="Y3">
        <f>CalcMany!Y26</f>
        <v>0</v>
      </c>
      <c r="Z3">
        <f>CalcMany!Z26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1.9202048218476639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11.521228931085982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CoeffsDistress!B3+CoeffsDistress!B4*BackgroundII_R26!C4+CoeffsDistress!B5*BackgroundII_R26!C4^CoeffsDistress!B6+CoeffsDistress!B7*LN(BackgroundII_R26!C4-CoeffsDistress!B8)</f>
        <v>15.832057431683197</v>
      </c>
      <c r="D5" t="e">
        <f>CoeffsDistress!C3+CoeffsDistress!C4*BackgroundII_R26!D4+CoeffsDistress!C5*BackgroundII_R26!D4^CoeffsDistress!C6+CoeffsDistress!C7*LN(BackgroundII_R26!D4-CoeffsDistress!C8)</f>
        <v>#DIV/0!</v>
      </c>
      <c r="E5" t="e">
        <f>CoeffsDistress!D3+CoeffsDistress!D4*BackgroundII_R26!E4+CoeffsDistress!D5*BackgroundII_R26!E4^CoeffsDistress!D6+CoeffsDistress!D7*LN(BackgroundII_R26!E4-CoeffsDistress!D8)</f>
        <v>#DIV/0!</v>
      </c>
      <c r="F5">
        <f>CoeffsDistress!E3+CoeffsDistress!E4*BackgroundII_R26!F4+CoeffsDistress!E5*BackgroundII_R26!F4^CoeffsDistress!E6+CoeffsDistress!E7*LN(BackgroundII_R26!F4-CoeffsDistress!E8)</f>
        <v>1.3455187895966798</v>
      </c>
      <c r="G5" t="e">
        <f>CoeffsDistress!F3+CoeffsDistress!F4*BackgroundII_R26!G4+CoeffsDistress!F5*BackgroundII_R26!G4^CoeffsDistress!F6+CoeffsDistress!F7*LN(BackgroundII_R26!G4-CoeffsDistress!F8)</f>
        <v>#NUM!</v>
      </c>
      <c r="H5">
        <f>CoeffsDistress!G3+CoeffsDistress!G4*BackgroundII_R26!H4+CoeffsDistress!G5*BackgroundII_R26!H4^CoeffsDistress!G6+CoeffsDistress!G7*LN(BackgroundII_R26!H4-CoeffsDistress!G8)</f>
        <v>-2.4297516226665117</v>
      </c>
      <c r="I5">
        <f>CoeffsDistress!H3+CoeffsDistress!H4*BackgroundII_R26!I4+CoeffsDistress!H5*BackgroundII_R26!I4^CoeffsDistress!H6+CoeffsDistress!H7*LN(BackgroundII_R26!I4-CoeffsDistress!H8)</f>
        <v>6.2926559863106677</v>
      </c>
      <c r="J5">
        <f>CoeffsDistress!I3+CoeffsDistress!I4*BackgroundII_R26!J4+CoeffsDistress!I5*BackgroundII_R26!J4^CoeffsDistress!I6+CoeffsDistress!I7*LN(BackgroundII_R26!J4-CoeffsDistress!I8)</f>
        <v>1.9809699703419081</v>
      </c>
      <c r="K5" t="e">
        <f>CoeffsDistress!J3+CoeffsDistress!J4*BackgroundII_R26!K4+CoeffsDistress!J5*BackgroundII_R26!K4^CoeffsDistress!J6+CoeffsDistress!J7*LN(BackgroundII_R26!K4-CoeffsDistress!J8)</f>
        <v>#NUM!</v>
      </c>
      <c r="L5">
        <f>CoeffsDistress!K3+CoeffsDistress!K4*BackgroundII_R26!L4+CoeffsDistress!K5*BackgroundII_R26!L4^CoeffsDistress!K6+CoeffsDistress!K7*LN(BackgroundII_R26!L4-CoeffsDistress!K8)</f>
        <v>18.195371594051849</v>
      </c>
      <c r="M5">
        <f>CoeffsDistress!L3+CoeffsDistress!L4*BackgroundII_R26!M4+CoeffsDistress!L5*BackgroundII_R26!M4^CoeffsDistress!L6+CoeffsDistress!L7*LN(BackgroundII_R26!M4-CoeffsDistress!L8)</f>
        <v>-1.8831691837876274</v>
      </c>
      <c r="N5">
        <f>CoeffsDistress!M3+CoeffsDistress!M4*BackgroundII_R26!N4+CoeffsDistress!M5*BackgroundII_R26!N4^CoeffsDistress!M6+CoeffsDistress!M7*LN(BackgroundII_R26!N4-CoeffsDistress!M8)</f>
        <v>-6.4882063576799407</v>
      </c>
      <c r="O5">
        <f>CoeffsDistress!N3+CoeffsDistress!N4*BackgroundII_R26!O4+CoeffsDistress!N5*BackgroundII_R26!O4^CoeffsDistress!N6+CoeffsDistress!N7*LN(BackgroundII_R26!O4-CoeffsDistress!N8)</f>
        <v>-0.19234986700844559</v>
      </c>
      <c r="P5">
        <f>CoeffsDistress!O3+CoeffsDistress!O4*BackgroundII_R26!P4+CoeffsDistress!O5*BackgroundII_R26!P4^CoeffsDistress!O6+CoeffsDistress!O7*LN(BackgroundII_R26!P4-CoeffsDistress!O8)</f>
        <v>7.3754817263059103E-2</v>
      </c>
      <c r="Q5">
        <f>CoeffsDistress!P3+CoeffsDistress!P4*BackgroundII_R26!Q4+CoeffsDistress!P5*BackgroundII_R26!Q4^CoeffsDistress!P6+CoeffsDistress!P7*LN(BackgroundII_R26!Q4-CoeffsDistress!P8)</f>
        <v>2.0655973451251413</v>
      </c>
      <c r="R5" t="e">
        <f>CoeffsDistress!Q3+CoeffsDistress!Q4*BackgroundII_R26!R4+CoeffsDistress!Q5*BackgroundII_R26!R4^CoeffsDistress!Q6+CoeffsDistress!Q7*LN(BackgroundII_R26!R4-CoeffsDistress!Q8)</f>
        <v>#NUM!</v>
      </c>
      <c r="S5">
        <f>CoeffsDistress!R3+CoeffsDistress!R4*BackgroundII_R26!S4+CoeffsDistress!R5*BackgroundII_R26!S4^CoeffsDistress!R6+CoeffsDistress!R7*LN(BackgroundII_R26!S4-CoeffsDistress!R8)</f>
        <v>2.8474830961496664</v>
      </c>
      <c r="T5">
        <f>CoeffsDistress!S3+CoeffsDistress!S4*BackgroundII_R26!T4+CoeffsDistress!S5*BackgroundII_R26!T4^CoeffsDistress!S6+CoeffsDistress!S7*LN(BackgroundII_R26!T4-CoeffsDistress!S8)</f>
        <v>3.1290789009871531</v>
      </c>
      <c r="U5">
        <f>CoeffsDistress!T3+CoeffsDistress!T4*BackgroundII_R26!U4+CoeffsDistress!T5*BackgroundII_R26!U4^CoeffsDistress!T6+CoeffsDistress!T7*LN(BackgroundII_R26!U4-CoeffsDistress!T8)</f>
        <v>-0.72987201948007563</v>
      </c>
      <c r="V5">
        <f>CoeffsDistress!U3+CoeffsDistress!U4*BackgroundII_R26!V4+CoeffsDistress!U5*BackgroundII_R26!V4^CoeffsDistress!U6+CoeffsDistress!U7*LN(BackgroundII_R26!V4-CoeffsDistress!U8)</f>
        <v>-0.55774509254708704</v>
      </c>
      <c r="W5">
        <f>CoeffsDistress!V3+CoeffsDistress!V4*BackgroundII_R26!W4+CoeffsDistress!V5*BackgroundII_R26!W4^CoeffsDistress!V6+CoeffsDistress!V7*LN(BackgroundII_R26!W4-CoeffsDistress!V8)</f>
        <v>-11.630944123926884</v>
      </c>
      <c r="X5">
        <f>CoeffsDistress!W3+CoeffsDistress!W4*BackgroundII_R26!X4+CoeffsDistress!W5*BackgroundII_R26!X4^CoeffsDistress!W6+CoeffsDistress!W7*LN(BackgroundII_R26!X4-CoeffsDistress!W8)</f>
        <v>-0.96527959010864728</v>
      </c>
      <c r="Y5">
        <f>CoeffsDistress!X3+CoeffsDistress!X4*BackgroundII_R26!Y4+CoeffsDistress!X5*BackgroundII_R26!Y4^CoeffsDistress!X6+CoeffsDistress!X7*LN(BackgroundII_R26!Y4-CoeffsDistress!X8)</f>
        <v>-1.1850134881294951</v>
      </c>
      <c r="Z5">
        <f>CoeffsDistress!Y3+CoeffsDistress!Y4*BackgroundII_R26!Z4+CoeffsDistress!Y5*BackgroundII_R26!Z4^CoeffsDistress!Y6+CoeffsDistress!Y7*LN(BackgroundII_R26!Z4-CoeffsDistress!Y8)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15.832057431683197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18.195371594051849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18.195371594051849</v>
      </c>
      <c r="D9">
        <f t="shared" si="3"/>
        <v>15.832057431683197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Allig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8.512669955648299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18.195371594051849</v>
      </c>
      <c r="D13">
        <f t="shared" si="6"/>
        <v>15.832057431683197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18.195371594051849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18.195371594051849</v>
      </c>
      <c r="D15" s="34">
        <f t="shared" ref="D15:D20" si="8">D$13</f>
        <v>15.832057431683197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18.195371594051849</v>
      </c>
      <c r="D16" s="34">
        <f t="shared" si="8"/>
        <v>15.832057431683197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18.195371594051849</v>
      </c>
      <c r="D17" s="34">
        <f t="shared" si="8"/>
        <v>15.832057431683197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18.195371594051849</v>
      </c>
      <c r="D18" s="34">
        <f t="shared" si="8"/>
        <v>15.832057431683197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18.195371594051849</v>
      </c>
      <c r="D19" s="34">
        <f t="shared" si="8"/>
        <v>15.832057431683197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18.195371594051849</v>
      </c>
      <c r="D20" s="34">
        <f t="shared" si="8"/>
        <v>15.832057431683197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20.195371594051849</v>
      </c>
      <c r="C21" s="36">
        <f t="shared" ref="C21:M21" si="10">C14/$B21</f>
        <v>0.90096740777034967</v>
      </c>
      <c r="D21" s="36">
        <f t="shared" si="10"/>
        <v>9.9032592229650315E-2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34.027429025735046</v>
      </c>
      <c r="C22" s="36">
        <f t="shared" ref="C22:M22" si="12">C15/$B22</f>
        <v>0.53472660483078627</v>
      </c>
      <c r="D22" s="36">
        <f t="shared" si="12"/>
        <v>0.46527339516921379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34.027429025735046</v>
      </c>
      <c r="C23" s="36">
        <f t="shared" ref="C23:M23" si="13">C16/$B23</f>
        <v>0.53472660483078627</v>
      </c>
      <c r="D23" s="36">
        <f t="shared" si="13"/>
        <v>0.46527339516921379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34.027429025735046</v>
      </c>
      <c r="C24" s="36">
        <f t="shared" ref="C24:M24" si="14">C17/$B24</f>
        <v>0.53472660483078627</v>
      </c>
      <c r="D24" s="36">
        <f t="shared" si="14"/>
        <v>0.46527339516921379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34.027429025735046</v>
      </c>
      <c r="C25" s="36">
        <f t="shared" ref="C25:M25" si="15">C18/$B25</f>
        <v>0.53472660483078627</v>
      </c>
      <c r="D25" s="36">
        <f t="shared" si="15"/>
        <v>0.46527339516921379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34.027429025735046</v>
      </c>
      <c r="C26" s="36">
        <f t="shared" ref="C26:M26" si="16">C19/$B26</f>
        <v>0.53472660483078627</v>
      </c>
      <c r="D26" s="36">
        <f t="shared" si="16"/>
        <v>0.46527339516921379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34.027429025735046</v>
      </c>
      <c r="C27" s="36">
        <f t="shared" ref="C27:M27" si="17">C20/$B27</f>
        <v>0.53472660483078627</v>
      </c>
      <c r="D27" s="36">
        <f t="shared" si="17"/>
        <v>0.46527339516921379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CoeffsDeductCorr!B2+CoeffsDeductCorr!C2*BackgroundII_R26!B21+CoeffsDeductCorr!D2*BackgroundII_R26!B21^2+CoeffsDeductCorr!E2*BackgroundII_R26!B21^3</f>
        <v>20.195371594051849</v>
      </c>
      <c r="C28" s="39">
        <f t="shared" ref="C28:M28" si="18">C14*$B28/$B21</f>
        <v>18.195371594051849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CoeffsDeductCorr!B3+CoeffsDeductCorr!C3*BackgroundII_R26!B22+CoeffsDeductCorr!D3*BackgroundII_R26!B22^2+CoeffsDeductCorr!E3*BackgroundII_R26!B22^3</f>
        <v>25.127805799382113</v>
      </c>
      <c r="C29" s="39">
        <f t="shared" ref="C29:M29" si="20">C15*$B29/$B22</f>
        <v>13.436506281950939</v>
      </c>
      <c r="D29" s="39">
        <f t="shared" si="20"/>
        <v>11.691299517431176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CoeffsDeductCorr!B4+CoeffsDeductCorr!C4*BackgroundII_R26!B23+CoeffsDeductCorr!D4*BackgroundII_R26!B23^2+CoeffsDeductCorr!E4*BackgroundII_R26!B23^3</f>
        <v>21.149129542186554</v>
      </c>
      <c r="C30" s="39">
        <f t="shared" ref="C30:M30" si="21">C16*$B30/$B23</f>
        <v>11.309002235219896</v>
      </c>
      <c r="D30" s="39">
        <f t="shared" si="21"/>
        <v>9.8401273069666573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CoeffsDeductCorr!B5+CoeffsDeductCorr!C5*BackgroundII_R26!B24+CoeffsDeductCorr!D5*BackgroundII_R26!B24^2+CoeffsDeductCorr!E5*BackgroundII_R26!B24^3</f>
        <v>15.379638859706347</v>
      </c>
      <c r="C31" s="39">
        <f t="shared" ref="C31:M31" si="22">C17*$B31/$B24</f>
        <v>8.2239020709744004</v>
      </c>
      <c r="D31" s="39">
        <f t="shared" si="22"/>
        <v>7.1557367887319474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CoeffsDeductCorr!B6+CoeffsDeductCorr!C6*BackgroundII_R26!B25+CoeffsDeductCorr!D6*BackgroundII_R26!B25^2+CoeffsDeductCorr!E6*BackgroundII_R26!B25^3</f>
        <v>13.735716079855093</v>
      </c>
      <c r="C32" s="39">
        <f t="shared" ref="C32:M32" si="23">C18*$B32/$B25</f>
        <v>7.34485282430055</v>
      </c>
      <c r="D32" s="39">
        <f t="shared" si="23"/>
        <v>6.3908632555545424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CoeffsDeductCorr!B7+CoeffsDeductCorr!C7*BackgroundII_R26!B26+CoeffsDeductCorr!D7*BackgroundII_R26!B26^2+CoeffsDeductCorr!E7*BackgroundII_R26!B26^3</f>
        <v>11.284499567210915</v>
      </c>
      <c r="C33" s="39">
        <f t="shared" ref="C33:M33" si="24">C19*$B33/$B26</f>
        <v>6.0341221407891688</v>
      </c>
      <c r="D33" s="39">
        <f t="shared" si="24"/>
        <v>5.2503774264217453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CoeffsDeductCorr!B8+CoeffsDeductCorr!C8*BackgroundII_R26!B27+CoeffsDeductCorr!D8*BackgroundII_R26!B27^2+CoeffsDeductCorr!E8*BackgroundII_R26!B27^3</f>
        <v>11.070881547181788</v>
      </c>
      <c r="C34" s="39">
        <f t="shared" ref="C34:M34" si="25">C20*$B34/$B27</f>
        <v>5.9198949022083189</v>
      </c>
      <c r="D34" s="39">
        <f t="shared" si="25"/>
        <v>5.150986644973468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20.195371594051849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25.127805799382113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25.127805799382113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25.127805799382113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25.127805799382113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25.127805799382113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25.127805799382113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25.127805799382113</v>
      </c>
      <c r="C44" s="41" t="str">
        <f t="shared" ref="C44:M44" ca="1" si="27">IF(C8&lt;=$C$12+1,C11,"")</f>
        <v>LongTrans low</v>
      </c>
      <c r="D44" s="41" t="str">
        <f t="shared" ca="1" si="27"/>
        <v>Allig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74.872194200617884</v>
      </c>
      <c r="C45" s="41">
        <f t="shared" ref="C45:M45" ca="1" si="28">IF(C44&lt;&gt;"",OFFSET(C27,$C$43,0),"")</f>
        <v>13.436506281950939</v>
      </c>
      <c r="D45" s="41">
        <f t="shared" ca="1" si="28"/>
        <v>11.691299517431176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0.53472660483078627</v>
      </c>
      <c r="D46" s="41">
        <f t="shared" ca="1" si="29"/>
        <v>0.46527339516921379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CalcMany!B27</f>
        <v>5979</v>
      </c>
      <c r="C3">
        <f>CalcMany!C27</f>
        <v>0</v>
      </c>
      <c r="D3">
        <f>CalcMany!D27</f>
        <v>0</v>
      </c>
      <c r="E3">
        <f>CalcMany!E27</f>
        <v>0</v>
      </c>
      <c r="F3">
        <f>CalcMany!F27</f>
        <v>0</v>
      </c>
      <c r="G3">
        <f>CalcMany!G27</f>
        <v>0</v>
      </c>
      <c r="H3">
        <f>CalcMany!H27</f>
        <v>0</v>
      </c>
      <c r="I3">
        <f>CalcMany!I27</f>
        <v>0</v>
      </c>
      <c r="J3">
        <f>CalcMany!J27</f>
        <v>0</v>
      </c>
      <c r="K3">
        <f>CalcMany!K27</f>
        <v>0</v>
      </c>
      <c r="L3" t="str">
        <f>CalcMany!L27</f>
        <v>480</v>
      </c>
      <c r="M3">
        <f>CalcMany!M27</f>
        <v>0</v>
      </c>
      <c r="N3">
        <f>CalcMany!N27</f>
        <v>0</v>
      </c>
      <c r="O3">
        <f>CalcMany!O27</f>
        <v>0</v>
      </c>
      <c r="P3">
        <f>CalcMany!P27</f>
        <v>0</v>
      </c>
      <c r="Q3">
        <f>CalcMany!Q27</f>
        <v>0</v>
      </c>
      <c r="R3">
        <f>CalcMany!R27</f>
        <v>0</v>
      </c>
      <c r="S3">
        <f>CalcMany!S27</f>
        <v>0</v>
      </c>
      <c r="T3">
        <f>CalcMany!T27</f>
        <v>0</v>
      </c>
      <c r="U3">
        <f>CalcMany!U27</f>
        <v>0</v>
      </c>
      <c r="V3">
        <f>CalcMany!V27</f>
        <v>0</v>
      </c>
      <c r="W3">
        <f>CalcMany!W27</f>
        <v>0</v>
      </c>
      <c r="X3">
        <f>CalcMany!X27</f>
        <v>0</v>
      </c>
      <c r="Y3">
        <f>CalcMany!Y27</f>
        <v>0</v>
      </c>
      <c r="Z3">
        <f>CalcMany!Z27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8.0280983442047162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CoeffsDistress!B3+CoeffsDistress!B4*BackgroundII_R27!C4+CoeffsDistress!B5*BackgroundII_R27!C4^CoeffsDistress!B6+CoeffsDistress!B7*LN(BackgroundII_R27!C4-CoeffsDistress!B8)</f>
        <v>#DIV/0!</v>
      </c>
      <c r="D5" t="e">
        <f>CoeffsDistress!C3+CoeffsDistress!C4*BackgroundII_R27!D4+CoeffsDistress!C5*BackgroundII_R27!D4^CoeffsDistress!C6+CoeffsDistress!C7*LN(BackgroundII_R27!D4-CoeffsDistress!C8)</f>
        <v>#DIV/0!</v>
      </c>
      <c r="E5" t="e">
        <f>CoeffsDistress!D3+CoeffsDistress!D4*BackgroundII_R27!E4+CoeffsDistress!D5*BackgroundII_R27!E4^CoeffsDistress!D6+CoeffsDistress!D7*LN(BackgroundII_R27!E4-CoeffsDistress!D8)</f>
        <v>#DIV/0!</v>
      </c>
      <c r="F5">
        <f>CoeffsDistress!E3+CoeffsDistress!E4*BackgroundII_R27!F4+CoeffsDistress!E5*BackgroundII_R27!F4^CoeffsDistress!E6+CoeffsDistress!E7*LN(BackgroundII_R27!F4-CoeffsDistress!E8)</f>
        <v>1.3455187895966798</v>
      </c>
      <c r="G5" t="e">
        <f>CoeffsDistress!F3+CoeffsDistress!F4*BackgroundII_R27!G4+CoeffsDistress!F5*BackgroundII_R27!G4^CoeffsDistress!F6+CoeffsDistress!F7*LN(BackgroundII_R27!G4-CoeffsDistress!F8)</f>
        <v>#NUM!</v>
      </c>
      <c r="H5">
        <f>CoeffsDistress!G3+CoeffsDistress!G4*BackgroundII_R27!H4+CoeffsDistress!G5*BackgroundII_R27!H4^CoeffsDistress!G6+CoeffsDistress!G7*LN(BackgroundII_R27!H4-CoeffsDistress!G8)</f>
        <v>-2.4297516226665117</v>
      </c>
      <c r="I5">
        <f>CoeffsDistress!H3+CoeffsDistress!H4*BackgroundII_R27!I4+CoeffsDistress!H5*BackgroundII_R27!I4^CoeffsDistress!H6+CoeffsDistress!H7*LN(BackgroundII_R27!I4-CoeffsDistress!H8)</f>
        <v>6.2926559863106677</v>
      </c>
      <c r="J5">
        <f>CoeffsDistress!I3+CoeffsDistress!I4*BackgroundII_R27!J4+CoeffsDistress!I5*BackgroundII_R27!J4^CoeffsDistress!I6+CoeffsDistress!I7*LN(BackgroundII_R27!J4-CoeffsDistress!I8)</f>
        <v>1.9809699703419081</v>
      </c>
      <c r="K5" t="e">
        <f>CoeffsDistress!J3+CoeffsDistress!J4*BackgroundII_R27!K4+CoeffsDistress!J5*BackgroundII_R27!K4^CoeffsDistress!J6+CoeffsDistress!J7*LN(BackgroundII_R27!K4-CoeffsDistress!J8)</f>
        <v>#NUM!</v>
      </c>
      <c r="L5">
        <f>CoeffsDistress!K3+CoeffsDistress!K4*BackgroundII_R27!L4+CoeffsDistress!K5*BackgroundII_R27!L4^CoeffsDistress!K6+CoeffsDistress!K7*LN(BackgroundII_R27!L4-CoeffsDistress!K8)</f>
        <v>14.54711144094011</v>
      </c>
      <c r="M5">
        <f>CoeffsDistress!L3+CoeffsDistress!L4*BackgroundII_R27!M4+CoeffsDistress!L5*BackgroundII_R27!M4^CoeffsDistress!L6+CoeffsDistress!L7*LN(BackgroundII_R27!M4-CoeffsDistress!L8)</f>
        <v>-1.8831691837876274</v>
      </c>
      <c r="N5">
        <f>CoeffsDistress!M3+CoeffsDistress!M4*BackgroundII_R27!N4+CoeffsDistress!M5*BackgroundII_R27!N4^CoeffsDistress!M6+CoeffsDistress!M7*LN(BackgroundII_R27!N4-CoeffsDistress!M8)</f>
        <v>-6.4882063576799407</v>
      </c>
      <c r="O5">
        <f>CoeffsDistress!N3+CoeffsDistress!N4*BackgroundII_R27!O4+CoeffsDistress!N5*BackgroundII_R27!O4^CoeffsDistress!N6+CoeffsDistress!N7*LN(BackgroundII_R27!O4-CoeffsDistress!N8)</f>
        <v>-0.19234986700844559</v>
      </c>
      <c r="P5">
        <f>CoeffsDistress!O3+CoeffsDistress!O4*BackgroundII_R27!P4+CoeffsDistress!O5*BackgroundII_R27!P4^CoeffsDistress!O6+CoeffsDistress!O7*LN(BackgroundII_R27!P4-CoeffsDistress!O8)</f>
        <v>7.3754817263059103E-2</v>
      </c>
      <c r="Q5">
        <f>CoeffsDistress!P3+CoeffsDistress!P4*BackgroundII_R27!Q4+CoeffsDistress!P5*BackgroundII_R27!Q4^CoeffsDistress!P6+CoeffsDistress!P7*LN(BackgroundII_R27!Q4-CoeffsDistress!P8)</f>
        <v>2.0655973451251413</v>
      </c>
      <c r="R5" t="e">
        <f>CoeffsDistress!Q3+CoeffsDistress!Q4*BackgroundII_R27!R4+CoeffsDistress!Q5*BackgroundII_R27!R4^CoeffsDistress!Q6+CoeffsDistress!Q7*LN(BackgroundII_R27!R4-CoeffsDistress!Q8)</f>
        <v>#NUM!</v>
      </c>
      <c r="S5">
        <f>CoeffsDistress!R3+CoeffsDistress!R4*BackgroundII_R27!S4+CoeffsDistress!R5*BackgroundII_R27!S4^CoeffsDistress!R6+CoeffsDistress!R7*LN(BackgroundII_R27!S4-CoeffsDistress!R8)</f>
        <v>2.8474830961496664</v>
      </c>
      <c r="T5">
        <f>CoeffsDistress!S3+CoeffsDistress!S4*BackgroundII_R27!T4+CoeffsDistress!S5*BackgroundII_R27!T4^CoeffsDistress!S6+CoeffsDistress!S7*LN(BackgroundII_R27!T4-CoeffsDistress!S8)</f>
        <v>3.1290789009871531</v>
      </c>
      <c r="U5">
        <f>CoeffsDistress!T3+CoeffsDistress!T4*BackgroundII_R27!U4+CoeffsDistress!T5*BackgroundII_R27!U4^CoeffsDistress!T6+CoeffsDistress!T7*LN(BackgroundII_R27!U4-CoeffsDistress!T8)</f>
        <v>-0.72987201948007563</v>
      </c>
      <c r="V5">
        <f>CoeffsDistress!U3+CoeffsDistress!U4*BackgroundII_R27!V4+CoeffsDistress!U5*BackgroundII_R27!V4^CoeffsDistress!U6+CoeffsDistress!U7*LN(BackgroundII_R27!V4-CoeffsDistress!U8)</f>
        <v>-0.55774509254708704</v>
      </c>
      <c r="W5">
        <f>CoeffsDistress!V3+CoeffsDistress!V4*BackgroundII_R27!W4+CoeffsDistress!V5*BackgroundII_R27!W4^CoeffsDistress!V6+CoeffsDistress!V7*LN(BackgroundII_R27!W4-CoeffsDistress!V8)</f>
        <v>-11.630944123926884</v>
      </c>
      <c r="X5">
        <f>CoeffsDistress!W3+CoeffsDistress!W4*BackgroundII_R27!X4+CoeffsDistress!W5*BackgroundII_R27!X4^CoeffsDistress!W6+CoeffsDistress!W7*LN(BackgroundII_R27!X4-CoeffsDistress!W8)</f>
        <v>-0.96527959010864728</v>
      </c>
      <c r="Y5">
        <f>CoeffsDistress!X3+CoeffsDistress!X4*BackgroundII_R27!Y4+CoeffsDistress!X5*BackgroundII_R27!Y4^CoeffsDistress!X6+CoeffsDistress!X7*LN(BackgroundII_R27!Y4-CoeffsDistress!X8)</f>
        <v>-1.1850134881294951</v>
      </c>
      <c r="Z5">
        <f>CoeffsDistress!Y3+CoeffsDistress!Y4*BackgroundII_R27!Z4+CoeffsDistress!Y5*BackgroundII_R27!Z4^CoeffsDistress!Y6+CoeffsDistress!Y7*LN(BackgroundII_R27!Z4-CoeffsDistress!Y8)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14.54711144094011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14.54711144094011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8.8477142554238668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14.54711144094011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14.54711144094011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14.54711144094011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14.54711144094011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14.54711144094011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14.54711144094011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14.54711144094011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14.54711144094011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14.54711144094011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14.54711144094011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14.54711144094011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14.54711144094011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14.54711144094011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14.54711144094011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14.54711144094011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CoeffsDeductCorr!B2+CoeffsDeductCorr!C2*BackgroundII_R27!B21+CoeffsDeductCorr!D2*BackgroundII_R27!B21^2+CoeffsDeductCorr!E2*BackgroundII_R27!B21^3</f>
        <v>14.54711144094011</v>
      </c>
      <c r="C28" s="39">
        <f t="shared" ref="C28:M28" si="18">C14*$B28/$B21</f>
        <v>14.547111440940112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CoeffsDeductCorr!B3+CoeffsDeductCorr!C3*BackgroundII_R27!B22+CoeffsDeductCorr!D3*BackgroundII_R27!B22^2+CoeffsDeductCorr!E3*BackgroundII_R27!B22^3</f>
        <v>10.380842905431978</v>
      </c>
      <c r="C29" s="39">
        <f t="shared" ref="C29:M29" si="20">C15*$B29/$B22</f>
        <v>10.380842905431978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CoeffsDeductCorr!B4+CoeffsDeductCorr!C4*BackgroundII_R27!B23+CoeffsDeductCorr!D4*BackgroundII_R27!B23^2+CoeffsDeductCorr!E4*BackgroundII_R27!B23^3</f>
        <v>8.1803964222532937</v>
      </c>
      <c r="C30" s="39">
        <f t="shared" ref="C30:M30" si="21">C16*$B30/$B23</f>
        <v>8.1803964222532937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CoeffsDeductCorr!B5+CoeffsDeductCorr!C5*BackgroundII_R27!B24+CoeffsDeductCorr!D5*BackgroundII_R27!B24^2+CoeffsDeductCorr!E5*BackgroundII_R27!B24^3</f>
        <v>2.2898514881537486</v>
      </c>
      <c r="C31" s="39">
        <f t="shared" ref="C31:M31" si="22">C17*$B31/$B24</f>
        <v>2.2898514881537486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CoeffsDeductCorr!B6+CoeffsDeductCorr!C6*BackgroundII_R27!B25+CoeffsDeductCorr!D6*BackgroundII_R27!B25^2+CoeffsDeductCorr!E6*BackgroundII_R27!B25^3</f>
        <v>2.1562205176559157</v>
      </c>
      <c r="C32" s="39">
        <f t="shared" ref="C32:M32" si="23">C18*$B32/$B25</f>
        <v>2.1562205176559157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CoeffsDeductCorr!B7+CoeffsDeductCorr!C7*BackgroundII_R27!B26+CoeffsDeductCorr!D7*BackgroundII_R27!B26^2+CoeffsDeductCorr!E7*BackgroundII_R27!B26^3</f>
        <v>8.0873637700363751E-3</v>
      </c>
      <c r="C33" s="39">
        <f t="shared" ref="C33:M33" si="24">C19*$B33/$B26</f>
        <v>8.0873637700363751E-3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CoeffsDeductCorr!B8+CoeffsDeductCorr!C8*BackgroundII_R27!B27+CoeffsDeductCorr!D8*BackgroundII_R27!B27^2+CoeffsDeductCorr!E8*BackgroundII_R27!B27^3</f>
        <v>-1.9047096242029073</v>
      </c>
      <c r="C34" s="39">
        <f t="shared" ref="C34:M34" si="25">C20*$B34/$B27</f>
        <v>-1.9047096242029073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14.54711144094011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14.54711144094011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14.54711144094011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14.54711144094011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14.54711144094011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14.54711144094011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14.54711144094011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14.54711144094011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85.452888559059886</v>
      </c>
      <c r="C45" s="41">
        <f t="shared" ref="C45:M45" ca="1" si="28">IF(C44&lt;&gt;"",OFFSET(C27,$C$43,0),"")</f>
        <v>14.547111440940112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CalcMany!B28</f>
        <v>7572</v>
      </c>
      <c r="C3">
        <f>CalcMany!C28</f>
        <v>0</v>
      </c>
      <c r="D3">
        <f>CalcMany!D28</f>
        <v>0</v>
      </c>
      <c r="E3">
        <f>CalcMany!E28</f>
        <v>0</v>
      </c>
      <c r="F3" t="str">
        <f>CalcMany!F28</f>
        <v>150</v>
      </c>
      <c r="G3">
        <f>CalcMany!G28</f>
        <v>0</v>
      </c>
      <c r="H3">
        <f>CalcMany!H28</f>
        <v>0</v>
      </c>
      <c r="I3">
        <f>CalcMany!I28</f>
        <v>0</v>
      </c>
      <c r="J3">
        <f>CalcMany!J28</f>
        <v>0</v>
      </c>
      <c r="K3">
        <f>CalcMany!K28</f>
        <v>0</v>
      </c>
      <c r="L3" t="str">
        <f>CalcMany!L28</f>
        <v>900</v>
      </c>
      <c r="M3">
        <f>CalcMany!M28</f>
        <v>0</v>
      </c>
      <c r="N3">
        <f>CalcMany!N28</f>
        <v>0</v>
      </c>
      <c r="O3">
        <f>CalcMany!O28</f>
        <v>0</v>
      </c>
      <c r="P3" t="str">
        <f>CalcMany!P28</f>
        <v>150</v>
      </c>
      <c r="Q3">
        <f>CalcMany!Q28</f>
        <v>0</v>
      </c>
      <c r="R3">
        <f>CalcMany!R28</f>
        <v>0</v>
      </c>
      <c r="S3">
        <f>CalcMany!S28</f>
        <v>0</v>
      </c>
      <c r="T3">
        <f>CalcMany!T28</f>
        <v>0</v>
      </c>
      <c r="U3">
        <f>CalcMany!U28</f>
        <v>0</v>
      </c>
      <c r="V3">
        <f>CalcMany!V28</f>
        <v>0</v>
      </c>
      <c r="W3">
        <f>CalcMany!W28</f>
        <v>0</v>
      </c>
      <c r="X3">
        <f>CalcMany!X28</f>
        <v>0</v>
      </c>
      <c r="Y3">
        <f>CalcMany!Y28</f>
        <v>0</v>
      </c>
      <c r="Z3">
        <f>CalcMany!Z28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1.9809825673534072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11.885895404120443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1.9809825673534072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CoeffsDistress!B3+CoeffsDistress!B4*BackgroundII_R28!C4+CoeffsDistress!B5*BackgroundII_R28!C4^CoeffsDistress!B6+CoeffsDistress!B7*LN(BackgroundII_R28!C4-CoeffsDistress!B8)</f>
        <v>#DIV/0!</v>
      </c>
      <c r="D5" t="e">
        <f>CoeffsDistress!C3+CoeffsDistress!C4*BackgroundII_R28!D4+CoeffsDistress!C5*BackgroundII_R28!D4^CoeffsDistress!C6+CoeffsDistress!C7*LN(BackgroundII_R28!D4-CoeffsDistress!C8)</f>
        <v>#DIV/0!</v>
      </c>
      <c r="E5" t="e">
        <f>CoeffsDistress!D3+CoeffsDistress!D4*BackgroundII_R28!E4+CoeffsDistress!D5*BackgroundII_R28!E4^CoeffsDistress!D6+CoeffsDistress!D7*LN(BackgroundII_R28!E4-CoeffsDistress!D8)</f>
        <v>#DIV/0!</v>
      </c>
      <c r="F5">
        <f>CoeffsDistress!E3+CoeffsDistress!E4*BackgroundII_R28!F4+CoeffsDistress!E5*BackgroundII_R28!F4^CoeffsDistress!E6+CoeffsDistress!E7*LN(BackgroundII_R28!F4-CoeffsDistress!E8)</f>
        <v>1.7530716974045646</v>
      </c>
      <c r="G5" t="e">
        <f>CoeffsDistress!F3+CoeffsDistress!F4*BackgroundII_R28!G4+CoeffsDistress!F5*BackgroundII_R28!G4^CoeffsDistress!F6+CoeffsDistress!F7*LN(BackgroundII_R28!G4-CoeffsDistress!F8)</f>
        <v>#NUM!</v>
      </c>
      <c r="H5">
        <f>CoeffsDistress!G3+CoeffsDistress!G4*BackgroundII_R28!H4+CoeffsDistress!G5*BackgroundII_R28!H4^CoeffsDistress!G6+CoeffsDistress!G7*LN(BackgroundII_R28!H4-CoeffsDistress!G8)</f>
        <v>-2.4297516226665117</v>
      </c>
      <c r="I5">
        <f>CoeffsDistress!H3+CoeffsDistress!H4*BackgroundII_R28!I4+CoeffsDistress!H5*BackgroundII_R28!I4^CoeffsDistress!H6+CoeffsDistress!H7*LN(BackgroundII_R28!I4-CoeffsDistress!H8)</f>
        <v>6.2926559863106677</v>
      </c>
      <c r="J5">
        <f>CoeffsDistress!I3+CoeffsDistress!I4*BackgroundII_R28!J4+CoeffsDistress!I5*BackgroundII_R28!J4^CoeffsDistress!I6+CoeffsDistress!I7*LN(BackgroundII_R28!J4-CoeffsDistress!I8)</f>
        <v>1.9809699703419081</v>
      </c>
      <c r="K5" t="e">
        <f>CoeffsDistress!J3+CoeffsDistress!J4*BackgroundII_R28!K4+CoeffsDistress!J5*BackgroundII_R28!K4^CoeffsDistress!J6+CoeffsDistress!J7*LN(BackgroundII_R28!K4-CoeffsDistress!J8)</f>
        <v>#NUM!</v>
      </c>
      <c r="L5">
        <f>CoeffsDistress!K3+CoeffsDistress!K4*BackgroundII_R28!L4+CoeffsDistress!K5*BackgroundII_R28!L4^CoeffsDistress!K6+CoeffsDistress!K7*LN(BackgroundII_R28!L4-CoeffsDistress!K8)</f>
        <v>18.524632780277866</v>
      </c>
      <c r="M5">
        <f>CoeffsDistress!L3+CoeffsDistress!L4*BackgroundII_R28!M4+CoeffsDistress!L5*BackgroundII_R28!M4^CoeffsDistress!L6+CoeffsDistress!L7*LN(BackgroundII_R28!M4-CoeffsDistress!L8)</f>
        <v>-1.8831691837876274</v>
      </c>
      <c r="N5">
        <f>CoeffsDistress!M3+CoeffsDistress!M4*BackgroundII_R28!N4+CoeffsDistress!M5*BackgroundII_R28!N4^CoeffsDistress!M6+CoeffsDistress!M7*LN(BackgroundII_R28!N4-CoeffsDistress!M8)</f>
        <v>-6.4882063576799407</v>
      </c>
      <c r="O5">
        <f>CoeffsDistress!N3+CoeffsDistress!N4*BackgroundII_R28!O4+CoeffsDistress!N5*BackgroundII_R28!O4^CoeffsDistress!N6+CoeffsDistress!N7*LN(BackgroundII_R28!O4-CoeffsDistress!N8)</f>
        <v>-0.19234986700844559</v>
      </c>
      <c r="P5">
        <f>CoeffsDistress!O3+CoeffsDistress!O4*BackgroundII_R28!P4+CoeffsDistress!O5*BackgroundII_R28!P4^CoeffsDistress!O6+CoeffsDistress!O7*LN(BackgroundII_R28!P4-CoeffsDistress!O8)</f>
        <v>13.747916745516491</v>
      </c>
      <c r="Q5">
        <f>CoeffsDistress!P3+CoeffsDistress!P4*BackgroundII_R28!Q4+CoeffsDistress!P5*BackgroundII_R28!Q4^CoeffsDistress!P6+CoeffsDistress!P7*LN(BackgroundII_R28!Q4-CoeffsDistress!P8)</f>
        <v>2.0655973451251413</v>
      </c>
      <c r="R5" t="e">
        <f>CoeffsDistress!Q3+CoeffsDistress!Q4*BackgroundII_R28!R4+CoeffsDistress!Q5*BackgroundII_R28!R4^CoeffsDistress!Q6+CoeffsDistress!Q7*LN(BackgroundII_R28!R4-CoeffsDistress!Q8)</f>
        <v>#NUM!</v>
      </c>
      <c r="S5">
        <f>CoeffsDistress!R3+CoeffsDistress!R4*BackgroundII_R28!S4+CoeffsDistress!R5*BackgroundII_R28!S4^CoeffsDistress!R6+CoeffsDistress!R7*LN(BackgroundII_R28!S4-CoeffsDistress!R8)</f>
        <v>2.8474830961496664</v>
      </c>
      <c r="T5">
        <f>CoeffsDistress!S3+CoeffsDistress!S4*BackgroundII_R28!T4+CoeffsDistress!S5*BackgroundII_R28!T4^CoeffsDistress!S6+CoeffsDistress!S7*LN(BackgroundII_R28!T4-CoeffsDistress!S8)</f>
        <v>3.1290789009871531</v>
      </c>
      <c r="U5">
        <f>CoeffsDistress!T3+CoeffsDistress!T4*BackgroundII_R28!U4+CoeffsDistress!T5*BackgroundII_R28!U4^CoeffsDistress!T6+CoeffsDistress!T7*LN(BackgroundII_R28!U4-CoeffsDistress!T8)</f>
        <v>-0.72987201948007563</v>
      </c>
      <c r="V5">
        <f>CoeffsDistress!U3+CoeffsDistress!U4*BackgroundII_R28!V4+CoeffsDistress!U5*BackgroundII_R28!V4^CoeffsDistress!U6+CoeffsDistress!U7*LN(BackgroundII_R28!V4-CoeffsDistress!U8)</f>
        <v>-0.55774509254708704</v>
      </c>
      <c r="W5">
        <f>CoeffsDistress!V3+CoeffsDistress!V4*BackgroundII_R28!W4+CoeffsDistress!V5*BackgroundII_R28!W4^CoeffsDistress!V6+CoeffsDistress!V7*LN(BackgroundII_R28!W4-CoeffsDistress!V8)</f>
        <v>-11.630944123926884</v>
      </c>
      <c r="X5">
        <f>CoeffsDistress!W3+CoeffsDistress!W4*BackgroundII_R28!X4+CoeffsDistress!W5*BackgroundII_R28!X4^CoeffsDistress!W6+CoeffsDistress!W7*LN(BackgroundII_R28!X4-CoeffsDistress!W8)</f>
        <v>-0.96527959010864728</v>
      </c>
      <c r="Y5">
        <f>CoeffsDistress!X3+CoeffsDistress!X4*BackgroundII_R28!Y4+CoeffsDistress!X5*BackgroundII_R28!Y4^CoeffsDistress!X6+CoeffsDistress!X7*LN(BackgroundII_R28!Y4-CoeffsDistress!X8)</f>
        <v>-1.1850134881294951</v>
      </c>
      <c r="Z5">
        <f>CoeffsDistress!Y3+CoeffsDistress!Y4*BackgroundII_R28!Z4+CoeffsDistress!Y5*BackgroundII_R28!Z4^CoeffsDistress!Y6+CoeffsDistress!Y7*LN(BackgroundII_R28!Z4-CoeffsDistress!Y8)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1.7530716974045646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18.524632780277866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13.747916745516491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18.524632780277866</v>
      </c>
      <c r="D9">
        <f t="shared" si="3"/>
        <v>13.747916745516491</v>
      </c>
      <c r="E9">
        <f t="shared" si="3"/>
        <v>1.7530716974045646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14</v>
      </c>
      <c r="E10">
        <f t="shared" si="4"/>
        <v>4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med</v>
      </c>
      <c r="E11" t="str">
        <f t="shared" ca="1" si="5"/>
        <v>Block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8.4824316834438704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18.524632780277866</v>
      </c>
      <c r="D13">
        <f t="shared" si="6"/>
        <v>13.747916745516491</v>
      </c>
      <c r="E13">
        <f t="shared" si="6"/>
        <v>1.7530716974045646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18.524632780277866</v>
      </c>
      <c r="D14" s="34">
        <f>IF(D$13&gt;BackgroundI!$C$2,BackgroundI!$C$2,D$13)</f>
        <v>2</v>
      </c>
      <c r="E14" s="34">
        <f>IF(E$13&gt;BackgroundI!$C$2,BackgroundI!$C$2,E$13)</f>
        <v>1.7530716974045646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18.524632780277866</v>
      </c>
      <c r="D15" s="34">
        <f t="shared" ref="D15:D20" si="8">D$13</f>
        <v>13.747916745516491</v>
      </c>
      <c r="E15" s="34">
        <f>IF(E$13&gt;BackgroundI!$C$2,BackgroundI!$C$2,E$13)</f>
        <v>1.7530716974045646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18.524632780277866</v>
      </c>
      <c r="D16" s="34">
        <f t="shared" si="8"/>
        <v>13.747916745516491</v>
      </c>
      <c r="E16" s="34">
        <f>E$13</f>
        <v>1.7530716974045646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18.524632780277866</v>
      </c>
      <c r="D17" s="34">
        <f t="shared" si="8"/>
        <v>13.747916745516491</v>
      </c>
      <c r="E17" s="34">
        <f>E$13</f>
        <v>1.7530716974045646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18.524632780277866</v>
      </c>
      <c r="D18" s="34">
        <f t="shared" si="8"/>
        <v>13.747916745516491</v>
      </c>
      <c r="E18" s="34">
        <f>E$13</f>
        <v>1.7530716974045646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18.524632780277866</v>
      </c>
      <c r="D19" s="34">
        <f t="shared" si="8"/>
        <v>13.747916745516491</v>
      </c>
      <c r="E19" s="34">
        <f>E$13</f>
        <v>1.7530716974045646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18.524632780277866</v>
      </c>
      <c r="D20" s="34">
        <f t="shared" si="8"/>
        <v>13.747916745516491</v>
      </c>
      <c r="E20" s="34">
        <f>E$13</f>
        <v>1.7530716974045646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22.27770447768243</v>
      </c>
      <c r="C21" s="36">
        <f t="shared" ref="C21:M21" si="10">C14/$B21</f>
        <v>0.83153238695825449</v>
      </c>
      <c r="D21" s="36">
        <f t="shared" si="10"/>
        <v>8.9775856484835714E-2</v>
      </c>
      <c r="E21" s="36">
        <f t="shared" si="10"/>
        <v>7.869175655690977E-2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0.99999999999999989</v>
      </c>
      <c r="AA21" s="3"/>
    </row>
    <row r="22" spans="1:27" ht="15.75" customHeight="1" x14ac:dyDescent="0.25">
      <c r="A22" t="s">
        <v>17</v>
      </c>
      <c r="B22" s="35">
        <f t="shared" si="9"/>
        <v>34.025621223198925</v>
      </c>
      <c r="C22" s="36">
        <f t="shared" ref="C22:M22" si="12">C15/$B22</f>
        <v>0.54443187557873685</v>
      </c>
      <c r="D22" s="36">
        <f t="shared" si="12"/>
        <v>0.40404601742122076</v>
      </c>
      <c r="E22" s="36">
        <f t="shared" si="12"/>
        <v>5.1522107000042283E-2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0.99999999999999978</v>
      </c>
      <c r="AA22" s="3"/>
    </row>
    <row r="23" spans="1:27" ht="15.75" customHeight="1" x14ac:dyDescent="0.25">
      <c r="A23" t="s">
        <v>18</v>
      </c>
      <c r="B23" s="35">
        <f t="shared" si="9"/>
        <v>34.025621223198925</v>
      </c>
      <c r="C23" s="36">
        <f t="shared" ref="C23:M23" si="13">C16/$B23</f>
        <v>0.54443187557873685</v>
      </c>
      <c r="D23" s="36">
        <f t="shared" si="13"/>
        <v>0.40404601742122076</v>
      </c>
      <c r="E23" s="36">
        <f t="shared" si="13"/>
        <v>5.1522107000042283E-2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0.99999999999999978</v>
      </c>
      <c r="AA23" s="3"/>
    </row>
    <row r="24" spans="1:27" ht="15.75" customHeight="1" x14ac:dyDescent="0.25">
      <c r="A24" t="s">
        <v>19</v>
      </c>
      <c r="B24" s="35">
        <f t="shared" si="9"/>
        <v>34.025621223198925</v>
      </c>
      <c r="C24" s="36">
        <f t="shared" ref="C24:M24" si="14">C17/$B24</f>
        <v>0.54443187557873685</v>
      </c>
      <c r="D24" s="36">
        <f t="shared" si="14"/>
        <v>0.40404601742122076</v>
      </c>
      <c r="E24" s="36">
        <f t="shared" si="14"/>
        <v>5.1522107000042283E-2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0.99999999999999978</v>
      </c>
      <c r="AA24" s="3"/>
    </row>
    <row r="25" spans="1:27" ht="15.75" customHeight="1" x14ac:dyDescent="0.25">
      <c r="A25" t="s">
        <v>20</v>
      </c>
      <c r="B25" s="35">
        <f t="shared" si="9"/>
        <v>34.025621223198925</v>
      </c>
      <c r="C25" s="36">
        <f t="shared" ref="C25:M25" si="15">C18/$B25</f>
        <v>0.54443187557873685</v>
      </c>
      <c r="D25" s="36">
        <f t="shared" si="15"/>
        <v>0.40404601742122076</v>
      </c>
      <c r="E25" s="36">
        <f t="shared" si="15"/>
        <v>5.1522107000042283E-2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0.99999999999999978</v>
      </c>
      <c r="AA25" s="3"/>
    </row>
    <row r="26" spans="1:27" ht="15.75" customHeight="1" x14ac:dyDescent="0.25">
      <c r="A26" t="s">
        <v>21</v>
      </c>
      <c r="B26" s="35">
        <f t="shared" si="9"/>
        <v>34.025621223198925</v>
      </c>
      <c r="C26" s="36">
        <f t="shared" ref="C26:M26" si="16">C19/$B26</f>
        <v>0.54443187557873685</v>
      </c>
      <c r="D26" s="36">
        <f t="shared" si="16"/>
        <v>0.40404601742122076</v>
      </c>
      <c r="E26" s="36">
        <f t="shared" si="16"/>
        <v>5.1522107000042283E-2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0.99999999999999978</v>
      </c>
      <c r="AA26" s="3"/>
    </row>
    <row r="27" spans="1:27" ht="15.75" customHeight="1" x14ac:dyDescent="0.25">
      <c r="A27" t="s">
        <v>22</v>
      </c>
      <c r="B27" s="35">
        <f t="shared" si="9"/>
        <v>34.025621223198925</v>
      </c>
      <c r="C27" s="36">
        <f t="shared" ref="C27:M27" si="17">C20/$B27</f>
        <v>0.54443187557873685</v>
      </c>
      <c r="D27" s="36">
        <f t="shared" si="17"/>
        <v>0.40404601742122076</v>
      </c>
      <c r="E27" s="36">
        <f t="shared" si="17"/>
        <v>5.1522107000042283E-2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0.99999999999999978</v>
      </c>
      <c r="AA27" s="3"/>
    </row>
    <row r="28" spans="1:27" ht="15.75" customHeight="1" x14ac:dyDescent="0.25">
      <c r="A28" t="s">
        <v>23</v>
      </c>
      <c r="B28" s="38">
        <f>CoeffsDeductCorr!B2+CoeffsDeductCorr!C2*BackgroundII_R28!B21+CoeffsDeductCorr!D2*BackgroundII_R28!B21^2+CoeffsDeductCorr!E2*BackgroundII_R28!B21^3</f>
        <v>22.27770447768243</v>
      </c>
      <c r="C28" s="39">
        <f t="shared" ref="C28:M28" si="18">C14*$B28/$B21</f>
        <v>18.524632780277866</v>
      </c>
      <c r="D28" s="39">
        <f t="shared" si="18"/>
        <v>2</v>
      </c>
      <c r="E28" s="39">
        <f t="shared" si="18"/>
        <v>1.7530716974045646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CoeffsDeductCorr!B3+CoeffsDeductCorr!C3*BackgroundII_R28!B22+CoeffsDeductCorr!D3*BackgroundII_R28!B22^2+CoeffsDeductCorr!E3*BackgroundII_R28!B22^3</f>
        <v>25.126459083914636</v>
      </c>
      <c r="C29" s="39">
        <f t="shared" ref="C29:M29" si="20">C15*$B29/$B22</f>
        <v>13.679645245708036</v>
      </c>
      <c r="D29" s="39">
        <f t="shared" si="20"/>
        <v>10.152245724752962</v>
      </c>
      <c r="E29" s="39">
        <f t="shared" si="20"/>
        <v>1.2945681134536342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CoeffsDeductCorr!B4+CoeffsDeductCorr!C4*BackgroundII_R28!B23+CoeffsDeductCorr!D4*BackgroundII_R28!B23^2+CoeffsDeductCorr!E4*BackgroundII_R28!B23^3</f>
        <v>21.147927376449463</v>
      </c>
      <c r="C30" s="39">
        <f t="shared" ref="C30:M30" si="21">C16*$B30/$B23</f>
        <v>11.513605766163298</v>
      </c>
      <c r="D30" s="39">
        <f t="shared" si="21"/>
        <v>8.5447358331676107</v>
      </c>
      <c r="E30" s="39">
        <f t="shared" si="21"/>
        <v>1.0895857771185526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CoeffsDeductCorr!B5+CoeffsDeductCorr!C5*BackgroundII_R28!B24+CoeffsDeductCorr!D5*BackgroundII_R28!B24^2+CoeffsDeductCorr!E5*BackgroundII_R28!B24^3</f>
        <v>15.378427476444744</v>
      </c>
      <c r="C31" s="39">
        <f t="shared" ref="C31:M31" si="22">C17*$B31/$B24</f>
        <v>8.372506114452392</v>
      </c>
      <c r="D31" s="39">
        <f t="shared" si="22"/>
        <v>6.213592376058573</v>
      </c>
      <c r="E31" s="39">
        <f t="shared" si="22"/>
        <v>0.79232898593377632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CoeffsDeductCorr!B6+CoeffsDeductCorr!C6*BackgroundII_R28!B25+CoeffsDeductCorr!D6*BackgroundII_R28!B25^2+CoeffsDeductCorr!E6*BackgroundII_R28!B25^3</f>
        <v>13.734633978906228</v>
      </c>
      <c r="C32" s="39">
        <f t="shared" ref="C32:M32" si="23">C18*$B32/$B25</f>
        <v>7.4775725375233666</v>
      </c>
      <c r="D32" s="39">
        <f t="shared" si="23"/>
        <v>5.5494241599152359</v>
      </c>
      <c r="E32" s="39">
        <f t="shared" si="23"/>
        <v>0.70763728146762317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CoeffsDeductCorr!B7+CoeffsDeductCorr!C7*BackgroundII_R28!B26+CoeffsDeductCorr!D7*BackgroundII_R28!B26^2+CoeffsDeductCorr!E7*BackgroundII_R28!B26^3</f>
        <v>11.283444661855807</v>
      </c>
      <c r="C33" s="39">
        <f t="shared" ref="C33:M33" si="24">C19*$B33/$B26</f>
        <v>6.1430669402430436</v>
      </c>
      <c r="D33" s="39">
        <f t="shared" si="24"/>
        <v>4.5590308784155713</v>
      </c>
      <c r="E33" s="39">
        <f t="shared" si="24"/>
        <v>0.58134684319719088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CoeffsDeductCorr!B8+CoeffsDeductCorr!C8*BackgroundII_R28!B27+CoeffsDeductCorr!D8*BackgroundII_R28!B27^2+CoeffsDeductCorr!E8*BackgroundII_R28!B27^3</f>
        <v>11.069713357497294</v>
      </c>
      <c r="C34" s="39">
        <f t="shared" ref="C34:M34" si="25">C20*$B34/$B27</f>
        <v>6.0267048053412484</v>
      </c>
      <c r="D34" s="39">
        <f t="shared" si="25"/>
        <v>4.4726735960912718</v>
      </c>
      <c r="E34" s="39">
        <f t="shared" si="25"/>
        <v>0.57033495606477291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22.27770447768243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25.126459083914636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25.126459083914636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25.126459083914636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25.126459083914636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25.126459083914636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25.126459083914636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25.126459083914636</v>
      </c>
      <c r="C44" s="41" t="str">
        <f t="shared" ref="C44:M44" ca="1" si="27">IF(C8&lt;=$C$12+1,C11,"")</f>
        <v>LongTrans low</v>
      </c>
      <c r="D44" s="41" t="str">
        <f t="shared" ca="1" si="27"/>
        <v>Patch med</v>
      </c>
      <c r="E44" s="41" t="str">
        <f t="shared" ca="1" si="27"/>
        <v>Block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74.873540916085361</v>
      </c>
      <c r="C45" s="41">
        <f t="shared" ref="C45:M45" ca="1" si="28">IF(C44&lt;&gt;"",OFFSET(C27,$C$43,0),"")</f>
        <v>13.679645245708036</v>
      </c>
      <c r="D45" s="41">
        <f t="shared" ca="1" si="28"/>
        <v>10.152245724752962</v>
      </c>
      <c r="E45" s="41">
        <f t="shared" ca="1" si="28"/>
        <v>1.2945681134536342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0.54443187557873685</v>
      </c>
      <c r="D46" s="41">
        <f t="shared" ca="1" si="29"/>
        <v>0.40404601742122076</v>
      </c>
      <c r="E46" s="41">
        <f t="shared" ca="1" si="29"/>
        <v>5.1522107000042283E-2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CalcMany!B29</f>
        <v>7602</v>
      </c>
      <c r="C3">
        <f>CalcMany!C29</f>
        <v>0</v>
      </c>
      <c r="D3">
        <f>CalcMany!D29</f>
        <v>0</v>
      </c>
      <c r="E3">
        <f>CalcMany!E29</f>
        <v>0</v>
      </c>
      <c r="F3">
        <f>CalcMany!F29</f>
        <v>0</v>
      </c>
      <c r="G3">
        <f>CalcMany!G29</f>
        <v>0</v>
      </c>
      <c r="H3">
        <f>CalcMany!H29</f>
        <v>0</v>
      </c>
      <c r="I3">
        <f>CalcMany!I29</f>
        <v>0</v>
      </c>
      <c r="J3">
        <f>CalcMany!J29</f>
        <v>0</v>
      </c>
      <c r="K3">
        <f>CalcMany!K29</f>
        <v>0</v>
      </c>
      <c r="L3" t="str">
        <f>CalcMany!L29</f>
        <v>900</v>
      </c>
      <c r="M3">
        <f>CalcMany!M29</f>
        <v>0</v>
      </c>
      <c r="N3">
        <f>CalcMany!N29</f>
        <v>0</v>
      </c>
      <c r="O3" t="str">
        <f>CalcMany!O29</f>
        <v>150</v>
      </c>
      <c r="P3">
        <f>CalcMany!P29</f>
        <v>0</v>
      </c>
      <c r="Q3">
        <f>CalcMany!Q29</f>
        <v>0</v>
      </c>
      <c r="R3">
        <f>CalcMany!R29</f>
        <v>0</v>
      </c>
      <c r="S3">
        <f>CalcMany!S29</f>
        <v>0</v>
      </c>
      <c r="T3">
        <f>CalcMany!T29</f>
        <v>0</v>
      </c>
      <c r="U3">
        <f>CalcMany!U29</f>
        <v>0</v>
      </c>
      <c r="V3">
        <f>CalcMany!V29</f>
        <v>0</v>
      </c>
      <c r="W3">
        <f>CalcMany!W29</f>
        <v>0</v>
      </c>
      <c r="X3">
        <f>CalcMany!X29</f>
        <v>0</v>
      </c>
      <c r="Y3">
        <f>CalcMany!Y29</f>
        <v>0</v>
      </c>
      <c r="Z3">
        <f>CalcMany!Z29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11.838989739542226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1.9731649565903711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CoeffsDistress!B3+CoeffsDistress!B4*BackgroundII_R29!C4+CoeffsDistress!B5*BackgroundII_R29!C4^CoeffsDistress!B6+CoeffsDistress!B7*LN(BackgroundII_R29!C4-CoeffsDistress!B8)</f>
        <v>#DIV/0!</v>
      </c>
      <c r="D5" t="e">
        <f>CoeffsDistress!C3+CoeffsDistress!C4*BackgroundII_R29!D4+CoeffsDistress!C5*BackgroundII_R29!D4^CoeffsDistress!C6+CoeffsDistress!C7*LN(BackgroundII_R29!D4-CoeffsDistress!C8)</f>
        <v>#DIV/0!</v>
      </c>
      <c r="E5" t="e">
        <f>CoeffsDistress!D3+CoeffsDistress!D4*BackgroundII_R29!E4+CoeffsDistress!D5*BackgroundII_R29!E4^CoeffsDistress!D6+CoeffsDistress!D7*LN(BackgroundII_R29!E4-CoeffsDistress!D8)</f>
        <v>#DIV/0!</v>
      </c>
      <c r="F5">
        <f>CoeffsDistress!E3+CoeffsDistress!E4*BackgroundII_R29!F4+CoeffsDistress!E5*BackgroundII_R29!F4^CoeffsDistress!E6+CoeffsDistress!E7*LN(BackgroundII_R29!F4-CoeffsDistress!E8)</f>
        <v>1.3455187895966798</v>
      </c>
      <c r="G5" t="e">
        <f>CoeffsDistress!F3+CoeffsDistress!F4*BackgroundII_R29!G4+CoeffsDistress!F5*BackgroundII_R29!G4^CoeffsDistress!F6+CoeffsDistress!F7*LN(BackgroundII_R29!G4-CoeffsDistress!F8)</f>
        <v>#NUM!</v>
      </c>
      <c r="H5">
        <f>CoeffsDistress!G3+CoeffsDistress!G4*BackgroundII_R29!H4+CoeffsDistress!G5*BackgroundII_R29!H4^CoeffsDistress!G6+CoeffsDistress!G7*LN(BackgroundII_R29!H4-CoeffsDistress!G8)</f>
        <v>-2.4297516226665117</v>
      </c>
      <c r="I5">
        <f>CoeffsDistress!H3+CoeffsDistress!H4*BackgroundII_R29!I4+CoeffsDistress!H5*BackgroundII_R29!I4^CoeffsDistress!H6+CoeffsDistress!H7*LN(BackgroundII_R29!I4-CoeffsDistress!H8)</f>
        <v>6.2926559863106677</v>
      </c>
      <c r="J5">
        <f>CoeffsDistress!I3+CoeffsDistress!I4*BackgroundII_R29!J4+CoeffsDistress!I5*BackgroundII_R29!J4^CoeffsDistress!I6+CoeffsDistress!I7*LN(BackgroundII_R29!J4-CoeffsDistress!I8)</f>
        <v>1.9809699703419081</v>
      </c>
      <c r="K5" t="e">
        <f>CoeffsDistress!J3+CoeffsDistress!J4*BackgroundII_R29!K4+CoeffsDistress!J5*BackgroundII_R29!K4^CoeffsDistress!J6+CoeffsDistress!J7*LN(BackgroundII_R29!K4-CoeffsDistress!J8)</f>
        <v>#NUM!</v>
      </c>
      <c r="L5">
        <f>CoeffsDistress!K3+CoeffsDistress!K4*BackgroundII_R29!L4+CoeffsDistress!K5*BackgroundII_R29!L4^CoeffsDistress!K6+CoeffsDistress!K7*LN(BackgroundII_R29!L4-CoeffsDistress!K8)</f>
        <v>18.48274983068287</v>
      </c>
      <c r="M5">
        <f>CoeffsDistress!L3+CoeffsDistress!L4*BackgroundII_R29!M4+CoeffsDistress!L5*BackgroundII_R29!M4^CoeffsDistress!L6+CoeffsDistress!L7*LN(BackgroundII_R29!M4-CoeffsDistress!L8)</f>
        <v>-1.8831691837876274</v>
      </c>
      <c r="N5">
        <f>CoeffsDistress!M3+CoeffsDistress!M4*BackgroundII_R29!N4+CoeffsDistress!M5*BackgroundII_R29!N4^CoeffsDistress!M6+CoeffsDistress!M7*LN(BackgroundII_R29!N4-CoeffsDistress!M8)</f>
        <v>-6.4882063576799407</v>
      </c>
      <c r="O5">
        <f>CoeffsDistress!N3+CoeffsDistress!N4*BackgroundII_R29!O4+CoeffsDistress!N5*BackgroundII_R29!O4^CoeffsDistress!N6+CoeffsDistress!N7*LN(BackgroundII_R29!O4-CoeffsDistress!N8)</f>
        <v>4.5694870828975631</v>
      </c>
      <c r="P5">
        <f>CoeffsDistress!O3+CoeffsDistress!O4*BackgroundII_R29!P4+CoeffsDistress!O5*BackgroundII_R29!P4^CoeffsDistress!O6+CoeffsDistress!O7*LN(BackgroundII_R29!P4-CoeffsDistress!O8)</f>
        <v>7.3754817263059103E-2</v>
      </c>
      <c r="Q5">
        <f>CoeffsDistress!P3+CoeffsDistress!P4*BackgroundII_R29!Q4+CoeffsDistress!P5*BackgroundII_R29!Q4^CoeffsDistress!P6+CoeffsDistress!P7*LN(BackgroundII_R29!Q4-CoeffsDistress!P8)</f>
        <v>2.0655973451251413</v>
      </c>
      <c r="R5" t="e">
        <f>CoeffsDistress!Q3+CoeffsDistress!Q4*BackgroundII_R29!R4+CoeffsDistress!Q5*BackgroundII_R29!R4^CoeffsDistress!Q6+CoeffsDistress!Q7*LN(BackgroundII_R29!R4-CoeffsDistress!Q8)</f>
        <v>#NUM!</v>
      </c>
      <c r="S5">
        <f>CoeffsDistress!R3+CoeffsDistress!R4*BackgroundII_R29!S4+CoeffsDistress!R5*BackgroundII_R29!S4^CoeffsDistress!R6+CoeffsDistress!R7*LN(BackgroundII_R29!S4-CoeffsDistress!R8)</f>
        <v>2.8474830961496664</v>
      </c>
      <c r="T5">
        <f>CoeffsDistress!S3+CoeffsDistress!S4*BackgroundII_R29!T4+CoeffsDistress!S5*BackgroundII_R29!T4^CoeffsDistress!S6+CoeffsDistress!S7*LN(BackgroundII_R29!T4-CoeffsDistress!S8)</f>
        <v>3.1290789009871531</v>
      </c>
      <c r="U5">
        <f>CoeffsDistress!T3+CoeffsDistress!T4*BackgroundII_R29!U4+CoeffsDistress!T5*BackgroundII_R29!U4^CoeffsDistress!T6+CoeffsDistress!T7*LN(BackgroundII_R29!U4-CoeffsDistress!T8)</f>
        <v>-0.72987201948007563</v>
      </c>
      <c r="V5">
        <f>CoeffsDistress!U3+CoeffsDistress!U4*BackgroundII_R29!V4+CoeffsDistress!U5*BackgroundII_R29!V4^CoeffsDistress!U6+CoeffsDistress!U7*LN(BackgroundII_R29!V4-CoeffsDistress!U8)</f>
        <v>-0.55774509254708704</v>
      </c>
      <c r="W5">
        <f>CoeffsDistress!V3+CoeffsDistress!V4*BackgroundII_R29!W4+CoeffsDistress!V5*BackgroundII_R29!W4^CoeffsDistress!V6+CoeffsDistress!V7*LN(BackgroundII_R29!W4-CoeffsDistress!V8)</f>
        <v>-11.630944123926884</v>
      </c>
      <c r="X5">
        <f>CoeffsDistress!W3+CoeffsDistress!W4*BackgroundII_R29!X4+CoeffsDistress!W5*BackgroundII_R29!X4^CoeffsDistress!W6+CoeffsDistress!W7*LN(BackgroundII_R29!X4-CoeffsDistress!W8)</f>
        <v>-0.96527959010864728</v>
      </c>
      <c r="Y5">
        <f>CoeffsDistress!X3+CoeffsDistress!X4*BackgroundII_R29!Y4+CoeffsDistress!X5*BackgroundII_R29!Y4^CoeffsDistress!X6+CoeffsDistress!X7*LN(BackgroundII_R29!Y4-CoeffsDistress!X8)</f>
        <v>-1.1850134881294951</v>
      </c>
      <c r="Z5">
        <f>CoeffsDistress!Y3+CoeffsDistress!Y4*BackgroundII_R29!Z4+CoeffsDistress!Y5*BackgroundII_R29!Z4^CoeffsDistress!Y6+CoeffsDistress!Y7*LN(BackgroundII_R29!Z4-CoeffsDistress!Y8)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18.48274983068287</v>
      </c>
      <c r="M7" s="32">
        <f t="shared" si="1"/>
        <v>0</v>
      </c>
      <c r="N7" s="32">
        <f t="shared" si="1"/>
        <v>0</v>
      </c>
      <c r="O7" s="32">
        <f t="shared" si="1"/>
        <v>4.5694870828975631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18.48274983068287</v>
      </c>
      <c r="D9">
        <f t="shared" si="3"/>
        <v>4.5694870828975631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8.4862780767740222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18.48274983068287</v>
      </c>
      <c r="D13">
        <f t="shared" si="6"/>
        <v>4.5694870828975631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18.48274983068287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18.48274983068287</v>
      </c>
      <c r="D15" s="34">
        <f t="shared" ref="D15:D20" si="8">D$13</f>
        <v>4.5694870828975631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18.48274983068287</v>
      </c>
      <c r="D16" s="34">
        <f t="shared" si="8"/>
        <v>4.5694870828975631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18.48274983068287</v>
      </c>
      <c r="D17" s="34">
        <f t="shared" si="8"/>
        <v>4.5694870828975631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18.48274983068287</v>
      </c>
      <c r="D18" s="34">
        <f t="shared" si="8"/>
        <v>4.5694870828975631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18.48274983068287</v>
      </c>
      <c r="D19" s="34">
        <f t="shared" si="8"/>
        <v>4.5694870828975631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18.48274983068287</v>
      </c>
      <c r="D20" s="34">
        <f t="shared" si="8"/>
        <v>4.5694870828975631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20.48274983068287</v>
      </c>
      <c r="C21" s="36">
        <f t="shared" ref="C21:M21" si="10">C14/$B21</f>
        <v>0.90235686045415497</v>
      </c>
      <c r="D21" s="36">
        <f t="shared" si="10"/>
        <v>9.764313954584497E-2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23.052236913580433</v>
      </c>
      <c r="C22" s="36">
        <f t="shared" ref="C22:M22" si="12">C15/$B22</f>
        <v>0.80177684707874897</v>
      </c>
      <c r="D22" s="36">
        <f t="shared" si="12"/>
        <v>0.19822315292125106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23.052236913580433</v>
      </c>
      <c r="C23" s="36">
        <f t="shared" ref="C23:M23" si="13">C16/$B23</f>
        <v>0.80177684707874897</v>
      </c>
      <c r="D23" s="36">
        <f t="shared" si="13"/>
        <v>0.19822315292125106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23.052236913580433</v>
      </c>
      <c r="C24" s="36">
        <f t="shared" ref="C24:M24" si="14">C17/$B24</f>
        <v>0.80177684707874897</v>
      </c>
      <c r="D24" s="36">
        <f t="shared" si="14"/>
        <v>0.19822315292125106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23.052236913580433</v>
      </c>
      <c r="C25" s="36">
        <f t="shared" ref="C25:M25" si="15">C18/$B25</f>
        <v>0.80177684707874897</v>
      </c>
      <c r="D25" s="36">
        <f t="shared" si="15"/>
        <v>0.19822315292125106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23.052236913580433</v>
      </c>
      <c r="C26" s="36">
        <f t="shared" ref="C26:M26" si="16">C19/$B26</f>
        <v>0.80177684707874897</v>
      </c>
      <c r="D26" s="36">
        <f t="shared" si="16"/>
        <v>0.19822315292125106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23.052236913580433</v>
      </c>
      <c r="C27" s="36">
        <f t="shared" ref="C27:M27" si="17">C20/$B27</f>
        <v>0.80177684707874897</v>
      </c>
      <c r="D27" s="36">
        <f t="shared" si="17"/>
        <v>0.19822315292125106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CoeffsDeductCorr!B2+CoeffsDeductCorr!C2*BackgroundII_R29!B21+CoeffsDeductCorr!D2*BackgroundII_R29!B21^2+CoeffsDeductCorr!E2*BackgroundII_R29!B21^3</f>
        <v>20.48274983068287</v>
      </c>
      <c r="C28" s="39">
        <f t="shared" ref="C28:M28" si="18">C14*$B28/$B21</f>
        <v>18.48274983068287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CoeffsDeductCorr!B3+CoeffsDeductCorr!C3*BackgroundII_R29!B22+CoeffsDeductCorr!D3*BackgroundII_R29!B22^2+CoeffsDeductCorr!E3*BackgroundII_R29!B22^3</f>
        <v>16.871548886297983</v>
      </c>
      <c r="C29" s="39">
        <f t="shared" ref="C29:M29" si="20">C15*$B29/$B22</f>
        <v>13.527217271390976</v>
      </c>
      <c r="D29" s="39">
        <f t="shared" si="20"/>
        <v>3.3443316149070084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CoeffsDeductCorr!B4+CoeffsDeductCorr!C4*BackgroundII_R29!B23+CoeffsDeductCorr!D4*BackgroundII_R29!B23^2+CoeffsDeductCorr!E4*BackgroundII_R29!B23^3</f>
        <v>13.840020755453455</v>
      </c>
      <c r="C30" s="39">
        <f t="shared" ref="C30:M30" si="21">C16*$B30/$B23</f>
        <v>11.096608204811917</v>
      </c>
      <c r="D30" s="39">
        <f t="shared" si="21"/>
        <v>2.7434125506415392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CoeffsDeductCorr!B5+CoeffsDeductCorr!C5*BackgroundII_R29!B24+CoeffsDeductCorr!D5*BackgroundII_R29!B24^2+CoeffsDeductCorr!E5*BackgroundII_R29!B24^3</f>
        <v>8.0084589880393882</v>
      </c>
      <c r="C31" s="39">
        <f t="shared" ref="C31:M31" si="22">C17*$B31/$B24</f>
        <v>6.4209969973896888</v>
      </c>
      <c r="D31" s="39">
        <f t="shared" si="22"/>
        <v>1.5874619906496992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CoeffsDeductCorr!B6+CoeffsDeductCorr!C6*BackgroundII_R29!B25+CoeffsDeductCorr!D6*BackgroundII_R29!B25^2+CoeffsDeductCorr!E6*BackgroundII_R29!B25^3</f>
        <v>7.186753601471076</v>
      </c>
      <c r="C32" s="39">
        <f t="shared" ref="C32:M32" si="23">C18*$B32/$B25</f>
        <v>5.7621726433193237</v>
      </c>
      <c r="D32" s="39">
        <f t="shared" si="23"/>
        <v>1.4245809581517528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CoeffsDeductCorr!B7+CoeffsDeductCorr!C7*BackgroundII_R29!B26+CoeffsDeductCorr!D7*BackgroundII_R29!B26^2+CoeffsDeductCorr!E7*BackgroundII_R29!B26^3</f>
        <v>4.9036099445618344</v>
      </c>
      <c r="C33" s="39">
        <f t="shared" ref="C33:M33" si="24">C19*$B33/$B26</f>
        <v>3.9316009206547866</v>
      </c>
      <c r="D33" s="39">
        <f t="shared" si="24"/>
        <v>0.97200902390704802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CoeffsDeductCorr!B8+CoeffsDeductCorr!C8*BackgroundII_R29!B27+CoeffsDeductCorr!D8*BackgroundII_R29!B27^2+CoeffsDeductCorr!E8*BackgroundII_R29!B27^3</f>
        <v>3.8542127693792172</v>
      </c>
      <c r="C34" s="39">
        <f t="shared" ref="C34:M34" si="25">C20*$B34/$B27</f>
        <v>3.0902185622035221</v>
      </c>
      <c r="D34" s="39">
        <f t="shared" si="25"/>
        <v>0.76399420717569522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20.48274983068287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20.48274983068287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20.48274983068287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20.48274983068287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20.48274983068287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20.48274983068287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20.48274983068287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20.48274983068287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79.517250169317123</v>
      </c>
      <c r="C45" s="41">
        <f t="shared" ref="C45:M45" ca="1" si="28">IF(C44&lt;&gt;"",OFFSET(C27,$C$43,0),"")</f>
        <v>18.48274983068287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0.90235686045415497</v>
      </c>
      <c r="D46" s="41">
        <f t="shared" ca="1" si="29"/>
        <v>9.764313954584497E-2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CalcMany!B30</f>
        <v>6112</v>
      </c>
      <c r="C3" t="str">
        <f>CalcMany!C30</f>
        <v>120</v>
      </c>
      <c r="D3">
        <f>CalcMany!D30</f>
        <v>0</v>
      </c>
      <c r="E3">
        <f>CalcMany!E30</f>
        <v>0</v>
      </c>
      <c r="F3">
        <f>CalcMany!F30</f>
        <v>0</v>
      </c>
      <c r="G3">
        <f>CalcMany!G30</f>
        <v>0</v>
      </c>
      <c r="H3">
        <f>CalcMany!H30</f>
        <v>0</v>
      </c>
      <c r="I3">
        <f>CalcMany!I30</f>
        <v>0</v>
      </c>
      <c r="J3">
        <f>CalcMany!J30</f>
        <v>0</v>
      </c>
      <c r="K3">
        <f>CalcMany!K30</f>
        <v>0</v>
      </c>
      <c r="L3" t="str">
        <f>CalcMany!L30</f>
        <v>960</v>
      </c>
      <c r="M3">
        <f>CalcMany!M30</f>
        <v>0</v>
      </c>
      <c r="N3">
        <f>CalcMany!N30</f>
        <v>0</v>
      </c>
      <c r="O3">
        <f>CalcMany!O30</f>
        <v>0</v>
      </c>
      <c r="P3">
        <f>CalcMany!P30</f>
        <v>0</v>
      </c>
      <c r="Q3">
        <f>CalcMany!Q30</f>
        <v>0</v>
      </c>
      <c r="R3">
        <f>CalcMany!R30</f>
        <v>0</v>
      </c>
      <c r="S3">
        <f>CalcMany!S30</f>
        <v>0</v>
      </c>
      <c r="T3">
        <f>CalcMany!T30</f>
        <v>0</v>
      </c>
      <c r="U3">
        <f>CalcMany!U30</f>
        <v>0</v>
      </c>
      <c r="V3">
        <f>CalcMany!V30</f>
        <v>0</v>
      </c>
      <c r="W3">
        <f>CalcMany!W30</f>
        <v>0</v>
      </c>
      <c r="X3">
        <f>CalcMany!X30</f>
        <v>0</v>
      </c>
      <c r="Y3">
        <f>CalcMany!Y30</f>
        <v>0</v>
      </c>
      <c r="Z3">
        <f>CalcMany!Z30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1.963350785340314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15.706806282722512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CoeffsDistress!B3+CoeffsDistress!B4*BackgroundII_R30!C4+CoeffsDistress!B5*BackgroundII_R30!C4^CoeffsDistress!B6+CoeffsDistress!B7*LN(BackgroundII_R30!C4-CoeffsDistress!B8)</f>
        <v>16.010095910549481</v>
      </c>
      <c r="D5" t="e">
        <f>CoeffsDistress!C3+CoeffsDistress!C4*BackgroundII_R30!D4+CoeffsDistress!C5*BackgroundII_R30!D4^CoeffsDistress!C6+CoeffsDistress!C7*LN(BackgroundII_R30!D4-CoeffsDistress!C8)</f>
        <v>#DIV/0!</v>
      </c>
      <c r="E5" t="e">
        <f>CoeffsDistress!D3+CoeffsDistress!D4*BackgroundII_R30!E4+CoeffsDistress!D5*BackgroundII_R30!E4^CoeffsDistress!D6+CoeffsDistress!D7*LN(BackgroundII_R30!E4-CoeffsDistress!D8)</f>
        <v>#DIV/0!</v>
      </c>
      <c r="F5">
        <f>CoeffsDistress!E3+CoeffsDistress!E4*BackgroundII_R30!F4+CoeffsDistress!E5*BackgroundII_R30!F4^CoeffsDistress!E6+CoeffsDistress!E7*LN(BackgroundII_R30!F4-CoeffsDistress!E8)</f>
        <v>1.3455187895966798</v>
      </c>
      <c r="G5" t="e">
        <f>CoeffsDistress!F3+CoeffsDistress!F4*BackgroundII_R30!G4+CoeffsDistress!F5*BackgroundII_R30!G4^CoeffsDistress!F6+CoeffsDistress!F7*LN(BackgroundII_R30!G4-CoeffsDistress!F8)</f>
        <v>#NUM!</v>
      </c>
      <c r="H5">
        <f>CoeffsDistress!G3+CoeffsDistress!G4*BackgroundII_R30!H4+CoeffsDistress!G5*BackgroundII_R30!H4^CoeffsDistress!G6+CoeffsDistress!G7*LN(BackgroundII_R30!H4-CoeffsDistress!G8)</f>
        <v>-2.4297516226665117</v>
      </c>
      <c r="I5">
        <f>CoeffsDistress!H3+CoeffsDistress!H4*BackgroundII_R30!I4+CoeffsDistress!H5*BackgroundII_R30!I4^CoeffsDistress!H6+CoeffsDistress!H7*LN(BackgroundII_R30!I4-CoeffsDistress!H8)</f>
        <v>6.2926559863106677</v>
      </c>
      <c r="J5">
        <f>CoeffsDistress!I3+CoeffsDistress!I4*BackgroundII_R30!J4+CoeffsDistress!I5*BackgroundII_R30!J4^CoeffsDistress!I6+CoeffsDistress!I7*LN(BackgroundII_R30!J4-CoeffsDistress!I8)</f>
        <v>1.9809699703419081</v>
      </c>
      <c r="K5" t="e">
        <f>CoeffsDistress!J3+CoeffsDistress!J4*BackgroundII_R30!K4+CoeffsDistress!J5*BackgroundII_R30!K4^CoeffsDistress!J6+CoeffsDistress!J7*LN(BackgroundII_R30!K4-CoeffsDistress!J8)</f>
        <v>#NUM!</v>
      </c>
      <c r="L5">
        <f>CoeffsDistress!K3+CoeffsDistress!K4*BackgroundII_R30!L4+CoeffsDistress!K5*BackgroundII_R30!L4^CoeffsDistress!K6+CoeffsDistress!K7*LN(BackgroundII_R30!L4-CoeffsDistress!K8)</f>
        <v>21.531283786250373</v>
      </c>
      <c r="M5">
        <f>CoeffsDistress!L3+CoeffsDistress!L4*BackgroundII_R30!M4+CoeffsDistress!L5*BackgroundII_R30!M4^CoeffsDistress!L6+CoeffsDistress!L7*LN(BackgroundII_R30!M4-CoeffsDistress!L8)</f>
        <v>-1.8831691837876274</v>
      </c>
      <c r="N5">
        <f>CoeffsDistress!M3+CoeffsDistress!M4*BackgroundII_R30!N4+CoeffsDistress!M5*BackgroundII_R30!N4^CoeffsDistress!M6+CoeffsDistress!M7*LN(BackgroundII_R30!N4-CoeffsDistress!M8)</f>
        <v>-6.4882063576799407</v>
      </c>
      <c r="O5">
        <f>CoeffsDistress!N3+CoeffsDistress!N4*BackgroundII_R30!O4+CoeffsDistress!N5*BackgroundII_R30!O4^CoeffsDistress!N6+CoeffsDistress!N7*LN(BackgroundII_R30!O4-CoeffsDistress!N8)</f>
        <v>-0.19234986700844559</v>
      </c>
      <c r="P5">
        <f>CoeffsDistress!O3+CoeffsDistress!O4*BackgroundII_R30!P4+CoeffsDistress!O5*BackgroundII_R30!P4^CoeffsDistress!O6+CoeffsDistress!O7*LN(BackgroundII_R30!P4-CoeffsDistress!O8)</f>
        <v>7.3754817263059103E-2</v>
      </c>
      <c r="Q5">
        <f>CoeffsDistress!P3+CoeffsDistress!P4*BackgroundII_R30!Q4+CoeffsDistress!P5*BackgroundII_R30!Q4^CoeffsDistress!P6+CoeffsDistress!P7*LN(BackgroundII_R30!Q4-CoeffsDistress!P8)</f>
        <v>2.0655973451251413</v>
      </c>
      <c r="R5" t="e">
        <f>CoeffsDistress!Q3+CoeffsDistress!Q4*BackgroundII_R30!R4+CoeffsDistress!Q5*BackgroundII_R30!R4^CoeffsDistress!Q6+CoeffsDistress!Q7*LN(BackgroundII_R30!R4-CoeffsDistress!Q8)</f>
        <v>#NUM!</v>
      </c>
      <c r="S5">
        <f>CoeffsDistress!R3+CoeffsDistress!R4*BackgroundII_R30!S4+CoeffsDistress!R5*BackgroundII_R30!S4^CoeffsDistress!R6+CoeffsDistress!R7*LN(BackgroundII_R30!S4-CoeffsDistress!R8)</f>
        <v>2.8474830961496664</v>
      </c>
      <c r="T5">
        <f>CoeffsDistress!S3+CoeffsDistress!S4*BackgroundII_R30!T4+CoeffsDistress!S5*BackgroundII_R30!T4^CoeffsDistress!S6+CoeffsDistress!S7*LN(BackgroundII_R30!T4-CoeffsDistress!S8)</f>
        <v>3.1290789009871531</v>
      </c>
      <c r="U5">
        <f>CoeffsDistress!T3+CoeffsDistress!T4*BackgroundII_R30!U4+CoeffsDistress!T5*BackgroundII_R30!U4^CoeffsDistress!T6+CoeffsDistress!T7*LN(BackgroundII_R30!U4-CoeffsDistress!T8)</f>
        <v>-0.72987201948007563</v>
      </c>
      <c r="V5">
        <f>CoeffsDistress!U3+CoeffsDistress!U4*BackgroundII_R30!V4+CoeffsDistress!U5*BackgroundII_R30!V4^CoeffsDistress!U6+CoeffsDistress!U7*LN(BackgroundII_R30!V4-CoeffsDistress!U8)</f>
        <v>-0.55774509254708704</v>
      </c>
      <c r="W5">
        <f>CoeffsDistress!V3+CoeffsDistress!V4*BackgroundII_R30!W4+CoeffsDistress!V5*BackgroundII_R30!W4^CoeffsDistress!V6+CoeffsDistress!V7*LN(BackgroundII_R30!W4-CoeffsDistress!V8)</f>
        <v>-11.630944123926884</v>
      </c>
      <c r="X5">
        <f>CoeffsDistress!W3+CoeffsDistress!W4*BackgroundII_R30!X4+CoeffsDistress!W5*BackgroundII_R30!X4^CoeffsDistress!W6+CoeffsDistress!W7*LN(BackgroundII_R30!X4-CoeffsDistress!W8)</f>
        <v>-0.96527959010864728</v>
      </c>
      <c r="Y5">
        <f>CoeffsDistress!X3+CoeffsDistress!X4*BackgroundII_R30!Y4+CoeffsDistress!X5*BackgroundII_R30!Y4^CoeffsDistress!X6+CoeffsDistress!X7*LN(BackgroundII_R30!Y4-CoeffsDistress!X8)</f>
        <v>-1.1850134881294951</v>
      </c>
      <c r="Z5">
        <f>CoeffsDistress!Y3+CoeffsDistress!Y4*BackgroundII_R30!Z4+CoeffsDistress!Y5*BackgroundII_R30!Z4^CoeffsDistress!Y6+CoeffsDistress!Y7*LN(BackgroundII_R30!Z4-CoeffsDistress!Y8)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16.010095910549481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21.531283786250373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21.531283786250373</v>
      </c>
      <c r="D9">
        <f t="shared" si="3"/>
        <v>16.010095910549481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Allig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8.2063106726912931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21.531283786250373</v>
      </c>
      <c r="D13">
        <f t="shared" si="6"/>
        <v>16.010095910549481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21.531283786250373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21.531283786250373</v>
      </c>
      <c r="D15" s="34">
        <f t="shared" ref="D15:D20" si="8">D$13</f>
        <v>16.010095910549481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21.531283786250373</v>
      </c>
      <c r="D16" s="34">
        <f t="shared" si="8"/>
        <v>16.010095910549481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21.531283786250373</v>
      </c>
      <c r="D17" s="34">
        <f t="shared" si="8"/>
        <v>16.010095910549481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21.531283786250373</v>
      </c>
      <c r="D18" s="34">
        <f t="shared" si="8"/>
        <v>16.010095910549481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21.531283786250373</v>
      </c>
      <c r="D19" s="34">
        <f t="shared" si="8"/>
        <v>16.010095910549481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21.531283786250373</v>
      </c>
      <c r="D20" s="34">
        <f t="shared" si="8"/>
        <v>16.010095910549481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23.531283786250373</v>
      </c>
      <c r="C21" s="36">
        <f t="shared" ref="C21:M21" si="10">C14/$B21</f>
        <v>0.91500676213982746</v>
      </c>
      <c r="D21" s="36">
        <f t="shared" si="10"/>
        <v>8.4993237860172557E-2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37.541379696799851</v>
      </c>
      <c r="C22" s="36">
        <f t="shared" ref="C22:M22" si="12">C15/$B22</f>
        <v>0.57353469585151584</v>
      </c>
      <c r="D22" s="36">
        <f t="shared" si="12"/>
        <v>0.42646530414848427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37.541379696799851</v>
      </c>
      <c r="C23" s="36">
        <f t="shared" ref="C23:M23" si="13">C16/$B23</f>
        <v>0.57353469585151584</v>
      </c>
      <c r="D23" s="36">
        <f t="shared" si="13"/>
        <v>0.42646530414848427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37.541379696799851</v>
      </c>
      <c r="C24" s="36">
        <f t="shared" ref="C24:M24" si="14">C17/$B24</f>
        <v>0.57353469585151584</v>
      </c>
      <c r="D24" s="36">
        <f t="shared" si="14"/>
        <v>0.42646530414848427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37.541379696799851</v>
      </c>
      <c r="C25" s="36">
        <f t="shared" ref="C25:M25" si="15">C18/$B25</f>
        <v>0.57353469585151584</v>
      </c>
      <c r="D25" s="36">
        <f t="shared" si="15"/>
        <v>0.42646530414848427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37.541379696799851</v>
      </c>
      <c r="C26" s="36">
        <f t="shared" ref="C26:M26" si="16">C19/$B26</f>
        <v>0.57353469585151584</v>
      </c>
      <c r="D26" s="36">
        <f t="shared" si="16"/>
        <v>0.42646530414848427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37.541379696799851</v>
      </c>
      <c r="C27" s="36">
        <f t="shared" ref="C27:M27" si="17">C20/$B27</f>
        <v>0.57353469585151584</v>
      </c>
      <c r="D27" s="36">
        <f t="shared" si="17"/>
        <v>0.42646530414848427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CoeffsDeductCorr!B2+CoeffsDeductCorr!C2*BackgroundII_R30!B21+CoeffsDeductCorr!D2*BackgroundII_R30!B21^2+CoeffsDeductCorr!E2*BackgroundII_R30!B21^3</f>
        <v>23.531283786250373</v>
      </c>
      <c r="C28" s="39">
        <f t="shared" ref="C28:M28" si="18">C14*$B28/$B21</f>
        <v>21.531283786250373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CoeffsDeductCorr!B3+CoeffsDeductCorr!C3*BackgroundII_R30!B22+CoeffsDeductCorr!D3*BackgroundII_R30!B22^2+CoeffsDeductCorr!E3*BackgroundII_R30!B22^3</f>
        <v>27.736275711704362</v>
      </c>
      <c r="C29" s="39">
        <f t="shared" ref="C29:M29" si="20">C15*$B29/$B22</f>
        <v>15.907716454366145</v>
      </c>
      <c r="D29" s="39">
        <f t="shared" si="20"/>
        <v>11.828559257338219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CoeffsDeductCorr!B4+CoeffsDeductCorr!C4*BackgroundII_R30!B23+CoeffsDeductCorr!D4*BackgroundII_R30!B23^2+CoeffsDeductCorr!E4*BackgroundII_R30!B23^3</f>
        <v>23.483690185272756</v>
      </c>
      <c r="C30" s="39">
        <f t="shared" ref="C30:M30" si="21">C16*$B30/$B23</f>
        <v>13.468711107881639</v>
      </c>
      <c r="D30" s="39">
        <f t="shared" si="21"/>
        <v>10.014979077391121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CoeffsDeductCorr!B5+CoeffsDeductCorr!C5*BackgroundII_R30!B24+CoeffsDeductCorr!D5*BackgroundII_R30!B24^2+CoeffsDeductCorr!E5*BackgroundII_R30!B24^3</f>
        <v>17.731626577734421</v>
      </c>
      <c r="C31" s="39">
        <f t="shared" ref="C31:M31" si="22">C17*$B31/$B24</f>
        <v>10.169703056213566</v>
      </c>
      <c r="D31" s="39">
        <f t="shared" si="22"/>
        <v>7.5619235215208578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CoeffsDeductCorr!B6+CoeffsDeductCorr!C6*BackgroundII_R30!B25+CoeffsDeductCorr!D6*BackgroundII_R30!B25^2+CoeffsDeductCorr!E6*BackgroundII_R30!B25^3</f>
        <v>15.840265418688679</v>
      </c>
      <c r="C32" s="39">
        <f t="shared" ref="C32:M32" si="23">C18*$B32/$B25</f>
        <v>9.0849418091148948</v>
      </c>
      <c r="D32" s="39">
        <f t="shared" si="23"/>
        <v>6.7553236095737859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CoeffsDeductCorr!B7+CoeffsDeductCorr!C7*BackgroundII_R30!B26+CoeffsDeductCorr!D7*BackgroundII_R30!B26^2+CoeffsDeductCorr!E7*BackgroundII_R30!B26^3</f>
        <v>13.336453653675104</v>
      </c>
      <c r="C33" s="39">
        <f t="shared" ref="C33:M33" si="24">C19*$B33/$B26</f>
        <v>7.6489188899983871</v>
      </c>
      <c r="D33" s="39">
        <f t="shared" si="24"/>
        <v>5.6875347636767177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CoeffsDeductCorr!B8+CoeffsDeductCorr!C8*BackgroundII_R30!B27+CoeffsDeductCorr!D8*BackgroundII_R30!B27^2+CoeffsDeductCorr!E8*BackgroundII_R30!B27^3</f>
        <v>13.32851934396202</v>
      </c>
      <c r="C34" s="39">
        <f t="shared" ref="C34:M34" si="25">C20*$B34/$B27</f>
        <v>7.6443682880903019</v>
      </c>
      <c r="D34" s="39">
        <f t="shared" si="25"/>
        <v>5.6841510558717188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23.531283786250373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27.736275711704362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27.736275711704362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27.736275711704362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27.736275711704362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27.736275711704362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27.736275711704362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27.736275711704362</v>
      </c>
      <c r="C44" s="41" t="str">
        <f t="shared" ref="C44:M44" ca="1" si="27">IF(C8&lt;=$C$12+1,C11,"")</f>
        <v>LongTrans low</v>
      </c>
      <c r="D44" s="41" t="str">
        <f t="shared" ca="1" si="27"/>
        <v>Allig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72.263724288295634</v>
      </c>
      <c r="C45" s="41">
        <f t="shared" ref="C45:M45" ca="1" si="28">IF(C44&lt;&gt;"",OFFSET(C27,$C$43,0),"")</f>
        <v>15.907716454366145</v>
      </c>
      <c r="D45" s="41">
        <f t="shared" ca="1" si="28"/>
        <v>11.828559257338219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0.57353469585151584</v>
      </c>
      <c r="D46" s="41">
        <f t="shared" ca="1" si="29"/>
        <v>0.42646530414848427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topLeftCell="A16"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CalcMany!B31</f>
        <v>6769</v>
      </c>
      <c r="C3">
        <f>CalcMany!C31</f>
        <v>0</v>
      </c>
      <c r="D3">
        <f>CalcMany!D31</f>
        <v>0</v>
      </c>
      <c r="E3">
        <f>CalcMany!E31</f>
        <v>0</v>
      </c>
      <c r="F3">
        <f>CalcMany!F31</f>
        <v>0</v>
      </c>
      <c r="G3">
        <f>CalcMany!G31</f>
        <v>0</v>
      </c>
      <c r="H3">
        <f>CalcMany!H31</f>
        <v>0</v>
      </c>
      <c r="I3">
        <f>CalcMany!I31</f>
        <v>0</v>
      </c>
      <c r="J3">
        <f>CalcMany!J31</f>
        <v>0</v>
      </c>
      <c r="K3">
        <f>CalcMany!K31</f>
        <v>0</v>
      </c>
      <c r="L3" t="str">
        <f>CalcMany!L31</f>
        <v>1080</v>
      </c>
      <c r="M3">
        <f>CalcMany!M31</f>
        <v>0</v>
      </c>
      <c r="N3">
        <f>CalcMany!N31</f>
        <v>0</v>
      </c>
      <c r="O3">
        <f>CalcMany!O31</f>
        <v>0</v>
      </c>
      <c r="P3">
        <f>CalcMany!P31</f>
        <v>0</v>
      </c>
      <c r="Q3">
        <f>CalcMany!Q31</f>
        <v>0</v>
      </c>
      <c r="R3">
        <f>CalcMany!R31</f>
        <v>0</v>
      </c>
      <c r="S3">
        <f>CalcMany!S31</f>
        <v>0</v>
      </c>
      <c r="T3">
        <f>CalcMany!T31</f>
        <v>0</v>
      </c>
      <c r="U3">
        <f>CalcMany!U31</f>
        <v>0</v>
      </c>
      <c r="V3">
        <f>CalcMany!V31</f>
        <v>0</v>
      </c>
      <c r="W3">
        <f>CalcMany!W31</f>
        <v>0</v>
      </c>
      <c r="X3">
        <f>CalcMany!X31</f>
        <v>0</v>
      </c>
      <c r="Y3">
        <f>CalcMany!Y31</f>
        <v>0</v>
      </c>
      <c r="Z3">
        <f>CalcMany!Z31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15.95508937804698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CoeffsDistress!B3+CoeffsDistress!B4*BackgroundII_R31!C4+CoeffsDistress!B5*BackgroundII_R31!C4^CoeffsDistress!B6+CoeffsDistress!B7*LN(BackgroundII_R31!C4-CoeffsDistress!B8)</f>
        <v>#DIV/0!</v>
      </c>
      <c r="D5" t="e">
        <f>CoeffsDistress!C3+CoeffsDistress!C4*BackgroundII_R31!D4+CoeffsDistress!C5*BackgroundII_R31!D4^CoeffsDistress!C6+CoeffsDistress!C7*LN(BackgroundII_R31!D4-CoeffsDistress!C8)</f>
        <v>#DIV/0!</v>
      </c>
      <c r="E5" t="e">
        <f>CoeffsDistress!D3+CoeffsDistress!D4*BackgroundII_R31!E4+CoeffsDistress!D5*BackgroundII_R31!E4^CoeffsDistress!D6+CoeffsDistress!D7*LN(BackgroundII_R31!E4-CoeffsDistress!D8)</f>
        <v>#DIV/0!</v>
      </c>
      <c r="F5">
        <f>CoeffsDistress!E3+CoeffsDistress!E4*BackgroundII_R31!F4+CoeffsDistress!E5*BackgroundII_R31!F4^CoeffsDistress!E6+CoeffsDistress!E7*LN(BackgroundII_R31!F4-CoeffsDistress!E8)</f>
        <v>1.3455187895966798</v>
      </c>
      <c r="G5" t="e">
        <f>CoeffsDistress!F3+CoeffsDistress!F4*BackgroundII_R31!G4+CoeffsDistress!F5*BackgroundII_R31!G4^CoeffsDistress!F6+CoeffsDistress!F7*LN(BackgroundII_R31!G4-CoeffsDistress!F8)</f>
        <v>#NUM!</v>
      </c>
      <c r="H5">
        <f>CoeffsDistress!G3+CoeffsDistress!G4*BackgroundII_R31!H4+CoeffsDistress!G5*BackgroundII_R31!H4^CoeffsDistress!G6+CoeffsDistress!G7*LN(BackgroundII_R31!H4-CoeffsDistress!G8)</f>
        <v>-2.4297516226665117</v>
      </c>
      <c r="I5">
        <f>CoeffsDistress!H3+CoeffsDistress!H4*BackgroundII_R31!I4+CoeffsDistress!H5*BackgroundII_R31!I4^CoeffsDistress!H6+CoeffsDistress!H7*LN(BackgroundII_R31!I4-CoeffsDistress!H8)</f>
        <v>6.2926559863106677</v>
      </c>
      <c r="J5">
        <f>CoeffsDistress!I3+CoeffsDistress!I4*BackgroundII_R31!J4+CoeffsDistress!I5*BackgroundII_R31!J4^CoeffsDistress!I6+CoeffsDistress!I7*LN(BackgroundII_R31!J4-CoeffsDistress!I8)</f>
        <v>1.9809699703419081</v>
      </c>
      <c r="K5" t="e">
        <f>CoeffsDistress!J3+CoeffsDistress!J4*BackgroundII_R31!K4+CoeffsDistress!J5*BackgroundII_R31!K4^CoeffsDistress!J6+CoeffsDistress!J7*LN(BackgroundII_R31!K4-CoeffsDistress!J8)</f>
        <v>#NUM!</v>
      </c>
      <c r="L5">
        <f>CoeffsDistress!K3+CoeffsDistress!K4*BackgroundII_R31!L4+CoeffsDistress!K5*BackgroundII_R31!L4^CoeffsDistress!K6+CoeffsDistress!K7*LN(BackgroundII_R31!L4-CoeffsDistress!K8)</f>
        <v>21.702309826078572</v>
      </c>
      <c r="M5">
        <f>CoeffsDistress!L3+CoeffsDistress!L4*BackgroundII_R31!M4+CoeffsDistress!L5*BackgroundII_R31!M4^CoeffsDistress!L6+CoeffsDistress!L7*LN(BackgroundII_R31!M4-CoeffsDistress!L8)</f>
        <v>-1.8831691837876274</v>
      </c>
      <c r="N5">
        <f>CoeffsDistress!M3+CoeffsDistress!M4*BackgroundII_R31!N4+CoeffsDistress!M5*BackgroundII_R31!N4^CoeffsDistress!M6+CoeffsDistress!M7*LN(BackgroundII_R31!N4-CoeffsDistress!M8)</f>
        <v>-6.4882063576799407</v>
      </c>
      <c r="O5">
        <f>CoeffsDistress!N3+CoeffsDistress!N4*BackgroundII_R31!O4+CoeffsDistress!N5*BackgroundII_R31!O4^CoeffsDistress!N6+CoeffsDistress!N7*LN(BackgroundII_R31!O4-CoeffsDistress!N8)</f>
        <v>-0.19234986700844559</v>
      </c>
      <c r="P5">
        <f>CoeffsDistress!O3+CoeffsDistress!O4*BackgroundII_R31!P4+CoeffsDistress!O5*BackgroundII_R31!P4^CoeffsDistress!O6+CoeffsDistress!O7*LN(BackgroundII_R31!P4-CoeffsDistress!O8)</f>
        <v>7.3754817263059103E-2</v>
      </c>
      <c r="Q5">
        <f>CoeffsDistress!P3+CoeffsDistress!P4*BackgroundII_R31!Q4+CoeffsDistress!P5*BackgroundII_R31!Q4^CoeffsDistress!P6+CoeffsDistress!P7*LN(BackgroundII_R31!Q4-CoeffsDistress!P8)</f>
        <v>2.0655973451251413</v>
      </c>
      <c r="R5" t="e">
        <f>CoeffsDistress!Q3+CoeffsDistress!Q4*BackgroundII_R31!R4+CoeffsDistress!Q5*BackgroundII_R31!R4^CoeffsDistress!Q6+CoeffsDistress!Q7*LN(BackgroundII_R31!R4-CoeffsDistress!Q8)</f>
        <v>#NUM!</v>
      </c>
      <c r="S5">
        <f>CoeffsDistress!R3+CoeffsDistress!R4*BackgroundII_R31!S4+CoeffsDistress!R5*BackgroundII_R31!S4^CoeffsDistress!R6+CoeffsDistress!R7*LN(BackgroundII_R31!S4-CoeffsDistress!R8)</f>
        <v>2.8474830961496664</v>
      </c>
      <c r="T5">
        <f>CoeffsDistress!S3+CoeffsDistress!S4*BackgroundII_R31!T4+CoeffsDistress!S5*BackgroundII_R31!T4^CoeffsDistress!S6+CoeffsDistress!S7*LN(BackgroundII_R31!T4-CoeffsDistress!S8)</f>
        <v>3.1290789009871531</v>
      </c>
      <c r="U5">
        <f>CoeffsDistress!T3+CoeffsDistress!T4*BackgroundII_R31!U4+CoeffsDistress!T5*BackgroundII_R31!U4^CoeffsDistress!T6+CoeffsDistress!T7*LN(BackgroundII_R31!U4-CoeffsDistress!T8)</f>
        <v>-0.72987201948007563</v>
      </c>
      <c r="V5">
        <f>CoeffsDistress!U3+CoeffsDistress!U4*BackgroundII_R31!V4+CoeffsDistress!U5*BackgroundII_R31!V4^CoeffsDistress!U6+CoeffsDistress!U7*LN(BackgroundII_R31!V4-CoeffsDistress!U8)</f>
        <v>-0.55774509254708704</v>
      </c>
      <c r="W5">
        <f>CoeffsDistress!V3+CoeffsDistress!V4*BackgroundII_R31!W4+CoeffsDistress!V5*BackgroundII_R31!W4^CoeffsDistress!V6+CoeffsDistress!V7*LN(BackgroundII_R31!W4-CoeffsDistress!V8)</f>
        <v>-11.630944123926884</v>
      </c>
      <c r="X5">
        <f>CoeffsDistress!W3+CoeffsDistress!W4*BackgroundII_R31!X4+CoeffsDistress!W5*BackgroundII_R31!X4^CoeffsDistress!W6+CoeffsDistress!W7*LN(BackgroundII_R31!X4-CoeffsDistress!W8)</f>
        <v>-0.96527959010864728</v>
      </c>
      <c r="Y5">
        <f>CoeffsDistress!X3+CoeffsDistress!X4*BackgroundII_R31!Y4+CoeffsDistress!X5*BackgroundII_R31!Y4^CoeffsDistress!X6+CoeffsDistress!X7*LN(BackgroundII_R31!Y4-CoeffsDistress!X8)</f>
        <v>-1.1850134881294951</v>
      </c>
      <c r="Z5">
        <f>CoeffsDistress!Y3+CoeffsDistress!Y4*BackgroundII_R31!Z4+CoeffsDistress!Y5*BackgroundII_R31!Z4^CoeffsDistress!Y6+CoeffsDistress!Y7*LN(BackgroundII_R31!Z4-CoeffsDistress!Y8)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21.702309826078572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21.702309826078572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8.1906041996458452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21.702309826078572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21.702309826078572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21.702309826078572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21.702309826078572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21.702309826078572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21.702309826078572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21.702309826078572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21.702309826078572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21.702309826078572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21.702309826078572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21.702309826078572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21.702309826078572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21.702309826078572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21.702309826078572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21.702309826078572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CoeffsDeductCorr!B2+CoeffsDeductCorr!C2*BackgroundII_R31!B21+CoeffsDeductCorr!D2*BackgroundII_R31!B21^2+CoeffsDeductCorr!E2*BackgroundII_R31!B21^3</f>
        <v>21.702309826078572</v>
      </c>
      <c r="C28" s="39">
        <f t="shared" ref="C28:M28" si="18">C14*$B28/$B21</f>
        <v>21.702309826078572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CoeffsDeductCorr!B3+CoeffsDeductCorr!C3*BackgroundII_R31!B22+CoeffsDeductCorr!D3*BackgroundII_R31!B22^2+CoeffsDeductCorr!E3*BackgroundII_R31!B22^3</f>
        <v>15.846086156873975</v>
      </c>
      <c r="C29" s="39">
        <f t="shared" ref="C29:M29" si="20">C15*$B29/$B22</f>
        <v>15.846086156873975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CoeffsDeductCorr!B4+CoeffsDeductCorr!C4*BackgroundII_R31!B23+CoeffsDeductCorr!D4*BackgroundII_R31!B23^2+CoeffsDeductCorr!E4*BackgroundII_R31!B23^3</f>
        <v>12.940755517970301</v>
      </c>
      <c r="C30" s="39">
        <f t="shared" ref="C30:M30" si="21">C16*$B30/$B23</f>
        <v>12.940755517970301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CoeffsDeductCorr!B5+CoeffsDeductCorr!C5*BackgroundII_R31!B24+CoeffsDeductCorr!D5*BackgroundII_R31!B24^2+CoeffsDeductCorr!E5*BackgroundII_R31!B24^3</f>
        <v>7.1005576468092109</v>
      </c>
      <c r="C31" s="39">
        <f t="shared" ref="C31:M31" si="22">C17*$B31/$B24</f>
        <v>7.1005576468092109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CoeffsDeductCorr!B6+CoeffsDeductCorr!C6*BackgroundII_R31!B25+CoeffsDeductCorr!D6*BackgroundII_R31!B25^2+CoeffsDeductCorr!E6*BackgroundII_R31!B25^3</f>
        <v>6.3851125354829215</v>
      </c>
      <c r="C32" s="39">
        <f t="shared" ref="C32:M32" si="23">C18*$B32/$B25</f>
        <v>6.3851125354829215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CoeffsDeductCorr!B7+CoeffsDeductCorr!C7*BackgroundII_R31!B26+CoeffsDeductCorr!D7*BackgroundII_R31!B26^2+CoeffsDeductCorr!E7*BackgroundII_R31!B26^3</f>
        <v>4.1230947988282223</v>
      </c>
      <c r="C33" s="39">
        <f t="shared" ref="C33:M33" si="24">C19*$B33/$B26</f>
        <v>4.1230947988282223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CoeffsDeductCorr!B8+CoeffsDeductCorr!C8*BackgroundII_R31!B27+CoeffsDeductCorr!D8*BackgroundII_R31!B27^2+CoeffsDeductCorr!E8*BackgroundII_R31!B27^3</f>
        <v>2.9496810821094535</v>
      </c>
      <c r="C34" s="39">
        <f t="shared" ref="C34:M34" si="25">C20*$B34/$B27</f>
        <v>2.9496810821094535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21.702309826078572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21.702309826078572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21.702309826078572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21.702309826078572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21.702309826078572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21.702309826078572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21.702309826078572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21.702309826078572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78.297690173921424</v>
      </c>
      <c r="C45" s="41">
        <f t="shared" ref="C45:M45" ca="1" si="28">IF(C44&lt;&gt;"",OFFSET(C27,$C$43,0),"")</f>
        <v>21.702309826078572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CalcMany!B32</f>
        <v>7521</v>
      </c>
      <c r="C3">
        <f>CalcMany!C32</f>
        <v>0</v>
      </c>
      <c r="D3">
        <f>CalcMany!D32</f>
        <v>0</v>
      </c>
      <c r="E3">
        <f>CalcMany!E32</f>
        <v>0</v>
      </c>
      <c r="F3">
        <f>CalcMany!F32</f>
        <v>0</v>
      </c>
      <c r="G3">
        <f>CalcMany!G32</f>
        <v>0</v>
      </c>
      <c r="H3">
        <f>CalcMany!H32</f>
        <v>0</v>
      </c>
      <c r="I3">
        <f>CalcMany!I32</f>
        <v>0</v>
      </c>
      <c r="J3">
        <f>CalcMany!J32</f>
        <v>0</v>
      </c>
      <c r="K3">
        <f>CalcMany!K32</f>
        <v>0</v>
      </c>
      <c r="L3" t="str">
        <f>CalcMany!L32</f>
        <v>900</v>
      </c>
      <c r="M3">
        <f>CalcMany!M32</f>
        <v>0</v>
      </c>
      <c r="N3">
        <f>CalcMany!N32</f>
        <v>0</v>
      </c>
      <c r="O3">
        <f>CalcMany!O32</f>
        <v>0</v>
      </c>
      <c r="P3">
        <f>CalcMany!P32</f>
        <v>0</v>
      </c>
      <c r="Q3">
        <f>CalcMany!Q32</f>
        <v>0</v>
      </c>
      <c r="R3">
        <f>CalcMany!R32</f>
        <v>0</v>
      </c>
      <c r="S3">
        <f>CalcMany!S32</f>
        <v>0</v>
      </c>
      <c r="T3">
        <f>CalcMany!T32</f>
        <v>0</v>
      </c>
      <c r="U3">
        <f>CalcMany!U32</f>
        <v>0</v>
      </c>
      <c r="V3">
        <f>CalcMany!V32</f>
        <v>0</v>
      </c>
      <c r="W3">
        <f>CalcMany!W32</f>
        <v>0</v>
      </c>
      <c r="X3">
        <f>CalcMany!X32</f>
        <v>0</v>
      </c>
      <c r="Y3">
        <f>CalcMany!Y32</f>
        <v>0</v>
      </c>
      <c r="Z3">
        <f>CalcMany!Z32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11.966493817311527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CoeffsDistress!B3+CoeffsDistress!B4*BackgroundII_R32!C4+CoeffsDistress!B5*BackgroundII_R32!C4^CoeffsDistress!B6+CoeffsDistress!B7*LN(BackgroundII_R32!C4-CoeffsDistress!B8)</f>
        <v>#DIV/0!</v>
      </c>
      <c r="D5" t="e">
        <f>CoeffsDistress!C3+CoeffsDistress!C4*BackgroundII_R32!D4+CoeffsDistress!C5*BackgroundII_R32!D4^CoeffsDistress!C6+CoeffsDistress!C7*LN(BackgroundII_R32!D4-CoeffsDistress!C8)</f>
        <v>#DIV/0!</v>
      </c>
      <c r="E5" t="e">
        <f>CoeffsDistress!D3+CoeffsDistress!D4*BackgroundII_R32!E4+CoeffsDistress!D5*BackgroundII_R32!E4^CoeffsDistress!D6+CoeffsDistress!D7*LN(BackgroundII_R32!E4-CoeffsDistress!D8)</f>
        <v>#DIV/0!</v>
      </c>
      <c r="F5">
        <f>CoeffsDistress!E3+CoeffsDistress!E4*BackgroundII_R32!F4+CoeffsDistress!E5*BackgroundII_R32!F4^CoeffsDistress!E6+CoeffsDistress!E7*LN(BackgroundII_R32!F4-CoeffsDistress!E8)</f>
        <v>1.3455187895966798</v>
      </c>
      <c r="G5" t="e">
        <f>CoeffsDistress!F3+CoeffsDistress!F4*BackgroundII_R32!G4+CoeffsDistress!F5*BackgroundII_R32!G4^CoeffsDistress!F6+CoeffsDistress!F7*LN(BackgroundII_R32!G4-CoeffsDistress!F8)</f>
        <v>#NUM!</v>
      </c>
      <c r="H5">
        <f>CoeffsDistress!G3+CoeffsDistress!G4*BackgroundII_R32!H4+CoeffsDistress!G5*BackgroundII_R32!H4^CoeffsDistress!G6+CoeffsDistress!G7*LN(BackgroundII_R32!H4-CoeffsDistress!G8)</f>
        <v>-2.4297516226665117</v>
      </c>
      <c r="I5">
        <f>CoeffsDistress!H3+CoeffsDistress!H4*BackgroundII_R32!I4+CoeffsDistress!H5*BackgroundII_R32!I4^CoeffsDistress!H6+CoeffsDistress!H7*LN(BackgroundII_R32!I4-CoeffsDistress!H8)</f>
        <v>6.2926559863106677</v>
      </c>
      <c r="J5">
        <f>CoeffsDistress!I3+CoeffsDistress!I4*BackgroundII_R32!J4+CoeffsDistress!I5*BackgroundII_R32!J4^CoeffsDistress!I6+CoeffsDistress!I7*LN(BackgroundII_R32!J4-CoeffsDistress!I8)</f>
        <v>1.9809699703419081</v>
      </c>
      <c r="K5" t="e">
        <f>CoeffsDistress!J3+CoeffsDistress!J4*BackgroundII_R32!K4+CoeffsDistress!J5*BackgroundII_R32!K4^CoeffsDistress!J6+CoeffsDistress!J7*LN(BackgroundII_R32!K4-CoeffsDistress!J8)</f>
        <v>#NUM!</v>
      </c>
      <c r="L5">
        <f>CoeffsDistress!K3+CoeffsDistress!K4*BackgroundII_R32!L4+CoeffsDistress!K5*BackgroundII_R32!L4^CoeffsDistress!K6+CoeffsDistress!K7*LN(BackgroundII_R32!L4-CoeffsDistress!K8)</f>
        <v>18.596282618006505</v>
      </c>
      <c r="M5">
        <f>CoeffsDistress!L3+CoeffsDistress!L4*BackgroundII_R32!M4+CoeffsDistress!L5*BackgroundII_R32!M4^CoeffsDistress!L6+CoeffsDistress!L7*LN(BackgroundII_R32!M4-CoeffsDistress!L8)</f>
        <v>-1.8831691837876274</v>
      </c>
      <c r="N5">
        <f>CoeffsDistress!M3+CoeffsDistress!M4*BackgroundII_R32!N4+CoeffsDistress!M5*BackgroundII_R32!N4^CoeffsDistress!M6+CoeffsDistress!M7*LN(BackgroundII_R32!N4-CoeffsDistress!M8)</f>
        <v>-6.4882063576799407</v>
      </c>
      <c r="O5">
        <f>CoeffsDistress!N3+CoeffsDistress!N4*BackgroundII_R32!O4+CoeffsDistress!N5*BackgroundII_R32!O4^CoeffsDistress!N6+CoeffsDistress!N7*LN(BackgroundII_R32!O4-CoeffsDistress!N8)</f>
        <v>-0.19234986700844559</v>
      </c>
      <c r="P5">
        <f>CoeffsDistress!O3+CoeffsDistress!O4*BackgroundII_R32!P4+CoeffsDistress!O5*BackgroundII_R32!P4^CoeffsDistress!O6+CoeffsDistress!O7*LN(BackgroundII_R32!P4-CoeffsDistress!O8)</f>
        <v>7.3754817263059103E-2</v>
      </c>
      <c r="Q5">
        <f>CoeffsDistress!P3+CoeffsDistress!P4*BackgroundII_R32!Q4+CoeffsDistress!P5*BackgroundII_R32!Q4^CoeffsDistress!P6+CoeffsDistress!P7*LN(BackgroundII_R32!Q4-CoeffsDistress!P8)</f>
        <v>2.0655973451251413</v>
      </c>
      <c r="R5" t="e">
        <f>CoeffsDistress!Q3+CoeffsDistress!Q4*BackgroundII_R32!R4+CoeffsDistress!Q5*BackgroundII_R32!R4^CoeffsDistress!Q6+CoeffsDistress!Q7*LN(BackgroundII_R32!R4-CoeffsDistress!Q8)</f>
        <v>#NUM!</v>
      </c>
      <c r="S5">
        <f>CoeffsDistress!R3+CoeffsDistress!R4*BackgroundII_R32!S4+CoeffsDistress!R5*BackgroundII_R32!S4^CoeffsDistress!R6+CoeffsDistress!R7*LN(BackgroundII_R32!S4-CoeffsDistress!R8)</f>
        <v>2.8474830961496664</v>
      </c>
      <c r="T5">
        <f>CoeffsDistress!S3+CoeffsDistress!S4*BackgroundII_R32!T4+CoeffsDistress!S5*BackgroundII_R32!T4^CoeffsDistress!S6+CoeffsDistress!S7*LN(BackgroundII_R32!T4-CoeffsDistress!S8)</f>
        <v>3.1290789009871531</v>
      </c>
      <c r="U5">
        <f>CoeffsDistress!T3+CoeffsDistress!T4*BackgroundII_R32!U4+CoeffsDistress!T5*BackgroundII_R32!U4^CoeffsDistress!T6+CoeffsDistress!T7*LN(BackgroundII_R32!U4-CoeffsDistress!T8)</f>
        <v>-0.72987201948007563</v>
      </c>
      <c r="V5">
        <f>CoeffsDistress!U3+CoeffsDistress!U4*BackgroundII_R32!V4+CoeffsDistress!U5*BackgroundII_R32!V4^CoeffsDistress!U6+CoeffsDistress!U7*LN(BackgroundII_R32!V4-CoeffsDistress!U8)</f>
        <v>-0.55774509254708704</v>
      </c>
      <c r="W5">
        <f>CoeffsDistress!V3+CoeffsDistress!V4*BackgroundII_R32!W4+CoeffsDistress!V5*BackgroundII_R32!W4^CoeffsDistress!V6+CoeffsDistress!V7*LN(BackgroundII_R32!W4-CoeffsDistress!V8)</f>
        <v>-11.630944123926884</v>
      </c>
      <c r="X5">
        <f>CoeffsDistress!W3+CoeffsDistress!W4*BackgroundII_R32!X4+CoeffsDistress!W5*BackgroundII_R32!X4^CoeffsDistress!W6+CoeffsDistress!W7*LN(BackgroundII_R32!X4-CoeffsDistress!W8)</f>
        <v>-0.96527959010864728</v>
      </c>
      <c r="Y5">
        <f>CoeffsDistress!X3+CoeffsDistress!X4*BackgroundII_R32!Y4+CoeffsDistress!X5*BackgroundII_R32!Y4^CoeffsDistress!X6+CoeffsDistress!X7*LN(BackgroundII_R32!Y4-CoeffsDistress!X8)</f>
        <v>-1.1850134881294951</v>
      </c>
      <c r="Z5">
        <f>CoeffsDistress!Y3+CoeffsDistress!Y4*BackgroundII_R32!Z4+CoeffsDistress!Y5*BackgroundII_R32!Z4^CoeffsDistress!Y6+CoeffsDistress!Y7*LN(BackgroundII_R32!Z4-CoeffsDistress!Y8)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18.596282618006505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18.596282618006505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8.4758515963055245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18.596282618006505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18.596282618006505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18.596282618006505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18.596282618006505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18.596282618006505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18.596282618006505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18.596282618006505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18.596282618006505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18.596282618006505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18.596282618006505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18.596282618006505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18.596282618006505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18.596282618006505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18.596282618006505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18.596282618006505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CoeffsDeductCorr!B2+CoeffsDeductCorr!C2*BackgroundII_R32!B21+CoeffsDeductCorr!D2*BackgroundII_R32!B21^2+CoeffsDeductCorr!E2*BackgroundII_R32!B21^3</f>
        <v>18.596282618006505</v>
      </c>
      <c r="C28" s="39">
        <f t="shared" ref="C28:M28" si="18">C14*$B28/$B21</f>
        <v>18.596282618006505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CoeffsDeductCorr!B3+CoeffsDeductCorr!C3*BackgroundII_R32!B22+CoeffsDeductCorr!D3*BackgroundII_R32!B22^2+CoeffsDeductCorr!E3*BackgroundII_R32!B22^3</f>
        <v>13.479515135247333</v>
      </c>
      <c r="C29" s="39">
        <f t="shared" ref="C29:M29" si="20">C15*$B29/$B22</f>
        <v>13.479515135247333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CoeffsDeductCorr!B4+CoeffsDeductCorr!C4*BackgroundII_R32!B23+CoeffsDeductCorr!D4*BackgroundII_R32!B23^2+CoeffsDeductCorr!E4*BackgroundII_R32!B23^3</f>
        <v>10.872710130343814</v>
      </c>
      <c r="C30" s="39">
        <f t="shared" ref="C30:M30" si="21">C16*$B30/$B23</f>
        <v>10.872710130343814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CoeffsDeductCorr!B5+CoeffsDeductCorr!C5*BackgroundII_R32!B24+CoeffsDeductCorr!D5*BackgroundII_R32!B24^2+CoeffsDeductCorr!E5*BackgroundII_R32!B24^3</f>
        <v>5.0116447496402898</v>
      </c>
      <c r="C31" s="39">
        <f t="shared" ref="C31:M31" si="22">C17*$B31/$B24</f>
        <v>5.0116447496402898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CoeffsDeductCorr!B6+CoeffsDeductCorr!C6*BackgroundII_R32!B25+CoeffsDeductCorr!D6*BackgroundII_R32!B25^2+CoeffsDeductCorr!E6*BackgroundII_R32!B25^3</f>
        <v>4.5449280325617538</v>
      </c>
      <c r="C32" s="39">
        <f t="shared" ref="C32:M32" si="23">C18*$B32/$B25</f>
        <v>4.5449280325617538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CoeffsDeductCorr!B7+CoeffsDeductCorr!C7*BackgroundII_R32!B26+CoeffsDeductCorr!D7*BackgroundII_R32!B26^2+CoeffsDeductCorr!E7*BackgroundII_R32!B26^3</f>
        <v>2.331940734448215</v>
      </c>
      <c r="C33" s="39">
        <f t="shared" ref="C33:M33" si="24">C19*$B33/$B26</f>
        <v>2.331940734448215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CoeffsDeductCorr!B8+CoeffsDeductCorr!C8*BackgroundII_R32!B27+CoeffsDeductCorr!D8*BackgroundII_R32!B27^2+CoeffsDeductCorr!E8*BackgroundII_R32!B27^3</f>
        <v>0.8547303180697392</v>
      </c>
      <c r="C34" s="39">
        <f t="shared" ref="C34:M34" si="25">C20*$B34/$B27</f>
        <v>0.8547303180697392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18.596282618006505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18.596282618006505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18.596282618006505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18.596282618006505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18.596282618006505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18.596282618006505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18.596282618006505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18.596282618006505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81.403717381993488</v>
      </c>
      <c r="C45" s="41">
        <f t="shared" ref="C45:M45" ca="1" si="28">IF(C44&lt;&gt;"",OFFSET(C27,$C$43,0),"")</f>
        <v>18.596282618006505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CalcMany!B33</f>
        <v>2326</v>
      </c>
      <c r="C3">
        <f>CalcMany!C33</f>
        <v>0</v>
      </c>
      <c r="D3">
        <f>CalcMany!D33</f>
        <v>0</v>
      </c>
      <c r="E3">
        <f>CalcMany!E33</f>
        <v>0</v>
      </c>
      <c r="F3">
        <f>CalcMany!F33</f>
        <v>0</v>
      </c>
      <c r="G3">
        <f>CalcMany!G33</f>
        <v>0</v>
      </c>
      <c r="H3">
        <f>CalcMany!H33</f>
        <v>0</v>
      </c>
      <c r="I3">
        <f>CalcMany!I33</f>
        <v>0</v>
      </c>
      <c r="J3">
        <f>CalcMany!J33</f>
        <v>0</v>
      </c>
      <c r="K3">
        <f>CalcMany!K33</f>
        <v>0</v>
      </c>
      <c r="L3" t="str">
        <f>CalcMany!L33</f>
        <v>320</v>
      </c>
      <c r="M3">
        <f>CalcMany!M33</f>
        <v>0</v>
      </c>
      <c r="N3">
        <f>CalcMany!N33</f>
        <v>0</v>
      </c>
      <c r="O3" t="str">
        <f>CalcMany!O33</f>
        <v>160</v>
      </c>
      <c r="P3">
        <f>CalcMany!P33</f>
        <v>0</v>
      </c>
      <c r="Q3">
        <f>CalcMany!Q33</f>
        <v>0</v>
      </c>
      <c r="R3">
        <f>CalcMany!R33</f>
        <v>0</v>
      </c>
      <c r="S3">
        <f>CalcMany!S33</f>
        <v>0</v>
      </c>
      <c r="T3">
        <f>CalcMany!T33</f>
        <v>0</v>
      </c>
      <c r="U3">
        <f>CalcMany!U33</f>
        <v>0</v>
      </c>
      <c r="V3">
        <f>CalcMany!V33</f>
        <v>0</v>
      </c>
      <c r="W3">
        <f>CalcMany!W33</f>
        <v>0</v>
      </c>
      <c r="X3">
        <f>CalcMany!X33</f>
        <v>0</v>
      </c>
      <c r="Y3">
        <f>CalcMany!Y33</f>
        <v>0</v>
      </c>
      <c r="Z3">
        <f>CalcMany!Z33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13.757523645743767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6.8787618228718834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CoeffsDistress!B3+CoeffsDistress!B4*BackgroundII_R33!C4+CoeffsDistress!B5*BackgroundII_R33!C4^CoeffsDistress!B6+CoeffsDistress!B7*LN(BackgroundII_R33!C4-CoeffsDistress!B8)</f>
        <v>#DIV/0!</v>
      </c>
      <c r="D5" t="e">
        <f>CoeffsDistress!C3+CoeffsDistress!C4*BackgroundII_R33!D4+CoeffsDistress!C5*BackgroundII_R33!D4^CoeffsDistress!C6+CoeffsDistress!C7*LN(BackgroundII_R33!D4-CoeffsDistress!C8)</f>
        <v>#DIV/0!</v>
      </c>
      <c r="E5" t="e">
        <f>CoeffsDistress!D3+CoeffsDistress!D4*BackgroundII_R33!E4+CoeffsDistress!D5*BackgroundII_R33!E4^CoeffsDistress!D6+CoeffsDistress!D7*LN(BackgroundII_R33!E4-CoeffsDistress!D8)</f>
        <v>#DIV/0!</v>
      </c>
      <c r="F5">
        <f>CoeffsDistress!E3+CoeffsDistress!E4*BackgroundII_R33!F4+CoeffsDistress!E5*BackgroundII_R33!F4^CoeffsDistress!E6+CoeffsDistress!E7*LN(BackgroundII_R33!F4-CoeffsDistress!E8)</f>
        <v>1.3455187895966798</v>
      </c>
      <c r="G5" t="e">
        <f>CoeffsDistress!F3+CoeffsDistress!F4*BackgroundII_R33!G4+CoeffsDistress!F5*BackgroundII_R33!G4^CoeffsDistress!F6+CoeffsDistress!F7*LN(BackgroundII_R33!G4-CoeffsDistress!F8)</f>
        <v>#NUM!</v>
      </c>
      <c r="H5">
        <f>CoeffsDistress!G3+CoeffsDistress!G4*BackgroundII_R33!H4+CoeffsDistress!G5*BackgroundII_R33!H4^CoeffsDistress!G6+CoeffsDistress!G7*LN(BackgroundII_R33!H4-CoeffsDistress!G8)</f>
        <v>-2.4297516226665117</v>
      </c>
      <c r="I5">
        <f>CoeffsDistress!H3+CoeffsDistress!H4*BackgroundII_R33!I4+CoeffsDistress!H5*BackgroundII_R33!I4^CoeffsDistress!H6+CoeffsDistress!H7*LN(BackgroundII_R33!I4-CoeffsDistress!H8)</f>
        <v>6.2926559863106677</v>
      </c>
      <c r="J5">
        <f>CoeffsDistress!I3+CoeffsDistress!I4*BackgroundII_R33!J4+CoeffsDistress!I5*BackgroundII_R33!J4^CoeffsDistress!I6+CoeffsDistress!I7*LN(BackgroundII_R33!J4-CoeffsDistress!I8)</f>
        <v>1.9809699703419081</v>
      </c>
      <c r="K5" t="e">
        <f>CoeffsDistress!J3+CoeffsDistress!J4*BackgroundII_R33!K4+CoeffsDistress!J5*BackgroundII_R33!K4^CoeffsDistress!J6+CoeffsDistress!J7*LN(BackgroundII_R33!K4-CoeffsDistress!J8)</f>
        <v>#NUM!</v>
      </c>
      <c r="L5">
        <f>CoeffsDistress!K3+CoeffsDistress!K4*BackgroundII_R33!L4+CoeffsDistress!K5*BackgroundII_R33!L4^CoeffsDistress!K6+CoeffsDistress!K7*LN(BackgroundII_R33!L4-CoeffsDistress!K8)</f>
        <v>20.091284939034523</v>
      </c>
      <c r="M5">
        <f>CoeffsDistress!L3+CoeffsDistress!L4*BackgroundII_R33!M4+CoeffsDistress!L5*BackgroundII_R33!M4^CoeffsDistress!L6+CoeffsDistress!L7*LN(BackgroundII_R33!M4-CoeffsDistress!L8)</f>
        <v>-1.8831691837876274</v>
      </c>
      <c r="N5">
        <f>CoeffsDistress!M3+CoeffsDistress!M4*BackgroundII_R33!N4+CoeffsDistress!M5*BackgroundII_R33!N4^CoeffsDistress!M6+CoeffsDistress!M7*LN(BackgroundII_R33!N4-CoeffsDistress!M8)</f>
        <v>-6.4882063576799407</v>
      </c>
      <c r="O5">
        <f>CoeffsDistress!N3+CoeffsDistress!N4*BackgroundII_R33!O4+CoeffsDistress!N5*BackgroundII_R33!O4^CoeffsDistress!N6+CoeffsDistress!N7*LN(BackgroundII_R33!O4-CoeffsDistress!N8)</f>
        <v>12.43018593497457</v>
      </c>
      <c r="P5">
        <f>CoeffsDistress!O3+CoeffsDistress!O4*BackgroundII_R33!P4+CoeffsDistress!O5*BackgroundII_R33!P4^CoeffsDistress!O6+CoeffsDistress!O7*LN(BackgroundII_R33!P4-CoeffsDistress!O8)</f>
        <v>7.3754817263059103E-2</v>
      </c>
      <c r="Q5">
        <f>CoeffsDistress!P3+CoeffsDistress!P4*BackgroundII_R33!Q4+CoeffsDistress!P5*BackgroundII_R33!Q4^CoeffsDistress!P6+CoeffsDistress!P7*LN(BackgroundII_R33!Q4-CoeffsDistress!P8)</f>
        <v>2.0655973451251413</v>
      </c>
      <c r="R5" t="e">
        <f>CoeffsDistress!Q3+CoeffsDistress!Q4*BackgroundII_R33!R4+CoeffsDistress!Q5*BackgroundII_R33!R4^CoeffsDistress!Q6+CoeffsDistress!Q7*LN(BackgroundII_R33!R4-CoeffsDistress!Q8)</f>
        <v>#NUM!</v>
      </c>
      <c r="S5">
        <f>CoeffsDistress!R3+CoeffsDistress!R4*BackgroundII_R33!S4+CoeffsDistress!R5*BackgroundII_R33!S4^CoeffsDistress!R6+CoeffsDistress!R7*LN(BackgroundII_R33!S4-CoeffsDistress!R8)</f>
        <v>2.8474830961496664</v>
      </c>
      <c r="T5">
        <f>CoeffsDistress!S3+CoeffsDistress!S4*BackgroundII_R33!T4+CoeffsDistress!S5*BackgroundII_R33!T4^CoeffsDistress!S6+CoeffsDistress!S7*LN(BackgroundII_R33!T4-CoeffsDistress!S8)</f>
        <v>3.1290789009871531</v>
      </c>
      <c r="U5">
        <f>CoeffsDistress!T3+CoeffsDistress!T4*BackgroundII_R33!U4+CoeffsDistress!T5*BackgroundII_R33!U4^CoeffsDistress!T6+CoeffsDistress!T7*LN(BackgroundII_R33!U4-CoeffsDistress!T8)</f>
        <v>-0.72987201948007563</v>
      </c>
      <c r="V5">
        <f>CoeffsDistress!U3+CoeffsDistress!U4*BackgroundII_R33!V4+CoeffsDistress!U5*BackgroundII_R33!V4^CoeffsDistress!U6+CoeffsDistress!U7*LN(BackgroundII_R33!V4-CoeffsDistress!U8)</f>
        <v>-0.55774509254708704</v>
      </c>
      <c r="W5">
        <f>CoeffsDistress!V3+CoeffsDistress!V4*BackgroundII_R33!W4+CoeffsDistress!V5*BackgroundII_R33!W4^CoeffsDistress!V6+CoeffsDistress!V7*LN(BackgroundII_R33!W4-CoeffsDistress!V8)</f>
        <v>-11.630944123926884</v>
      </c>
      <c r="X5">
        <f>CoeffsDistress!W3+CoeffsDistress!W4*BackgroundII_R33!X4+CoeffsDistress!W5*BackgroundII_R33!X4^CoeffsDistress!W6+CoeffsDistress!W7*LN(BackgroundII_R33!X4-CoeffsDistress!W8)</f>
        <v>-0.96527959010864728</v>
      </c>
      <c r="Y5">
        <f>CoeffsDistress!X3+CoeffsDistress!X4*BackgroundII_R33!Y4+CoeffsDistress!X5*BackgroundII_R33!Y4^CoeffsDistress!X6+CoeffsDistress!X7*LN(BackgroundII_R33!Y4-CoeffsDistress!X8)</f>
        <v>-1.1850134881294951</v>
      </c>
      <c r="Z5">
        <f>CoeffsDistress!Y3+CoeffsDistress!Y4*BackgroundII_R33!Z4+CoeffsDistress!Y5*BackgroundII_R33!Z4^CoeffsDistress!Y6+CoeffsDistress!Y7*LN(BackgroundII_R33!Z4-CoeffsDistress!Y8)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20.091284939034523</v>
      </c>
      <c r="M7" s="32">
        <f t="shared" si="1"/>
        <v>0</v>
      </c>
      <c r="N7" s="32">
        <f t="shared" si="1"/>
        <v>0</v>
      </c>
      <c r="O7" s="32">
        <f t="shared" si="1"/>
        <v>12.43018593497457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20.091284939034523</v>
      </c>
      <c r="D9">
        <f t="shared" si="3"/>
        <v>12.43018593497457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8.3385554647825444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20.091284939034523</v>
      </c>
      <c r="D13">
        <f t="shared" si="6"/>
        <v>12.43018593497457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20.091284939034523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20.091284939034523</v>
      </c>
      <c r="D15" s="34">
        <f t="shared" ref="D15:D20" si="8">D$13</f>
        <v>12.43018593497457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20.091284939034523</v>
      </c>
      <c r="D16" s="34">
        <f t="shared" si="8"/>
        <v>12.43018593497457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20.091284939034523</v>
      </c>
      <c r="D17" s="34">
        <f t="shared" si="8"/>
        <v>12.43018593497457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20.091284939034523</v>
      </c>
      <c r="D18" s="34">
        <f t="shared" si="8"/>
        <v>12.43018593497457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20.091284939034523</v>
      </c>
      <c r="D19" s="34">
        <f t="shared" si="8"/>
        <v>12.43018593497457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20.091284939034523</v>
      </c>
      <c r="D20" s="34">
        <f t="shared" si="8"/>
        <v>12.43018593497457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22.091284939034523</v>
      </c>
      <c r="C21" s="36">
        <f t="shared" ref="C21:M21" si="10">C14/$B21</f>
        <v>0.90946656088500899</v>
      </c>
      <c r="D21" s="36">
        <f t="shared" si="10"/>
        <v>9.053343911499101E-2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32.521470874009097</v>
      </c>
      <c r="C22" s="36">
        <f t="shared" ref="C22:M22" si="12">C15/$B22</f>
        <v>0.61778524768666965</v>
      </c>
      <c r="D22" s="36">
        <f t="shared" si="12"/>
        <v>0.38221475231333024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0.99999999999999989</v>
      </c>
      <c r="AA22" s="3"/>
    </row>
    <row r="23" spans="1:27" ht="15.75" customHeight="1" x14ac:dyDescent="0.25">
      <c r="A23" t="s">
        <v>18</v>
      </c>
      <c r="B23" s="35">
        <f t="shared" si="9"/>
        <v>32.521470874009097</v>
      </c>
      <c r="C23" s="36">
        <f t="shared" ref="C23:M23" si="13">C16/$B23</f>
        <v>0.61778524768666965</v>
      </c>
      <c r="D23" s="36">
        <f t="shared" si="13"/>
        <v>0.38221475231333024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0.99999999999999989</v>
      </c>
      <c r="AA23" s="3"/>
    </row>
    <row r="24" spans="1:27" ht="15.75" customHeight="1" x14ac:dyDescent="0.25">
      <c r="A24" t="s">
        <v>19</v>
      </c>
      <c r="B24" s="35">
        <f t="shared" si="9"/>
        <v>32.521470874009097</v>
      </c>
      <c r="C24" s="36">
        <f t="shared" ref="C24:M24" si="14">C17/$B24</f>
        <v>0.61778524768666965</v>
      </c>
      <c r="D24" s="36">
        <f t="shared" si="14"/>
        <v>0.38221475231333024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0.99999999999999989</v>
      </c>
      <c r="AA24" s="3"/>
    </row>
    <row r="25" spans="1:27" ht="15.75" customHeight="1" x14ac:dyDescent="0.25">
      <c r="A25" t="s">
        <v>20</v>
      </c>
      <c r="B25" s="35">
        <f t="shared" si="9"/>
        <v>32.521470874009097</v>
      </c>
      <c r="C25" s="36">
        <f t="shared" ref="C25:M25" si="15">C18/$B25</f>
        <v>0.61778524768666965</v>
      </c>
      <c r="D25" s="36">
        <f t="shared" si="15"/>
        <v>0.38221475231333024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0.99999999999999989</v>
      </c>
      <c r="AA25" s="3"/>
    </row>
    <row r="26" spans="1:27" ht="15.75" customHeight="1" x14ac:dyDescent="0.25">
      <c r="A26" t="s">
        <v>21</v>
      </c>
      <c r="B26" s="35">
        <f t="shared" si="9"/>
        <v>32.521470874009097</v>
      </c>
      <c r="C26" s="36">
        <f t="shared" ref="C26:M26" si="16">C19/$B26</f>
        <v>0.61778524768666965</v>
      </c>
      <c r="D26" s="36">
        <f t="shared" si="16"/>
        <v>0.38221475231333024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0.99999999999999989</v>
      </c>
      <c r="AA26" s="3"/>
    </row>
    <row r="27" spans="1:27" ht="15.75" customHeight="1" x14ac:dyDescent="0.25">
      <c r="A27" t="s">
        <v>22</v>
      </c>
      <c r="B27" s="35">
        <f t="shared" si="9"/>
        <v>32.521470874009097</v>
      </c>
      <c r="C27" s="36">
        <f t="shared" ref="C27:M27" si="17">C20/$B27</f>
        <v>0.61778524768666965</v>
      </c>
      <c r="D27" s="36">
        <f t="shared" si="17"/>
        <v>0.38221475231333024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0.99999999999999989</v>
      </c>
      <c r="AA27" s="3"/>
    </row>
    <row r="28" spans="1:27" ht="15.75" customHeight="1" x14ac:dyDescent="0.25">
      <c r="A28" t="s">
        <v>23</v>
      </c>
      <c r="B28" s="38">
        <f>CoeffsDeductCorr!B2+CoeffsDeductCorr!C2*BackgroundII_R33!B21+CoeffsDeductCorr!D2*BackgroundII_R33!B21^2+CoeffsDeductCorr!E2*BackgroundII_R33!B21^3</f>
        <v>22.091284939034523</v>
      </c>
      <c r="C28" s="39">
        <f t="shared" ref="C28:M28" si="18">C14*$B28/$B21</f>
        <v>20.091284939034523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CoeffsDeductCorr!B3+CoeffsDeductCorr!C3*BackgroundII_R33!B22+CoeffsDeductCorr!D3*BackgroundII_R33!B22^2+CoeffsDeductCorr!E3*BackgroundII_R33!B22^3</f>
        <v>24.004318175021545</v>
      </c>
      <c r="C29" s="39">
        <f t="shared" ref="C29:M29" si="20">C15*$B29/$B22</f>
        <v>14.829513649305312</v>
      </c>
      <c r="D29" s="39">
        <f t="shared" si="20"/>
        <v>9.1748045257162314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CoeffsDeductCorr!B4+CoeffsDeductCorr!C4*BackgroundII_R33!B23+CoeffsDeductCorr!D4*BackgroundII_R33!B23^2+CoeffsDeductCorr!E4*BackgroundII_R33!B23^3</f>
        <v>20.147356206583481</v>
      </c>
      <c r="C30" s="39">
        <f t="shared" ref="C30:M30" si="21">C16*$B30/$B23</f>
        <v>12.446739444315737</v>
      </c>
      <c r="D30" s="39">
        <f t="shared" si="21"/>
        <v>7.7006167622677415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CoeffsDeductCorr!B5+CoeffsDeductCorr!C5*BackgroundII_R33!B24+CoeffsDeductCorr!D5*BackgroundII_R33!B24^2+CoeffsDeductCorr!E5*BackgroundII_R33!B24^3</f>
        <v>14.37008852738934</v>
      </c>
      <c r="C31" s="39">
        <f t="shared" ref="C31:M31" si="22">C17*$B31/$B24</f>
        <v>8.8776287001725933</v>
      </c>
      <c r="D31" s="39">
        <f t="shared" si="22"/>
        <v>5.4924598272167451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CoeffsDeductCorr!B6+CoeffsDeductCorr!C6*BackgroundII_R33!B25+CoeffsDeductCorr!D6*BackgroundII_R33!B25^2+CoeffsDeductCorr!E6*BackgroundII_R33!B25^3</f>
        <v>12.834567576723934</v>
      </c>
      <c r="C32" s="39">
        <f t="shared" ref="C32:M32" si="23">C18*$B32/$B25</f>
        <v>7.9290065093376949</v>
      </c>
      <c r="D32" s="39">
        <f t="shared" si="23"/>
        <v>4.9055610673862375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CoeffsDeductCorr!B7+CoeffsDeductCorr!C7*BackgroundII_R33!B26+CoeffsDeductCorr!D7*BackgroundII_R33!B26^2+CoeffsDeductCorr!E7*BackgroundII_R33!B26^3</f>
        <v>10.406057175344694</v>
      </c>
      <c r="C33" s="39">
        <f t="shared" ref="C33:M33" si="24">C19*$B33/$B26</f>
        <v>6.4287086095119674</v>
      </c>
      <c r="D33" s="39">
        <f t="shared" si="24"/>
        <v>3.9773485658327252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CoeffsDeductCorr!B8+CoeffsDeductCorr!C8*BackgroundII_R33!B27+CoeffsDeductCorr!D8*BackgroundII_R33!B27^2+CoeffsDeductCorr!E8*BackgroundII_R33!B27^3</f>
        <v>10.095365727493167</v>
      </c>
      <c r="C34" s="39">
        <f t="shared" ref="C34:M34" si="25">C20*$B34/$B27</f>
        <v>6.2367680164468817</v>
      </c>
      <c r="D34" s="39">
        <f t="shared" si="25"/>
        <v>3.8585977110462837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22.091284939034523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24.004318175021545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24.004318175021545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24.004318175021545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24.004318175021545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24.004318175021545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24.004318175021545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24.004318175021545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75.995681824978448</v>
      </c>
      <c r="C45" s="41">
        <f t="shared" ref="C45:M45" ca="1" si="28">IF(C44&lt;&gt;"",OFFSET(C27,$C$43,0),"")</f>
        <v>14.829513649305312</v>
      </c>
      <c r="D45" s="41">
        <f t="shared" ca="1" si="28"/>
        <v>9.1748045257162314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0.61778524768666965</v>
      </c>
      <c r="D46" s="41">
        <f t="shared" ca="1" si="29"/>
        <v>0.38221475231333024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topLeftCell="A19" workbookViewId="0">
      <selection activeCell="B3" sqref="B3:Z3"/>
    </sheetView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CalcMany!B34</f>
        <v>4890</v>
      </c>
      <c r="C3">
        <f>CalcMany!C34</f>
        <v>0</v>
      </c>
      <c r="D3">
        <f>CalcMany!D34</f>
        <v>0</v>
      </c>
      <c r="E3">
        <f>CalcMany!E34</f>
        <v>0</v>
      </c>
      <c r="F3">
        <f>CalcMany!F34</f>
        <v>0</v>
      </c>
      <c r="G3">
        <f>CalcMany!G34</f>
        <v>0</v>
      </c>
      <c r="H3">
        <f>CalcMany!H34</f>
        <v>0</v>
      </c>
      <c r="I3">
        <f>CalcMany!I34</f>
        <v>0</v>
      </c>
      <c r="J3">
        <f>CalcMany!J34</f>
        <v>0</v>
      </c>
      <c r="K3">
        <f>CalcMany!K34</f>
        <v>0</v>
      </c>
      <c r="L3" t="str">
        <f>CalcMany!L34</f>
        <v>480</v>
      </c>
      <c r="M3">
        <f>CalcMany!M34</f>
        <v>0</v>
      </c>
      <c r="N3">
        <f>CalcMany!N34</f>
        <v>0</v>
      </c>
      <c r="O3">
        <f>CalcMany!O34</f>
        <v>0</v>
      </c>
      <c r="P3">
        <f>CalcMany!P34</f>
        <v>0</v>
      </c>
      <c r="Q3">
        <f>CalcMany!Q34</f>
        <v>0</v>
      </c>
      <c r="R3">
        <f>CalcMany!R34</f>
        <v>0</v>
      </c>
      <c r="S3">
        <f>CalcMany!S34</f>
        <v>0</v>
      </c>
      <c r="T3">
        <f>CalcMany!T34</f>
        <v>0</v>
      </c>
      <c r="U3">
        <f>CalcMany!U34</f>
        <v>0</v>
      </c>
      <c r="V3">
        <f>CalcMany!V34</f>
        <v>0</v>
      </c>
      <c r="W3">
        <f>CalcMany!W34</f>
        <v>0</v>
      </c>
      <c r="X3">
        <f>CalcMany!X34</f>
        <v>0</v>
      </c>
      <c r="Y3">
        <f>CalcMany!Y34</f>
        <v>0</v>
      </c>
      <c r="Z3">
        <f>CalcMany!Z34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9.8159509202453989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CoeffsDistress!B3+CoeffsDistress!B4*BackgroundII_R34!C4+CoeffsDistress!B5*BackgroundII_R34!C4^CoeffsDistress!B6+CoeffsDistress!B7*LN(BackgroundII_R34!C4-CoeffsDistress!B8)</f>
        <v>#DIV/0!</v>
      </c>
      <c r="D5" t="e">
        <f>CoeffsDistress!C3+CoeffsDistress!C4*BackgroundII_R34!D4+CoeffsDistress!C5*BackgroundII_R34!D4^CoeffsDistress!C6+CoeffsDistress!C7*LN(BackgroundII_R34!D4-CoeffsDistress!C8)</f>
        <v>#DIV/0!</v>
      </c>
      <c r="E5" t="e">
        <f>CoeffsDistress!D3+CoeffsDistress!D4*BackgroundII_R34!E4+CoeffsDistress!D5*BackgroundII_R34!E4^CoeffsDistress!D6+CoeffsDistress!D7*LN(BackgroundII_R34!E4-CoeffsDistress!D8)</f>
        <v>#DIV/0!</v>
      </c>
      <c r="F5">
        <f>CoeffsDistress!E3+CoeffsDistress!E4*BackgroundII_R34!F4+CoeffsDistress!E5*BackgroundII_R34!F4^CoeffsDistress!E6+CoeffsDistress!E7*LN(BackgroundII_R34!F4-CoeffsDistress!E8)</f>
        <v>1.3455187895966798</v>
      </c>
      <c r="G5" t="e">
        <f>CoeffsDistress!F3+CoeffsDistress!F4*BackgroundII_R34!G4+CoeffsDistress!F5*BackgroundII_R34!G4^CoeffsDistress!F6+CoeffsDistress!F7*LN(BackgroundII_R34!G4-CoeffsDistress!F8)</f>
        <v>#NUM!</v>
      </c>
      <c r="H5">
        <f>CoeffsDistress!G3+CoeffsDistress!G4*BackgroundII_R34!H4+CoeffsDistress!G5*BackgroundII_R34!H4^CoeffsDistress!G6+CoeffsDistress!G7*LN(BackgroundII_R34!H4-CoeffsDistress!G8)</f>
        <v>-2.4297516226665117</v>
      </c>
      <c r="I5">
        <f>CoeffsDistress!H3+CoeffsDistress!H4*BackgroundII_R34!I4+CoeffsDistress!H5*BackgroundII_R34!I4^CoeffsDistress!H6+CoeffsDistress!H7*LN(BackgroundII_R34!I4-CoeffsDistress!H8)</f>
        <v>6.2926559863106677</v>
      </c>
      <c r="J5">
        <f>CoeffsDistress!I3+CoeffsDistress!I4*BackgroundII_R34!J4+CoeffsDistress!I5*BackgroundII_R34!J4^CoeffsDistress!I6+CoeffsDistress!I7*LN(BackgroundII_R34!J4-CoeffsDistress!I8)</f>
        <v>1.9809699703419081</v>
      </c>
      <c r="K5" t="e">
        <f>CoeffsDistress!J3+CoeffsDistress!J4*BackgroundII_R34!K4+CoeffsDistress!J5*BackgroundII_R34!K4^CoeffsDistress!J6+CoeffsDistress!J7*LN(BackgroundII_R34!K4-CoeffsDistress!J8)</f>
        <v>#NUM!</v>
      </c>
      <c r="L5">
        <f>CoeffsDistress!K3+CoeffsDistress!K4*BackgroundII_R34!L4+CoeffsDistress!K5*BackgroundII_R34!L4^CoeffsDistress!K6+CoeffsDistress!K7*LN(BackgroundII_R34!L4-CoeffsDistress!K8)</f>
        <v>16.535771427552149</v>
      </c>
      <c r="M5">
        <f>CoeffsDistress!L3+CoeffsDistress!L4*BackgroundII_R34!M4+CoeffsDistress!L5*BackgroundII_R34!M4^CoeffsDistress!L6+CoeffsDistress!L7*LN(BackgroundII_R34!M4-CoeffsDistress!L8)</f>
        <v>-1.8831691837876274</v>
      </c>
      <c r="N5">
        <f>CoeffsDistress!M3+CoeffsDistress!M4*BackgroundII_R34!N4+CoeffsDistress!M5*BackgroundII_R34!N4^CoeffsDistress!M6+CoeffsDistress!M7*LN(BackgroundII_R34!N4-CoeffsDistress!M8)</f>
        <v>-6.4882063576799407</v>
      </c>
      <c r="O5">
        <f>CoeffsDistress!N3+CoeffsDistress!N4*BackgroundII_R34!O4+CoeffsDistress!N5*BackgroundII_R34!O4^CoeffsDistress!N6+CoeffsDistress!N7*LN(BackgroundII_R34!O4-CoeffsDistress!N8)</f>
        <v>-0.19234986700844559</v>
      </c>
      <c r="P5">
        <f>CoeffsDistress!O3+CoeffsDistress!O4*BackgroundII_R34!P4+CoeffsDistress!O5*BackgroundII_R34!P4^CoeffsDistress!O6+CoeffsDistress!O7*LN(BackgroundII_R34!P4-CoeffsDistress!O8)</f>
        <v>7.3754817263059103E-2</v>
      </c>
      <c r="Q5">
        <f>CoeffsDistress!P3+CoeffsDistress!P4*BackgroundII_R34!Q4+CoeffsDistress!P5*BackgroundII_R34!Q4^CoeffsDistress!P6+CoeffsDistress!P7*LN(BackgroundII_R34!Q4-CoeffsDistress!P8)</f>
        <v>2.0655973451251413</v>
      </c>
      <c r="R5" t="e">
        <f>CoeffsDistress!Q3+CoeffsDistress!Q4*BackgroundII_R34!R4+CoeffsDistress!Q5*BackgroundII_R34!R4^CoeffsDistress!Q6+CoeffsDistress!Q7*LN(BackgroundII_R34!R4-CoeffsDistress!Q8)</f>
        <v>#NUM!</v>
      </c>
      <c r="S5">
        <f>CoeffsDistress!R3+CoeffsDistress!R4*BackgroundII_R34!S4+CoeffsDistress!R5*BackgroundII_R34!S4^CoeffsDistress!R6+CoeffsDistress!R7*LN(BackgroundII_R34!S4-CoeffsDistress!R8)</f>
        <v>2.8474830961496664</v>
      </c>
      <c r="T5">
        <f>CoeffsDistress!S3+CoeffsDistress!S4*BackgroundII_R34!T4+CoeffsDistress!S5*BackgroundII_R34!T4^CoeffsDistress!S6+CoeffsDistress!S7*LN(BackgroundII_R34!T4-CoeffsDistress!S8)</f>
        <v>3.1290789009871531</v>
      </c>
      <c r="U5">
        <f>CoeffsDistress!T3+CoeffsDistress!T4*BackgroundII_R34!U4+CoeffsDistress!T5*BackgroundII_R34!U4^CoeffsDistress!T6+CoeffsDistress!T7*LN(BackgroundII_R34!U4-CoeffsDistress!T8)</f>
        <v>-0.72987201948007563</v>
      </c>
      <c r="V5">
        <f>CoeffsDistress!U3+CoeffsDistress!U4*BackgroundII_R34!V4+CoeffsDistress!U5*BackgroundII_R34!V4^CoeffsDistress!U6+CoeffsDistress!U7*LN(BackgroundII_R34!V4-CoeffsDistress!U8)</f>
        <v>-0.55774509254708704</v>
      </c>
      <c r="W5">
        <f>CoeffsDistress!V3+CoeffsDistress!V4*BackgroundII_R34!W4+CoeffsDistress!V5*BackgroundII_R34!W4^CoeffsDistress!V6+CoeffsDistress!V7*LN(BackgroundII_R34!W4-CoeffsDistress!V8)</f>
        <v>-11.630944123926884</v>
      </c>
      <c r="X5">
        <f>CoeffsDistress!W3+CoeffsDistress!W4*BackgroundII_R34!X4+CoeffsDistress!W5*BackgroundII_R34!X4^CoeffsDistress!W6+CoeffsDistress!W7*LN(BackgroundII_R34!X4-CoeffsDistress!W8)</f>
        <v>-0.96527959010864728</v>
      </c>
      <c r="Y5">
        <f>CoeffsDistress!X3+CoeffsDistress!X4*BackgroundII_R34!Y4+CoeffsDistress!X5*BackgroundII_R34!Y4^CoeffsDistress!X6+CoeffsDistress!X7*LN(BackgroundII_R34!Y4-CoeffsDistress!X8)</f>
        <v>-1.1850134881294951</v>
      </c>
      <c r="Z5">
        <f>CoeffsDistress!Y3+CoeffsDistress!Y4*BackgroundII_R34!Z4+CoeffsDistress!Y5*BackgroundII_R34!Z4^CoeffsDistress!Y6+CoeffsDistress!Y7*LN(BackgroundII_R34!Z4-CoeffsDistress!Y8)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16.535771427552149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16.535771427552149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8.6650822158370477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16.535771427552149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16.535771427552149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16.535771427552149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16.535771427552149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16.535771427552149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16.535771427552149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16.535771427552149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16.535771427552149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16.535771427552149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16.535771427552149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16.535771427552149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16.535771427552149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16.535771427552149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16.535771427552149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16.535771427552149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CoeffsDeductCorr!B2+CoeffsDeductCorr!C2*BackgroundII_R34!B21+CoeffsDeductCorr!D2*BackgroundII_R34!B21^2+CoeffsDeductCorr!E2*BackgroundII_R34!B21^3</f>
        <v>16.535771427552149</v>
      </c>
      <c r="C28" s="39">
        <f t="shared" ref="C28:M28" si="18">C14*$B28/$B21</f>
        <v>16.535771427552149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CoeffsDeductCorr!B3+CoeffsDeductCorr!C3*BackgroundII_R34!B22+CoeffsDeductCorr!D3*BackgroundII_R34!B22^2+CoeffsDeductCorr!E3*BackgroundII_R34!B22^3</f>
        <v>11.904477353766937</v>
      </c>
      <c r="C29" s="39">
        <f t="shared" ref="C29:M29" si="20">C15*$B29/$B22</f>
        <v>11.904477353766937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CoeffsDeductCorr!B4+CoeffsDeductCorr!C4*BackgroundII_R34!B23+CoeffsDeductCorr!D4*BackgroundII_R34!B23^2+CoeffsDeductCorr!E4*BackgroundII_R34!B23^3</f>
        <v>9.5020173654444751</v>
      </c>
      <c r="C30" s="39">
        <f t="shared" ref="C30:M30" si="21">C16*$B30/$B23</f>
        <v>9.5020173654444751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CoeffsDeductCorr!B5+CoeffsDeductCorr!C5*BackgroundII_R34!B24+CoeffsDeductCorr!D5*BackgroundII_R34!B24^2+CoeffsDeductCorr!E5*BackgroundII_R34!B24^3</f>
        <v>3.6262887343288037</v>
      </c>
      <c r="C31" s="39">
        <f t="shared" ref="C31:M31" si="22">C17*$B31/$B24</f>
        <v>3.6262887343288037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CoeffsDeductCorr!B6+CoeffsDeductCorr!C6*BackgroundII_R34!B25+CoeffsDeductCorr!D6*BackgroundII_R34!B25^2+CoeffsDeductCorr!E6*BackgroundII_R34!B25^3</f>
        <v>3.3278242131629998</v>
      </c>
      <c r="C32" s="39">
        <f t="shared" ref="C32:M32" si="23">C18*$B32/$B25</f>
        <v>3.3278242131629998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CoeffsDeductCorr!B7+CoeffsDeductCorr!C7*BackgroundII_R34!B26+CoeffsDeductCorr!D7*BackgroundII_R34!B26^2+CoeffsDeductCorr!E7*BackgroundII_R34!B26^3</f>
        <v>1.1477026004812036</v>
      </c>
      <c r="C33" s="39">
        <f t="shared" ref="C33:M33" si="24">C19*$B33/$B26</f>
        <v>1.1477026004812036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CoeffsDeductCorr!B8+CoeffsDeductCorr!C8*BackgroundII_R34!B27+CoeffsDeductCorr!D8*BackgroundII_R34!B27^2+CoeffsDeductCorr!E8*BackgroundII_R34!B27^3</f>
        <v>-0.54549402313253981</v>
      </c>
      <c r="C34" s="39">
        <f t="shared" ref="C34:M34" si="25">C20*$B34/$B27</f>
        <v>-0.54549402313253981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16.535771427552149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16.535771427552149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16.535771427552149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16.535771427552149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16.535771427552149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16.535771427552149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16.535771427552149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16.535771427552149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83.464228572447851</v>
      </c>
      <c r="C45" s="41">
        <f t="shared" ref="C45:M45" ca="1" si="28">IF(C44&lt;&gt;"",OFFSET(C27,$C$43,0),"")</f>
        <v>16.535771427552149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CalcMany!B102</f>
        <v>0</v>
      </c>
      <c r="C3">
        <f>CalcMany!C102</f>
        <v>0</v>
      </c>
      <c r="D3">
        <f>CalcMany!D102</f>
        <v>0</v>
      </c>
      <c r="E3">
        <f>CalcMany!E102</f>
        <v>0</v>
      </c>
      <c r="F3">
        <f>CalcMany!F102</f>
        <v>0</v>
      </c>
      <c r="G3">
        <f>CalcMany!G102</f>
        <v>0</v>
      </c>
      <c r="H3">
        <f>CalcMany!H102</f>
        <v>0</v>
      </c>
      <c r="I3">
        <f>CalcMany!I102</f>
        <v>0</v>
      </c>
      <c r="J3">
        <f>CalcMany!J102</f>
        <v>0</v>
      </c>
      <c r="K3">
        <f>CalcMany!K102</f>
        <v>0</v>
      </c>
      <c r="L3">
        <f>CalcMany!L102</f>
        <v>0</v>
      </c>
      <c r="M3">
        <f>CalcMany!M102</f>
        <v>0</v>
      </c>
      <c r="N3">
        <f>CalcMany!N102</f>
        <v>0</v>
      </c>
      <c r="O3">
        <f>CalcMany!O102</f>
        <v>0</v>
      </c>
      <c r="P3">
        <f>CalcMany!P102</f>
        <v>0</v>
      </c>
      <c r="Q3">
        <f>CalcMany!Q102</f>
        <v>0</v>
      </c>
      <c r="R3">
        <f>CalcMany!R102</f>
        <v>0</v>
      </c>
      <c r="S3">
        <f>CalcMany!S102</f>
        <v>0</v>
      </c>
      <c r="T3">
        <f>CalcMany!T102</f>
        <v>0</v>
      </c>
      <c r="U3">
        <f>CalcMany!U102</f>
        <v>0</v>
      </c>
      <c r="V3">
        <f>CalcMany!V102</f>
        <v>0</v>
      </c>
      <c r="W3">
        <f>CalcMany!W102</f>
        <v>0</v>
      </c>
      <c r="X3">
        <f>CalcMany!X102</f>
        <v>0</v>
      </c>
      <c r="Y3">
        <f>CalcMany!Y102</f>
        <v>0</v>
      </c>
      <c r="Z3">
        <f>CalcMany!Z102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CoeffsDistress!B3+CoeffsDistress!B4*BackgroundII_R102!C4+CoeffsDistress!B5*BackgroundII_R102!C4^CoeffsDistress!B6+CoeffsDistress!B7*LN(BackgroundII_R102!C4-CoeffsDistress!B8)</f>
        <v>#DIV/0!</v>
      </c>
      <c r="D5" t="e">
        <f>CoeffsDistress!C3+CoeffsDistress!C4*BackgroundII_R102!D4+CoeffsDistress!C5*BackgroundII_R102!D4^CoeffsDistress!C6+CoeffsDistress!C7*LN(BackgroundII_R102!D4-CoeffsDistress!C8)</f>
        <v>#DIV/0!</v>
      </c>
      <c r="E5" t="e">
        <f>CoeffsDistress!D3+CoeffsDistress!D4*BackgroundII_R102!E4+CoeffsDistress!D5*BackgroundII_R102!E4^CoeffsDistress!D6+CoeffsDistress!D7*LN(BackgroundII_R102!E4-CoeffsDistress!D8)</f>
        <v>#DIV/0!</v>
      </c>
      <c r="F5">
        <f>CoeffsDistress!E3+CoeffsDistress!E4*BackgroundII_R102!F4+CoeffsDistress!E5*BackgroundII_R102!F4^CoeffsDistress!E6+CoeffsDistress!E7*LN(BackgroundII_R102!F4-CoeffsDistress!E8)</f>
        <v>1.3455187895966798</v>
      </c>
      <c r="G5" t="e">
        <f>CoeffsDistress!F3+CoeffsDistress!F4*BackgroundII_R102!G4+CoeffsDistress!F5*BackgroundII_R102!G4^CoeffsDistress!F6+CoeffsDistress!F7*LN(BackgroundII_R102!G4-CoeffsDistress!F8)</f>
        <v>#NUM!</v>
      </c>
      <c r="H5">
        <f>CoeffsDistress!G3+CoeffsDistress!G4*BackgroundII_R102!H4+CoeffsDistress!G5*BackgroundII_R102!H4^CoeffsDistress!G6+CoeffsDistress!G7*LN(BackgroundII_R102!H4-CoeffsDistress!G8)</f>
        <v>-2.4297516226665117</v>
      </c>
      <c r="I5">
        <f>CoeffsDistress!H3+CoeffsDistress!H4*BackgroundII_R102!I4+CoeffsDistress!H5*BackgroundII_R102!I4^CoeffsDistress!H6+CoeffsDistress!H7*LN(BackgroundII_R102!I4-CoeffsDistress!H8)</f>
        <v>6.2926559863106677</v>
      </c>
      <c r="J5">
        <f>CoeffsDistress!I3+CoeffsDistress!I4*BackgroundII_R102!J4+CoeffsDistress!I5*BackgroundII_R102!J4^CoeffsDistress!I6+CoeffsDistress!I7*LN(BackgroundII_R102!J4-CoeffsDistress!I8)</f>
        <v>1.9809699703419081</v>
      </c>
      <c r="K5" t="e">
        <f>CoeffsDistress!J3+CoeffsDistress!J4*BackgroundII_R102!K4+CoeffsDistress!J5*BackgroundII_R102!K4^CoeffsDistress!J6+CoeffsDistress!J7*LN(BackgroundII_R102!K4-CoeffsDistress!J8)</f>
        <v>#NUM!</v>
      </c>
      <c r="L5">
        <f>CoeffsDistress!K3+CoeffsDistress!K4*BackgroundII_R102!L4+CoeffsDistress!K5*BackgroundII_R102!L4^CoeffsDistress!K6+CoeffsDistress!K7*LN(BackgroundII_R102!L4-CoeffsDistress!K8)</f>
        <v>-1.4788572215220626</v>
      </c>
      <c r="M5">
        <f>CoeffsDistress!L3+CoeffsDistress!L4*BackgroundII_R102!M4+CoeffsDistress!L5*BackgroundII_R102!M4^CoeffsDistress!L6+CoeffsDistress!L7*LN(BackgroundII_R102!M4-CoeffsDistress!L8)</f>
        <v>-1.8831691837876274</v>
      </c>
      <c r="N5">
        <f>CoeffsDistress!M3+CoeffsDistress!M4*BackgroundII_R102!N4+CoeffsDistress!M5*BackgroundII_R102!N4^CoeffsDistress!M6+CoeffsDistress!M7*LN(BackgroundII_R102!N4-CoeffsDistress!M8)</f>
        <v>-6.4882063576799407</v>
      </c>
      <c r="O5">
        <f>CoeffsDistress!N3+CoeffsDistress!N4*BackgroundII_R102!O4+CoeffsDistress!N5*BackgroundII_R102!O4^CoeffsDistress!N6+CoeffsDistress!N7*LN(BackgroundII_R102!O4-CoeffsDistress!N8)</f>
        <v>-0.19234986700844559</v>
      </c>
      <c r="P5">
        <f>CoeffsDistress!O3+CoeffsDistress!O4*BackgroundII_R102!P4+CoeffsDistress!O5*BackgroundII_R102!P4^CoeffsDistress!O6+CoeffsDistress!O7*LN(BackgroundII_R102!P4-CoeffsDistress!O8)</f>
        <v>7.3754817263059103E-2</v>
      </c>
      <c r="Q5">
        <f>CoeffsDistress!P3+CoeffsDistress!P4*BackgroundII_R102!Q4+CoeffsDistress!P5*BackgroundII_R102!Q4^CoeffsDistress!P6+CoeffsDistress!P7*LN(BackgroundII_R102!Q4-CoeffsDistress!P8)</f>
        <v>2.0655973451251413</v>
      </c>
      <c r="R5" t="e">
        <f>CoeffsDistress!Q3+CoeffsDistress!Q4*BackgroundII_R102!R4+CoeffsDistress!Q5*BackgroundII_R102!R4^CoeffsDistress!Q6+CoeffsDistress!Q7*LN(BackgroundII_R102!R4-CoeffsDistress!Q8)</f>
        <v>#NUM!</v>
      </c>
      <c r="S5">
        <f>CoeffsDistress!R3+CoeffsDistress!R4*BackgroundII_R102!S4+CoeffsDistress!R5*BackgroundII_R102!S4^CoeffsDistress!R6+CoeffsDistress!R7*LN(BackgroundII_R102!S4-CoeffsDistress!R8)</f>
        <v>2.8474830961496664</v>
      </c>
      <c r="T5">
        <f>CoeffsDistress!S3+CoeffsDistress!S4*BackgroundII_R102!T4+CoeffsDistress!S5*BackgroundII_R102!T4^CoeffsDistress!S6+CoeffsDistress!S7*LN(BackgroundII_R102!T4-CoeffsDistress!S8)</f>
        <v>3.1290789009871531</v>
      </c>
      <c r="U5">
        <f>CoeffsDistress!T3+CoeffsDistress!T4*BackgroundII_R102!U4+CoeffsDistress!T5*BackgroundII_R102!U4^CoeffsDistress!T6+CoeffsDistress!T7*LN(BackgroundII_R102!U4-CoeffsDistress!T8)</f>
        <v>-0.72987201948007563</v>
      </c>
      <c r="V5">
        <f>CoeffsDistress!U3+CoeffsDistress!U4*BackgroundII_R102!V4+CoeffsDistress!U5*BackgroundII_R102!V4^CoeffsDistress!U6+CoeffsDistress!U7*LN(BackgroundII_R102!V4-CoeffsDistress!U8)</f>
        <v>-0.55774509254708704</v>
      </c>
      <c r="W5">
        <f>CoeffsDistress!V3+CoeffsDistress!V4*BackgroundII_R102!W4+CoeffsDistress!V5*BackgroundII_R102!W4^CoeffsDistress!V6+CoeffsDistress!V7*LN(BackgroundII_R102!W4-CoeffsDistress!V8)</f>
        <v>-11.630944123926884</v>
      </c>
      <c r="X5">
        <f>CoeffsDistress!W3+CoeffsDistress!W4*BackgroundII_R102!X4+CoeffsDistress!W5*BackgroundII_R102!X4^CoeffsDistress!W6+CoeffsDistress!W7*LN(BackgroundII_R102!X4-CoeffsDistress!W8)</f>
        <v>-0.96527959010864728</v>
      </c>
      <c r="Y5">
        <f>CoeffsDistress!X3+CoeffsDistress!X4*BackgroundII_R102!Y4+CoeffsDistress!X5*BackgroundII_R102!Y4^CoeffsDistress!X6+CoeffsDistress!X7*LN(BackgroundII_R102!Y4-CoeffsDistress!X8)</f>
        <v>-1.1850134881294951</v>
      </c>
      <c r="Z5">
        <f>CoeffsDistress!Y3+CoeffsDistress!Y4*BackgroundII_R102!Z4+CoeffsDistress!Y5*BackgroundII_R102!Z4^CoeffsDistress!Y6+CoeffsDistress!Y7*LN(BackgroundII_R102!Z4-CoeffsDistress!Y8)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CoeffsDeductCorr!B2+CoeffsDeductCorr!C2*BackgroundII_R102!B21+CoeffsDeductCorr!D2*BackgroundII_R102!B21^2+CoeffsDeductCorr!E2*BackgroundII_R102!B21^3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CoeffsDeductCorr!B3+CoeffsDeductCorr!C3*BackgroundII_R102!B22+CoeffsDeductCorr!D3*BackgroundII_R102!B22^2+CoeffsDeductCorr!E3*BackgroundII_R102!B22^3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CoeffsDeductCorr!B4+CoeffsDeductCorr!C4*BackgroundII_R102!B23+CoeffsDeductCorr!D4*BackgroundII_R102!B23^2+CoeffsDeductCorr!E4*BackgroundII_R102!B23^3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CoeffsDeductCorr!B5+CoeffsDeductCorr!C5*BackgroundII_R102!B24+CoeffsDeductCorr!D5*BackgroundII_R102!B24^2+CoeffsDeductCorr!E5*BackgroundII_R102!B24^3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CoeffsDeductCorr!B6+CoeffsDeductCorr!C6*BackgroundII_R102!B25+CoeffsDeductCorr!D6*BackgroundII_R102!B25^2+CoeffsDeductCorr!E6*BackgroundII_R102!B25^3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CoeffsDeductCorr!B7+CoeffsDeductCorr!C7*BackgroundII_R102!B26+CoeffsDeductCorr!D7*BackgroundII_R102!B26^2+CoeffsDeductCorr!E7*BackgroundII_R102!B26^3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CoeffsDeductCorr!B8+CoeffsDeductCorr!C8*BackgroundII_R102!B27+CoeffsDeductCorr!D8*BackgroundII_R102!B27^2+CoeffsDeductCorr!E8*BackgroundII_R102!B27^3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CalcMany!B101</f>
        <v>0</v>
      </c>
      <c r="C3">
        <f>CalcMany!C101</f>
        <v>0</v>
      </c>
      <c r="D3">
        <f>CalcMany!D101</f>
        <v>0</v>
      </c>
      <c r="E3">
        <f>CalcMany!E101</f>
        <v>0</v>
      </c>
      <c r="F3">
        <f>CalcMany!F101</f>
        <v>0</v>
      </c>
      <c r="G3">
        <f>CalcMany!G101</f>
        <v>0</v>
      </c>
      <c r="H3">
        <f>CalcMany!H101</f>
        <v>0</v>
      </c>
      <c r="I3">
        <f>CalcMany!I101</f>
        <v>0</v>
      </c>
      <c r="J3">
        <f>CalcMany!J101</f>
        <v>0</v>
      </c>
      <c r="K3">
        <f>CalcMany!K101</f>
        <v>0</v>
      </c>
      <c r="L3">
        <f>CalcMany!L101</f>
        <v>0</v>
      </c>
      <c r="M3">
        <f>CalcMany!M101</f>
        <v>0</v>
      </c>
      <c r="N3">
        <f>CalcMany!N101</f>
        <v>0</v>
      </c>
      <c r="O3">
        <f>CalcMany!O101</f>
        <v>0</v>
      </c>
      <c r="P3">
        <f>CalcMany!P101</f>
        <v>0</v>
      </c>
      <c r="Q3">
        <f>CalcMany!Q101</f>
        <v>0</v>
      </c>
      <c r="R3">
        <f>CalcMany!R101</f>
        <v>0</v>
      </c>
      <c r="S3">
        <f>CalcMany!S101</f>
        <v>0</v>
      </c>
      <c r="T3">
        <f>CalcMany!T101</f>
        <v>0</v>
      </c>
      <c r="U3">
        <f>CalcMany!U101</f>
        <v>0</v>
      </c>
      <c r="V3">
        <f>CalcMany!V101</f>
        <v>0</v>
      </c>
      <c r="W3">
        <f>CalcMany!W101</f>
        <v>0</v>
      </c>
      <c r="X3">
        <f>CalcMany!X101</f>
        <v>0</v>
      </c>
      <c r="Y3">
        <f>CalcMany!Y101</f>
        <v>0</v>
      </c>
      <c r="Z3">
        <f>CalcMany!Z101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CoeffsDistress!B3+CoeffsDistress!B4*BackgroundII_R101!C4+CoeffsDistress!B5*BackgroundII_R101!C4^CoeffsDistress!B6+CoeffsDistress!B7*LN(BackgroundII_R101!C4-CoeffsDistress!B8)</f>
        <v>#DIV/0!</v>
      </c>
      <c r="D5" t="e">
        <f>CoeffsDistress!C3+CoeffsDistress!C4*BackgroundII_R101!D4+CoeffsDistress!C5*BackgroundII_R101!D4^CoeffsDistress!C6+CoeffsDistress!C7*LN(BackgroundII_R101!D4-CoeffsDistress!C8)</f>
        <v>#DIV/0!</v>
      </c>
      <c r="E5" t="e">
        <f>CoeffsDistress!D3+CoeffsDistress!D4*BackgroundII_R101!E4+CoeffsDistress!D5*BackgroundII_R101!E4^CoeffsDistress!D6+CoeffsDistress!D7*LN(BackgroundII_R101!E4-CoeffsDistress!D8)</f>
        <v>#DIV/0!</v>
      </c>
      <c r="F5">
        <f>CoeffsDistress!E3+CoeffsDistress!E4*BackgroundII_R101!F4+CoeffsDistress!E5*BackgroundII_R101!F4^CoeffsDistress!E6+CoeffsDistress!E7*LN(BackgroundII_R101!F4-CoeffsDistress!E8)</f>
        <v>1.3455187895966798</v>
      </c>
      <c r="G5" t="e">
        <f>CoeffsDistress!F3+CoeffsDistress!F4*BackgroundII_R101!G4+CoeffsDistress!F5*BackgroundII_R101!G4^CoeffsDistress!F6+CoeffsDistress!F7*LN(BackgroundII_R101!G4-CoeffsDistress!F8)</f>
        <v>#NUM!</v>
      </c>
      <c r="H5">
        <f>CoeffsDistress!G3+CoeffsDistress!G4*BackgroundII_R101!H4+CoeffsDistress!G5*BackgroundII_R101!H4^CoeffsDistress!G6+CoeffsDistress!G7*LN(BackgroundII_R101!H4-CoeffsDistress!G8)</f>
        <v>-2.4297516226665117</v>
      </c>
      <c r="I5">
        <f>CoeffsDistress!H3+CoeffsDistress!H4*BackgroundII_R101!I4+CoeffsDistress!H5*BackgroundII_R101!I4^CoeffsDistress!H6+CoeffsDistress!H7*LN(BackgroundII_R101!I4-CoeffsDistress!H8)</f>
        <v>6.2926559863106677</v>
      </c>
      <c r="J5">
        <f>CoeffsDistress!I3+CoeffsDistress!I4*BackgroundII_R101!J4+CoeffsDistress!I5*BackgroundII_R101!J4^CoeffsDistress!I6+CoeffsDistress!I7*LN(BackgroundII_R101!J4-CoeffsDistress!I8)</f>
        <v>1.9809699703419081</v>
      </c>
      <c r="K5" t="e">
        <f>CoeffsDistress!J3+CoeffsDistress!J4*BackgroundII_R101!K4+CoeffsDistress!J5*BackgroundII_R101!K4^CoeffsDistress!J6+CoeffsDistress!J7*LN(BackgroundII_R101!K4-CoeffsDistress!J8)</f>
        <v>#NUM!</v>
      </c>
      <c r="L5">
        <f>CoeffsDistress!K3+CoeffsDistress!K4*BackgroundII_R101!L4+CoeffsDistress!K5*BackgroundII_R101!L4^CoeffsDistress!K6+CoeffsDistress!K7*LN(BackgroundII_R101!L4-CoeffsDistress!K8)</f>
        <v>-1.4788572215220626</v>
      </c>
      <c r="M5">
        <f>CoeffsDistress!L3+CoeffsDistress!L4*BackgroundII_R101!M4+CoeffsDistress!L5*BackgroundII_R101!M4^CoeffsDistress!L6+CoeffsDistress!L7*LN(BackgroundII_R101!M4-CoeffsDistress!L8)</f>
        <v>-1.8831691837876274</v>
      </c>
      <c r="N5">
        <f>CoeffsDistress!M3+CoeffsDistress!M4*BackgroundII_R101!N4+CoeffsDistress!M5*BackgroundII_R101!N4^CoeffsDistress!M6+CoeffsDistress!M7*LN(BackgroundII_R101!N4-CoeffsDistress!M8)</f>
        <v>-6.4882063576799407</v>
      </c>
      <c r="O5">
        <f>CoeffsDistress!N3+CoeffsDistress!N4*BackgroundII_R101!O4+CoeffsDistress!N5*BackgroundII_R101!O4^CoeffsDistress!N6+CoeffsDistress!N7*LN(BackgroundII_R101!O4-CoeffsDistress!N8)</f>
        <v>-0.19234986700844559</v>
      </c>
      <c r="P5">
        <f>CoeffsDistress!O3+CoeffsDistress!O4*BackgroundII_R101!P4+CoeffsDistress!O5*BackgroundII_R101!P4^CoeffsDistress!O6+CoeffsDistress!O7*LN(BackgroundII_R101!P4-CoeffsDistress!O8)</f>
        <v>7.3754817263059103E-2</v>
      </c>
      <c r="Q5">
        <f>CoeffsDistress!P3+CoeffsDistress!P4*BackgroundII_R101!Q4+CoeffsDistress!P5*BackgroundII_R101!Q4^CoeffsDistress!P6+CoeffsDistress!P7*LN(BackgroundII_R101!Q4-CoeffsDistress!P8)</f>
        <v>2.0655973451251413</v>
      </c>
      <c r="R5" t="e">
        <f>CoeffsDistress!Q3+CoeffsDistress!Q4*BackgroundII_R101!R4+CoeffsDistress!Q5*BackgroundII_R101!R4^CoeffsDistress!Q6+CoeffsDistress!Q7*LN(BackgroundII_R101!R4-CoeffsDistress!Q8)</f>
        <v>#NUM!</v>
      </c>
      <c r="S5">
        <f>CoeffsDistress!R3+CoeffsDistress!R4*BackgroundII_R101!S4+CoeffsDistress!R5*BackgroundII_R101!S4^CoeffsDistress!R6+CoeffsDistress!R7*LN(BackgroundII_R101!S4-CoeffsDistress!R8)</f>
        <v>2.8474830961496664</v>
      </c>
      <c r="T5">
        <f>CoeffsDistress!S3+CoeffsDistress!S4*BackgroundII_R101!T4+CoeffsDistress!S5*BackgroundII_R101!T4^CoeffsDistress!S6+CoeffsDistress!S7*LN(BackgroundII_R101!T4-CoeffsDistress!S8)</f>
        <v>3.1290789009871531</v>
      </c>
      <c r="U5">
        <f>CoeffsDistress!T3+CoeffsDistress!T4*BackgroundII_R101!U4+CoeffsDistress!T5*BackgroundII_R101!U4^CoeffsDistress!T6+CoeffsDistress!T7*LN(BackgroundII_R101!U4-CoeffsDistress!T8)</f>
        <v>-0.72987201948007563</v>
      </c>
      <c r="V5">
        <f>CoeffsDistress!U3+CoeffsDistress!U4*BackgroundII_R101!V4+CoeffsDistress!U5*BackgroundII_R101!V4^CoeffsDistress!U6+CoeffsDistress!U7*LN(BackgroundII_R101!V4-CoeffsDistress!U8)</f>
        <v>-0.55774509254708704</v>
      </c>
      <c r="W5">
        <f>CoeffsDistress!V3+CoeffsDistress!V4*BackgroundII_R101!W4+CoeffsDistress!V5*BackgroundII_R101!W4^CoeffsDistress!V6+CoeffsDistress!V7*LN(BackgroundII_R101!W4-CoeffsDistress!V8)</f>
        <v>-11.630944123926884</v>
      </c>
      <c r="X5">
        <f>CoeffsDistress!W3+CoeffsDistress!W4*BackgroundII_R101!X4+CoeffsDistress!W5*BackgroundII_R101!X4^CoeffsDistress!W6+CoeffsDistress!W7*LN(BackgroundII_R101!X4-CoeffsDistress!W8)</f>
        <v>-0.96527959010864728</v>
      </c>
      <c r="Y5">
        <f>CoeffsDistress!X3+CoeffsDistress!X4*BackgroundII_R101!Y4+CoeffsDistress!X5*BackgroundII_R101!Y4^CoeffsDistress!X6+CoeffsDistress!X7*LN(BackgroundII_R101!Y4-CoeffsDistress!X8)</f>
        <v>-1.1850134881294951</v>
      </c>
      <c r="Z5">
        <f>CoeffsDistress!Y3+CoeffsDistress!Y4*BackgroundII_R101!Z4+CoeffsDistress!Y5*BackgroundII_R101!Z4^CoeffsDistress!Y6+CoeffsDistress!Y7*LN(BackgroundII_R101!Z4-CoeffsDistress!Y8)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CoeffsDeductCorr!B2+CoeffsDeductCorr!C2*BackgroundII_R101!B21+CoeffsDeductCorr!D2*BackgroundII_R101!B21^2+CoeffsDeductCorr!E2*BackgroundII_R101!B21^3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CoeffsDeductCorr!B3+CoeffsDeductCorr!C3*BackgroundII_R101!B22+CoeffsDeductCorr!D3*BackgroundII_R101!B22^2+CoeffsDeductCorr!E3*BackgroundII_R101!B22^3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CoeffsDeductCorr!B4+CoeffsDeductCorr!C4*BackgroundII_R101!B23+CoeffsDeductCorr!D4*BackgroundII_R101!B23^2+CoeffsDeductCorr!E4*BackgroundII_R101!B23^3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CoeffsDeductCorr!B5+CoeffsDeductCorr!C5*BackgroundII_R101!B24+CoeffsDeductCorr!D5*BackgroundII_R101!B24^2+CoeffsDeductCorr!E5*BackgroundII_R101!B24^3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CoeffsDeductCorr!B6+CoeffsDeductCorr!C6*BackgroundII_R101!B25+CoeffsDeductCorr!D6*BackgroundII_R101!B25^2+CoeffsDeductCorr!E6*BackgroundII_R101!B25^3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CoeffsDeductCorr!B7+CoeffsDeductCorr!C7*BackgroundII_R101!B26+CoeffsDeductCorr!D7*BackgroundII_R101!B26^2+CoeffsDeductCorr!E7*BackgroundII_R101!B26^3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CoeffsDeductCorr!B8+CoeffsDeductCorr!C8*BackgroundII_R101!B27+CoeffsDeductCorr!D8*BackgroundII_R101!B27^2+CoeffsDeductCorr!E8*BackgroundII_R101!B27^3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CalcMany!B100</f>
        <v>0</v>
      </c>
      <c r="C3">
        <f>CalcMany!C100</f>
        <v>0</v>
      </c>
      <c r="D3">
        <f>CalcMany!D100</f>
        <v>0</v>
      </c>
      <c r="E3">
        <f>CalcMany!E100</f>
        <v>0</v>
      </c>
      <c r="F3">
        <f>CalcMany!F100</f>
        <v>0</v>
      </c>
      <c r="G3">
        <f>CalcMany!G100</f>
        <v>0</v>
      </c>
      <c r="H3">
        <f>CalcMany!H100</f>
        <v>0</v>
      </c>
      <c r="I3">
        <f>CalcMany!I100</f>
        <v>0</v>
      </c>
      <c r="J3">
        <f>CalcMany!J100</f>
        <v>0</v>
      </c>
      <c r="K3">
        <f>CalcMany!K100</f>
        <v>0</v>
      </c>
      <c r="L3">
        <f>CalcMany!L100</f>
        <v>0</v>
      </c>
      <c r="M3">
        <f>CalcMany!M100</f>
        <v>0</v>
      </c>
      <c r="N3">
        <f>CalcMany!N100</f>
        <v>0</v>
      </c>
      <c r="O3">
        <f>CalcMany!O100</f>
        <v>0</v>
      </c>
      <c r="P3">
        <f>CalcMany!P100</f>
        <v>0</v>
      </c>
      <c r="Q3">
        <f>CalcMany!Q100</f>
        <v>0</v>
      </c>
      <c r="R3">
        <f>CalcMany!R100</f>
        <v>0</v>
      </c>
      <c r="S3">
        <f>CalcMany!S100</f>
        <v>0</v>
      </c>
      <c r="T3">
        <f>CalcMany!T100</f>
        <v>0</v>
      </c>
      <c r="U3">
        <f>CalcMany!U100</f>
        <v>0</v>
      </c>
      <c r="V3">
        <f>CalcMany!V100</f>
        <v>0</v>
      </c>
      <c r="W3">
        <f>CalcMany!W100</f>
        <v>0</v>
      </c>
      <c r="X3">
        <f>CalcMany!X100</f>
        <v>0</v>
      </c>
      <c r="Y3">
        <f>CalcMany!Y100</f>
        <v>0</v>
      </c>
      <c r="Z3">
        <f>CalcMany!Z100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CoeffsDistress!B3+CoeffsDistress!B4*BackgroundII_R100!C4+CoeffsDistress!B5*BackgroundII_R100!C4^CoeffsDistress!B6+CoeffsDistress!B7*LN(BackgroundII_R100!C4-CoeffsDistress!B8)</f>
        <v>#DIV/0!</v>
      </c>
      <c r="D5" t="e">
        <f>CoeffsDistress!C3+CoeffsDistress!C4*BackgroundII_R100!D4+CoeffsDistress!C5*BackgroundII_R100!D4^CoeffsDistress!C6+CoeffsDistress!C7*LN(BackgroundII_R100!D4-CoeffsDistress!C8)</f>
        <v>#DIV/0!</v>
      </c>
      <c r="E5" t="e">
        <f>CoeffsDistress!D3+CoeffsDistress!D4*BackgroundII_R100!E4+CoeffsDistress!D5*BackgroundII_R100!E4^CoeffsDistress!D6+CoeffsDistress!D7*LN(BackgroundII_R100!E4-CoeffsDistress!D8)</f>
        <v>#DIV/0!</v>
      </c>
      <c r="F5">
        <f>CoeffsDistress!E3+CoeffsDistress!E4*BackgroundII_R100!F4+CoeffsDistress!E5*BackgroundII_R100!F4^CoeffsDistress!E6+CoeffsDistress!E7*LN(BackgroundII_R100!F4-CoeffsDistress!E8)</f>
        <v>1.3455187895966798</v>
      </c>
      <c r="G5" t="e">
        <f>CoeffsDistress!F3+CoeffsDistress!F4*BackgroundII_R100!G4+CoeffsDistress!F5*BackgroundII_R100!G4^CoeffsDistress!F6+CoeffsDistress!F7*LN(BackgroundII_R100!G4-CoeffsDistress!F8)</f>
        <v>#NUM!</v>
      </c>
      <c r="H5">
        <f>CoeffsDistress!G3+CoeffsDistress!G4*BackgroundII_R100!H4+CoeffsDistress!G5*BackgroundII_R100!H4^CoeffsDistress!G6+CoeffsDistress!G7*LN(BackgroundII_R100!H4-CoeffsDistress!G8)</f>
        <v>-2.4297516226665117</v>
      </c>
      <c r="I5">
        <f>CoeffsDistress!H3+CoeffsDistress!H4*BackgroundII_R100!I4+CoeffsDistress!H5*BackgroundII_R100!I4^CoeffsDistress!H6+CoeffsDistress!H7*LN(BackgroundII_R100!I4-CoeffsDistress!H8)</f>
        <v>6.2926559863106677</v>
      </c>
      <c r="J5">
        <f>CoeffsDistress!I3+CoeffsDistress!I4*BackgroundII_R100!J4+CoeffsDistress!I5*BackgroundII_R100!J4^CoeffsDistress!I6+CoeffsDistress!I7*LN(BackgroundII_R100!J4-CoeffsDistress!I8)</f>
        <v>1.9809699703419081</v>
      </c>
      <c r="K5" t="e">
        <f>CoeffsDistress!J3+CoeffsDistress!J4*BackgroundII_R100!K4+CoeffsDistress!J5*BackgroundII_R100!K4^CoeffsDistress!J6+CoeffsDistress!J7*LN(BackgroundII_R100!K4-CoeffsDistress!J8)</f>
        <v>#NUM!</v>
      </c>
      <c r="L5">
        <f>CoeffsDistress!K3+CoeffsDistress!K4*BackgroundII_R100!L4+CoeffsDistress!K5*BackgroundII_R100!L4^CoeffsDistress!K6+CoeffsDistress!K7*LN(BackgroundII_R100!L4-CoeffsDistress!K8)</f>
        <v>-1.4788572215220626</v>
      </c>
      <c r="M5">
        <f>CoeffsDistress!L3+CoeffsDistress!L4*BackgroundII_R100!M4+CoeffsDistress!L5*BackgroundII_R100!M4^CoeffsDistress!L6+CoeffsDistress!L7*LN(BackgroundII_R100!M4-CoeffsDistress!L8)</f>
        <v>-1.8831691837876274</v>
      </c>
      <c r="N5">
        <f>CoeffsDistress!M3+CoeffsDistress!M4*BackgroundII_R100!N4+CoeffsDistress!M5*BackgroundII_R100!N4^CoeffsDistress!M6+CoeffsDistress!M7*LN(BackgroundII_R100!N4-CoeffsDistress!M8)</f>
        <v>-6.4882063576799407</v>
      </c>
      <c r="O5">
        <f>CoeffsDistress!N3+CoeffsDistress!N4*BackgroundII_R100!O4+CoeffsDistress!N5*BackgroundII_R100!O4^CoeffsDistress!N6+CoeffsDistress!N7*LN(BackgroundII_R100!O4-CoeffsDistress!N8)</f>
        <v>-0.19234986700844559</v>
      </c>
      <c r="P5">
        <f>CoeffsDistress!O3+CoeffsDistress!O4*BackgroundII_R100!P4+CoeffsDistress!O5*BackgroundII_R100!P4^CoeffsDistress!O6+CoeffsDistress!O7*LN(BackgroundII_R100!P4-CoeffsDistress!O8)</f>
        <v>7.3754817263059103E-2</v>
      </c>
      <c r="Q5">
        <f>CoeffsDistress!P3+CoeffsDistress!P4*BackgroundII_R100!Q4+CoeffsDistress!P5*BackgroundII_R100!Q4^CoeffsDistress!P6+CoeffsDistress!P7*LN(BackgroundII_R100!Q4-CoeffsDistress!P8)</f>
        <v>2.0655973451251413</v>
      </c>
      <c r="R5" t="e">
        <f>CoeffsDistress!Q3+CoeffsDistress!Q4*BackgroundII_R100!R4+CoeffsDistress!Q5*BackgroundII_R100!R4^CoeffsDistress!Q6+CoeffsDistress!Q7*LN(BackgroundII_R100!R4-CoeffsDistress!Q8)</f>
        <v>#NUM!</v>
      </c>
      <c r="S5">
        <f>CoeffsDistress!R3+CoeffsDistress!R4*BackgroundII_R100!S4+CoeffsDistress!R5*BackgroundII_R100!S4^CoeffsDistress!R6+CoeffsDistress!R7*LN(BackgroundII_R100!S4-CoeffsDistress!R8)</f>
        <v>2.8474830961496664</v>
      </c>
      <c r="T5">
        <f>CoeffsDistress!S3+CoeffsDistress!S4*BackgroundII_R100!T4+CoeffsDistress!S5*BackgroundII_R100!T4^CoeffsDistress!S6+CoeffsDistress!S7*LN(BackgroundII_R100!T4-CoeffsDistress!S8)</f>
        <v>3.1290789009871531</v>
      </c>
      <c r="U5">
        <f>CoeffsDistress!T3+CoeffsDistress!T4*BackgroundII_R100!U4+CoeffsDistress!T5*BackgroundII_R100!U4^CoeffsDistress!T6+CoeffsDistress!T7*LN(BackgroundII_R100!U4-CoeffsDistress!T8)</f>
        <v>-0.72987201948007563</v>
      </c>
      <c r="V5">
        <f>CoeffsDistress!U3+CoeffsDistress!U4*BackgroundII_R100!V4+CoeffsDistress!U5*BackgroundII_R100!V4^CoeffsDistress!U6+CoeffsDistress!U7*LN(BackgroundII_R100!V4-CoeffsDistress!U8)</f>
        <v>-0.55774509254708704</v>
      </c>
      <c r="W5">
        <f>CoeffsDistress!V3+CoeffsDistress!V4*BackgroundII_R100!W4+CoeffsDistress!V5*BackgroundII_R100!W4^CoeffsDistress!V6+CoeffsDistress!V7*LN(BackgroundII_R100!W4-CoeffsDistress!V8)</f>
        <v>-11.630944123926884</v>
      </c>
      <c r="X5">
        <f>CoeffsDistress!W3+CoeffsDistress!W4*BackgroundII_R100!X4+CoeffsDistress!W5*BackgroundII_R100!X4^CoeffsDistress!W6+CoeffsDistress!W7*LN(BackgroundII_R100!X4-CoeffsDistress!W8)</f>
        <v>-0.96527959010864728</v>
      </c>
      <c r="Y5">
        <f>CoeffsDistress!X3+CoeffsDistress!X4*BackgroundII_R100!Y4+CoeffsDistress!X5*BackgroundII_R100!Y4^CoeffsDistress!X6+CoeffsDistress!X7*LN(BackgroundII_R100!Y4-CoeffsDistress!X8)</f>
        <v>-1.1850134881294951</v>
      </c>
      <c r="Z5">
        <f>CoeffsDistress!Y3+CoeffsDistress!Y4*BackgroundII_R100!Z4+CoeffsDistress!Y5*BackgroundII_R100!Z4^CoeffsDistress!Y6+CoeffsDistress!Y7*LN(BackgroundII_R100!Z4-CoeffsDistress!Y8)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CoeffsDeductCorr!B2+CoeffsDeductCorr!C2*BackgroundII_R100!B21+CoeffsDeductCorr!D2*BackgroundII_R100!B21^2+CoeffsDeductCorr!E2*BackgroundII_R100!B21^3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CoeffsDeductCorr!B3+CoeffsDeductCorr!C3*BackgroundII_R100!B22+CoeffsDeductCorr!D3*BackgroundII_R100!B22^2+CoeffsDeductCorr!E3*BackgroundII_R100!B22^3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CoeffsDeductCorr!B4+CoeffsDeductCorr!C4*BackgroundII_R100!B23+CoeffsDeductCorr!D4*BackgroundII_R100!B23^2+CoeffsDeductCorr!E4*BackgroundII_R100!B23^3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CoeffsDeductCorr!B5+CoeffsDeductCorr!C5*BackgroundII_R100!B24+CoeffsDeductCorr!D5*BackgroundII_R100!B24^2+CoeffsDeductCorr!E5*BackgroundII_R100!B24^3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CoeffsDeductCorr!B6+CoeffsDeductCorr!C6*BackgroundII_R100!B25+CoeffsDeductCorr!D6*BackgroundII_R100!B25^2+CoeffsDeductCorr!E6*BackgroundII_R100!B25^3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CoeffsDeductCorr!B7+CoeffsDeductCorr!C7*BackgroundII_R100!B26+CoeffsDeductCorr!D7*BackgroundII_R100!B26^2+CoeffsDeductCorr!E7*BackgroundII_R100!B26^3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CoeffsDeductCorr!B8+CoeffsDeductCorr!C8*BackgroundII_R100!B27+CoeffsDeductCorr!D8*BackgroundII_R100!B27^2+CoeffsDeductCorr!E8*BackgroundII_R100!B27^3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CalcMany!B99</f>
        <v>0</v>
      </c>
      <c r="C3">
        <f>CalcMany!C99</f>
        <v>0</v>
      </c>
      <c r="D3">
        <f>CalcMany!D99</f>
        <v>0</v>
      </c>
      <c r="E3">
        <f>CalcMany!E99</f>
        <v>0</v>
      </c>
      <c r="F3">
        <f>CalcMany!F99</f>
        <v>0</v>
      </c>
      <c r="G3">
        <f>CalcMany!G99</f>
        <v>0</v>
      </c>
      <c r="H3">
        <f>CalcMany!H99</f>
        <v>0</v>
      </c>
      <c r="I3">
        <f>CalcMany!I99</f>
        <v>0</v>
      </c>
      <c r="J3">
        <f>CalcMany!J99</f>
        <v>0</v>
      </c>
      <c r="K3">
        <f>CalcMany!K99</f>
        <v>0</v>
      </c>
      <c r="L3">
        <f>CalcMany!L99</f>
        <v>0</v>
      </c>
      <c r="M3">
        <f>CalcMany!M99</f>
        <v>0</v>
      </c>
      <c r="N3">
        <f>CalcMany!N99</f>
        <v>0</v>
      </c>
      <c r="O3">
        <f>CalcMany!O99</f>
        <v>0</v>
      </c>
      <c r="P3">
        <f>CalcMany!P99</f>
        <v>0</v>
      </c>
      <c r="Q3">
        <f>CalcMany!Q99</f>
        <v>0</v>
      </c>
      <c r="R3">
        <f>CalcMany!R99</f>
        <v>0</v>
      </c>
      <c r="S3">
        <f>CalcMany!S99</f>
        <v>0</v>
      </c>
      <c r="T3">
        <f>CalcMany!T99</f>
        <v>0</v>
      </c>
      <c r="U3">
        <f>CalcMany!U99</f>
        <v>0</v>
      </c>
      <c r="V3">
        <f>CalcMany!V99</f>
        <v>0</v>
      </c>
      <c r="W3">
        <f>CalcMany!W99</f>
        <v>0</v>
      </c>
      <c r="X3">
        <f>CalcMany!X99</f>
        <v>0</v>
      </c>
      <c r="Y3">
        <f>CalcMany!Y99</f>
        <v>0</v>
      </c>
      <c r="Z3">
        <f>CalcMany!Z99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CoeffsDistress!B3+CoeffsDistress!B4*BackgroundII_R99!C4+CoeffsDistress!B5*BackgroundII_R99!C4^CoeffsDistress!B6+CoeffsDistress!B7*LN(BackgroundII_R99!C4-CoeffsDistress!B8)</f>
        <v>#DIV/0!</v>
      </c>
      <c r="D5" t="e">
        <f>CoeffsDistress!C3+CoeffsDistress!C4*BackgroundII_R99!D4+CoeffsDistress!C5*BackgroundII_R99!D4^CoeffsDistress!C6+CoeffsDistress!C7*LN(BackgroundII_R99!D4-CoeffsDistress!C8)</f>
        <v>#DIV/0!</v>
      </c>
      <c r="E5" t="e">
        <f>CoeffsDistress!D3+CoeffsDistress!D4*BackgroundII_R99!E4+CoeffsDistress!D5*BackgroundII_R99!E4^CoeffsDistress!D6+CoeffsDistress!D7*LN(BackgroundII_R99!E4-CoeffsDistress!D8)</f>
        <v>#DIV/0!</v>
      </c>
      <c r="F5">
        <f>CoeffsDistress!E3+CoeffsDistress!E4*BackgroundII_R99!F4+CoeffsDistress!E5*BackgroundII_R99!F4^CoeffsDistress!E6+CoeffsDistress!E7*LN(BackgroundII_R99!F4-CoeffsDistress!E8)</f>
        <v>1.3455187895966798</v>
      </c>
      <c r="G5" t="e">
        <f>CoeffsDistress!F3+CoeffsDistress!F4*BackgroundII_R99!G4+CoeffsDistress!F5*BackgroundII_R99!G4^CoeffsDistress!F6+CoeffsDistress!F7*LN(BackgroundII_R99!G4-CoeffsDistress!F8)</f>
        <v>#NUM!</v>
      </c>
      <c r="H5">
        <f>CoeffsDistress!G3+CoeffsDistress!G4*BackgroundII_R99!H4+CoeffsDistress!G5*BackgroundII_R99!H4^CoeffsDistress!G6+CoeffsDistress!G7*LN(BackgroundII_R99!H4-CoeffsDistress!G8)</f>
        <v>-2.4297516226665117</v>
      </c>
      <c r="I5">
        <f>CoeffsDistress!H3+CoeffsDistress!H4*BackgroundII_R99!I4+CoeffsDistress!H5*BackgroundII_R99!I4^CoeffsDistress!H6+CoeffsDistress!H7*LN(BackgroundII_R99!I4-CoeffsDistress!H8)</f>
        <v>6.2926559863106677</v>
      </c>
      <c r="J5">
        <f>CoeffsDistress!I3+CoeffsDistress!I4*BackgroundII_R99!J4+CoeffsDistress!I5*BackgroundII_R99!J4^CoeffsDistress!I6+CoeffsDistress!I7*LN(BackgroundII_R99!J4-CoeffsDistress!I8)</f>
        <v>1.9809699703419081</v>
      </c>
      <c r="K5" t="e">
        <f>CoeffsDistress!J3+CoeffsDistress!J4*BackgroundII_R99!K4+CoeffsDistress!J5*BackgroundII_R99!K4^CoeffsDistress!J6+CoeffsDistress!J7*LN(BackgroundII_R99!K4-CoeffsDistress!J8)</f>
        <v>#NUM!</v>
      </c>
      <c r="L5">
        <f>CoeffsDistress!K3+CoeffsDistress!K4*BackgroundII_R99!L4+CoeffsDistress!K5*BackgroundII_R99!L4^CoeffsDistress!K6+CoeffsDistress!K7*LN(BackgroundII_R99!L4-CoeffsDistress!K8)</f>
        <v>-1.4788572215220626</v>
      </c>
      <c r="M5">
        <f>CoeffsDistress!L3+CoeffsDistress!L4*BackgroundII_R99!M4+CoeffsDistress!L5*BackgroundII_R99!M4^CoeffsDistress!L6+CoeffsDistress!L7*LN(BackgroundII_R99!M4-CoeffsDistress!L8)</f>
        <v>-1.8831691837876274</v>
      </c>
      <c r="N5">
        <f>CoeffsDistress!M3+CoeffsDistress!M4*BackgroundII_R99!N4+CoeffsDistress!M5*BackgroundII_R99!N4^CoeffsDistress!M6+CoeffsDistress!M7*LN(BackgroundII_R99!N4-CoeffsDistress!M8)</f>
        <v>-6.4882063576799407</v>
      </c>
      <c r="O5">
        <f>CoeffsDistress!N3+CoeffsDistress!N4*BackgroundII_R99!O4+CoeffsDistress!N5*BackgroundII_R99!O4^CoeffsDistress!N6+CoeffsDistress!N7*LN(BackgroundII_R99!O4-CoeffsDistress!N8)</f>
        <v>-0.19234986700844559</v>
      </c>
      <c r="P5">
        <f>CoeffsDistress!O3+CoeffsDistress!O4*BackgroundII_R99!P4+CoeffsDistress!O5*BackgroundII_R99!P4^CoeffsDistress!O6+CoeffsDistress!O7*LN(BackgroundII_R99!P4-CoeffsDistress!O8)</f>
        <v>7.3754817263059103E-2</v>
      </c>
      <c r="Q5">
        <f>CoeffsDistress!P3+CoeffsDistress!P4*BackgroundII_R99!Q4+CoeffsDistress!P5*BackgroundII_R99!Q4^CoeffsDistress!P6+CoeffsDistress!P7*LN(BackgroundII_R99!Q4-CoeffsDistress!P8)</f>
        <v>2.0655973451251413</v>
      </c>
      <c r="R5" t="e">
        <f>CoeffsDistress!Q3+CoeffsDistress!Q4*BackgroundII_R99!R4+CoeffsDistress!Q5*BackgroundII_R99!R4^CoeffsDistress!Q6+CoeffsDistress!Q7*LN(BackgroundII_R99!R4-CoeffsDistress!Q8)</f>
        <v>#NUM!</v>
      </c>
      <c r="S5">
        <f>CoeffsDistress!R3+CoeffsDistress!R4*BackgroundII_R99!S4+CoeffsDistress!R5*BackgroundII_R99!S4^CoeffsDistress!R6+CoeffsDistress!R7*LN(BackgroundII_R99!S4-CoeffsDistress!R8)</f>
        <v>2.8474830961496664</v>
      </c>
      <c r="T5">
        <f>CoeffsDistress!S3+CoeffsDistress!S4*BackgroundII_R99!T4+CoeffsDistress!S5*BackgroundII_R99!T4^CoeffsDistress!S6+CoeffsDistress!S7*LN(BackgroundII_R99!T4-CoeffsDistress!S8)</f>
        <v>3.1290789009871531</v>
      </c>
      <c r="U5">
        <f>CoeffsDistress!T3+CoeffsDistress!T4*BackgroundII_R99!U4+CoeffsDistress!T5*BackgroundII_R99!U4^CoeffsDistress!T6+CoeffsDistress!T7*LN(BackgroundII_R99!U4-CoeffsDistress!T8)</f>
        <v>-0.72987201948007563</v>
      </c>
      <c r="V5">
        <f>CoeffsDistress!U3+CoeffsDistress!U4*BackgroundII_R99!V4+CoeffsDistress!U5*BackgroundII_R99!V4^CoeffsDistress!U6+CoeffsDistress!U7*LN(BackgroundII_R99!V4-CoeffsDistress!U8)</f>
        <v>-0.55774509254708704</v>
      </c>
      <c r="W5">
        <f>CoeffsDistress!V3+CoeffsDistress!V4*BackgroundII_R99!W4+CoeffsDistress!V5*BackgroundII_R99!W4^CoeffsDistress!V6+CoeffsDistress!V7*LN(BackgroundII_R99!W4-CoeffsDistress!V8)</f>
        <v>-11.630944123926884</v>
      </c>
      <c r="X5">
        <f>CoeffsDistress!W3+CoeffsDistress!W4*BackgroundII_R99!X4+CoeffsDistress!W5*BackgroundII_R99!X4^CoeffsDistress!W6+CoeffsDistress!W7*LN(BackgroundII_R99!X4-CoeffsDistress!W8)</f>
        <v>-0.96527959010864728</v>
      </c>
      <c r="Y5">
        <f>CoeffsDistress!X3+CoeffsDistress!X4*BackgroundII_R99!Y4+CoeffsDistress!X5*BackgroundII_R99!Y4^CoeffsDistress!X6+CoeffsDistress!X7*LN(BackgroundII_R99!Y4-CoeffsDistress!X8)</f>
        <v>-1.1850134881294951</v>
      </c>
      <c r="Z5">
        <f>CoeffsDistress!Y3+CoeffsDistress!Y4*BackgroundII_R99!Z4+CoeffsDistress!Y5*BackgroundII_R99!Z4^CoeffsDistress!Y6+CoeffsDistress!Y7*LN(BackgroundII_R99!Z4-CoeffsDistress!Y8)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CoeffsDeductCorr!B2+CoeffsDeductCorr!C2*BackgroundII_R99!B21+CoeffsDeductCorr!D2*BackgroundII_R99!B21^2+CoeffsDeductCorr!E2*BackgroundII_R99!B21^3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CoeffsDeductCorr!B3+CoeffsDeductCorr!C3*BackgroundII_R99!B22+CoeffsDeductCorr!D3*BackgroundII_R99!B22^2+CoeffsDeductCorr!E3*BackgroundII_R99!B22^3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CoeffsDeductCorr!B4+CoeffsDeductCorr!C4*BackgroundII_R99!B23+CoeffsDeductCorr!D4*BackgroundII_R99!B23^2+CoeffsDeductCorr!E4*BackgroundII_R99!B23^3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CoeffsDeductCorr!B5+CoeffsDeductCorr!C5*BackgroundII_R99!B24+CoeffsDeductCorr!D5*BackgroundII_R99!B24^2+CoeffsDeductCorr!E5*BackgroundII_R99!B24^3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CoeffsDeductCorr!B6+CoeffsDeductCorr!C6*BackgroundII_R99!B25+CoeffsDeductCorr!D6*BackgroundII_R99!B25^2+CoeffsDeductCorr!E6*BackgroundII_R99!B25^3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CoeffsDeductCorr!B7+CoeffsDeductCorr!C7*BackgroundII_R99!B26+CoeffsDeductCorr!D7*BackgroundII_R99!B26^2+CoeffsDeductCorr!E7*BackgroundII_R99!B26^3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CoeffsDeductCorr!B8+CoeffsDeductCorr!C8*BackgroundII_R99!B27+CoeffsDeductCorr!D8*BackgroundII_R99!B27^2+CoeffsDeductCorr!E8*BackgroundII_R99!B27^3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CalcMany!B98</f>
        <v>0</v>
      </c>
      <c r="C3">
        <f>CalcMany!C98</f>
        <v>0</v>
      </c>
      <c r="D3">
        <f>CalcMany!D98</f>
        <v>0</v>
      </c>
      <c r="E3">
        <f>CalcMany!E98</f>
        <v>0</v>
      </c>
      <c r="F3">
        <f>CalcMany!F98</f>
        <v>0</v>
      </c>
      <c r="G3">
        <f>CalcMany!G98</f>
        <v>0</v>
      </c>
      <c r="H3">
        <f>CalcMany!H98</f>
        <v>0</v>
      </c>
      <c r="I3">
        <f>CalcMany!I98</f>
        <v>0</v>
      </c>
      <c r="J3">
        <f>CalcMany!J98</f>
        <v>0</v>
      </c>
      <c r="K3">
        <f>CalcMany!K98</f>
        <v>0</v>
      </c>
      <c r="L3">
        <f>CalcMany!L98</f>
        <v>0</v>
      </c>
      <c r="M3">
        <f>CalcMany!M98</f>
        <v>0</v>
      </c>
      <c r="N3">
        <f>CalcMany!N98</f>
        <v>0</v>
      </c>
      <c r="O3">
        <f>CalcMany!O98</f>
        <v>0</v>
      </c>
      <c r="P3">
        <f>CalcMany!P98</f>
        <v>0</v>
      </c>
      <c r="Q3">
        <f>CalcMany!Q98</f>
        <v>0</v>
      </c>
      <c r="R3">
        <f>CalcMany!R98</f>
        <v>0</v>
      </c>
      <c r="S3">
        <f>CalcMany!S98</f>
        <v>0</v>
      </c>
      <c r="T3">
        <f>CalcMany!T98</f>
        <v>0</v>
      </c>
      <c r="U3">
        <f>CalcMany!U98</f>
        <v>0</v>
      </c>
      <c r="V3">
        <f>CalcMany!V98</f>
        <v>0</v>
      </c>
      <c r="W3">
        <f>CalcMany!W98</f>
        <v>0</v>
      </c>
      <c r="X3">
        <f>CalcMany!X98</f>
        <v>0</v>
      </c>
      <c r="Y3">
        <f>CalcMany!Y98</f>
        <v>0</v>
      </c>
      <c r="Z3">
        <f>CalcMany!Z98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CoeffsDistress!B3+CoeffsDistress!B4*BackgroundII_R98!C4+CoeffsDistress!B5*BackgroundII_R98!C4^CoeffsDistress!B6+CoeffsDistress!B7*LN(BackgroundII_R98!C4-CoeffsDistress!B8)</f>
        <v>#DIV/0!</v>
      </c>
      <c r="D5" t="e">
        <f>CoeffsDistress!C3+CoeffsDistress!C4*BackgroundII_R98!D4+CoeffsDistress!C5*BackgroundII_R98!D4^CoeffsDistress!C6+CoeffsDistress!C7*LN(BackgroundII_R98!D4-CoeffsDistress!C8)</f>
        <v>#DIV/0!</v>
      </c>
      <c r="E5" t="e">
        <f>CoeffsDistress!D3+CoeffsDistress!D4*BackgroundII_R98!E4+CoeffsDistress!D5*BackgroundII_R98!E4^CoeffsDistress!D6+CoeffsDistress!D7*LN(BackgroundII_R98!E4-CoeffsDistress!D8)</f>
        <v>#DIV/0!</v>
      </c>
      <c r="F5">
        <f>CoeffsDistress!E3+CoeffsDistress!E4*BackgroundII_R98!F4+CoeffsDistress!E5*BackgroundII_R98!F4^CoeffsDistress!E6+CoeffsDistress!E7*LN(BackgroundII_R98!F4-CoeffsDistress!E8)</f>
        <v>1.3455187895966798</v>
      </c>
      <c r="G5" t="e">
        <f>CoeffsDistress!F3+CoeffsDistress!F4*BackgroundII_R98!G4+CoeffsDistress!F5*BackgroundII_R98!G4^CoeffsDistress!F6+CoeffsDistress!F7*LN(BackgroundII_R98!G4-CoeffsDistress!F8)</f>
        <v>#NUM!</v>
      </c>
      <c r="H5">
        <f>CoeffsDistress!G3+CoeffsDistress!G4*BackgroundII_R98!H4+CoeffsDistress!G5*BackgroundII_R98!H4^CoeffsDistress!G6+CoeffsDistress!G7*LN(BackgroundII_R98!H4-CoeffsDistress!G8)</f>
        <v>-2.4297516226665117</v>
      </c>
      <c r="I5">
        <f>CoeffsDistress!H3+CoeffsDistress!H4*BackgroundII_R98!I4+CoeffsDistress!H5*BackgroundII_R98!I4^CoeffsDistress!H6+CoeffsDistress!H7*LN(BackgroundII_R98!I4-CoeffsDistress!H8)</f>
        <v>6.2926559863106677</v>
      </c>
      <c r="J5">
        <f>CoeffsDistress!I3+CoeffsDistress!I4*BackgroundII_R98!J4+CoeffsDistress!I5*BackgroundII_R98!J4^CoeffsDistress!I6+CoeffsDistress!I7*LN(BackgroundII_R98!J4-CoeffsDistress!I8)</f>
        <v>1.9809699703419081</v>
      </c>
      <c r="K5" t="e">
        <f>CoeffsDistress!J3+CoeffsDistress!J4*BackgroundII_R98!K4+CoeffsDistress!J5*BackgroundII_R98!K4^CoeffsDistress!J6+CoeffsDistress!J7*LN(BackgroundII_R98!K4-CoeffsDistress!J8)</f>
        <v>#NUM!</v>
      </c>
      <c r="L5">
        <f>CoeffsDistress!K3+CoeffsDistress!K4*BackgroundII_R98!L4+CoeffsDistress!K5*BackgroundII_R98!L4^CoeffsDistress!K6+CoeffsDistress!K7*LN(BackgroundII_R98!L4-CoeffsDistress!K8)</f>
        <v>-1.4788572215220626</v>
      </c>
      <c r="M5">
        <f>CoeffsDistress!L3+CoeffsDistress!L4*BackgroundII_R98!M4+CoeffsDistress!L5*BackgroundII_R98!M4^CoeffsDistress!L6+CoeffsDistress!L7*LN(BackgroundII_R98!M4-CoeffsDistress!L8)</f>
        <v>-1.8831691837876274</v>
      </c>
      <c r="N5">
        <f>CoeffsDistress!M3+CoeffsDistress!M4*BackgroundII_R98!N4+CoeffsDistress!M5*BackgroundII_R98!N4^CoeffsDistress!M6+CoeffsDistress!M7*LN(BackgroundII_R98!N4-CoeffsDistress!M8)</f>
        <v>-6.4882063576799407</v>
      </c>
      <c r="O5">
        <f>CoeffsDistress!N3+CoeffsDistress!N4*BackgroundII_R98!O4+CoeffsDistress!N5*BackgroundII_R98!O4^CoeffsDistress!N6+CoeffsDistress!N7*LN(BackgroundII_R98!O4-CoeffsDistress!N8)</f>
        <v>-0.19234986700844559</v>
      </c>
      <c r="P5">
        <f>CoeffsDistress!O3+CoeffsDistress!O4*BackgroundII_R98!P4+CoeffsDistress!O5*BackgroundII_R98!P4^CoeffsDistress!O6+CoeffsDistress!O7*LN(BackgroundII_R98!P4-CoeffsDistress!O8)</f>
        <v>7.3754817263059103E-2</v>
      </c>
      <c r="Q5">
        <f>CoeffsDistress!P3+CoeffsDistress!P4*BackgroundII_R98!Q4+CoeffsDistress!P5*BackgroundII_R98!Q4^CoeffsDistress!P6+CoeffsDistress!P7*LN(BackgroundII_R98!Q4-CoeffsDistress!P8)</f>
        <v>2.0655973451251413</v>
      </c>
      <c r="R5" t="e">
        <f>CoeffsDistress!Q3+CoeffsDistress!Q4*BackgroundII_R98!R4+CoeffsDistress!Q5*BackgroundII_R98!R4^CoeffsDistress!Q6+CoeffsDistress!Q7*LN(BackgroundII_R98!R4-CoeffsDistress!Q8)</f>
        <v>#NUM!</v>
      </c>
      <c r="S5">
        <f>CoeffsDistress!R3+CoeffsDistress!R4*BackgroundII_R98!S4+CoeffsDistress!R5*BackgroundII_R98!S4^CoeffsDistress!R6+CoeffsDistress!R7*LN(BackgroundII_R98!S4-CoeffsDistress!R8)</f>
        <v>2.8474830961496664</v>
      </c>
      <c r="T5">
        <f>CoeffsDistress!S3+CoeffsDistress!S4*BackgroundII_R98!T4+CoeffsDistress!S5*BackgroundII_R98!T4^CoeffsDistress!S6+CoeffsDistress!S7*LN(BackgroundII_R98!T4-CoeffsDistress!S8)</f>
        <v>3.1290789009871531</v>
      </c>
      <c r="U5">
        <f>CoeffsDistress!T3+CoeffsDistress!T4*BackgroundII_R98!U4+CoeffsDistress!T5*BackgroundII_R98!U4^CoeffsDistress!T6+CoeffsDistress!T7*LN(BackgroundII_R98!U4-CoeffsDistress!T8)</f>
        <v>-0.72987201948007563</v>
      </c>
      <c r="V5">
        <f>CoeffsDistress!U3+CoeffsDistress!U4*BackgroundII_R98!V4+CoeffsDistress!U5*BackgroundII_R98!V4^CoeffsDistress!U6+CoeffsDistress!U7*LN(BackgroundII_R98!V4-CoeffsDistress!U8)</f>
        <v>-0.55774509254708704</v>
      </c>
      <c r="W5">
        <f>CoeffsDistress!V3+CoeffsDistress!V4*BackgroundII_R98!W4+CoeffsDistress!V5*BackgroundII_R98!W4^CoeffsDistress!V6+CoeffsDistress!V7*LN(BackgroundII_R98!W4-CoeffsDistress!V8)</f>
        <v>-11.630944123926884</v>
      </c>
      <c r="X5">
        <f>CoeffsDistress!W3+CoeffsDistress!W4*BackgroundII_R98!X4+CoeffsDistress!W5*BackgroundII_R98!X4^CoeffsDistress!W6+CoeffsDistress!W7*LN(BackgroundII_R98!X4-CoeffsDistress!W8)</f>
        <v>-0.96527959010864728</v>
      </c>
      <c r="Y5">
        <f>CoeffsDistress!X3+CoeffsDistress!X4*BackgroundII_R98!Y4+CoeffsDistress!X5*BackgroundII_R98!Y4^CoeffsDistress!X6+CoeffsDistress!X7*LN(BackgroundII_R98!Y4-CoeffsDistress!X8)</f>
        <v>-1.1850134881294951</v>
      </c>
      <c r="Z5">
        <f>CoeffsDistress!Y3+CoeffsDistress!Y4*BackgroundII_R98!Z4+CoeffsDistress!Y5*BackgroundII_R98!Z4^CoeffsDistress!Y6+CoeffsDistress!Y7*LN(BackgroundII_R98!Z4-CoeffsDistress!Y8)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CoeffsDeductCorr!B2+CoeffsDeductCorr!C2*BackgroundII_R98!B21+CoeffsDeductCorr!D2*BackgroundII_R98!B21^2+CoeffsDeductCorr!E2*BackgroundII_R98!B21^3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CoeffsDeductCorr!B3+CoeffsDeductCorr!C3*BackgroundII_R98!B22+CoeffsDeductCorr!D3*BackgroundII_R98!B22^2+CoeffsDeductCorr!E3*BackgroundII_R98!B22^3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CoeffsDeductCorr!B4+CoeffsDeductCorr!C4*BackgroundII_R98!B23+CoeffsDeductCorr!D4*BackgroundII_R98!B23^2+CoeffsDeductCorr!E4*BackgroundII_R98!B23^3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CoeffsDeductCorr!B5+CoeffsDeductCorr!C5*BackgroundII_R98!B24+CoeffsDeductCorr!D5*BackgroundII_R98!B24^2+CoeffsDeductCorr!E5*BackgroundII_R98!B24^3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CoeffsDeductCorr!B6+CoeffsDeductCorr!C6*BackgroundII_R98!B25+CoeffsDeductCorr!D6*BackgroundII_R98!B25^2+CoeffsDeductCorr!E6*BackgroundII_R98!B25^3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CoeffsDeductCorr!B7+CoeffsDeductCorr!C7*BackgroundII_R98!B26+CoeffsDeductCorr!D7*BackgroundII_R98!B26^2+CoeffsDeductCorr!E7*BackgroundII_R98!B26^3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CoeffsDeductCorr!B8+CoeffsDeductCorr!C8*BackgroundII_R98!B27+CoeffsDeductCorr!D8*BackgroundII_R98!B27^2+CoeffsDeductCorr!E8*BackgroundII_R98!B27^3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CalcMany!B97</f>
        <v>0</v>
      </c>
      <c r="C3">
        <f>CalcMany!C97</f>
        <v>0</v>
      </c>
      <c r="D3">
        <f>CalcMany!D97</f>
        <v>0</v>
      </c>
      <c r="E3">
        <f>CalcMany!E97</f>
        <v>0</v>
      </c>
      <c r="F3">
        <f>CalcMany!F97</f>
        <v>0</v>
      </c>
      <c r="G3">
        <f>CalcMany!G97</f>
        <v>0</v>
      </c>
      <c r="H3">
        <f>CalcMany!H97</f>
        <v>0</v>
      </c>
      <c r="I3">
        <f>CalcMany!I97</f>
        <v>0</v>
      </c>
      <c r="J3">
        <f>CalcMany!J97</f>
        <v>0</v>
      </c>
      <c r="K3">
        <f>CalcMany!K97</f>
        <v>0</v>
      </c>
      <c r="L3">
        <f>CalcMany!L97</f>
        <v>0</v>
      </c>
      <c r="M3">
        <f>CalcMany!M97</f>
        <v>0</v>
      </c>
      <c r="N3">
        <f>CalcMany!N97</f>
        <v>0</v>
      </c>
      <c r="O3">
        <f>CalcMany!O97</f>
        <v>0</v>
      </c>
      <c r="P3">
        <f>CalcMany!P97</f>
        <v>0</v>
      </c>
      <c r="Q3">
        <f>CalcMany!Q97</f>
        <v>0</v>
      </c>
      <c r="R3">
        <f>CalcMany!R97</f>
        <v>0</v>
      </c>
      <c r="S3">
        <f>CalcMany!S97</f>
        <v>0</v>
      </c>
      <c r="T3">
        <f>CalcMany!T97</f>
        <v>0</v>
      </c>
      <c r="U3">
        <f>CalcMany!U97</f>
        <v>0</v>
      </c>
      <c r="V3">
        <f>CalcMany!V97</f>
        <v>0</v>
      </c>
      <c r="W3">
        <f>CalcMany!W97</f>
        <v>0</v>
      </c>
      <c r="X3">
        <f>CalcMany!X97</f>
        <v>0</v>
      </c>
      <c r="Y3">
        <f>CalcMany!Y97</f>
        <v>0</v>
      </c>
      <c r="Z3">
        <f>CalcMany!Z97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CoeffsDistress!B3+CoeffsDistress!B4*BackgroundII_R97!C4+CoeffsDistress!B5*BackgroundII_R97!C4^CoeffsDistress!B6+CoeffsDistress!B7*LN(BackgroundII_R97!C4-CoeffsDistress!B8)</f>
        <v>#DIV/0!</v>
      </c>
      <c r="D5" t="e">
        <f>CoeffsDistress!C3+CoeffsDistress!C4*BackgroundII_R97!D4+CoeffsDistress!C5*BackgroundII_R97!D4^CoeffsDistress!C6+CoeffsDistress!C7*LN(BackgroundII_R97!D4-CoeffsDistress!C8)</f>
        <v>#DIV/0!</v>
      </c>
      <c r="E5" t="e">
        <f>CoeffsDistress!D3+CoeffsDistress!D4*BackgroundII_R97!E4+CoeffsDistress!D5*BackgroundII_R97!E4^CoeffsDistress!D6+CoeffsDistress!D7*LN(BackgroundII_R97!E4-CoeffsDistress!D8)</f>
        <v>#DIV/0!</v>
      </c>
      <c r="F5">
        <f>CoeffsDistress!E3+CoeffsDistress!E4*BackgroundII_R97!F4+CoeffsDistress!E5*BackgroundII_R97!F4^CoeffsDistress!E6+CoeffsDistress!E7*LN(BackgroundII_R97!F4-CoeffsDistress!E8)</f>
        <v>1.3455187895966798</v>
      </c>
      <c r="G5" t="e">
        <f>CoeffsDistress!F3+CoeffsDistress!F4*BackgroundII_R97!G4+CoeffsDistress!F5*BackgroundII_R97!G4^CoeffsDistress!F6+CoeffsDistress!F7*LN(BackgroundII_R97!G4-CoeffsDistress!F8)</f>
        <v>#NUM!</v>
      </c>
      <c r="H5">
        <f>CoeffsDistress!G3+CoeffsDistress!G4*BackgroundII_R97!H4+CoeffsDistress!G5*BackgroundII_R97!H4^CoeffsDistress!G6+CoeffsDistress!G7*LN(BackgroundII_R97!H4-CoeffsDistress!G8)</f>
        <v>-2.4297516226665117</v>
      </c>
      <c r="I5">
        <f>CoeffsDistress!H3+CoeffsDistress!H4*BackgroundII_R97!I4+CoeffsDistress!H5*BackgroundII_R97!I4^CoeffsDistress!H6+CoeffsDistress!H7*LN(BackgroundII_R97!I4-CoeffsDistress!H8)</f>
        <v>6.2926559863106677</v>
      </c>
      <c r="J5">
        <f>CoeffsDistress!I3+CoeffsDistress!I4*BackgroundII_R97!J4+CoeffsDistress!I5*BackgroundII_R97!J4^CoeffsDistress!I6+CoeffsDistress!I7*LN(BackgroundII_R97!J4-CoeffsDistress!I8)</f>
        <v>1.9809699703419081</v>
      </c>
      <c r="K5" t="e">
        <f>CoeffsDistress!J3+CoeffsDistress!J4*BackgroundII_R97!K4+CoeffsDistress!J5*BackgroundII_R97!K4^CoeffsDistress!J6+CoeffsDistress!J7*LN(BackgroundII_R97!K4-CoeffsDistress!J8)</f>
        <v>#NUM!</v>
      </c>
      <c r="L5">
        <f>CoeffsDistress!K3+CoeffsDistress!K4*BackgroundII_R97!L4+CoeffsDistress!K5*BackgroundII_R97!L4^CoeffsDistress!K6+CoeffsDistress!K7*LN(BackgroundII_R97!L4-CoeffsDistress!K8)</f>
        <v>-1.4788572215220626</v>
      </c>
      <c r="M5">
        <f>CoeffsDistress!L3+CoeffsDistress!L4*BackgroundII_R97!M4+CoeffsDistress!L5*BackgroundII_R97!M4^CoeffsDistress!L6+CoeffsDistress!L7*LN(BackgroundII_R97!M4-CoeffsDistress!L8)</f>
        <v>-1.8831691837876274</v>
      </c>
      <c r="N5">
        <f>CoeffsDistress!M3+CoeffsDistress!M4*BackgroundII_R97!N4+CoeffsDistress!M5*BackgroundII_R97!N4^CoeffsDistress!M6+CoeffsDistress!M7*LN(BackgroundII_R97!N4-CoeffsDistress!M8)</f>
        <v>-6.4882063576799407</v>
      </c>
      <c r="O5">
        <f>CoeffsDistress!N3+CoeffsDistress!N4*BackgroundII_R97!O4+CoeffsDistress!N5*BackgroundII_R97!O4^CoeffsDistress!N6+CoeffsDistress!N7*LN(BackgroundII_R97!O4-CoeffsDistress!N8)</f>
        <v>-0.19234986700844559</v>
      </c>
      <c r="P5">
        <f>CoeffsDistress!O3+CoeffsDistress!O4*BackgroundII_R97!P4+CoeffsDistress!O5*BackgroundII_R97!P4^CoeffsDistress!O6+CoeffsDistress!O7*LN(BackgroundII_R97!P4-CoeffsDistress!O8)</f>
        <v>7.3754817263059103E-2</v>
      </c>
      <c r="Q5">
        <f>CoeffsDistress!P3+CoeffsDistress!P4*BackgroundII_R97!Q4+CoeffsDistress!P5*BackgroundII_R97!Q4^CoeffsDistress!P6+CoeffsDistress!P7*LN(BackgroundII_R97!Q4-CoeffsDistress!P8)</f>
        <v>2.0655973451251413</v>
      </c>
      <c r="R5" t="e">
        <f>CoeffsDistress!Q3+CoeffsDistress!Q4*BackgroundII_R97!R4+CoeffsDistress!Q5*BackgroundII_R97!R4^CoeffsDistress!Q6+CoeffsDistress!Q7*LN(BackgroundII_R97!R4-CoeffsDistress!Q8)</f>
        <v>#NUM!</v>
      </c>
      <c r="S5">
        <f>CoeffsDistress!R3+CoeffsDistress!R4*BackgroundII_R97!S4+CoeffsDistress!R5*BackgroundII_R97!S4^CoeffsDistress!R6+CoeffsDistress!R7*LN(BackgroundII_R97!S4-CoeffsDistress!R8)</f>
        <v>2.8474830961496664</v>
      </c>
      <c r="T5">
        <f>CoeffsDistress!S3+CoeffsDistress!S4*BackgroundII_R97!T4+CoeffsDistress!S5*BackgroundII_R97!T4^CoeffsDistress!S6+CoeffsDistress!S7*LN(BackgroundII_R97!T4-CoeffsDistress!S8)</f>
        <v>3.1290789009871531</v>
      </c>
      <c r="U5">
        <f>CoeffsDistress!T3+CoeffsDistress!T4*BackgroundII_R97!U4+CoeffsDistress!T5*BackgroundII_R97!U4^CoeffsDistress!T6+CoeffsDistress!T7*LN(BackgroundII_R97!U4-CoeffsDistress!T8)</f>
        <v>-0.72987201948007563</v>
      </c>
      <c r="V5">
        <f>CoeffsDistress!U3+CoeffsDistress!U4*BackgroundII_R97!V4+CoeffsDistress!U5*BackgroundII_R97!V4^CoeffsDistress!U6+CoeffsDistress!U7*LN(BackgroundII_R97!V4-CoeffsDistress!U8)</f>
        <v>-0.55774509254708704</v>
      </c>
      <c r="W5">
        <f>CoeffsDistress!V3+CoeffsDistress!V4*BackgroundII_R97!W4+CoeffsDistress!V5*BackgroundII_R97!W4^CoeffsDistress!V6+CoeffsDistress!V7*LN(BackgroundII_R97!W4-CoeffsDistress!V8)</f>
        <v>-11.630944123926884</v>
      </c>
      <c r="X5">
        <f>CoeffsDistress!W3+CoeffsDistress!W4*BackgroundII_R97!X4+CoeffsDistress!W5*BackgroundII_R97!X4^CoeffsDistress!W6+CoeffsDistress!W7*LN(BackgroundII_R97!X4-CoeffsDistress!W8)</f>
        <v>-0.96527959010864728</v>
      </c>
      <c r="Y5">
        <f>CoeffsDistress!X3+CoeffsDistress!X4*BackgroundII_R97!Y4+CoeffsDistress!X5*BackgroundII_R97!Y4^CoeffsDistress!X6+CoeffsDistress!X7*LN(BackgroundII_R97!Y4-CoeffsDistress!X8)</f>
        <v>-1.1850134881294951</v>
      </c>
      <c r="Z5">
        <f>CoeffsDistress!Y3+CoeffsDistress!Y4*BackgroundII_R97!Z4+CoeffsDistress!Y5*BackgroundII_R97!Z4^CoeffsDistress!Y6+CoeffsDistress!Y7*LN(BackgroundII_R97!Z4-CoeffsDistress!Y8)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CoeffsDeductCorr!B2+CoeffsDeductCorr!C2*BackgroundII_R97!B21+CoeffsDeductCorr!D2*BackgroundII_R97!B21^2+CoeffsDeductCorr!E2*BackgroundII_R97!B21^3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CoeffsDeductCorr!B3+CoeffsDeductCorr!C3*BackgroundII_R97!B22+CoeffsDeductCorr!D3*BackgroundII_R97!B22^2+CoeffsDeductCorr!E3*BackgroundII_R97!B22^3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CoeffsDeductCorr!B4+CoeffsDeductCorr!C4*BackgroundII_R97!B23+CoeffsDeductCorr!D4*BackgroundII_R97!B23^2+CoeffsDeductCorr!E4*BackgroundII_R97!B23^3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CoeffsDeductCorr!B5+CoeffsDeductCorr!C5*BackgroundII_R97!B24+CoeffsDeductCorr!D5*BackgroundII_R97!B24^2+CoeffsDeductCorr!E5*BackgroundII_R97!B24^3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CoeffsDeductCorr!B6+CoeffsDeductCorr!C6*BackgroundII_R97!B25+CoeffsDeductCorr!D6*BackgroundII_R97!B25^2+CoeffsDeductCorr!E6*BackgroundII_R97!B25^3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CoeffsDeductCorr!B7+CoeffsDeductCorr!C7*BackgroundII_R97!B26+CoeffsDeductCorr!D7*BackgroundII_R97!B26^2+CoeffsDeductCorr!E7*BackgroundII_R97!B26^3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CoeffsDeductCorr!B8+CoeffsDeductCorr!C8*BackgroundII_R97!B27+CoeffsDeductCorr!D8*BackgroundII_R97!B27^2+CoeffsDeductCorr!E8*BackgroundII_R97!B27^3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CalcMany!B96</f>
        <v>0</v>
      </c>
      <c r="C3">
        <f>CalcMany!C96</f>
        <v>0</v>
      </c>
      <c r="D3">
        <f>CalcMany!D96</f>
        <v>0</v>
      </c>
      <c r="E3">
        <f>CalcMany!E96</f>
        <v>0</v>
      </c>
      <c r="F3">
        <f>CalcMany!F96</f>
        <v>0</v>
      </c>
      <c r="G3">
        <f>CalcMany!G96</f>
        <v>0</v>
      </c>
      <c r="H3">
        <f>CalcMany!H96</f>
        <v>0</v>
      </c>
      <c r="I3">
        <f>CalcMany!I96</f>
        <v>0</v>
      </c>
      <c r="J3">
        <f>CalcMany!J96</f>
        <v>0</v>
      </c>
      <c r="K3">
        <f>CalcMany!K96</f>
        <v>0</v>
      </c>
      <c r="L3">
        <f>CalcMany!L96</f>
        <v>0</v>
      </c>
      <c r="M3">
        <f>CalcMany!M96</f>
        <v>0</v>
      </c>
      <c r="N3">
        <f>CalcMany!N96</f>
        <v>0</v>
      </c>
      <c r="O3">
        <f>CalcMany!O96</f>
        <v>0</v>
      </c>
      <c r="P3">
        <f>CalcMany!P96</f>
        <v>0</v>
      </c>
      <c r="Q3">
        <f>CalcMany!Q96</f>
        <v>0</v>
      </c>
      <c r="R3">
        <f>CalcMany!R96</f>
        <v>0</v>
      </c>
      <c r="S3">
        <f>CalcMany!S96</f>
        <v>0</v>
      </c>
      <c r="T3">
        <f>CalcMany!T96</f>
        <v>0</v>
      </c>
      <c r="U3">
        <f>CalcMany!U96</f>
        <v>0</v>
      </c>
      <c r="V3">
        <f>CalcMany!V96</f>
        <v>0</v>
      </c>
      <c r="W3">
        <f>CalcMany!W96</f>
        <v>0</v>
      </c>
      <c r="X3">
        <f>CalcMany!X96</f>
        <v>0</v>
      </c>
      <c r="Y3">
        <f>CalcMany!Y96</f>
        <v>0</v>
      </c>
      <c r="Z3">
        <f>CalcMany!Z96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CoeffsDistress!B3+CoeffsDistress!B4*BackgroundII_R96!C4+CoeffsDistress!B5*BackgroundII_R96!C4^CoeffsDistress!B6+CoeffsDistress!B7*LN(BackgroundII_R96!C4-CoeffsDistress!B8)</f>
        <v>#DIV/0!</v>
      </c>
      <c r="D5" t="e">
        <f>CoeffsDistress!C3+CoeffsDistress!C4*BackgroundII_R96!D4+CoeffsDistress!C5*BackgroundII_R96!D4^CoeffsDistress!C6+CoeffsDistress!C7*LN(BackgroundII_R96!D4-CoeffsDistress!C8)</f>
        <v>#DIV/0!</v>
      </c>
      <c r="E5" t="e">
        <f>CoeffsDistress!D3+CoeffsDistress!D4*BackgroundII_R96!E4+CoeffsDistress!D5*BackgroundII_R96!E4^CoeffsDistress!D6+CoeffsDistress!D7*LN(BackgroundII_R96!E4-CoeffsDistress!D8)</f>
        <v>#DIV/0!</v>
      </c>
      <c r="F5">
        <f>CoeffsDistress!E3+CoeffsDistress!E4*BackgroundII_R96!F4+CoeffsDistress!E5*BackgroundII_R96!F4^CoeffsDistress!E6+CoeffsDistress!E7*LN(BackgroundII_R96!F4-CoeffsDistress!E8)</f>
        <v>1.3455187895966798</v>
      </c>
      <c r="G5" t="e">
        <f>CoeffsDistress!F3+CoeffsDistress!F4*BackgroundII_R96!G4+CoeffsDistress!F5*BackgroundII_R96!G4^CoeffsDistress!F6+CoeffsDistress!F7*LN(BackgroundII_R96!G4-CoeffsDistress!F8)</f>
        <v>#NUM!</v>
      </c>
      <c r="H5">
        <f>CoeffsDistress!G3+CoeffsDistress!G4*BackgroundII_R96!H4+CoeffsDistress!G5*BackgroundII_R96!H4^CoeffsDistress!G6+CoeffsDistress!G7*LN(BackgroundII_R96!H4-CoeffsDistress!G8)</f>
        <v>-2.4297516226665117</v>
      </c>
      <c r="I5">
        <f>CoeffsDistress!H3+CoeffsDistress!H4*BackgroundII_R96!I4+CoeffsDistress!H5*BackgroundII_R96!I4^CoeffsDistress!H6+CoeffsDistress!H7*LN(BackgroundII_R96!I4-CoeffsDistress!H8)</f>
        <v>6.2926559863106677</v>
      </c>
      <c r="J5">
        <f>CoeffsDistress!I3+CoeffsDistress!I4*BackgroundII_R96!J4+CoeffsDistress!I5*BackgroundII_R96!J4^CoeffsDistress!I6+CoeffsDistress!I7*LN(BackgroundII_R96!J4-CoeffsDistress!I8)</f>
        <v>1.9809699703419081</v>
      </c>
      <c r="K5" t="e">
        <f>CoeffsDistress!J3+CoeffsDistress!J4*BackgroundII_R96!K4+CoeffsDistress!J5*BackgroundII_R96!K4^CoeffsDistress!J6+CoeffsDistress!J7*LN(BackgroundII_R96!K4-CoeffsDistress!J8)</f>
        <v>#NUM!</v>
      </c>
      <c r="L5">
        <f>CoeffsDistress!K3+CoeffsDistress!K4*BackgroundII_R96!L4+CoeffsDistress!K5*BackgroundII_R96!L4^CoeffsDistress!K6+CoeffsDistress!K7*LN(BackgroundII_R96!L4-CoeffsDistress!K8)</f>
        <v>-1.4788572215220626</v>
      </c>
      <c r="M5">
        <f>CoeffsDistress!L3+CoeffsDistress!L4*BackgroundII_R96!M4+CoeffsDistress!L5*BackgroundII_R96!M4^CoeffsDistress!L6+CoeffsDistress!L7*LN(BackgroundII_R96!M4-CoeffsDistress!L8)</f>
        <v>-1.8831691837876274</v>
      </c>
      <c r="N5">
        <f>CoeffsDistress!M3+CoeffsDistress!M4*BackgroundII_R96!N4+CoeffsDistress!M5*BackgroundII_R96!N4^CoeffsDistress!M6+CoeffsDistress!M7*LN(BackgroundII_R96!N4-CoeffsDistress!M8)</f>
        <v>-6.4882063576799407</v>
      </c>
      <c r="O5">
        <f>CoeffsDistress!N3+CoeffsDistress!N4*BackgroundII_R96!O4+CoeffsDistress!N5*BackgroundII_R96!O4^CoeffsDistress!N6+CoeffsDistress!N7*LN(BackgroundII_R96!O4-CoeffsDistress!N8)</f>
        <v>-0.19234986700844559</v>
      </c>
      <c r="P5">
        <f>CoeffsDistress!O3+CoeffsDistress!O4*BackgroundII_R96!P4+CoeffsDistress!O5*BackgroundII_R96!P4^CoeffsDistress!O6+CoeffsDistress!O7*LN(BackgroundII_R96!P4-CoeffsDistress!O8)</f>
        <v>7.3754817263059103E-2</v>
      </c>
      <c r="Q5">
        <f>CoeffsDistress!P3+CoeffsDistress!P4*BackgroundII_R96!Q4+CoeffsDistress!P5*BackgroundII_R96!Q4^CoeffsDistress!P6+CoeffsDistress!P7*LN(BackgroundII_R96!Q4-CoeffsDistress!P8)</f>
        <v>2.0655973451251413</v>
      </c>
      <c r="R5" t="e">
        <f>CoeffsDistress!Q3+CoeffsDistress!Q4*BackgroundII_R96!R4+CoeffsDistress!Q5*BackgroundII_R96!R4^CoeffsDistress!Q6+CoeffsDistress!Q7*LN(BackgroundII_R96!R4-CoeffsDistress!Q8)</f>
        <v>#NUM!</v>
      </c>
      <c r="S5">
        <f>CoeffsDistress!R3+CoeffsDistress!R4*BackgroundII_R96!S4+CoeffsDistress!R5*BackgroundII_R96!S4^CoeffsDistress!R6+CoeffsDistress!R7*LN(BackgroundII_R96!S4-CoeffsDistress!R8)</f>
        <v>2.8474830961496664</v>
      </c>
      <c r="T5">
        <f>CoeffsDistress!S3+CoeffsDistress!S4*BackgroundII_R96!T4+CoeffsDistress!S5*BackgroundII_R96!T4^CoeffsDistress!S6+CoeffsDistress!S7*LN(BackgroundII_R96!T4-CoeffsDistress!S8)</f>
        <v>3.1290789009871531</v>
      </c>
      <c r="U5">
        <f>CoeffsDistress!T3+CoeffsDistress!T4*BackgroundII_R96!U4+CoeffsDistress!T5*BackgroundII_R96!U4^CoeffsDistress!T6+CoeffsDistress!T7*LN(BackgroundII_R96!U4-CoeffsDistress!T8)</f>
        <v>-0.72987201948007563</v>
      </c>
      <c r="V5">
        <f>CoeffsDistress!U3+CoeffsDistress!U4*BackgroundII_R96!V4+CoeffsDistress!U5*BackgroundII_R96!V4^CoeffsDistress!U6+CoeffsDistress!U7*LN(BackgroundII_R96!V4-CoeffsDistress!U8)</f>
        <v>-0.55774509254708704</v>
      </c>
      <c r="W5">
        <f>CoeffsDistress!V3+CoeffsDistress!V4*BackgroundII_R96!W4+CoeffsDistress!V5*BackgroundII_R96!W4^CoeffsDistress!V6+CoeffsDistress!V7*LN(BackgroundII_R96!W4-CoeffsDistress!V8)</f>
        <v>-11.630944123926884</v>
      </c>
      <c r="X5">
        <f>CoeffsDistress!W3+CoeffsDistress!W4*BackgroundII_R96!X4+CoeffsDistress!W5*BackgroundII_R96!X4^CoeffsDistress!W6+CoeffsDistress!W7*LN(BackgroundII_R96!X4-CoeffsDistress!W8)</f>
        <v>-0.96527959010864728</v>
      </c>
      <c r="Y5">
        <f>CoeffsDistress!X3+CoeffsDistress!X4*BackgroundII_R96!Y4+CoeffsDistress!X5*BackgroundII_R96!Y4^CoeffsDistress!X6+CoeffsDistress!X7*LN(BackgroundII_R96!Y4-CoeffsDistress!X8)</f>
        <v>-1.1850134881294951</v>
      </c>
      <c r="Z5">
        <f>CoeffsDistress!Y3+CoeffsDistress!Y4*BackgroundII_R96!Z4+CoeffsDistress!Y5*BackgroundII_R96!Z4^CoeffsDistress!Y6+CoeffsDistress!Y7*LN(BackgroundII_R96!Z4-CoeffsDistress!Y8)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CoeffsDeductCorr!B2+CoeffsDeductCorr!C2*BackgroundII_R96!B21+CoeffsDeductCorr!D2*BackgroundII_R96!B21^2+CoeffsDeductCorr!E2*BackgroundII_R96!B21^3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CoeffsDeductCorr!B3+CoeffsDeductCorr!C3*BackgroundII_R96!B22+CoeffsDeductCorr!D3*BackgroundII_R96!B22^2+CoeffsDeductCorr!E3*BackgroundII_R96!B22^3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CoeffsDeductCorr!B4+CoeffsDeductCorr!C4*BackgroundII_R96!B23+CoeffsDeductCorr!D4*BackgroundII_R96!B23^2+CoeffsDeductCorr!E4*BackgroundII_R96!B23^3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CoeffsDeductCorr!B5+CoeffsDeductCorr!C5*BackgroundII_R96!B24+CoeffsDeductCorr!D5*BackgroundII_R96!B24^2+CoeffsDeductCorr!E5*BackgroundII_R96!B24^3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CoeffsDeductCorr!B6+CoeffsDeductCorr!C6*BackgroundII_R96!B25+CoeffsDeductCorr!D6*BackgroundII_R96!B25^2+CoeffsDeductCorr!E6*BackgroundII_R96!B25^3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CoeffsDeductCorr!B7+CoeffsDeductCorr!C7*BackgroundII_R96!B26+CoeffsDeductCorr!D7*BackgroundII_R96!B26^2+CoeffsDeductCorr!E7*BackgroundII_R96!B26^3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CoeffsDeductCorr!B8+CoeffsDeductCorr!C8*BackgroundII_R96!B27+CoeffsDeductCorr!D8*BackgroundII_R96!B27^2+CoeffsDeductCorr!E8*BackgroundII_R96!B27^3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CalcMany!B95</f>
        <v>0</v>
      </c>
      <c r="C3">
        <f>CalcMany!C95</f>
        <v>0</v>
      </c>
      <c r="D3">
        <f>CalcMany!D95</f>
        <v>0</v>
      </c>
      <c r="E3">
        <f>CalcMany!E95</f>
        <v>0</v>
      </c>
      <c r="F3">
        <f>CalcMany!F95</f>
        <v>0</v>
      </c>
      <c r="G3">
        <f>CalcMany!G95</f>
        <v>0</v>
      </c>
      <c r="H3">
        <f>CalcMany!H95</f>
        <v>0</v>
      </c>
      <c r="I3">
        <f>CalcMany!I95</f>
        <v>0</v>
      </c>
      <c r="J3">
        <f>CalcMany!J95</f>
        <v>0</v>
      </c>
      <c r="K3">
        <f>CalcMany!K95</f>
        <v>0</v>
      </c>
      <c r="L3">
        <f>CalcMany!L95</f>
        <v>0</v>
      </c>
      <c r="M3">
        <f>CalcMany!M95</f>
        <v>0</v>
      </c>
      <c r="N3">
        <f>CalcMany!N95</f>
        <v>0</v>
      </c>
      <c r="O3">
        <f>CalcMany!O95</f>
        <v>0</v>
      </c>
      <c r="P3">
        <f>CalcMany!P95</f>
        <v>0</v>
      </c>
      <c r="Q3">
        <f>CalcMany!Q95</f>
        <v>0</v>
      </c>
      <c r="R3">
        <f>CalcMany!R95</f>
        <v>0</v>
      </c>
      <c r="S3">
        <f>CalcMany!S95</f>
        <v>0</v>
      </c>
      <c r="T3">
        <f>CalcMany!T95</f>
        <v>0</v>
      </c>
      <c r="U3">
        <f>CalcMany!U95</f>
        <v>0</v>
      </c>
      <c r="V3">
        <f>CalcMany!V95</f>
        <v>0</v>
      </c>
      <c r="W3">
        <f>CalcMany!W95</f>
        <v>0</v>
      </c>
      <c r="X3">
        <f>CalcMany!X95</f>
        <v>0</v>
      </c>
      <c r="Y3">
        <f>CalcMany!Y95</f>
        <v>0</v>
      </c>
      <c r="Z3">
        <f>CalcMany!Z95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CoeffsDistress!B3+CoeffsDistress!B4*BackgroundII_R95!C4+CoeffsDistress!B5*BackgroundII_R95!C4^CoeffsDistress!B6+CoeffsDistress!B7*LN(BackgroundII_R95!C4-CoeffsDistress!B8)</f>
        <v>#DIV/0!</v>
      </c>
      <c r="D5" t="e">
        <f>CoeffsDistress!C3+CoeffsDistress!C4*BackgroundII_R95!D4+CoeffsDistress!C5*BackgroundII_R95!D4^CoeffsDistress!C6+CoeffsDistress!C7*LN(BackgroundII_R95!D4-CoeffsDistress!C8)</f>
        <v>#DIV/0!</v>
      </c>
      <c r="E5" t="e">
        <f>CoeffsDistress!D3+CoeffsDistress!D4*BackgroundII_R95!E4+CoeffsDistress!D5*BackgroundII_R95!E4^CoeffsDistress!D6+CoeffsDistress!D7*LN(BackgroundII_R95!E4-CoeffsDistress!D8)</f>
        <v>#DIV/0!</v>
      </c>
      <c r="F5">
        <f>CoeffsDistress!E3+CoeffsDistress!E4*BackgroundII_R95!F4+CoeffsDistress!E5*BackgroundII_R95!F4^CoeffsDistress!E6+CoeffsDistress!E7*LN(BackgroundII_R95!F4-CoeffsDistress!E8)</f>
        <v>1.3455187895966798</v>
      </c>
      <c r="G5" t="e">
        <f>CoeffsDistress!F3+CoeffsDistress!F4*BackgroundII_R95!G4+CoeffsDistress!F5*BackgroundII_R95!G4^CoeffsDistress!F6+CoeffsDistress!F7*LN(BackgroundII_R95!G4-CoeffsDistress!F8)</f>
        <v>#NUM!</v>
      </c>
      <c r="H5">
        <f>CoeffsDistress!G3+CoeffsDistress!G4*BackgroundII_R95!H4+CoeffsDistress!G5*BackgroundII_R95!H4^CoeffsDistress!G6+CoeffsDistress!G7*LN(BackgroundII_R95!H4-CoeffsDistress!G8)</f>
        <v>-2.4297516226665117</v>
      </c>
      <c r="I5">
        <f>CoeffsDistress!H3+CoeffsDistress!H4*BackgroundII_R95!I4+CoeffsDistress!H5*BackgroundII_R95!I4^CoeffsDistress!H6+CoeffsDistress!H7*LN(BackgroundII_R95!I4-CoeffsDistress!H8)</f>
        <v>6.2926559863106677</v>
      </c>
      <c r="J5">
        <f>CoeffsDistress!I3+CoeffsDistress!I4*BackgroundII_R95!J4+CoeffsDistress!I5*BackgroundII_R95!J4^CoeffsDistress!I6+CoeffsDistress!I7*LN(BackgroundII_R95!J4-CoeffsDistress!I8)</f>
        <v>1.9809699703419081</v>
      </c>
      <c r="K5" t="e">
        <f>CoeffsDistress!J3+CoeffsDistress!J4*BackgroundII_R95!K4+CoeffsDistress!J5*BackgroundII_R95!K4^CoeffsDistress!J6+CoeffsDistress!J7*LN(BackgroundII_R95!K4-CoeffsDistress!J8)</f>
        <v>#NUM!</v>
      </c>
      <c r="L5">
        <f>CoeffsDistress!K3+CoeffsDistress!K4*BackgroundII_R95!L4+CoeffsDistress!K5*BackgroundII_R95!L4^CoeffsDistress!K6+CoeffsDistress!K7*LN(BackgroundII_R95!L4-CoeffsDistress!K8)</f>
        <v>-1.4788572215220626</v>
      </c>
      <c r="M5">
        <f>CoeffsDistress!L3+CoeffsDistress!L4*BackgroundII_R95!M4+CoeffsDistress!L5*BackgroundII_R95!M4^CoeffsDistress!L6+CoeffsDistress!L7*LN(BackgroundII_R95!M4-CoeffsDistress!L8)</f>
        <v>-1.8831691837876274</v>
      </c>
      <c r="N5">
        <f>CoeffsDistress!M3+CoeffsDistress!M4*BackgroundII_R95!N4+CoeffsDistress!M5*BackgroundII_R95!N4^CoeffsDistress!M6+CoeffsDistress!M7*LN(BackgroundII_R95!N4-CoeffsDistress!M8)</f>
        <v>-6.4882063576799407</v>
      </c>
      <c r="O5">
        <f>CoeffsDistress!N3+CoeffsDistress!N4*BackgroundII_R95!O4+CoeffsDistress!N5*BackgroundII_R95!O4^CoeffsDistress!N6+CoeffsDistress!N7*LN(BackgroundII_R95!O4-CoeffsDistress!N8)</f>
        <v>-0.19234986700844559</v>
      </c>
      <c r="P5">
        <f>CoeffsDistress!O3+CoeffsDistress!O4*BackgroundII_R95!P4+CoeffsDistress!O5*BackgroundII_R95!P4^CoeffsDistress!O6+CoeffsDistress!O7*LN(BackgroundII_R95!P4-CoeffsDistress!O8)</f>
        <v>7.3754817263059103E-2</v>
      </c>
      <c r="Q5">
        <f>CoeffsDistress!P3+CoeffsDistress!P4*BackgroundII_R95!Q4+CoeffsDistress!P5*BackgroundII_R95!Q4^CoeffsDistress!P6+CoeffsDistress!P7*LN(BackgroundII_R95!Q4-CoeffsDistress!P8)</f>
        <v>2.0655973451251413</v>
      </c>
      <c r="R5" t="e">
        <f>CoeffsDistress!Q3+CoeffsDistress!Q4*BackgroundII_R95!R4+CoeffsDistress!Q5*BackgroundII_R95!R4^CoeffsDistress!Q6+CoeffsDistress!Q7*LN(BackgroundII_R95!R4-CoeffsDistress!Q8)</f>
        <v>#NUM!</v>
      </c>
      <c r="S5">
        <f>CoeffsDistress!R3+CoeffsDistress!R4*BackgroundII_R95!S4+CoeffsDistress!R5*BackgroundII_R95!S4^CoeffsDistress!R6+CoeffsDistress!R7*LN(BackgroundII_R95!S4-CoeffsDistress!R8)</f>
        <v>2.8474830961496664</v>
      </c>
      <c r="T5">
        <f>CoeffsDistress!S3+CoeffsDistress!S4*BackgroundII_R95!T4+CoeffsDistress!S5*BackgroundII_R95!T4^CoeffsDistress!S6+CoeffsDistress!S7*LN(BackgroundII_R95!T4-CoeffsDistress!S8)</f>
        <v>3.1290789009871531</v>
      </c>
      <c r="U5">
        <f>CoeffsDistress!T3+CoeffsDistress!T4*BackgroundII_R95!U4+CoeffsDistress!T5*BackgroundII_R95!U4^CoeffsDistress!T6+CoeffsDistress!T7*LN(BackgroundII_R95!U4-CoeffsDistress!T8)</f>
        <v>-0.72987201948007563</v>
      </c>
      <c r="V5">
        <f>CoeffsDistress!U3+CoeffsDistress!U4*BackgroundII_R95!V4+CoeffsDistress!U5*BackgroundII_R95!V4^CoeffsDistress!U6+CoeffsDistress!U7*LN(BackgroundII_R95!V4-CoeffsDistress!U8)</f>
        <v>-0.55774509254708704</v>
      </c>
      <c r="W5">
        <f>CoeffsDistress!V3+CoeffsDistress!V4*BackgroundII_R95!W4+CoeffsDistress!V5*BackgroundII_R95!W4^CoeffsDistress!V6+CoeffsDistress!V7*LN(BackgroundII_R95!W4-CoeffsDistress!V8)</f>
        <v>-11.630944123926884</v>
      </c>
      <c r="X5">
        <f>CoeffsDistress!W3+CoeffsDistress!W4*BackgroundII_R95!X4+CoeffsDistress!W5*BackgroundII_R95!X4^CoeffsDistress!W6+CoeffsDistress!W7*LN(BackgroundII_R95!X4-CoeffsDistress!W8)</f>
        <v>-0.96527959010864728</v>
      </c>
      <c r="Y5">
        <f>CoeffsDistress!X3+CoeffsDistress!X4*BackgroundII_R95!Y4+CoeffsDistress!X5*BackgroundII_R95!Y4^CoeffsDistress!X6+CoeffsDistress!X7*LN(BackgroundII_R95!Y4-CoeffsDistress!X8)</f>
        <v>-1.1850134881294951</v>
      </c>
      <c r="Z5">
        <f>CoeffsDistress!Y3+CoeffsDistress!Y4*BackgroundII_R95!Z4+CoeffsDistress!Y5*BackgroundII_R95!Z4^CoeffsDistress!Y6+CoeffsDistress!Y7*LN(BackgroundII_R95!Z4-CoeffsDistress!Y8)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CoeffsDeductCorr!B2+CoeffsDeductCorr!C2*BackgroundII_R95!B21+CoeffsDeductCorr!D2*BackgroundII_R95!B21^2+CoeffsDeductCorr!E2*BackgroundII_R95!B21^3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CoeffsDeductCorr!B3+CoeffsDeductCorr!C3*BackgroundII_R95!B22+CoeffsDeductCorr!D3*BackgroundII_R95!B22^2+CoeffsDeductCorr!E3*BackgroundII_R95!B22^3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CoeffsDeductCorr!B4+CoeffsDeductCorr!C4*BackgroundII_R95!B23+CoeffsDeductCorr!D4*BackgroundII_R95!B23^2+CoeffsDeductCorr!E4*BackgroundII_R95!B23^3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CoeffsDeductCorr!B5+CoeffsDeductCorr!C5*BackgroundII_R95!B24+CoeffsDeductCorr!D5*BackgroundII_R95!B24^2+CoeffsDeductCorr!E5*BackgroundII_R95!B24^3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CoeffsDeductCorr!B6+CoeffsDeductCorr!C6*BackgroundII_R95!B25+CoeffsDeductCorr!D6*BackgroundII_R95!B25^2+CoeffsDeductCorr!E6*BackgroundII_R95!B25^3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CoeffsDeductCorr!B7+CoeffsDeductCorr!C7*BackgroundII_R95!B26+CoeffsDeductCorr!D7*BackgroundII_R95!B26^2+CoeffsDeductCorr!E7*BackgroundII_R95!B26^3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CoeffsDeductCorr!B8+CoeffsDeductCorr!C8*BackgroundII_R95!B27+CoeffsDeductCorr!D8*BackgroundII_R95!B27^2+CoeffsDeductCorr!E8*BackgroundII_R95!B27^3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CalcMany!B94</f>
        <v>0</v>
      </c>
      <c r="C3">
        <f>CalcMany!C94</f>
        <v>0</v>
      </c>
      <c r="D3">
        <f>CalcMany!D94</f>
        <v>0</v>
      </c>
      <c r="E3">
        <f>CalcMany!E94</f>
        <v>0</v>
      </c>
      <c r="F3">
        <f>CalcMany!F94</f>
        <v>0</v>
      </c>
      <c r="G3">
        <f>CalcMany!G94</f>
        <v>0</v>
      </c>
      <c r="H3">
        <f>CalcMany!H94</f>
        <v>0</v>
      </c>
      <c r="I3">
        <f>CalcMany!I94</f>
        <v>0</v>
      </c>
      <c r="J3">
        <f>CalcMany!J94</f>
        <v>0</v>
      </c>
      <c r="K3">
        <f>CalcMany!K94</f>
        <v>0</v>
      </c>
      <c r="L3">
        <f>CalcMany!L94</f>
        <v>0</v>
      </c>
      <c r="M3">
        <f>CalcMany!M94</f>
        <v>0</v>
      </c>
      <c r="N3">
        <f>CalcMany!N94</f>
        <v>0</v>
      </c>
      <c r="O3">
        <f>CalcMany!O94</f>
        <v>0</v>
      </c>
      <c r="P3">
        <f>CalcMany!P94</f>
        <v>0</v>
      </c>
      <c r="Q3">
        <f>CalcMany!Q94</f>
        <v>0</v>
      </c>
      <c r="R3">
        <f>CalcMany!R94</f>
        <v>0</v>
      </c>
      <c r="S3">
        <f>CalcMany!S94</f>
        <v>0</v>
      </c>
      <c r="T3">
        <f>CalcMany!T94</f>
        <v>0</v>
      </c>
      <c r="U3">
        <f>CalcMany!U94</f>
        <v>0</v>
      </c>
      <c r="V3">
        <f>CalcMany!V94</f>
        <v>0</v>
      </c>
      <c r="W3">
        <f>CalcMany!W94</f>
        <v>0</v>
      </c>
      <c r="X3">
        <f>CalcMany!X94</f>
        <v>0</v>
      </c>
      <c r="Y3">
        <f>CalcMany!Y94</f>
        <v>0</v>
      </c>
      <c r="Z3">
        <f>CalcMany!Z94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CoeffsDistress!B3+CoeffsDistress!B4*BackgroundII_R94!C4+CoeffsDistress!B5*BackgroundII_R94!C4^CoeffsDistress!B6+CoeffsDistress!B7*LN(BackgroundII_R94!C4-CoeffsDistress!B8)</f>
        <v>#DIV/0!</v>
      </c>
      <c r="D5" t="e">
        <f>CoeffsDistress!C3+CoeffsDistress!C4*BackgroundII_R94!D4+CoeffsDistress!C5*BackgroundII_R94!D4^CoeffsDistress!C6+CoeffsDistress!C7*LN(BackgroundII_R94!D4-CoeffsDistress!C8)</f>
        <v>#DIV/0!</v>
      </c>
      <c r="E5" t="e">
        <f>CoeffsDistress!D3+CoeffsDistress!D4*BackgroundII_R94!E4+CoeffsDistress!D5*BackgroundII_R94!E4^CoeffsDistress!D6+CoeffsDistress!D7*LN(BackgroundII_R94!E4-CoeffsDistress!D8)</f>
        <v>#DIV/0!</v>
      </c>
      <c r="F5">
        <f>CoeffsDistress!E3+CoeffsDistress!E4*BackgroundII_R94!F4+CoeffsDistress!E5*BackgroundII_R94!F4^CoeffsDistress!E6+CoeffsDistress!E7*LN(BackgroundII_R94!F4-CoeffsDistress!E8)</f>
        <v>1.3455187895966798</v>
      </c>
      <c r="G5" t="e">
        <f>CoeffsDistress!F3+CoeffsDistress!F4*BackgroundII_R94!G4+CoeffsDistress!F5*BackgroundII_R94!G4^CoeffsDistress!F6+CoeffsDistress!F7*LN(BackgroundII_R94!G4-CoeffsDistress!F8)</f>
        <v>#NUM!</v>
      </c>
      <c r="H5">
        <f>CoeffsDistress!G3+CoeffsDistress!G4*BackgroundII_R94!H4+CoeffsDistress!G5*BackgroundII_R94!H4^CoeffsDistress!G6+CoeffsDistress!G7*LN(BackgroundII_R94!H4-CoeffsDistress!G8)</f>
        <v>-2.4297516226665117</v>
      </c>
      <c r="I5">
        <f>CoeffsDistress!H3+CoeffsDistress!H4*BackgroundII_R94!I4+CoeffsDistress!H5*BackgroundII_R94!I4^CoeffsDistress!H6+CoeffsDistress!H7*LN(BackgroundII_R94!I4-CoeffsDistress!H8)</f>
        <v>6.2926559863106677</v>
      </c>
      <c r="J5">
        <f>CoeffsDistress!I3+CoeffsDistress!I4*BackgroundII_R94!J4+CoeffsDistress!I5*BackgroundII_R94!J4^CoeffsDistress!I6+CoeffsDistress!I7*LN(BackgroundII_R94!J4-CoeffsDistress!I8)</f>
        <v>1.9809699703419081</v>
      </c>
      <c r="K5" t="e">
        <f>CoeffsDistress!J3+CoeffsDistress!J4*BackgroundII_R94!K4+CoeffsDistress!J5*BackgroundII_R94!K4^CoeffsDistress!J6+CoeffsDistress!J7*LN(BackgroundII_R94!K4-CoeffsDistress!J8)</f>
        <v>#NUM!</v>
      </c>
      <c r="L5">
        <f>CoeffsDistress!K3+CoeffsDistress!K4*BackgroundII_R94!L4+CoeffsDistress!K5*BackgroundII_R94!L4^CoeffsDistress!K6+CoeffsDistress!K7*LN(BackgroundII_R94!L4-CoeffsDistress!K8)</f>
        <v>-1.4788572215220626</v>
      </c>
      <c r="M5">
        <f>CoeffsDistress!L3+CoeffsDistress!L4*BackgroundII_R94!M4+CoeffsDistress!L5*BackgroundII_R94!M4^CoeffsDistress!L6+CoeffsDistress!L7*LN(BackgroundII_R94!M4-CoeffsDistress!L8)</f>
        <v>-1.8831691837876274</v>
      </c>
      <c r="N5">
        <f>CoeffsDistress!M3+CoeffsDistress!M4*BackgroundII_R94!N4+CoeffsDistress!M5*BackgroundII_R94!N4^CoeffsDistress!M6+CoeffsDistress!M7*LN(BackgroundII_R94!N4-CoeffsDistress!M8)</f>
        <v>-6.4882063576799407</v>
      </c>
      <c r="O5">
        <f>CoeffsDistress!N3+CoeffsDistress!N4*BackgroundII_R94!O4+CoeffsDistress!N5*BackgroundII_R94!O4^CoeffsDistress!N6+CoeffsDistress!N7*LN(BackgroundII_R94!O4-CoeffsDistress!N8)</f>
        <v>-0.19234986700844559</v>
      </c>
      <c r="P5">
        <f>CoeffsDistress!O3+CoeffsDistress!O4*BackgroundII_R94!P4+CoeffsDistress!O5*BackgroundII_R94!P4^CoeffsDistress!O6+CoeffsDistress!O7*LN(BackgroundII_R94!P4-CoeffsDistress!O8)</f>
        <v>7.3754817263059103E-2</v>
      </c>
      <c r="Q5">
        <f>CoeffsDistress!P3+CoeffsDistress!P4*BackgroundII_R94!Q4+CoeffsDistress!P5*BackgroundII_R94!Q4^CoeffsDistress!P6+CoeffsDistress!P7*LN(BackgroundII_R94!Q4-CoeffsDistress!P8)</f>
        <v>2.0655973451251413</v>
      </c>
      <c r="R5" t="e">
        <f>CoeffsDistress!Q3+CoeffsDistress!Q4*BackgroundII_R94!R4+CoeffsDistress!Q5*BackgroundII_R94!R4^CoeffsDistress!Q6+CoeffsDistress!Q7*LN(BackgroundII_R94!R4-CoeffsDistress!Q8)</f>
        <v>#NUM!</v>
      </c>
      <c r="S5">
        <f>CoeffsDistress!R3+CoeffsDistress!R4*BackgroundII_R94!S4+CoeffsDistress!R5*BackgroundII_R94!S4^CoeffsDistress!R6+CoeffsDistress!R7*LN(BackgroundII_R94!S4-CoeffsDistress!R8)</f>
        <v>2.8474830961496664</v>
      </c>
      <c r="T5">
        <f>CoeffsDistress!S3+CoeffsDistress!S4*BackgroundII_R94!T4+CoeffsDistress!S5*BackgroundII_R94!T4^CoeffsDistress!S6+CoeffsDistress!S7*LN(BackgroundII_R94!T4-CoeffsDistress!S8)</f>
        <v>3.1290789009871531</v>
      </c>
      <c r="U5">
        <f>CoeffsDistress!T3+CoeffsDistress!T4*BackgroundII_R94!U4+CoeffsDistress!T5*BackgroundII_R94!U4^CoeffsDistress!T6+CoeffsDistress!T7*LN(BackgroundII_R94!U4-CoeffsDistress!T8)</f>
        <v>-0.72987201948007563</v>
      </c>
      <c r="V5">
        <f>CoeffsDistress!U3+CoeffsDistress!U4*BackgroundII_R94!V4+CoeffsDistress!U5*BackgroundII_R94!V4^CoeffsDistress!U6+CoeffsDistress!U7*LN(BackgroundII_R94!V4-CoeffsDistress!U8)</f>
        <v>-0.55774509254708704</v>
      </c>
      <c r="W5">
        <f>CoeffsDistress!V3+CoeffsDistress!V4*BackgroundII_R94!W4+CoeffsDistress!V5*BackgroundII_R94!W4^CoeffsDistress!V6+CoeffsDistress!V7*LN(BackgroundII_R94!W4-CoeffsDistress!V8)</f>
        <v>-11.630944123926884</v>
      </c>
      <c r="X5">
        <f>CoeffsDistress!W3+CoeffsDistress!W4*BackgroundII_R94!X4+CoeffsDistress!W5*BackgroundII_R94!X4^CoeffsDistress!W6+CoeffsDistress!W7*LN(BackgroundII_R94!X4-CoeffsDistress!W8)</f>
        <v>-0.96527959010864728</v>
      </c>
      <c r="Y5">
        <f>CoeffsDistress!X3+CoeffsDistress!X4*BackgroundII_R94!Y4+CoeffsDistress!X5*BackgroundII_R94!Y4^CoeffsDistress!X6+CoeffsDistress!X7*LN(BackgroundII_R94!Y4-CoeffsDistress!X8)</f>
        <v>-1.1850134881294951</v>
      </c>
      <c r="Z5">
        <f>CoeffsDistress!Y3+CoeffsDistress!Y4*BackgroundII_R94!Z4+CoeffsDistress!Y5*BackgroundII_R94!Z4^CoeffsDistress!Y6+CoeffsDistress!Y7*LN(BackgroundII_R94!Z4-CoeffsDistress!Y8)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CoeffsDeductCorr!B2+CoeffsDeductCorr!C2*BackgroundII_R94!B21+CoeffsDeductCorr!D2*BackgroundII_R94!B21^2+CoeffsDeductCorr!E2*BackgroundII_R94!B21^3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CoeffsDeductCorr!B3+CoeffsDeductCorr!C3*BackgroundII_R94!B22+CoeffsDeductCorr!D3*BackgroundII_R94!B22^2+CoeffsDeductCorr!E3*BackgroundII_R94!B22^3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CoeffsDeductCorr!B4+CoeffsDeductCorr!C4*BackgroundII_R94!B23+CoeffsDeductCorr!D4*BackgroundII_R94!B23^2+CoeffsDeductCorr!E4*BackgroundII_R94!B23^3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CoeffsDeductCorr!B5+CoeffsDeductCorr!C5*BackgroundII_R94!B24+CoeffsDeductCorr!D5*BackgroundII_R94!B24^2+CoeffsDeductCorr!E5*BackgroundII_R94!B24^3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CoeffsDeductCorr!B6+CoeffsDeductCorr!C6*BackgroundII_R94!B25+CoeffsDeductCorr!D6*BackgroundII_R94!B25^2+CoeffsDeductCorr!E6*BackgroundII_R94!B25^3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CoeffsDeductCorr!B7+CoeffsDeductCorr!C7*BackgroundII_R94!B26+CoeffsDeductCorr!D7*BackgroundII_R94!B26^2+CoeffsDeductCorr!E7*BackgroundII_R94!B26^3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CoeffsDeductCorr!B8+CoeffsDeductCorr!C8*BackgroundII_R94!B27+CoeffsDeductCorr!D8*BackgroundII_R94!B27^2+CoeffsDeductCorr!E8*BackgroundII_R94!B27^3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>
        <f>CalcMany!B93</f>
        <v>0</v>
      </c>
      <c r="C3">
        <f>CalcMany!C93</f>
        <v>0</v>
      </c>
      <c r="D3">
        <f>CalcMany!D93</f>
        <v>0</v>
      </c>
      <c r="E3">
        <f>CalcMany!E93</f>
        <v>0</v>
      </c>
      <c r="F3">
        <f>CalcMany!F93</f>
        <v>0</v>
      </c>
      <c r="G3">
        <f>CalcMany!G93</f>
        <v>0</v>
      </c>
      <c r="H3">
        <f>CalcMany!H93</f>
        <v>0</v>
      </c>
      <c r="I3">
        <f>CalcMany!I93</f>
        <v>0</v>
      </c>
      <c r="J3">
        <f>CalcMany!J93</f>
        <v>0</v>
      </c>
      <c r="K3">
        <f>CalcMany!K93</f>
        <v>0</v>
      </c>
      <c r="L3">
        <f>CalcMany!L93</f>
        <v>0</v>
      </c>
      <c r="M3">
        <f>CalcMany!M93</f>
        <v>0</v>
      </c>
      <c r="N3">
        <f>CalcMany!N93</f>
        <v>0</v>
      </c>
      <c r="O3">
        <f>CalcMany!O93</f>
        <v>0</v>
      </c>
      <c r="P3">
        <f>CalcMany!P93</f>
        <v>0</v>
      </c>
      <c r="Q3">
        <f>CalcMany!Q93</f>
        <v>0</v>
      </c>
      <c r="R3">
        <f>CalcMany!R93</f>
        <v>0</v>
      </c>
      <c r="S3">
        <f>CalcMany!S93</f>
        <v>0</v>
      </c>
      <c r="T3">
        <f>CalcMany!T93</f>
        <v>0</v>
      </c>
      <c r="U3">
        <f>CalcMany!U93</f>
        <v>0</v>
      </c>
      <c r="V3">
        <f>CalcMany!V93</f>
        <v>0</v>
      </c>
      <c r="W3">
        <f>CalcMany!W93</f>
        <v>0</v>
      </c>
      <c r="X3">
        <f>CalcMany!X93</f>
        <v>0</v>
      </c>
      <c r="Y3">
        <f>CalcMany!Y93</f>
        <v>0</v>
      </c>
      <c r="Z3">
        <f>CalcMany!Z93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CoeffsDistress!B3+CoeffsDistress!B4*BackgroundII_R93!C4+CoeffsDistress!B5*BackgroundII_R93!C4^CoeffsDistress!B6+CoeffsDistress!B7*LN(BackgroundII_R93!C4-CoeffsDistress!B8)</f>
        <v>#DIV/0!</v>
      </c>
      <c r="D5" t="e">
        <f>CoeffsDistress!C3+CoeffsDistress!C4*BackgroundII_R93!D4+CoeffsDistress!C5*BackgroundII_R93!D4^CoeffsDistress!C6+CoeffsDistress!C7*LN(BackgroundII_R93!D4-CoeffsDistress!C8)</f>
        <v>#DIV/0!</v>
      </c>
      <c r="E5" t="e">
        <f>CoeffsDistress!D3+CoeffsDistress!D4*BackgroundII_R93!E4+CoeffsDistress!D5*BackgroundII_R93!E4^CoeffsDistress!D6+CoeffsDistress!D7*LN(BackgroundII_R93!E4-CoeffsDistress!D8)</f>
        <v>#DIV/0!</v>
      </c>
      <c r="F5">
        <f>CoeffsDistress!E3+CoeffsDistress!E4*BackgroundII_R93!F4+CoeffsDistress!E5*BackgroundII_R93!F4^CoeffsDistress!E6+CoeffsDistress!E7*LN(BackgroundII_R93!F4-CoeffsDistress!E8)</f>
        <v>1.3455187895966798</v>
      </c>
      <c r="G5" t="e">
        <f>CoeffsDistress!F3+CoeffsDistress!F4*BackgroundII_R93!G4+CoeffsDistress!F5*BackgroundII_R93!G4^CoeffsDistress!F6+CoeffsDistress!F7*LN(BackgroundII_R93!G4-CoeffsDistress!F8)</f>
        <v>#NUM!</v>
      </c>
      <c r="H5">
        <f>CoeffsDistress!G3+CoeffsDistress!G4*BackgroundII_R93!H4+CoeffsDistress!G5*BackgroundII_R93!H4^CoeffsDistress!G6+CoeffsDistress!G7*LN(BackgroundII_R93!H4-CoeffsDistress!G8)</f>
        <v>-2.4297516226665117</v>
      </c>
      <c r="I5">
        <f>CoeffsDistress!H3+CoeffsDistress!H4*BackgroundII_R93!I4+CoeffsDistress!H5*BackgroundII_R93!I4^CoeffsDistress!H6+CoeffsDistress!H7*LN(BackgroundII_R93!I4-CoeffsDistress!H8)</f>
        <v>6.2926559863106677</v>
      </c>
      <c r="J5">
        <f>CoeffsDistress!I3+CoeffsDistress!I4*BackgroundII_R93!J4+CoeffsDistress!I5*BackgroundII_R93!J4^CoeffsDistress!I6+CoeffsDistress!I7*LN(BackgroundII_R93!J4-CoeffsDistress!I8)</f>
        <v>1.9809699703419081</v>
      </c>
      <c r="K5" t="e">
        <f>CoeffsDistress!J3+CoeffsDistress!J4*BackgroundII_R93!K4+CoeffsDistress!J5*BackgroundII_R93!K4^CoeffsDistress!J6+CoeffsDistress!J7*LN(BackgroundII_R93!K4-CoeffsDistress!J8)</f>
        <v>#NUM!</v>
      </c>
      <c r="L5">
        <f>CoeffsDistress!K3+CoeffsDistress!K4*BackgroundII_R93!L4+CoeffsDistress!K5*BackgroundII_R93!L4^CoeffsDistress!K6+CoeffsDistress!K7*LN(BackgroundII_R93!L4-CoeffsDistress!K8)</f>
        <v>-1.4788572215220626</v>
      </c>
      <c r="M5">
        <f>CoeffsDistress!L3+CoeffsDistress!L4*BackgroundII_R93!M4+CoeffsDistress!L5*BackgroundII_R93!M4^CoeffsDistress!L6+CoeffsDistress!L7*LN(BackgroundII_R93!M4-CoeffsDistress!L8)</f>
        <v>-1.8831691837876274</v>
      </c>
      <c r="N5">
        <f>CoeffsDistress!M3+CoeffsDistress!M4*BackgroundII_R93!N4+CoeffsDistress!M5*BackgroundII_R93!N4^CoeffsDistress!M6+CoeffsDistress!M7*LN(BackgroundII_R93!N4-CoeffsDistress!M8)</f>
        <v>-6.4882063576799407</v>
      </c>
      <c r="O5">
        <f>CoeffsDistress!N3+CoeffsDistress!N4*BackgroundII_R93!O4+CoeffsDistress!N5*BackgroundII_R93!O4^CoeffsDistress!N6+CoeffsDistress!N7*LN(BackgroundII_R93!O4-CoeffsDistress!N8)</f>
        <v>-0.19234986700844559</v>
      </c>
      <c r="P5">
        <f>CoeffsDistress!O3+CoeffsDistress!O4*BackgroundII_R93!P4+CoeffsDistress!O5*BackgroundII_R93!P4^CoeffsDistress!O6+CoeffsDistress!O7*LN(BackgroundII_R93!P4-CoeffsDistress!O8)</f>
        <v>7.3754817263059103E-2</v>
      </c>
      <c r="Q5">
        <f>CoeffsDistress!P3+CoeffsDistress!P4*BackgroundII_R93!Q4+CoeffsDistress!P5*BackgroundII_R93!Q4^CoeffsDistress!P6+CoeffsDistress!P7*LN(BackgroundII_R93!Q4-CoeffsDistress!P8)</f>
        <v>2.0655973451251413</v>
      </c>
      <c r="R5" t="e">
        <f>CoeffsDistress!Q3+CoeffsDistress!Q4*BackgroundII_R93!R4+CoeffsDistress!Q5*BackgroundII_R93!R4^CoeffsDistress!Q6+CoeffsDistress!Q7*LN(BackgroundII_R93!R4-CoeffsDistress!Q8)</f>
        <v>#NUM!</v>
      </c>
      <c r="S5">
        <f>CoeffsDistress!R3+CoeffsDistress!R4*BackgroundII_R93!S4+CoeffsDistress!R5*BackgroundII_R93!S4^CoeffsDistress!R6+CoeffsDistress!R7*LN(BackgroundII_R93!S4-CoeffsDistress!R8)</f>
        <v>2.8474830961496664</v>
      </c>
      <c r="T5">
        <f>CoeffsDistress!S3+CoeffsDistress!S4*BackgroundII_R93!T4+CoeffsDistress!S5*BackgroundII_R93!T4^CoeffsDistress!S6+CoeffsDistress!S7*LN(BackgroundII_R93!T4-CoeffsDistress!S8)</f>
        <v>3.1290789009871531</v>
      </c>
      <c r="U5">
        <f>CoeffsDistress!T3+CoeffsDistress!T4*BackgroundII_R93!U4+CoeffsDistress!T5*BackgroundII_R93!U4^CoeffsDistress!T6+CoeffsDistress!T7*LN(BackgroundII_R93!U4-CoeffsDistress!T8)</f>
        <v>-0.72987201948007563</v>
      </c>
      <c r="V5">
        <f>CoeffsDistress!U3+CoeffsDistress!U4*BackgroundII_R93!V4+CoeffsDistress!U5*BackgroundII_R93!V4^CoeffsDistress!U6+CoeffsDistress!U7*LN(BackgroundII_R93!V4-CoeffsDistress!U8)</f>
        <v>-0.55774509254708704</v>
      </c>
      <c r="W5">
        <f>CoeffsDistress!V3+CoeffsDistress!V4*BackgroundII_R93!W4+CoeffsDistress!V5*BackgroundII_R93!W4^CoeffsDistress!V6+CoeffsDistress!V7*LN(BackgroundII_R93!W4-CoeffsDistress!V8)</f>
        <v>-11.630944123926884</v>
      </c>
      <c r="X5">
        <f>CoeffsDistress!W3+CoeffsDistress!W4*BackgroundII_R93!X4+CoeffsDistress!W5*BackgroundII_R93!X4^CoeffsDistress!W6+CoeffsDistress!W7*LN(BackgroundII_R93!X4-CoeffsDistress!W8)</f>
        <v>-0.96527959010864728</v>
      </c>
      <c r="Y5">
        <f>CoeffsDistress!X3+CoeffsDistress!X4*BackgroundII_R93!Y4+CoeffsDistress!X5*BackgroundII_R93!Y4^CoeffsDistress!X6+CoeffsDistress!X7*LN(BackgroundII_R93!Y4-CoeffsDistress!X8)</f>
        <v>-1.1850134881294951</v>
      </c>
      <c r="Z5">
        <f>CoeffsDistress!Y3+CoeffsDistress!Y4*BackgroundII_R93!Z4+CoeffsDistress!Y5*BackgroundII_R93!Z4^CoeffsDistress!Y6+CoeffsDistress!Y7*LN(BackgroundII_R93!Z4-CoeffsDistress!Y8)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CoeffsDeductCorr!B2+CoeffsDeductCorr!C2*BackgroundII_R93!B21+CoeffsDeductCorr!D2*BackgroundII_R93!B21^2+CoeffsDeductCorr!E2*BackgroundII_R93!B21^3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CoeffsDeductCorr!B3+CoeffsDeductCorr!C3*BackgroundII_R93!B22+CoeffsDeductCorr!D3*BackgroundII_R93!B22^2+CoeffsDeductCorr!E3*BackgroundII_R93!B22^3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CoeffsDeductCorr!B4+CoeffsDeductCorr!C4*BackgroundII_R93!B23+CoeffsDeductCorr!D4*BackgroundII_R93!B23^2+CoeffsDeductCorr!E4*BackgroundII_R93!B23^3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CoeffsDeductCorr!B5+CoeffsDeductCorr!C5*BackgroundII_R93!B24+CoeffsDeductCorr!D5*BackgroundII_R93!B24^2+CoeffsDeductCorr!E5*BackgroundII_R93!B24^3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CoeffsDeductCorr!B6+CoeffsDeductCorr!C6*BackgroundII_R93!B25+CoeffsDeductCorr!D6*BackgroundII_R93!B25^2+CoeffsDeductCorr!E6*BackgroundII_R93!B25^3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CoeffsDeductCorr!B7+CoeffsDeductCorr!C7*BackgroundII_R93!B26+CoeffsDeductCorr!D7*BackgroundII_R93!B26^2+CoeffsDeductCorr!E7*BackgroundII_R93!B26^3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CoeffsDeductCorr!B8+CoeffsDeductCorr!C8*BackgroundII_R93!B27+CoeffsDeductCorr!D8*BackgroundII_R93!B27^2+CoeffsDeductCorr!E8*BackgroundII_R93!B27^3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CalcMany!B92</f>
        <v>7375</v>
      </c>
      <c r="C3">
        <f>CalcMany!C92</f>
        <v>0</v>
      </c>
      <c r="D3">
        <f>CalcMany!D92</f>
        <v>0</v>
      </c>
      <c r="E3">
        <f>CalcMany!E92</f>
        <v>0</v>
      </c>
      <c r="F3">
        <f>CalcMany!F92</f>
        <v>0</v>
      </c>
      <c r="G3">
        <f>CalcMany!G92</f>
        <v>0</v>
      </c>
      <c r="H3">
        <f>CalcMany!H92</f>
        <v>0</v>
      </c>
      <c r="I3">
        <f>CalcMany!I92</f>
        <v>0</v>
      </c>
      <c r="J3">
        <f>CalcMany!J92</f>
        <v>0</v>
      </c>
      <c r="K3">
        <f>CalcMany!K92</f>
        <v>0</v>
      </c>
      <c r="L3">
        <f>CalcMany!L92</f>
        <v>0</v>
      </c>
      <c r="M3">
        <f>CalcMany!M92</f>
        <v>0</v>
      </c>
      <c r="N3">
        <f>CalcMany!N92</f>
        <v>0</v>
      </c>
      <c r="O3">
        <f>CalcMany!O92</f>
        <v>0</v>
      </c>
      <c r="P3">
        <f>CalcMany!P92</f>
        <v>0</v>
      </c>
      <c r="Q3">
        <f>CalcMany!Q92</f>
        <v>0</v>
      </c>
      <c r="R3">
        <f>CalcMany!R92</f>
        <v>0</v>
      </c>
      <c r="S3">
        <f>CalcMany!S92</f>
        <v>0</v>
      </c>
      <c r="T3">
        <f>CalcMany!T92</f>
        <v>0</v>
      </c>
      <c r="U3">
        <f>CalcMany!U92</f>
        <v>0</v>
      </c>
      <c r="V3">
        <f>CalcMany!V92</f>
        <v>0</v>
      </c>
      <c r="W3">
        <f>CalcMany!W92</f>
        <v>0</v>
      </c>
      <c r="X3">
        <f>CalcMany!X92</f>
        <v>0</v>
      </c>
      <c r="Y3">
        <f>CalcMany!Y92</f>
        <v>0</v>
      </c>
      <c r="Z3">
        <f>CalcMany!Z92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CoeffsDistress!B3+CoeffsDistress!B4*BackgroundII_R92!C4+CoeffsDistress!B5*BackgroundII_R92!C4^CoeffsDistress!B6+CoeffsDistress!B7*LN(BackgroundII_R92!C4-CoeffsDistress!B8)</f>
        <v>#DIV/0!</v>
      </c>
      <c r="D5" t="e">
        <f>CoeffsDistress!C3+CoeffsDistress!C4*BackgroundII_R92!D4+CoeffsDistress!C5*BackgroundII_R92!D4^CoeffsDistress!C6+CoeffsDistress!C7*LN(BackgroundII_R92!D4-CoeffsDistress!C8)</f>
        <v>#DIV/0!</v>
      </c>
      <c r="E5" t="e">
        <f>CoeffsDistress!D3+CoeffsDistress!D4*BackgroundII_R92!E4+CoeffsDistress!D5*BackgroundII_R92!E4^CoeffsDistress!D6+CoeffsDistress!D7*LN(BackgroundII_R92!E4-CoeffsDistress!D8)</f>
        <v>#DIV/0!</v>
      </c>
      <c r="F5">
        <f>CoeffsDistress!E3+CoeffsDistress!E4*BackgroundII_R92!F4+CoeffsDistress!E5*BackgroundII_R92!F4^CoeffsDistress!E6+CoeffsDistress!E7*LN(BackgroundII_R92!F4-CoeffsDistress!E8)</f>
        <v>1.3455187895966798</v>
      </c>
      <c r="G5" t="e">
        <f>CoeffsDistress!F3+CoeffsDistress!F4*BackgroundII_R92!G4+CoeffsDistress!F5*BackgroundII_R92!G4^CoeffsDistress!F6+CoeffsDistress!F7*LN(BackgroundII_R92!G4-CoeffsDistress!F8)</f>
        <v>#NUM!</v>
      </c>
      <c r="H5">
        <f>CoeffsDistress!G3+CoeffsDistress!G4*BackgroundII_R92!H4+CoeffsDistress!G5*BackgroundII_R92!H4^CoeffsDistress!G6+CoeffsDistress!G7*LN(BackgroundII_R92!H4-CoeffsDistress!G8)</f>
        <v>-2.4297516226665117</v>
      </c>
      <c r="I5">
        <f>CoeffsDistress!H3+CoeffsDistress!H4*BackgroundII_R92!I4+CoeffsDistress!H5*BackgroundII_R92!I4^CoeffsDistress!H6+CoeffsDistress!H7*LN(BackgroundII_R92!I4-CoeffsDistress!H8)</f>
        <v>6.2926559863106677</v>
      </c>
      <c r="J5">
        <f>CoeffsDistress!I3+CoeffsDistress!I4*BackgroundII_R92!J4+CoeffsDistress!I5*BackgroundII_R92!J4^CoeffsDistress!I6+CoeffsDistress!I7*LN(BackgroundII_R92!J4-CoeffsDistress!I8)</f>
        <v>1.9809699703419081</v>
      </c>
      <c r="K5" t="e">
        <f>CoeffsDistress!J3+CoeffsDistress!J4*BackgroundII_R92!K4+CoeffsDistress!J5*BackgroundII_R92!K4^CoeffsDistress!J6+CoeffsDistress!J7*LN(BackgroundII_R92!K4-CoeffsDistress!J8)</f>
        <v>#NUM!</v>
      </c>
      <c r="L5">
        <f>CoeffsDistress!K3+CoeffsDistress!K4*BackgroundII_R92!L4+CoeffsDistress!K5*BackgroundII_R92!L4^CoeffsDistress!K6+CoeffsDistress!K7*LN(BackgroundII_R92!L4-CoeffsDistress!K8)</f>
        <v>-1.4788572215220626</v>
      </c>
      <c r="M5">
        <f>CoeffsDistress!L3+CoeffsDistress!L4*BackgroundII_R92!M4+CoeffsDistress!L5*BackgroundII_R92!M4^CoeffsDistress!L6+CoeffsDistress!L7*LN(BackgroundII_R92!M4-CoeffsDistress!L8)</f>
        <v>-1.8831691837876274</v>
      </c>
      <c r="N5">
        <f>CoeffsDistress!M3+CoeffsDistress!M4*BackgroundII_R92!N4+CoeffsDistress!M5*BackgroundII_R92!N4^CoeffsDistress!M6+CoeffsDistress!M7*LN(BackgroundII_R92!N4-CoeffsDistress!M8)</f>
        <v>-6.4882063576799407</v>
      </c>
      <c r="O5">
        <f>CoeffsDistress!N3+CoeffsDistress!N4*BackgroundII_R92!O4+CoeffsDistress!N5*BackgroundII_R92!O4^CoeffsDistress!N6+CoeffsDistress!N7*LN(BackgroundII_R92!O4-CoeffsDistress!N8)</f>
        <v>-0.19234986700844559</v>
      </c>
      <c r="P5">
        <f>CoeffsDistress!O3+CoeffsDistress!O4*BackgroundII_R92!P4+CoeffsDistress!O5*BackgroundII_R92!P4^CoeffsDistress!O6+CoeffsDistress!O7*LN(BackgroundII_R92!P4-CoeffsDistress!O8)</f>
        <v>7.3754817263059103E-2</v>
      </c>
      <c r="Q5">
        <f>CoeffsDistress!P3+CoeffsDistress!P4*BackgroundII_R92!Q4+CoeffsDistress!P5*BackgroundII_R92!Q4^CoeffsDistress!P6+CoeffsDistress!P7*LN(BackgroundII_R92!Q4-CoeffsDistress!P8)</f>
        <v>2.0655973451251413</v>
      </c>
      <c r="R5" t="e">
        <f>CoeffsDistress!Q3+CoeffsDistress!Q4*BackgroundII_R92!R4+CoeffsDistress!Q5*BackgroundII_R92!R4^CoeffsDistress!Q6+CoeffsDistress!Q7*LN(BackgroundII_R92!R4-CoeffsDistress!Q8)</f>
        <v>#NUM!</v>
      </c>
      <c r="S5">
        <f>CoeffsDistress!R3+CoeffsDistress!R4*BackgroundII_R92!S4+CoeffsDistress!R5*BackgroundII_R92!S4^CoeffsDistress!R6+CoeffsDistress!R7*LN(BackgroundII_R92!S4-CoeffsDistress!R8)</f>
        <v>2.8474830961496664</v>
      </c>
      <c r="T5">
        <f>CoeffsDistress!S3+CoeffsDistress!S4*BackgroundII_R92!T4+CoeffsDistress!S5*BackgroundII_R92!T4^CoeffsDistress!S6+CoeffsDistress!S7*LN(BackgroundII_R92!T4-CoeffsDistress!S8)</f>
        <v>3.1290789009871531</v>
      </c>
      <c r="U5">
        <f>CoeffsDistress!T3+CoeffsDistress!T4*BackgroundII_R92!U4+CoeffsDistress!T5*BackgroundII_R92!U4^CoeffsDistress!T6+CoeffsDistress!T7*LN(BackgroundII_R92!U4-CoeffsDistress!T8)</f>
        <v>-0.72987201948007563</v>
      </c>
      <c r="V5">
        <f>CoeffsDistress!U3+CoeffsDistress!U4*BackgroundII_R92!V4+CoeffsDistress!U5*BackgroundII_R92!V4^CoeffsDistress!U6+CoeffsDistress!U7*LN(BackgroundII_R92!V4-CoeffsDistress!U8)</f>
        <v>-0.55774509254708704</v>
      </c>
      <c r="W5">
        <f>CoeffsDistress!V3+CoeffsDistress!V4*BackgroundII_R92!W4+CoeffsDistress!V5*BackgroundII_R92!W4^CoeffsDistress!V6+CoeffsDistress!V7*LN(BackgroundII_R92!W4-CoeffsDistress!V8)</f>
        <v>-11.630944123926884</v>
      </c>
      <c r="X5">
        <f>CoeffsDistress!W3+CoeffsDistress!W4*BackgroundII_R92!X4+CoeffsDistress!W5*BackgroundII_R92!X4^CoeffsDistress!W6+CoeffsDistress!W7*LN(BackgroundII_R92!X4-CoeffsDistress!W8)</f>
        <v>-0.96527959010864728</v>
      </c>
      <c r="Y5">
        <f>CoeffsDistress!X3+CoeffsDistress!X4*BackgroundII_R92!Y4+CoeffsDistress!X5*BackgroundII_R92!Y4^CoeffsDistress!X6+CoeffsDistress!X7*LN(BackgroundII_R92!Y4-CoeffsDistress!X8)</f>
        <v>-1.1850134881294951</v>
      </c>
      <c r="Z5">
        <f>CoeffsDistress!Y3+CoeffsDistress!Y4*BackgroundII_R92!Z4+CoeffsDistress!Y5*BackgroundII_R92!Z4^CoeffsDistress!Y6+CoeffsDistress!Y7*LN(BackgroundII_R92!Z4-CoeffsDistress!Y8)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CoeffsDeductCorr!B2+CoeffsDeductCorr!C2*BackgroundII_R92!B21+CoeffsDeductCorr!D2*BackgroundII_R92!B21^2+CoeffsDeductCorr!E2*BackgroundII_R92!B21^3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CoeffsDeductCorr!B3+CoeffsDeductCorr!C3*BackgroundII_R92!B22+CoeffsDeductCorr!D3*BackgroundII_R92!B22^2+CoeffsDeductCorr!E3*BackgroundII_R92!B22^3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CoeffsDeductCorr!B4+CoeffsDeductCorr!C4*BackgroundII_R92!B23+CoeffsDeductCorr!D4*BackgroundII_R92!B23^2+CoeffsDeductCorr!E4*BackgroundII_R92!B23^3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CoeffsDeductCorr!B5+CoeffsDeductCorr!C5*BackgroundII_R92!B24+CoeffsDeductCorr!D5*BackgroundII_R92!B24^2+CoeffsDeductCorr!E5*BackgroundII_R92!B24^3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CoeffsDeductCorr!B6+CoeffsDeductCorr!C6*BackgroundII_R92!B25+CoeffsDeductCorr!D6*BackgroundII_R92!B25^2+CoeffsDeductCorr!E6*BackgroundII_R92!B25^3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CoeffsDeductCorr!B7+CoeffsDeductCorr!C7*BackgroundII_R92!B26+CoeffsDeductCorr!D7*BackgroundII_R92!B26^2+CoeffsDeductCorr!E7*BackgroundII_R92!B26^3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CoeffsDeductCorr!B8+CoeffsDeductCorr!C8*BackgroundII_R92!B27+CoeffsDeductCorr!D8*BackgroundII_R92!B27^2+CoeffsDeductCorr!E8*BackgroundII_R92!B27^3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CalcMany!B91</f>
        <v>1498</v>
      </c>
      <c r="C3" t="str">
        <f>CalcMany!C91</f>
        <v>70</v>
      </c>
      <c r="D3">
        <f>CalcMany!D91</f>
        <v>0</v>
      </c>
      <c r="E3" t="str">
        <f>CalcMany!E91</f>
        <v>70</v>
      </c>
      <c r="F3">
        <f>CalcMany!F91</f>
        <v>0</v>
      </c>
      <c r="G3">
        <f>CalcMany!G91</f>
        <v>0</v>
      </c>
      <c r="H3">
        <f>CalcMany!H91</f>
        <v>0</v>
      </c>
      <c r="I3">
        <f>CalcMany!I91</f>
        <v>0</v>
      </c>
      <c r="J3">
        <f>CalcMany!J91</f>
        <v>0</v>
      </c>
      <c r="K3">
        <f>CalcMany!K91</f>
        <v>0</v>
      </c>
      <c r="L3">
        <f>CalcMany!L91</f>
        <v>0</v>
      </c>
      <c r="M3">
        <f>CalcMany!M91</f>
        <v>0</v>
      </c>
      <c r="N3">
        <f>CalcMany!N91</f>
        <v>0</v>
      </c>
      <c r="O3" t="str">
        <f>CalcMany!O91</f>
        <v>140</v>
      </c>
      <c r="P3">
        <f>CalcMany!P91</f>
        <v>0</v>
      </c>
      <c r="Q3">
        <f>CalcMany!Q91</f>
        <v>0</v>
      </c>
      <c r="R3">
        <f>CalcMany!R91</f>
        <v>0</v>
      </c>
      <c r="S3">
        <f>CalcMany!S91</f>
        <v>0</v>
      </c>
      <c r="T3">
        <f>CalcMany!T91</f>
        <v>0</v>
      </c>
      <c r="U3">
        <f>CalcMany!U91</f>
        <v>0</v>
      </c>
      <c r="V3">
        <f>CalcMany!V91</f>
        <v>0</v>
      </c>
      <c r="W3">
        <f>CalcMany!W91</f>
        <v>0</v>
      </c>
      <c r="X3">
        <f>CalcMany!X91</f>
        <v>0</v>
      </c>
      <c r="Y3">
        <f>CalcMany!Y91</f>
        <v>0</v>
      </c>
      <c r="Z3">
        <f>CalcMany!Z91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4.6728971962616823</v>
      </c>
      <c r="D4">
        <f>IFERROR(IF($A$3=BackgroundI!$A$2,D3/$B$3*100,D3),0)</f>
        <v>0</v>
      </c>
      <c r="E4">
        <f>IFERROR(IF($A$3=BackgroundI!$A$2,E3/$B$3*100,E3),0)</f>
        <v>4.6728971962616823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9.3457943925233646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CoeffsDistress!B3+CoeffsDistress!B4*BackgroundII_R91!C4+CoeffsDistress!B5*BackgroundII_R91!C4^CoeffsDistress!B6+CoeffsDistress!B7*LN(BackgroundII_R91!C4-CoeffsDistress!B8)</f>
        <v>23.946201713488552</v>
      </c>
      <c r="D5" t="e">
        <f>CoeffsDistress!C3+CoeffsDistress!C4*BackgroundII_R91!D4+CoeffsDistress!C5*BackgroundII_R91!D4^CoeffsDistress!C6+CoeffsDistress!C7*LN(BackgroundII_R91!D4-CoeffsDistress!C8)</f>
        <v>#DIV/0!</v>
      </c>
      <c r="E5">
        <f>CoeffsDistress!D3+CoeffsDistress!D4*BackgroundII_R91!E4+CoeffsDistress!D5*BackgroundII_R91!E4^CoeffsDistress!D6+CoeffsDistress!D7*LN(BackgroundII_R91!E4-CoeffsDistress!D8)</f>
        <v>50.902186582374952</v>
      </c>
      <c r="F5">
        <f>CoeffsDistress!E3+CoeffsDistress!E4*BackgroundII_R91!F4+CoeffsDistress!E5*BackgroundII_R91!F4^CoeffsDistress!E6+CoeffsDistress!E7*LN(BackgroundII_R91!F4-CoeffsDistress!E8)</f>
        <v>1.3455187895966798</v>
      </c>
      <c r="G5" t="e">
        <f>CoeffsDistress!F3+CoeffsDistress!F4*BackgroundII_R91!G4+CoeffsDistress!F5*BackgroundII_R91!G4^CoeffsDistress!F6+CoeffsDistress!F7*LN(BackgroundII_R91!G4-CoeffsDistress!F8)</f>
        <v>#NUM!</v>
      </c>
      <c r="H5">
        <f>CoeffsDistress!G3+CoeffsDistress!G4*BackgroundII_R91!H4+CoeffsDistress!G5*BackgroundII_R91!H4^CoeffsDistress!G6+CoeffsDistress!G7*LN(BackgroundII_R91!H4-CoeffsDistress!G8)</f>
        <v>-2.4297516226665117</v>
      </c>
      <c r="I5">
        <f>CoeffsDistress!H3+CoeffsDistress!H4*BackgroundII_R91!I4+CoeffsDistress!H5*BackgroundII_R91!I4^CoeffsDistress!H6+CoeffsDistress!H7*LN(BackgroundII_R91!I4-CoeffsDistress!H8)</f>
        <v>6.2926559863106677</v>
      </c>
      <c r="J5">
        <f>CoeffsDistress!I3+CoeffsDistress!I4*BackgroundII_R91!J4+CoeffsDistress!I5*BackgroundII_R91!J4^CoeffsDistress!I6+CoeffsDistress!I7*LN(BackgroundII_R91!J4-CoeffsDistress!I8)</f>
        <v>1.9809699703419081</v>
      </c>
      <c r="K5" t="e">
        <f>CoeffsDistress!J3+CoeffsDistress!J4*BackgroundII_R91!K4+CoeffsDistress!J5*BackgroundII_R91!K4^CoeffsDistress!J6+CoeffsDistress!J7*LN(BackgroundII_R91!K4-CoeffsDistress!J8)</f>
        <v>#NUM!</v>
      </c>
      <c r="L5">
        <f>CoeffsDistress!K3+CoeffsDistress!K4*BackgroundII_R91!L4+CoeffsDistress!K5*BackgroundII_R91!L4^CoeffsDistress!K6+CoeffsDistress!K7*LN(BackgroundII_R91!L4-CoeffsDistress!K8)</f>
        <v>-1.4788572215220626</v>
      </c>
      <c r="M5">
        <f>CoeffsDistress!L3+CoeffsDistress!L4*BackgroundII_R91!M4+CoeffsDistress!L5*BackgroundII_R91!M4^CoeffsDistress!L6+CoeffsDistress!L7*LN(BackgroundII_R91!M4-CoeffsDistress!L8)</f>
        <v>-1.8831691837876274</v>
      </c>
      <c r="N5">
        <f>CoeffsDistress!M3+CoeffsDistress!M4*BackgroundII_R91!N4+CoeffsDistress!M5*BackgroundII_R91!N4^CoeffsDistress!M6+CoeffsDistress!M7*LN(BackgroundII_R91!N4-CoeffsDistress!M8)</f>
        <v>-6.4882063576799407</v>
      </c>
      <c r="O5">
        <f>CoeffsDistress!N3+CoeffsDistress!N4*BackgroundII_R91!O4+CoeffsDistress!N5*BackgroundII_R91!O4^CoeffsDistress!N6+CoeffsDistress!N7*LN(BackgroundII_R91!O4-CoeffsDistress!N8)</f>
        <v>15.184348613112856</v>
      </c>
      <c r="P5">
        <f>CoeffsDistress!O3+CoeffsDistress!O4*BackgroundII_R91!P4+CoeffsDistress!O5*BackgroundII_R91!P4^CoeffsDistress!O6+CoeffsDistress!O7*LN(BackgroundII_R91!P4-CoeffsDistress!O8)</f>
        <v>7.3754817263059103E-2</v>
      </c>
      <c r="Q5">
        <f>CoeffsDistress!P3+CoeffsDistress!P4*BackgroundII_R91!Q4+CoeffsDistress!P5*BackgroundII_R91!Q4^CoeffsDistress!P6+CoeffsDistress!P7*LN(BackgroundII_R91!Q4-CoeffsDistress!P8)</f>
        <v>2.0655973451251413</v>
      </c>
      <c r="R5" t="e">
        <f>CoeffsDistress!Q3+CoeffsDistress!Q4*BackgroundII_R91!R4+CoeffsDistress!Q5*BackgroundII_R91!R4^CoeffsDistress!Q6+CoeffsDistress!Q7*LN(BackgroundII_R91!R4-CoeffsDistress!Q8)</f>
        <v>#NUM!</v>
      </c>
      <c r="S5">
        <f>CoeffsDistress!R3+CoeffsDistress!R4*BackgroundII_R91!S4+CoeffsDistress!R5*BackgroundII_R91!S4^CoeffsDistress!R6+CoeffsDistress!R7*LN(BackgroundII_R91!S4-CoeffsDistress!R8)</f>
        <v>2.8474830961496664</v>
      </c>
      <c r="T5">
        <f>CoeffsDistress!S3+CoeffsDistress!S4*BackgroundII_R91!T4+CoeffsDistress!S5*BackgroundII_R91!T4^CoeffsDistress!S6+CoeffsDistress!S7*LN(BackgroundII_R91!T4-CoeffsDistress!S8)</f>
        <v>3.1290789009871531</v>
      </c>
      <c r="U5">
        <f>CoeffsDistress!T3+CoeffsDistress!T4*BackgroundII_R91!U4+CoeffsDistress!T5*BackgroundII_R91!U4^CoeffsDistress!T6+CoeffsDistress!T7*LN(BackgroundII_R91!U4-CoeffsDistress!T8)</f>
        <v>-0.72987201948007563</v>
      </c>
      <c r="V5">
        <f>CoeffsDistress!U3+CoeffsDistress!U4*BackgroundII_R91!V4+CoeffsDistress!U5*BackgroundII_R91!V4^CoeffsDistress!U6+CoeffsDistress!U7*LN(BackgroundII_R91!V4-CoeffsDistress!U8)</f>
        <v>-0.55774509254708704</v>
      </c>
      <c r="W5">
        <f>CoeffsDistress!V3+CoeffsDistress!V4*BackgroundII_R91!W4+CoeffsDistress!V5*BackgroundII_R91!W4^CoeffsDistress!V6+CoeffsDistress!V7*LN(BackgroundII_R91!W4-CoeffsDistress!V8)</f>
        <v>-11.630944123926884</v>
      </c>
      <c r="X5">
        <f>CoeffsDistress!W3+CoeffsDistress!W4*BackgroundII_R91!X4+CoeffsDistress!W5*BackgroundII_R91!X4^CoeffsDistress!W6+CoeffsDistress!W7*LN(BackgroundII_R91!X4-CoeffsDistress!W8)</f>
        <v>-0.96527959010864728</v>
      </c>
      <c r="Y5">
        <f>CoeffsDistress!X3+CoeffsDistress!X4*BackgroundII_R91!Y4+CoeffsDistress!X5*BackgroundII_R91!Y4^CoeffsDistress!X6+CoeffsDistress!X7*LN(BackgroundII_R91!Y4-CoeffsDistress!X8)</f>
        <v>-1.1850134881294951</v>
      </c>
      <c r="Z5">
        <f>CoeffsDistress!Y3+CoeffsDistress!Y4*BackgroundII_R91!Z4+CoeffsDistress!Y5*BackgroundII_R91!Z4^CoeffsDistress!Y6+CoeffsDistress!Y7*LN(BackgroundII_R91!Z4-CoeffsDistress!Y8)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23.946201713488552</v>
      </c>
      <c r="D7" s="32">
        <f t="shared" si="1"/>
        <v>0</v>
      </c>
      <c r="E7" s="32">
        <f t="shared" si="1"/>
        <v>50.902186582374952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15.184348613112856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50.902186582374952</v>
      </c>
      <c r="D9">
        <f t="shared" si="3"/>
        <v>23.946201713488552</v>
      </c>
      <c r="E9">
        <f t="shared" si="3"/>
        <v>15.184348613112856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3</v>
      </c>
      <c r="D10">
        <f t="shared" si="4"/>
        <v>1</v>
      </c>
      <c r="E10">
        <f t="shared" si="4"/>
        <v>13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Allig low</v>
      </c>
      <c r="E11" t="str">
        <f t="shared" ca="1" si="5"/>
        <v>Patch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5.508982864883933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50.902186582374952</v>
      </c>
      <c r="D13">
        <f t="shared" si="6"/>
        <v>23.946201713488552</v>
      </c>
      <c r="E13">
        <f t="shared" si="6"/>
        <v>15.184348613112856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50.902186582374952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50.902186582374952</v>
      </c>
      <c r="D15" s="34">
        <f t="shared" ref="D15:D20" si="8">D$13</f>
        <v>23.946201713488552</v>
      </c>
      <c r="E15" s="34">
        <f>IF(E$13&gt;BackgroundI!$C$2,BackgroundI!$C$2,E$13)</f>
        <v>2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50.902186582374952</v>
      </c>
      <c r="D16" s="34">
        <f t="shared" si="8"/>
        <v>23.946201713488552</v>
      </c>
      <c r="E16" s="34">
        <f>E$13</f>
        <v>15.184348613112856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50.902186582374952</v>
      </c>
      <c r="D17" s="34">
        <f t="shared" si="8"/>
        <v>23.946201713488552</v>
      </c>
      <c r="E17" s="34">
        <f>E$13</f>
        <v>15.184348613112856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50.902186582374952</v>
      </c>
      <c r="D18" s="34">
        <f t="shared" si="8"/>
        <v>23.946201713488552</v>
      </c>
      <c r="E18" s="34">
        <f>E$13</f>
        <v>15.184348613112856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50.902186582374952</v>
      </c>
      <c r="D19" s="34">
        <f t="shared" si="8"/>
        <v>23.946201713488552</v>
      </c>
      <c r="E19" s="34">
        <f>E$13</f>
        <v>15.184348613112856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50.902186582374952</v>
      </c>
      <c r="D20" s="34">
        <f t="shared" si="8"/>
        <v>23.946201713488552</v>
      </c>
      <c r="E20" s="34">
        <f>E$13</f>
        <v>15.184348613112856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54.902186582374952</v>
      </c>
      <c r="C21" s="36">
        <f t="shared" ref="C21:M21" si="10">C14/$B21</f>
        <v>0.92714315678486825</v>
      </c>
      <c r="D21" s="36">
        <f t="shared" si="10"/>
        <v>3.6428421607565854E-2</v>
      </c>
      <c r="E21" s="36">
        <f t="shared" si="10"/>
        <v>3.6428421607565854E-2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76.848388295863501</v>
      </c>
      <c r="C22" s="36">
        <f t="shared" ref="C22:M22" si="12">C15/$B22</f>
        <v>0.66237155666041281</v>
      </c>
      <c r="D22" s="36">
        <f t="shared" si="12"/>
        <v>0.31160317404831633</v>
      </c>
      <c r="E22" s="36">
        <f t="shared" si="12"/>
        <v>2.6025269291270921E-2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1.0000000000000002</v>
      </c>
      <c r="AA22" s="3"/>
    </row>
    <row r="23" spans="1:27" ht="15.75" customHeight="1" x14ac:dyDescent="0.25">
      <c r="A23" t="s">
        <v>18</v>
      </c>
      <c r="B23" s="35">
        <f t="shared" si="9"/>
        <v>90.032736908976361</v>
      </c>
      <c r="C23" s="36">
        <f t="shared" ref="C23:M23" si="13">C16/$B23</f>
        <v>0.56537419976288594</v>
      </c>
      <c r="D23" s="36">
        <f t="shared" si="13"/>
        <v>0.26597216230023424</v>
      </c>
      <c r="E23" s="36">
        <f t="shared" si="13"/>
        <v>0.16865363793687982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90.032736908976361</v>
      </c>
      <c r="C24" s="36">
        <f t="shared" ref="C24:M24" si="14">C17/$B24</f>
        <v>0.56537419976288594</v>
      </c>
      <c r="D24" s="36">
        <f t="shared" si="14"/>
        <v>0.26597216230023424</v>
      </c>
      <c r="E24" s="36">
        <f t="shared" si="14"/>
        <v>0.16865363793687982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90.032736908976361</v>
      </c>
      <c r="C25" s="36">
        <f t="shared" ref="C25:M25" si="15">C18/$B25</f>
        <v>0.56537419976288594</v>
      </c>
      <c r="D25" s="36">
        <f t="shared" si="15"/>
        <v>0.26597216230023424</v>
      </c>
      <c r="E25" s="36">
        <f t="shared" si="15"/>
        <v>0.16865363793687982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90.032736908976361</v>
      </c>
      <c r="C26" s="36">
        <f t="shared" ref="C26:M26" si="16">C19/$B26</f>
        <v>0.56537419976288594</v>
      </c>
      <c r="D26" s="36">
        <f t="shared" si="16"/>
        <v>0.26597216230023424</v>
      </c>
      <c r="E26" s="36">
        <f t="shared" si="16"/>
        <v>0.16865363793687982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90.032736908976361</v>
      </c>
      <c r="C27" s="36">
        <f t="shared" ref="C27:M27" si="17">C20/$B27</f>
        <v>0.56537419976288594</v>
      </c>
      <c r="D27" s="36">
        <f t="shared" si="17"/>
        <v>0.26597216230023424</v>
      </c>
      <c r="E27" s="36">
        <f t="shared" si="17"/>
        <v>0.16865363793687982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CoeffsDeductCorr!B2+CoeffsDeductCorr!C2*BackgroundII_R91!B21+CoeffsDeductCorr!D2*BackgroundII_R91!B21^2+CoeffsDeductCorr!E2*BackgroundII_R91!B21^3</f>
        <v>54.902186582374952</v>
      </c>
      <c r="C28" s="39">
        <f t="shared" ref="C28:M28" si="18">C14*$B28/$B21</f>
        <v>50.902186582374945</v>
      </c>
      <c r="D28" s="39">
        <f t="shared" si="18"/>
        <v>2</v>
      </c>
      <c r="E28" s="39">
        <f t="shared" si="18"/>
        <v>2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CoeffsDeductCorr!B3+CoeffsDeductCorr!C3*BackgroundII_R91!B22+CoeffsDeductCorr!D3*BackgroundII_R91!B22^2+CoeffsDeductCorr!E3*BackgroundII_R91!B22^3</f>
        <v>55.256399058331368</v>
      </c>
      <c r="C29" s="39">
        <f t="shared" ref="C29:M29" si="20">C15*$B29/$B22</f>
        <v>36.600267059715918</v>
      </c>
      <c r="D29" s="39">
        <f t="shared" si="20"/>
        <v>17.218069333056452</v>
      </c>
      <c r="E29" s="39">
        <f t="shared" si="20"/>
        <v>1.4380626655590028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CoeffsDeductCorr!B4+CoeffsDeductCorr!C4*BackgroundII_R91!B23+CoeffsDeductCorr!D4*BackgroundII_R91!B23^2+CoeffsDeductCorr!E4*BackgroundII_R91!B23^3</f>
        <v>56.856577771792374</v>
      </c>
      <c r="C30" s="39">
        <f t="shared" ref="C30:M30" si="21">C16*$B30/$B23</f>
        <v>32.1452421589834</v>
      </c>
      <c r="D30" s="39">
        <f t="shared" si="21"/>
        <v>15.122266930955051</v>
      </c>
      <c r="E30" s="39">
        <f t="shared" si="21"/>
        <v>9.5890686818539201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CoeffsDeductCorr!B5+CoeffsDeductCorr!C5*BackgroundII_R91!B24+CoeffsDeductCorr!D5*BackgroundII_R91!B24^2+CoeffsDeductCorr!E5*BackgroundII_R91!B24^3</f>
        <v>51.374555484102608</v>
      </c>
      <c r="C31" s="39">
        <f t="shared" ref="C31:M31" si="22">C17*$B31/$B24</f>
        <v>29.045848194998491</v>
      </c>
      <c r="D31" s="39">
        <f t="shared" si="22"/>
        <v>13.664201609320129</v>
      </c>
      <c r="E31" s="39">
        <f t="shared" si="22"/>
        <v>8.6645056797839857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CoeffsDeductCorr!B6+CoeffsDeductCorr!C6*BackgroundII_R91!B25+CoeffsDeductCorr!D6*BackgroundII_R91!B25^2+CoeffsDeductCorr!E6*BackgroundII_R91!B25^3</f>
        <v>46.728551097843138</v>
      </c>
      <c r="C32" s="39">
        <f t="shared" ref="C32:M32" si="23">C18*$B32/$B25</f>
        <v>26.419117183022188</v>
      </c>
      <c r="D32" s="39">
        <f t="shared" si="23"/>
        <v>12.428493776650326</v>
      </c>
      <c r="E32" s="39">
        <f t="shared" si="23"/>
        <v>7.880940138170625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CoeffsDeductCorr!B7+CoeffsDeductCorr!C7*BackgroundII_R91!B26+CoeffsDeductCorr!D7*BackgroundII_R91!B26^2+CoeffsDeductCorr!E7*BackgroundII_R91!B26^3</f>
        <v>43.467802511689563</v>
      </c>
      <c r="C33" s="39">
        <f t="shared" ref="C33:M33" si="24">C19*$B33/$B26</f>
        <v>24.575574060497647</v>
      </c>
      <c r="D33" s="39">
        <f t="shared" si="24"/>
        <v>11.561225424473626</v>
      </c>
      <c r="E33" s="39">
        <f t="shared" si="24"/>
        <v>7.3310030267182871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CoeffsDeductCorr!B8+CoeffsDeductCorr!C8*BackgroundII_R91!B27+CoeffsDeductCorr!D8*BackgroundII_R91!B27^2+CoeffsDeductCorr!E8*BackgroundII_R91!B27^3</f>
        <v>43.694591709414354</v>
      </c>
      <c r="C34" s="39">
        <f t="shared" ref="C34:M34" si="25">C20*$B34/$B27</f>
        <v>24.703794821676169</v>
      </c>
      <c r="D34" s="39">
        <f t="shared" si="25"/>
        <v>11.621545037778827</v>
      </c>
      <c r="E34" s="39">
        <f t="shared" si="25"/>
        <v>7.36925184995936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54.902186582374952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55.256399058331368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56.856577771792374</v>
      </c>
      <c r="C37">
        <f t="shared" si="26"/>
        <v>3</v>
      </c>
      <c r="AA37" s="3"/>
    </row>
    <row r="38" spans="1:27" ht="15.75" customHeight="1" x14ac:dyDescent="0.25">
      <c r="A38" t="s">
        <v>33</v>
      </c>
      <c r="B38" s="34">
        <f>MAX($B$28:B31)</f>
        <v>56.856577771792374</v>
      </c>
      <c r="C38">
        <f t="shared" si="26"/>
        <v>3</v>
      </c>
      <c r="AA38" s="3"/>
    </row>
    <row r="39" spans="1:27" ht="15.75" customHeight="1" x14ac:dyDescent="0.25">
      <c r="A39" t="s">
        <v>34</v>
      </c>
      <c r="B39" s="34">
        <f>MAX($B$28:B32)</f>
        <v>56.856577771792374</v>
      </c>
      <c r="C39">
        <f t="shared" si="26"/>
        <v>3</v>
      </c>
      <c r="AA39" s="3"/>
    </row>
    <row r="40" spans="1:27" ht="15.75" customHeight="1" x14ac:dyDescent="0.25">
      <c r="A40" t="s">
        <v>35</v>
      </c>
      <c r="B40" s="34">
        <f>MAX($B$28:B33)</f>
        <v>56.856577771792374</v>
      </c>
      <c r="C40">
        <f t="shared" si="26"/>
        <v>3</v>
      </c>
      <c r="AA40" s="3"/>
    </row>
    <row r="41" spans="1:27" ht="15.75" customHeight="1" x14ac:dyDescent="0.25">
      <c r="A41" t="s">
        <v>36</v>
      </c>
      <c r="B41" s="34">
        <f>MAX($B$28:B34)</f>
        <v>56.856577771792374</v>
      </c>
      <c r="C41">
        <f t="shared" si="26"/>
        <v>3</v>
      </c>
      <c r="AA41" s="3"/>
    </row>
    <row r="42" spans="1:27" ht="15.75" customHeight="1" x14ac:dyDescent="0.25">
      <c r="A42" t="s">
        <v>37</v>
      </c>
      <c r="B42">
        <f>COUNTIF(C13:Z13,"&gt;"&amp;BackgroundI!C2)</f>
        <v>3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3</v>
      </c>
      <c r="C43" s="38">
        <f ca="1">OFFSET(C34,B43,0)</f>
        <v>3</v>
      </c>
      <c r="AA43" s="3"/>
    </row>
    <row r="44" spans="1:27" ht="15.75" customHeight="1" x14ac:dyDescent="0.25">
      <c r="A44" t="s">
        <v>39</v>
      </c>
      <c r="B44" s="40">
        <f ca="1">OFFSET(B34,B43,0)</f>
        <v>56.856577771792374</v>
      </c>
      <c r="C44" s="41" t="str">
        <f t="shared" ref="C44:M44" ca="1" si="27">IF(C8&lt;=$C$12+1,C11,"")</f>
        <v>Allig high</v>
      </c>
      <c r="D44" s="41" t="str">
        <f t="shared" ca="1" si="27"/>
        <v>Allig low</v>
      </c>
      <c r="E44" s="41" t="str">
        <f t="shared" ca="1" si="27"/>
        <v>Patch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si="27"/>
        <v/>
      </c>
      <c r="J44" s="41" t="str">
        <f t="shared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43.143422228207626</v>
      </c>
      <c r="C45" s="41">
        <f t="shared" ref="C45:M45" ca="1" si="28">IF(C44&lt;&gt;"",OFFSET(C27,$C$43,0),"")</f>
        <v>32.1452421589834</v>
      </c>
      <c r="D45" s="41">
        <f t="shared" ca="1" si="28"/>
        <v>15.122266930955051</v>
      </c>
      <c r="E45" s="41">
        <f t="shared" ca="1" si="28"/>
        <v>9.5890686818539201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0.56537419976288594</v>
      </c>
      <c r="D46" s="41">
        <f t="shared" ca="1" si="29"/>
        <v>0.26597216230023424</v>
      </c>
      <c r="E46" s="41">
        <f t="shared" ca="1" si="29"/>
        <v>0.16865363793687982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CalcMany!B90</f>
        <v>4145</v>
      </c>
      <c r="C3" t="str">
        <f>CalcMany!C90</f>
        <v>80</v>
      </c>
      <c r="D3">
        <f>CalcMany!D90</f>
        <v>0</v>
      </c>
      <c r="E3">
        <f>CalcMany!E90</f>
        <v>0</v>
      </c>
      <c r="F3">
        <f>CalcMany!F90</f>
        <v>0</v>
      </c>
      <c r="G3">
        <f>CalcMany!G90</f>
        <v>0</v>
      </c>
      <c r="H3">
        <f>CalcMany!H90</f>
        <v>0</v>
      </c>
      <c r="I3">
        <f>CalcMany!I90</f>
        <v>0</v>
      </c>
      <c r="J3">
        <f>CalcMany!J90</f>
        <v>0</v>
      </c>
      <c r="K3">
        <f>CalcMany!K90</f>
        <v>0</v>
      </c>
      <c r="L3" t="str">
        <f>CalcMany!L90</f>
        <v>160</v>
      </c>
      <c r="M3">
        <f>CalcMany!M90</f>
        <v>0</v>
      </c>
      <c r="N3">
        <f>CalcMany!N90</f>
        <v>0</v>
      </c>
      <c r="O3" t="str">
        <f>CalcMany!O90</f>
        <v>80</v>
      </c>
      <c r="P3" t="str">
        <f>CalcMany!P90</f>
        <v>80</v>
      </c>
      <c r="Q3">
        <f>CalcMany!Q90</f>
        <v>0</v>
      </c>
      <c r="R3">
        <f>CalcMany!R90</f>
        <v>0</v>
      </c>
      <c r="S3">
        <f>CalcMany!S90</f>
        <v>0</v>
      </c>
      <c r="T3">
        <f>CalcMany!T90</f>
        <v>0</v>
      </c>
      <c r="U3">
        <f>CalcMany!U90</f>
        <v>0</v>
      </c>
      <c r="V3">
        <f>CalcMany!V90</f>
        <v>0</v>
      </c>
      <c r="W3">
        <f>CalcMany!W90</f>
        <v>0</v>
      </c>
      <c r="X3">
        <f>CalcMany!X90</f>
        <v>0</v>
      </c>
      <c r="Y3">
        <f>CalcMany!Y90</f>
        <v>0</v>
      </c>
      <c r="Z3">
        <f>CalcMany!Z90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1.9300361881785282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3.8600723763570564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1.9300361881785282</v>
      </c>
      <c r="P4">
        <f>IFERROR(IF($A$3=BackgroundI!$A$2,P3/$B$3*100,P3),0)</f>
        <v>1.9300361881785282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CoeffsDistress!B3+CoeffsDistress!B4*BackgroundII_R90!C4+CoeffsDistress!B5*BackgroundII_R90!C4^CoeffsDistress!B6+CoeffsDistress!B7*LN(BackgroundII_R90!C4-CoeffsDistress!B8)</f>
        <v>15.872855406091404</v>
      </c>
      <c r="D5" t="e">
        <f>CoeffsDistress!C3+CoeffsDistress!C4*BackgroundII_R90!D4+CoeffsDistress!C5*BackgroundII_R90!D4^CoeffsDistress!C6+CoeffsDistress!C7*LN(BackgroundII_R90!D4-CoeffsDistress!C8)</f>
        <v>#DIV/0!</v>
      </c>
      <c r="E5" t="e">
        <f>CoeffsDistress!D3+CoeffsDistress!D4*BackgroundII_R90!E4+CoeffsDistress!D5*BackgroundII_R90!E4^CoeffsDistress!D6+CoeffsDistress!D7*LN(BackgroundII_R90!E4-CoeffsDistress!D8)</f>
        <v>#DIV/0!</v>
      </c>
      <c r="F5">
        <f>CoeffsDistress!E3+CoeffsDistress!E4*BackgroundII_R90!F4+CoeffsDistress!E5*BackgroundII_R90!F4^CoeffsDistress!E6+CoeffsDistress!E7*LN(BackgroundII_R90!F4-CoeffsDistress!E8)</f>
        <v>1.3455187895966798</v>
      </c>
      <c r="G5" t="e">
        <f>CoeffsDistress!F3+CoeffsDistress!F4*BackgroundII_R90!G4+CoeffsDistress!F5*BackgroundII_R90!G4^CoeffsDistress!F6+CoeffsDistress!F7*LN(BackgroundII_R90!G4-CoeffsDistress!F8)</f>
        <v>#NUM!</v>
      </c>
      <c r="H5">
        <f>CoeffsDistress!G3+CoeffsDistress!G4*BackgroundII_R90!H4+CoeffsDistress!G5*BackgroundII_R90!H4^CoeffsDistress!G6+CoeffsDistress!G7*LN(BackgroundII_R90!H4-CoeffsDistress!G8)</f>
        <v>-2.4297516226665117</v>
      </c>
      <c r="I5">
        <f>CoeffsDistress!H3+CoeffsDistress!H4*BackgroundII_R90!I4+CoeffsDistress!H5*BackgroundII_R90!I4^CoeffsDistress!H6+CoeffsDistress!H7*LN(BackgroundII_R90!I4-CoeffsDistress!H8)</f>
        <v>6.2926559863106677</v>
      </c>
      <c r="J5">
        <f>CoeffsDistress!I3+CoeffsDistress!I4*BackgroundII_R90!J4+CoeffsDistress!I5*BackgroundII_R90!J4^CoeffsDistress!I6+CoeffsDistress!I7*LN(BackgroundII_R90!J4-CoeffsDistress!I8)</f>
        <v>1.9809699703419081</v>
      </c>
      <c r="K5" t="e">
        <f>CoeffsDistress!J3+CoeffsDistress!J4*BackgroundII_R90!K4+CoeffsDistress!J5*BackgroundII_R90!K4^CoeffsDistress!J6+CoeffsDistress!J7*LN(BackgroundII_R90!K4-CoeffsDistress!J8)</f>
        <v>#NUM!</v>
      </c>
      <c r="L5">
        <f>CoeffsDistress!K3+CoeffsDistress!K4*BackgroundII_R90!L4+CoeffsDistress!K5*BackgroundII_R90!L4^CoeffsDistress!K6+CoeffsDistress!K7*LN(BackgroundII_R90!L4-CoeffsDistress!K8)</f>
        <v>8.4409624496769169</v>
      </c>
      <c r="M5">
        <f>CoeffsDistress!L3+CoeffsDistress!L4*BackgroundII_R90!M4+CoeffsDistress!L5*BackgroundII_R90!M4^CoeffsDistress!L6+CoeffsDistress!L7*LN(BackgroundII_R90!M4-CoeffsDistress!L8)</f>
        <v>-1.8831691837876274</v>
      </c>
      <c r="N5">
        <f>CoeffsDistress!M3+CoeffsDistress!M4*BackgroundII_R90!N4+CoeffsDistress!M5*BackgroundII_R90!N4^CoeffsDistress!M6+CoeffsDistress!M7*LN(BackgroundII_R90!N4-CoeffsDistress!M8)</f>
        <v>-6.4882063576799407</v>
      </c>
      <c r="O5">
        <f>CoeffsDistress!N3+CoeffsDistress!N4*BackgroundII_R90!O4+CoeffsDistress!N5*BackgroundII_R90!O4^CoeffsDistress!N6+CoeffsDistress!N7*LN(BackgroundII_R90!O4-CoeffsDistress!N8)</f>
        <v>4.4780204694761956</v>
      </c>
      <c r="P5">
        <f>CoeffsDistress!O3+CoeffsDistress!O4*BackgroundII_R90!P4+CoeffsDistress!O5*BackgroundII_R90!P4^CoeffsDistress!O6+CoeffsDistress!O7*LN(BackgroundII_R90!P4-CoeffsDistress!O8)</f>
        <v>13.558253408243516</v>
      </c>
      <c r="Q5">
        <f>CoeffsDistress!P3+CoeffsDistress!P4*BackgroundII_R90!Q4+CoeffsDistress!P5*BackgroundII_R90!Q4^CoeffsDistress!P6+CoeffsDistress!P7*LN(BackgroundII_R90!Q4-CoeffsDistress!P8)</f>
        <v>2.0655973451251413</v>
      </c>
      <c r="R5" t="e">
        <f>CoeffsDistress!Q3+CoeffsDistress!Q4*BackgroundII_R90!R4+CoeffsDistress!Q5*BackgroundII_R90!R4^CoeffsDistress!Q6+CoeffsDistress!Q7*LN(BackgroundII_R90!R4-CoeffsDistress!Q8)</f>
        <v>#NUM!</v>
      </c>
      <c r="S5">
        <f>CoeffsDistress!R3+CoeffsDistress!R4*BackgroundII_R90!S4+CoeffsDistress!R5*BackgroundII_R90!S4^CoeffsDistress!R6+CoeffsDistress!R7*LN(BackgroundII_R90!S4-CoeffsDistress!R8)</f>
        <v>2.8474830961496664</v>
      </c>
      <c r="T5">
        <f>CoeffsDistress!S3+CoeffsDistress!S4*BackgroundII_R90!T4+CoeffsDistress!S5*BackgroundII_R90!T4^CoeffsDistress!S6+CoeffsDistress!S7*LN(BackgroundII_R90!T4-CoeffsDistress!S8)</f>
        <v>3.1290789009871531</v>
      </c>
      <c r="U5">
        <f>CoeffsDistress!T3+CoeffsDistress!T4*BackgroundII_R90!U4+CoeffsDistress!T5*BackgroundII_R90!U4^CoeffsDistress!T6+CoeffsDistress!T7*LN(BackgroundII_R90!U4-CoeffsDistress!T8)</f>
        <v>-0.72987201948007563</v>
      </c>
      <c r="V5">
        <f>CoeffsDistress!U3+CoeffsDistress!U4*BackgroundII_R90!V4+CoeffsDistress!U5*BackgroundII_R90!V4^CoeffsDistress!U6+CoeffsDistress!U7*LN(BackgroundII_R90!V4-CoeffsDistress!U8)</f>
        <v>-0.55774509254708704</v>
      </c>
      <c r="W5">
        <f>CoeffsDistress!V3+CoeffsDistress!V4*BackgroundII_R90!W4+CoeffsDistress!V5*BackgroundII_R90!W4^CoeffsDistress!V6+CoeffsDistress!V7*LN(BackgroundII_R90!W4-CoeffsDistress!V8)</f>
        <v>-11.630944123926884</v>
      </c>
      <c r="X5">
        <f>CoeffsDistress!W3+CoeffsDistress!W4*BackgroundII_R90!X4+CoeffsDistress!W5*BackgroundII_R90!X4^CoeffsDistress!W6+CoeffsDistress!W7*LN(BackgroundII_R90!X4-CoeffsDistress!W8)</f>
        <v>-0.96527959010864728</v>
      </c>
      <c r="Y5">
        <f>CoeffsDistress!X3+CoeffsDistress!X4*BackgroundII_R90!Y4+CoeffsDistress!X5*BackgroundII_R90!Y4^CoeffsDistress!X6+CoeffsDistress!X7*LN(BackgroundII_R90!Y4-CoeffsDistress!X8)</f>
        <v>-1.1850134881294951</v>
      </c>
      <c r="Z5">
        <f>CoeffsDistress!Y3+CoeffsDistress!Y4*BackgroundII_R90!Z4+CoeffsDistress!Y5*BackgroundII_R90!Z4^CoeffsDistress!Y6+CoeffsDistress!Y7*LN(BackgroundII_R90!Z4-CoeffsDistress!Y8)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15.872855406091404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8.4409624496769169</v>
      </c>
      <c r="M7" s="32">
        <f t="shared" si="1"/>
        <v>0</v>
      </c>
      <c r="N7" s="32">
        <f t="shared" si="1"/>
        <v>0</v>
      </c>
      <c r="O7" s="32">
        <f t="shared" si="1"/>
        <v>4.4780204694761956</v>
      </c>
      <c r="P7" s="32">
        <f t="shared" si="1"/>
        <v>13.558253408243516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15.872855406091404</v>
      </c>
      <c r="D9">
        <f t="shared" si="3"/>
        <v>13.558253408243516</v>
      </c>
      <c r="E9">
        <f t="shared" si="3"/>
        <v>8.4409624496769169</v>
      </c>
      <c r="F9">
        <f t="shared" si="3"/>
        <v>4.4780204694761956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14</v>
      </c>
      <c r="E10">
        <f t="shared" si="4"/>
        <v>10</v>
      </c>
      <c r="F10">
        <f t="shared" si="4"/>
        <v>13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Patch med</v>
      </c>
      <c r="E11" t="str">
        <f t="shared" ca="1" si="5"/>
        <v>LongTrans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8.7259622586242589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15.872855406091404</v>
      </c>
      <c r="D13">
        <f t="shared" si="6"/>
        <v>13.558253408243516</v>
      </c>
      <c r="E13">
        <f t="shared" si="6"/>
        <v>8.4409624496769169</v>
      </c>
      <c r="F13">
        <f t="shared" si="6"/>
        <v>4.4780204694761956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15.872855406091404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2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15.872855406091404</v>
      </c>
      <c r="D15" s="34">
        <f t="shared" ref="D15:D20" si="8">D$13</f>
        <v>13.558253408243516</v>
      </c>
      <c r="E15" s="34">
        <f>IF(E$13&gt;BackgroundI!$C$2,BackgroundI!$C$2,E$13)</f>
        <v>2</v>
      </c>
      <c r="F15" s="34">
        <f>IF(F$13&gt;BackgroundI!$C$2,BackgroundI!$C$2,F$13)</f>
        <v>2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15.872855406091404</v>
      </c>
      <c r="D16" s="34">
        <f t="shared" si="8"/>
        <v>13.558253408243516</v>
      </c>
      <c r="E16" s="34">
        <f>E$13</f>
        <v>8.4409624496769169</v>
      </c>
      <c r="F16" s="34">
        <f>IF(F$13&gt;BackgroundI!$C$2,BackgroundI!$C$2,F$13)</f>
        <v>2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15.872855406091404</v>
      </c>
      <c r="D17" s="34">
        <f t="shared" si="8"/>
        <v>13.558253408243516</v>
      </c>
      <c r="E17" s="34">
        <f>E$13</f>
        <v>8.4409624496769169</v>
      </c>
      <c r="F17" s="34">
        <f>F$13</f>
        <v>4.4780204694761956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15.872855406091404</v>
      </c>
      <c r="D18" s="34">
        <f t="shared" si="8"/>
        <v>13.558253408243516</v>
      </c>
      <c r="E18" s="34">
        <f>E$13</f>
        <v>8.4409624496769169</v>
      </c>
      <c r="F18" s="34">
        <f>F$13</f>
        <v>4.4780204694761956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15.872855406091404</v>
      </c>
      <c r="D19" s="34">
        <f t="shared" si="8"/>
        <v>13.558253408243516</v>
      </c>
      <c r="E19" s="34">
        <f>E$13</f>
        <v>8.4409624496769169</v>
      </c>
      <c r="F19" s="34">
        <f>F$13</f>
        <v>4.4780204694761956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15.872855406091404</v>
      </c>
      <c r="D20" s="34">
        <f t="shared" si="8"/>
        <v>13.558253408243516</v>
      </c>
      <c r="E20" s="34">
        <f>E$13</f>
        <v>8.4409624496769169</v>
      </c>
      <c r="F20" s="34">
        <f>F$13</f>
        <v>4.4780204694761956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21.872855406091404</v>
      </c>
      <c r="C21" s="36">
        <f t="shared" ref="C21:M21" si="10">C14/$B21</f>
        <v>0.72568739249613234</v>
      </c>
      <c r="D21" s="36">
        <f t="shared" si="10"/>
        <v>9.1437535834622538E-2</v>
      </c>
      <c r="E21" s="36">
        <f t="shared" si="10"/>
        <v>9.1437535834622538E-2</v>
      </c>
      <c r="F21" s="36">
        <f t="shared" si="10"/>
        <v>9.1437535834622538E-2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33.43110881433492</v>
      </c>
      <c r="C22" s="36">
        <f t="shared" ref="C22:M22" si="12">C15/$B22</f>
        <v>0.47479296885556138</v>
      </c>
      <c r="D22" s="36">
        <f t="shared" si="12"/>
        <v>0.40555799341091175</v>
      </c>
      <c r="E22" s="36">
        <f t="shared" si="12"/>
        <v>5.9824518866763411E-2</v>
      </c>
      <c r="F22" s="36">
        <f t="shared" si="12"/>
        <v>5.9824518866763411E-2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39.872071264011836</v>
      </c>
      <c r="C23" s="36">
        <f t="shared" ref="C23:M23" si="13">C16/$B23</f>
        <v>0.39809457855825253</v>
      </c>
      <c r="D23" s="36">
        <f t="shared" si="13"/>
        <v>0.34004386976708356</v>
      </c>
      <c r="E23" s="36">
        <f t="shared" si="13"/>
        <v>0.2117011276837191</v>
      </c>
      <c r="F23" s="36">
        <f t="shared" si="13"/>
        <v>5.0160423990944801E-2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42.350091733488028</v>
      </c>
      <c r="C24" s="36">
        <f t="shared" ref="C24:M24" si="14">C17/$B24</f>
        <v>0.37480096869636903</v>
      </c>
      <c r="D24" s="36">
        <f t="shared" si="14"/>
        <v>0.32014696670709747</v>
      </c>
      <c r="E24" s="36">
        <f t="shared" si="14"/>
        <v>0.19931391182801825</v>
      </c>
      <c r="F24" s="36">
        <f t="shared" si="14"/>
        <v>0.10573815276851534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42.350091733488028</v>
      </c>
      <c r="C25" s="36">
        <f t="shared" ref="C25:M25" si="15">C18/$B25</f>
        <v>0.37480096869636903</v>
      </c>
      <c r="D25" s="36">
        <f t="shared" si="15"/>
        <v>0.32014696670709747</v>
      </c>
      <c r="E25" s="36">
        <f t="shared" si="15"/>
        <v>0.19931391182801825</v>
      </c>
      <c r="F25" s="36">
        <f t="shared" si="15"/>
        <v>0.10573815276851534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42.350091733488028</v>
      </c>
      <c r="C26" s="36">
        <f t="shared" ref="C26:M26" si="16">C19/$B26</f>
        <v>0.37480096869636903</v>
      </c>
      <c r="D26" s="36">
        <f t="shared" si="16"/>
        <v>0.32014696670709747</v>
      </c>
      <c r="E26" s="36">
        <f t="shared" si="16"/>
        <v>0.19931391182801825</v>
      </c>
      <c r="F26" s="36">
        <f t="shared" si="16"/>
        <v>0.10573815276851534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42.350091733488028</v>
      </c>
      <c r="C27" s="36">
        <f t="shared" ref="C27:M27" si="17">C20/$B27</f>
        <v>0.37480096869636903</v>
      </c>
      <c r="D27" s="36">
        <f t="shared" si="17"/>
        <v>0.32014696670709747</v>
      </c>
      <c r="E27" s="36">
        <f t="shared" si="17"/>
        <v>0.19931391182801825</v>
      </c>
      <c r="F27" s="36">
        <f t="shared" si="17"/>
        <v>0.10573815276851534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CoeffsDeductCorr!B2+CoeffsDeductCorr!C2*BackgroundII_R90!B21+CoeffsDeductCorr!D2*BackgroundII_R90!B21^2+CoeffsDeductCorr!E2*BackgroundII_R90!B21^3</f>
        <v>21.872855406091404</v>
      </c>
      <c r="C28" s="39">
        <f t="shared" ref="C28:M28" si="18">C14*$B28/$B21</f>
        <v>15.872855406091404</v>
      </c>
      <c r="D28" s="39">
        <f t="shared" si="18"/>
        <v>2</v>
      </c>
      <c r="E28" s="39">
        <f t="shared" si="18"/>
        <v>2</v>
      </c>
      <c r="F28" s="39">
        <f t="shared" si="18"/>
        <v>2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CoeffsDeductCorr!B3+CoeffsDeductCorr!C3*BackgroundII_R90!B22+CoeffsDeductCorr!D3*BackgroundII_R90!B22^2+CoeffsDeductCorr!E3*BackgroundII_R90!B22^3</f>
        <v>24.68332248600429</v>
      </c>
      <c r="C29" s="39">
        <f t="shared" ref="C29:M29" si="20">C15*$B29/$B22</f>
        <v>11.719467964349214</v>
      </c>
      <c r="D29" s="39">
        <f t="shared" si="20"/>
        <v>10.010518738138339</v>
      </c>
      <c r="E29" s="39">
        <f t="shared" si="20"/>
        <v>1.4766678917583691</v>
      </c>
      <c r="F29" s="39">
        <f t="shared" si="20"/>
        <v>1.4766678917583691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CoeffsDeductCorr!B4+CoeffsDeductCorr!C4*BackgroundII_R90!B23+CoeffsDeductCorr!D4*BackgroundII_R90!B23^2+CoeffsDeductCorr!E4*BackgroundII_R90!B23^3</f>
        <v>25.029259145844776</v>
      </c>
      <c r="C30" s="39">
        <f t="shared" ref="C30:M30" si="21">C16*$B30/$B23</f>
        <v>9.9640123712903641</v>
      </c>
      <c r="D30" s="39">
        <f t="shared" si="21"/>
        <v>8.5110461373562263</v>
      </c>
      <c r="E30" s="39">
        <f t="shared" si="21"/>
        <v>5.2987223862633792</v>
      </c>
      <c r="F30" s="39">
        <f t="shared" si="21"/>
        <v>1.2554782509348068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CoeffsDeductCorr!B5+CoeffsDeductCorr!C5*BackgroundII_R90!B24+CoeffsDeductCorr!D5*BackgroundII_R90!B24^2+CoeffsDeductCorr!E5*BackgroundII_R90!B24^3</f>
        <v>20.939877409396576</v>
      </c>
      <c r="C31" s="39">
        <f t="shared" ref="C31:M31" si="22">C17*$B31/$B24</f>
        <v>7.8482863374250513</v>
      </c>
      <c r="D31" s="39">
        <f t="shared" si="22"/>
        <v>6.7038382358367885</v>
      </c>
      <c r="E31" s="39">
        <f t="shared" si="22"/>
        <v>4.1736088796659798</v>
      </c>
      <c r="F31" s="39">
        <f t="shared" si="22"/>
        <v>2.2141439564687584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CoeffsDeductCorr!B6+CoeffsDeductCorr!C6*BackgroundII_R90!B25+CoeffsDeductCorr!D6*BackgroundII_R90!B25^2+CoeffsDeductCorr!E6*BackgroundII_R90!B25^3</f>
        <v>18.722447616611042</v>
      </c>
      <c r="C32" s="39">
        <f t="shared" ref="C32:M32" si="23">C18*$B32/$B25</f>
        <v>7.0171915030728442</v>
      </c>
      <c r="D32" s="39">
        <f t="shared" si="23"/>
        <v>5.9939348137905517</v>
      </c>
      <c r="E32" s="39">
        <f t="shared" si="23"/>
        <v>3.7316442734619031</v>
      </c>
      <c r="F32" s="39">
        <f t="shared" si="23"/>
        <v>1.9796770262857442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CoeffsDeductCorr!B7+CoeffsDeductCorr!C7*BackgroundII_R90!B26+CoeffsDeductCorr!D7*BackgroundII_R90!B26^2+CoeffsDeductCorr!E7*BackgroundII_R90!B26^3</f>
        <v>16.147454882900945</v>
      </c>
      <c r="C33" s="39">
        <f t="shared" ref="C33:M33" si="24">C19*$B33/$B26</f>
        <v>6.052081732092188</v>
      </c>
      <c r="D33" s="39">
        <f t="shared" si="24"/>
        <v>5.1695587008004473</v>
      </c>
      <c r="E33" s="39">
        <f t="shared" si="24"/>
        <v>3.2184123987774216</v>
      </c>
      <c r="F33" s="39">
        <f t="shared" si="24"/>
        <v>1.707402051230889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CoeffsDeductCorr!B8+CoeffsDeductCorr!C8*BackgroundII_R90!B27+CoeffsDeductCorr!D8*BackgroundII_R90!B27^2+CoeffsDeductCorr!E8*BackgroundII_R90!B27^3</f>
        <v>16.375217186797304</v>
      </c>
      <c r="C34" s="39">
        <f t="shared" ref="C34:M34" si="25">C20*$B34/$B27</f>
        <v>6.1374472642250613</v>
      </c>
      <c r="D34" s="39">
        <f t="shared" si="25"/>
        <v>5.2424761115230867</v>
      </c>
      <c r="E34" s="39">
        <f t="shared" si="25"/>
        <v>3.263808594533967</v>
      </c>
      <c r="F34" s="39">
        <f t="shared" si="25"/>
        <v>1.7314852165151913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21.872855406091404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24.68332248600429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25.029259145844776</v>
      </c>
      <c r="C37">
        <f t="shared" si="26"/>
        <v>3</v>
      </c>
      <c r="AA37" s="3"/>
    </row>
    <row r="38" spans="1:27" ht="15.75" customHeight="1" x14ac:dyDescent="0.25">
      <c r="A38" t="s">
        <v>33</v>
      </c>
      <c r="B38" s="34">
        <f>MAX($B$28:B31)</f>
        <v>25.029259145844776</v>
      </c>
      <c r="C38">
        <f t="shared" si="26"/>
        <v>3</v>
      </c>
      <c r="AA38" s="3"/>
    </row>
    <row r="39" spans="1:27" ht="15.75" customHeight="1" x14ac:dyDescent="0.25">
      <c r="A39" t="s">
        <v>34</v>
      </c>
      <c r="B39" s="34">
        <f>MAX($B$28:B32)</f>
        <v>25.029259145844776</v>
      </c>
      <c r="C39">
        <f t="shared" si="26"/>
        <v>3</v>
      </c>
      <c r="AA39" s="3"/>
    </row>
    <row r="40" spans="1:27" ht="15.75" customHeight="1" x14ac:dyDescent="0.25">
      <c r="A40" t="s">
        <v>35</v>
      </c>
      <c r="B40" s="34">
        <f>MAX($B$28:B33)</f>
        <v>25.029259145844776</v>
      </c>
      <c r="C40">
        <f t="shared" si="26"/>
        <v>3</v>
      </c>
      <c r="AA40" s="3"/>
    </row>
    <row r="41" spans="1:27" ht="15.75" customHeight="1" x14ac:dyDescent="0.25">
      <c r="A41" t="s">
        <v>36</v>
      </c>
      <c r="B41" s="34">
        <f>MAX($B$28:B34)</f>
        <v>25.029259145844776</v>
      </c>
      <c r="C41">
        <f t="shared" si="26"/>
        <v>3</v>
      </c>
      <c r="AA41" s="3"/>
    </row>
    <row r="42" spans="1:27" ht="15.75" customHeight="1" x14ac:dyDescent="0.25">
      <c r="A42" t="s">
        <v>37</v>
      </c>
      <c r="B42">
        <f>COUNTIF(C13:Z13,"&gt;"&amp;BackgroundI!C2)</f>
        <v>4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4</v>
      </c>
      <c r="C43" s="38">
        <f ca="1">OFFSET(C34,B43,0)</f>
        <v>3</v>
      </c>
      <c r="AA43" s="3"/>
    </row>
    <row r="44" spans="1:27" ht="15.75" customHeight="1" x14ac:dyDescent="0.25">
      <c r="A44" t="s">
        <v>39</v>
      </c>
      <c r="B44" s="40">
        <f ca="1">OFFSET(B34,B43,0)</f>
        <v>25.029259145844776</v>
      </c>
      <c r="C44" s="41" t="str">
        <f t="shared" ref="C44:M44" ca="1" si="27">IF(C8&lt;=$C$12+1,C11,"")</f>
        <v>Allig low</v>
      </c>
      <c r="D44" s="41" t="str">
        <f t="shared" ca="1" si="27"/>
        <v>Patch med</v>
      </c>
      <c r="E44" s="41" t="str">
        <f t="shared" ca="1" si="27"/>
        <v>LongTrans low</v>
      </c>
      <c r="F44" s="41" t="str">
        <f t="shared" ca="1" si="27"/>
        <v>Patch low</v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74.970740854155224</v>
      </c>
      <c r="C45" s="41">
        <f t="shared" ref="C45:M45" ca="1" si="28">IF(C44&lt;&gt;"",OFFSET(C27,$C$43,0),"")</f>
        <v>9.9640123712903641</v>
      </c>
      <c r="D45" s="41">
        <f t="shared" ca="1" si="28"/>
        <v>8.5110461373562263</v>
      </c>
      <c r="E45" s="41">
        <f t="shared" ca="1" si="28"/>
        <v>5.2987223862633792</v>
      </c>
      <c r="F45" s="41">
        <f t="shared" ca="1" si="28"/>
        <v>1.2554782509348068</v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0.39809457855825253</v>
      </c>
      <c r="D46" s="41">
        <f t="shared" ca="1" si="29"/>
        <v>0.34004386976708356</v>
      </c>
      <c r="E46" s="41">
        <f t="shared" ca="1" si="29"/>
        <v>0.2117011276837191</v>
      </c>
      <c r="F46" s="41">
        <f t="shared" ca="1" si="29"/>
        <v>5.0160423990944801E-2</v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CalcMany!B89</f>
        <v>3978</v>
      </c>
      <c r="C3" t="str">
        <f>CalcMany!C89</f>
        <v>70</v>
      </c>
      <c r="D3">
        <f>CalcMany!D89</f>
        <v>0</v>
      </c>
      <c r="E3">
        <f>CalcMany!E89</f>
        <v>0</v>
      </c>
      <c r="F3">
        <f>CalcMany!F89</f>
        <v>0</v>
      </c>
      <c r="G3">
        <f>CalcMany!G89</f>
        <v>0</v>
      </c>
      <c r="H3">
        <f>CalcMany!H89</f>
        <v>0</v>
      </c>
      <c r="I3">
        <f>CalcMany!I89</f>
        <v>0</v>
      </c>
      <c r="J3">
        <f>CalcMany!J89</f>
        <v>0</v>
      </c>
      <c r="K3">
        <f>CalcMany!K89</f>
        <v>0</v>
      </c>
      <c r="L3" t="str">
        <f>CalcMany!L89</f>
        <v>140</v>
      </c>
      <c r="M3">
        <f>CalcMany!M89</f>
        <v>0</v>
      </c>
      <c r="N3">
        <f>CalcMany!N89</f>
        <v>0</v>
      </c>
      <c r="O3">
        <f>CalcMany!O89</f>
        <v>0</v>
      </c>
      <c r="P3">
        <f>CalcMany!P89</f>
        <v>0</v>
      </c>
      <c r="Q3">
        <f>CalcMany!Q89</f>
        <v>0</v>
      </c>
      <c r="R3">
        <f>CalcMany!R89</f>
        <v>0</v>
      </c>
      <c r="S3">
        <f>CalcMany!S89</f>
        <v>0</v>
      </c>
      <c r="T3">
        <f>CalcMany!T89</f>
        <v>0</v>
      </c>
      <c r="U3">
        <f>CalcMany!U89</f>
        <v>0</v>
      </c>
      <c r="V3">
        <f>CalcMany!V89</f>
        <v>0</v>
      </c>
      <c r="W3">
        <f>CalcMany!W89</f>
        <v>0</v>
      </c>
      <c r="X3">
        <f>CalcMany!X89</f>
        <v>0</v>
      </c>
      <c r="Y3">
        <f>CalcMany!Y89</f>
        <v>0</v>
      </c>
      <c r="Z3">
        <f>CalcMany!Z89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1.7596782302664655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3.5193564605329311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CoeffsDistress!B3+CoeffsDistress!B4*BackgroundII_R89!C4+CoeffsDistress!B5*BackgroundII_R89!C4^CoeffsDistress!B6+CoeffsDistress!B7*LN(BackgroundII_R89!C4-CoeffsDistress!B8)</f>
        <v>15.145731643436283</v>
      </c>
      <c r="D5" t="e">
        <f>CoeffsDistress!C3+CoeffsDistress!C4*BackgroundII_R89!D4+CoeffsDistress!C5*BackgroundII_R89!D4^CoeffsDistress!C6+CoeffsDistress!C7*LN(BackgroundII_R89!D4-CoeffsDistress!C8)</f>
        <v>#DIV/0!</v>
      </c>
      <c r="E5" t="e">
        <f>CoeffsDistress!D3+CoeffsDistress!D4*BackgroundII_R89!E4+CoeffsDistress!D5*BackgroundII_R89!E4^CoeffsDistress!D6+CoeffsDistress!D7*LN(BackgroundII_R89!E4-CoeffsDistress!D8)</f>
        <v>#DIV/0!</v>
      </c>
      <c r="F5">
        <f>CoeffsDistress!E3+CoeffsDistress!E4*BackgroundII_R89!F4+CoeffsDistress!E5*BackgroundII_R89!F4^CoeffsDistress!E6+CoeffsDistress!E7*LN(BackgroundII_R89!F4-CoeffsDistress!E8)</f>
        <v>1.3455187895966798</v>
      </c>
      <c r="G5" t="e">
        <f>CoeffsDistress!F3+CoeffsDistress!F4*BackgroundII_R89!G4+CoeffsDistress!F5*BackgroundII_R89!G4^CoeffsDistress!F6+CoeffsDistress!F7*LN(BackgroundII_R89!G4-CoeffsDistress!F8)</f>
        <v>#NUM!</v>
      </c>
      <c r="H5">
        <f>CoeffsDistress!G3+CoeffsDistress!G4*BackgroundII_R89!H4+CoeffsDistress!G5*BackgroundII_R89!H4^CoeffsDistress!G6+CoeffsDistress!G7*LN(BackgroundII_R89!H4-CoeffsDistress!G8)</f>
        <v>-2.4297516226665117</v>
      </c>
      <c r="I5">
        <f>CoeffsDistress!H3+CoeffsDistress!H4*BackgroundII_R89!I4+CoeffsDistress!H5*BackgroundII_R89!I4^CoeffsDistress!H6+CoeffsDistress!H7*LN(BackgroundII_R89!I4-CoeffsDistress!H8)</f>
        <v>6.2926559863106677</v>
      </c>
      <c r="J5">
        <f>CoeffsDistress!I3+CoeffsDistress!I4*BackgroundII_R89!J4+CoeffsDistress!I5*BackgroundII_R89!J4^CoeffsDistress!I6+CoeffsDistress!I7*LN(BackgroundII_R89!J4-CoeffsDistress!I8)</f>
        <v>1.9809699703419081</v>
      </c>
      <c r="K5" t="e">
        <f>CoeffsDistress!J3+CoeffsDistress!J4*BackgroundII_R89!K4+CoeffsDistress!J5*BackgroundII_R89!K4^CoeffsDistress!J6+CoeffsDistress!J7*LN(BackgroundII_R89!K4-CoeffsDistress!J8)</f>
        <v>#NUM!</v>
      </c>
      <c r="L5">
        <f>CoeffsDistress!K3+CoeffsDistress!K4*BackgroundII_R89!L4+CoeffsDistress!K5*BackgroundII_R89!L4^CoeffsDistress!K6+CoeffsDistress!K7*LN(BackgroundII_R89!L4-CoeffsDistress!K8)</f>
        <v>7.8081753142323507</v>
      </c>
      <c r="M5">
        <f>CoeffsDistress!L3+CoeffsDistress!L4*BackgroundII_R89!M4+CoeffsDistress!L5*BackgroundII_R89!M4^CoeffsDistress!L6+CoeffsDistress!L7*LN(BackgroundII_R89!M4-CoeffsDistress!L8)</f>
        <v>-1.8831691837876274</v>
      </c>
      <c r="N5">
        <f>CoeffsDistress!M3+CoeffsDistress!M4*BackgroundII_R89!N4+CoeffsDistress!M5*BackgroundII_R89!N4^CoeffsDistress!M6+CoeffsDistress!M7*LN(BackgroundII_R89!N4-CoeffsDistress!M8)</f>
        <v>-6.4882063576799407</v>
      </c>
      <c r="O5">
        <f>CoeffsDistress!N3+CoeffsDistress!N4*BackgroundII_R89!O4+CoeffsDistress!N5*BackgroundII_R89!O4^CoeffsDistress!N6+CoeffsDistress!N7*LN(BackgroundII_R89!O4-CoeffsDistress!N8)</f>
        <v>-0.19234986700844559</v>
      </c>
      <c r="P5">
        <f>CoeffsDistress!O3+CoeffsDistress!O4*BackgroundII_R89!P4+CoeffsDistress!O5*BackgroundII_R89!P4^CoeffsDistress!O6+CoeffsDistress!O7*LN(BackgroundII_R89!P4-CoeffsDistress!O8)</f>
        <v>7.3754817263059103E-2</v>
      </c>
      <c r="Q5">
        <f>CoeffsDistress!P3+CoeffsDistress!P4*BackgroundII_R89!Q4+CoeffsDistress!P5*BackgroundII_R89!Q4^CoeffsDistress!P6+CoeffsDistress!P7*LN(BackgroundII_R89!Q4-CoeffsDistress!P8)</f>
        <v>2.0655973451251413</v>
      </c>
      <c r="R5" t="e">
        <f>CoeffsDistress!Q3+CoeffsDistress!Q4*BackgroundII_R89!R4+CoeffsDistress!Q5*BackgroundII_R89!R4^CoeffsDistress!Q6+CoeffsDistress!Q7*LN(BackgroundII_R89!R4-CoeffsDistress!Q8)</f>
        <v>#NUM!</v>
      </c>
      <c r="S5">
        <f>CoeffsDistress!R3+CoeffsDistress!R4*BackgroundII_R89!S4+CoeffsDistress!R5*BackgroundII_R89!S4^CoeffsDistress!R6+CoeffsDistress!R7*LN(BackgroundII_R89!S4-CoeffsDistress!R8)</f>
        <v>2.8474830961496664</v>
      </c>
      <c r="T5">
        <f>CoeffsDistress!S3+CoeffsDistress!S4*BackgroundII_R89!T4+CoeffsDistress!S5*BackgroundII_R89!T4^CoeffsDistress!S6+CoeffsDistress!S7*LN(BackgroundII_R89!T4-CoeffsDistress!S8)</f>
        <v>3.1290789009871531</v>
      </c>
      <c r="U5">
        <f>CoeffsDistress!T3+CoeffsDistress!T4*BackgroundII_R89!U4+CoeffsDistress!T5*BackgroundII_R89!U4^CoeffsDistress!T6+CoeffsDistress!T7*LN(BackgroundII_R89!U4-CoeffsDistress!T8)</f>
        <v>-0.72987201948007563</v>
      </c>
      <c r="V5">
        <f>CoeffsDistress!U3+CoeffsDistress!U4*BackgroundII_R89!V4+CoeffsDistress!U5*BackgroundII_R89!V4^CoeffsDistress!U6+CoeffsDistress!U7*LN(BackgroundII_R89!V4-CoeffsDistress!U8)</f>
        <v>-0.55774509254708704</v>
      </c>
      <c r="W5">
        <f>CoeffsDistress!V3+CoeffsDistress!V4*BackgroundII_R89!W4+CoeffsDistress!V5*BackgroundII_R89!W4^CoeffsDistress!V6+CoeffsDistress!V7*LN(BackgroundII_R89!W4-CoeffsDistress!V8)</f>
        <v>-11.630944123926884</v>
      </c>
      <c r="X5">
        <f>CoeffsDistress!W3+CoeffsDistress!W4*BackgroundII_R89!X4+CoeffsDistress!W5*BackgroundII_R89!X4^CoeffsDistress!W6+CoeffsDistress!W7*LN(BackgroundII_R89!X4-CoeffsDistress!W8)</f>
        <v>-0.96527959010864728</v>
      </c>
      <c r="Y5">
        <f>CoeffsDistress!X3+CoeffsDistress!X4*BackgroundII_R89!Y4+CoeffsDistress!X5*BackgroundII_R89!Y4^CoeffsDistress!X6+CoeffsDistress!X7*LN(BackgroundII_R89!Y4-CoeffsDistress!X8)</f>
        <v>-1.1850134881294951</v>
      </c>
      <c r="Z5">
        <f>CoeffsDistress!Y3+CoeffsDistress!Y4*BackgroundII_R89!Z4+CoeffsDistress!Y5*BackgroundII_R89!Z4^CoeffsDistress!Y6+CoeffsDistress!Y7*LN(BackgroundII_R89!Z4-CoeffsDistress!Y8)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15.145731643436283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7.8081753142323507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15.145731643436283</v>
      </c>
      <c r="D9">
        <f t="shared" si="3"/>
        <v>7.8081753142323507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8.7927389307048323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15.145731643436283</v>
      </c>
      <c r="D13">
        <f t="shared" si="6"/>
        <v>7.8081753142323507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15.145731643436283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15.145731643436283</v>
      </c>
      <c r="D15" s="34">
        <f t="shared" ref="D15:D20" si="8">D$13</f>
        <v>7.8081753142323507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15.145731643436283</v>
      </c>
      <c r="D16" s="34">
        <f t="shared" si="8"/>
        <v>7.8081753142323507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15.145731643436283</v>
      </c>
      <c r="D17" s="34">
        <f t="shared" si="8"/>
        <v>7.8081753142323507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15.145731643436283</v>
      </c>
      <c r="D18" s="34">
        <f t="shared" si="8"/>
        <v>7.8081753142323507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15.145731643436283</v>
      </c>
      <c r="D19" s="34">
        <f t="shared" si="8"/>
        <v>7.8081753142323507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15.145731643436283</v>
      </c>
      <c r="D20" s="34">
        <f t="shared" si="8"/>
        <v>7.8081753142323507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17.145731643436285</v>
      </c>
      <c r="C21" s="36">
        <f t="shared" ref="C21:M21" si="10">C14/$B21</f>
        <v>0.88335289262703232</v>
      </c>
      <c r="D21" s="36">
        <f t="shared" si="10"/>
        <v>0.11664710737296756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0.99999999999999989</v>
      </c>
      <c r="AA21" s="3"/>
    </row>
    <row r="22" spans="1:27" ht="15.75" customHeight="1" x14ac:dyDescent="0.25">
      <c r="A22" t="s">
        <v>17</v>
      </c>
      <c r="B22" s="35">
        <f t="shared" si="9"/>
        <v>22.953906957668636</v>
      </c>
      <c r="C22" s="36">
        <f t="shared" ref="C22:M22" si="12">C15/$B22</f>
        <v>0.65983240549715083</v>
      </c>
      <c r="D22" s="36">
        <f t="shared" si="12"/>
        <v>0.34016759450284906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0.99999999999999989</v>
      </c>
      <c r="AA22" s="3"/>
    </row>
    <row r="23" spans="1:27" ht="15.75" customHeight="1" x14ac:dyDescent="0.25">
      <c r="A23" t="s">
        <v>18</v>
      </c>
      <c r="B23" s="35">
        <f t="shared" si="9"/>
        <v>22.953906957668636</v>
      </c>
      <c r="C23" s="36">
        <f t="shared" ref="C23:M23" si="13">C16/$B23</f>
        <v>0.65983240549715083</v>
      </c>
      <c r="D23" s="36">
        <f t="shared" si="13"/>
        <v>0.34016759450284906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0.99999999999999989</v>
      </c>
      <c r="AA23" s="3"/>
    </row>
    <row r="24" spans="1:27" ht="15.75" customHeight="1" x14ac:dyDescent="0.25">
      <c r="A24" t="s">
        <v>19</v>
      </c>
      <c r="B24" s="35">
        <f t="shared" si="9"/>
        <v>22.953906957668636</v>
      </c>
      <c r="C24" s="36">
        <f t="shared" ref="C24:M24" si="14">C17/$B24</f>
        <v>0.65983240549715083</v>
      </c>
      <c r="D24" s="36">
        <f t="shared" si="14"/>
        <v>0.34016759450284906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0.99999999999999989</v>
      </c>
      <c r="AA24" s="3"/>
    </row>
    <row r="25" spans="1:27" ht="15.75" customHeight="1" x14ac:dyDescent="0.25">
      <c r="A25" t="s">
        <v>20</v>
      </c>
      <c r="B25" s="35">
        <f t="shared" si="9"/>
        <v>22.953906957668636</v>
      </c>
      <c r="C25" s="36">
        <f t="shared" ref="C25:M25" si="15">C18/$B25</f>
        <v>0.65983240549715083</v>
      </c>
      <c r="D25" s="36">
        <f t="shared" si="15"/>
        <v>0.34016759450284906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0.99999999999999989</v>
      </c>
      <c r="AA25" s="3"/>
    </row>
    <row r="26" spans="1:27" ht="15.75" customHeight="1" x14ac:dyDescent="0.25">
      <c r="A26" t="s">
        <v>21</v>
      </c>
      <c r="B26" s="35">
        <f t="shared" si="9"/>
        <v>22.953906957668636</v>
      </c>
      <c r="C26" s="36">
        <f t="shared" ref="C26:M26" si="16">C19/$B26</f>
        <v>0.65983240549715083</v>
      </c>
      <c r="D26" s="36">
        <f t="shared" si="16"/>
        <v>0.34016759450284906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0.99999999999999989</v>
      </c>
      <c r="AA26" s="3"/>
    </row>
    <row r="27" spans="1:27" ht="15.75" customHeight="1" x14ac:dyDescent="0.25">
      <c r="A27" t="s">
        <v>22</v>
      </c>
      <c r="B27" s="35">
        <f t="shared" si="9"/>
        <v>22.953906957668636</v>
      </c>
      <c r="C27" s="36">
        <f t="shared" ref="C27:M27" si="17">C20/$B27</f>
        <v>0.65983240549715083</v>
      </c>
      <c r="D27" s="36">
        <f t="shared" si="17"/>
        <v>0.34016759450284906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0.99999999999999989</v>
      </c>
      <c r="AA27" s="3"/>
    </row>
    <row r="28" spans="1:27" ht="15.75" customHeight="1" x14ac:dyDescent="0.25">
      <c r="A28" t="s">
        <v>23</v>
      </c>
      <c r="B28" s="38">
        <f>CoeffsDeductCorr!B2+CoeffsDeductCorr!C2*BackgroundII_R89!B21+CoeffsDeductCorr!D2*BackgroundII_R89!B21^2+CoeffsDeductCorr!E2*BackgroundII_R89!B21^3</f>
        <v>17.145731643436285</v>
      </c>
      <c r="C28" s="39">
        <f t="shared" ref="C28:M28" si="18">C14*$B28/$B21</f>
        <v>15.145731643436283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CoeffsDeductCorr!B3+CoeffsDeductCorr!C3*BackgroundII_R89!B22+CoeffsDeductCorr!D3*BackgroundII_R89!B22^2+CoeffsDeductCorr!E3*BackgroundII_R89!B22^3</f>
        <v>16.796919321284655</v>
      </c>
      <c r="C29" s="39">
        <f t="shared" ref="C29:M29" si="20">C15*$B29/$B22</f>
        <v>11.083151680704825</v>
      </c>
      <c r="D29" s="39">
        <f t="shared" si="20"/>
        <v>5.713767640579829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CoeffsDeductCorr!B4+CoeffsDeductCorr!C4*BackgroundII_R89!B23+CoeffsDeductCorr!D4*BackgroundII_R89!B23^2+CoeffsDeductCorr!E4*BackgroundII_R89!B23^3</f>
        <v>13.774511204959907</v>
      </c>
      <c r="C30" s="39">
        <f t="shared" ref="C30:M30" si="21">C16*$B30/$B23</f>
        <v>9.0888688629161543</v>
      </c>
      <c r="D30" s="39">
        <f t="shared" si="21"/>
        <v>4.685642342043753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CoeffsDeductCorr!B5+CoeffsDeductCorr!C5*BackgroundII_R89!B24+CoeffsDeductCorr!D5*BackgroundII_R89!B24^2+CoeffsDeductCorr!E5*BackgroundII_R89!B24^3</f>
        <v>7.9423288283559366</v>
      </c>
      <c r="C31" s="39">
        <f t="shared" ref="C31:M31" si="22">C17*$B31/$B24</f>
        <v>5.2406059360634654</v>
      </c>
      <c r="D31" s="39">
        <f t="shared" si="22"/>
        <v>2.7017228922924703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CoeffsDeductCorr!B6+CoeffsDeductCorr!C6*BackgroundII_R89!B25+CoeffsDeductCorr!D6*BackgroundII_R89!B25^2+CoeffsDeductCorr!E6*BackgroundII_R89!B25^3</f>
        <v>7.1283257978720629</v>
      </c>
      <c r="C32" s="39">
        <f t="shared" ref="C32:M32" si="23">C18*$B32/$B25</f>
        <v>4.7035003583773207</v>
      </c>
      <c r="D32" s="39">
        <f t="shared" si="23"/>
        <v>2.4248254394947422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CoeffsDeductCorr!B7+CoeffsDeductCorr!C7*BackgroundII_R89!B26+CoeffsDeductCorr!D7*BackgroundII_R89!B26^2+CoeffsDeductCorr!E7*BackgroundII_R89!B26^3</f>
        <v>4.8467173324011359</v>
      </c>
      <c r="C33" s="39">
        <f t="shared" ref="C33:M33" si="24">C19*$B33/$B26</f>
        <v>3.1980211562029757</v>
      </c>
      <c r="D33" s="39">
        <f t="shared" si="24"/>
        <v>1.64869617619816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CoeffsDeductCorr!B8+CoeffsDeductCorr!C8*BackgroundII_R89!B27+CoeffsDeductCorr!D8*BackgroundII_R89!B27^2+CoeffsDeductCorr!E8*BackgroundII_R89!B27^3</f>
        <v>3.7884487182991666</v>
      </c>
      <c r="C34" s="39">
        <f t="shared" ref="C34:M34" si="25">C20*$B34/$B27</f>
        <v>2.499741230897937</v>
      </c>
      <c r="D34" s="39">
        <f t="shared" si="25"/>
        <v>1.2887074874012292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17.145731643436285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17.145731643436285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17.145731643436285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17.145731643436285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17.145731643436285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17.145731643436285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17.145731643436285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17.145731643436285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82.854268356563722</v>
      </c>
      <c r="C45" s="41">
        <f t="shared" ref="C45:M45" ca="1" si="28">IF(C44&lt;&gt;"",OFFSET(C27,$C$43,0),"")</f>
        <v>15.145731643436283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0.88335289262703232</v>
      </c>
      <c r="D46" s="41">
        <f t="shared" ca="1" si="29"/>
        <v>0.11664710737296756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CalcMany!B88</f>
        <v>2170</v>
      </c>
      <c r="C3" t="str">
        <f>CalcMany!C88</f>
        <v>140</v>
      </c>
      <c r="D3" t="str">
        <f>CalcMany!D88</f>
        <v>70</v>
      </c>
      <c r="E3">
        <f>CalcMany!E88</f>
        <v>0</v>
      </c>
      <c r="F3">
        <f>CalcMany!F88</f>
        <v>0</v>
      </c>
      <c r="G3">
        <f>CalcMany!G88</f>
        <v>0</v>
      </c>
      <c r="H3">
        <f>CalcMany!H88</f>
        <v>0</v>
      </c>
      <c r="I3">
        <f>CalcMany!I88</f>
        <v>0</v>
      </c>
      <c r="J3">
        <f>CalcMany!J88</f>
        <v>0</v>
      </c>
      <c r="K3">
        <f>CalcMany!K88</f>
        <v>0</v>
      </c>
      <c r="L3">
        <f>CalcMany!L88</f>
        <v>0</v>
      </c>
      <c r="M3">
        <f>CalcMany!M88</f>
        <v>0</v>
      </c>
      <c r="N3">
        <f>CalcMany!N88</f>
        <v>0</v>
      </c>
      <c r="O3">
        <f>CalcMany!O88</f>
        <v>0</v>
      </c>
      <c r="P3">
        <f>CalcMany!P88</f>
        <v>0</v>
      </c>
      <c r="Q3">
        <f>CalcMany!Q88</f>
        <v>0</v>
      </c>
      <c r="R3">
        <f>CalcMany!R88</f>
        <v>0</v>
      </c>
      <c r="S3">
        <f>CalcMany!S88</f>
        <v>0</v>
      </c>
      <c r="T3">
        <f>CalcMany!T88</f>
        <v>0</v>
      </c>
      <c r="U3">
        <f>CalcMany!U88</f>
        <v>0</v>
      </c>
      <c r="V3">
        <f>CalcMany!V88</f>
        <v>0</v>
      </c>
      <c r="W3">
        <f>CalcMany!W88</f>
        <v>0</v>
      </c>
      <c r="X3">
        <f>CalcMany!X88</f>
        <v>0</v>
      </c>
      <c r="Y3">
        <f>CalcMany!Y88</f>
        <v>0</v>
      </c>
      <c r="Z3">
        <f>CalcMany!Z88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6.4516129032258061</v>
      </c>
      <c r="D4">
        <f>IFERROR(IF($A$3=BackgroundI!$A$2,D3/$B$3*100,D3),0)</f>
        <v>3.225806451612903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CoeffsDistress!B3+CoeffsDistress!B4*BackgroundII_R88!C4+CoeffsDistress!B5*BackgroundII_R88!C4^CoeffsDistress!B6+CoeffsDistress!B7*LN(BackgroundII_R88!C4-CoeffsDistress!B8)</f>
        <v>27.324149847319088</v>
      </c>
      <c r="D5">
        <f>CoeffsDistress!C3+CoeffsDistress!C4*BackgroundII_R88!D4+CoeffsDistress!C5*BackgroundII_R88!D4^CoeffsDistress!C6+CoeffsDistress!C7*LN(BackgroundII_R88!D4-CoeffsDistress!C8)</f>
        <v>33.369390196731558</v>
      </c>
      <c r="E5" t="e">
        <f>CoeffsDistress!D3+CoeffsDistress!D4*BackgroundII_R88!E4+CoeffsDistress!D5*BackgroundII_R88!E4^CoeffsDistress!D6+CoeffsDistress!D7*LN(BackgroundII_R88!E4-CoeffsDistress!D8)</f>
        <v>#DIV/0!</v>
      </c>
      <c r="F5">
        <f>CoeffsDistress!E3+CoeffsDistress!E4*BackgroundII_R88!F4+CoeffsDistress!E5*BackgroundII_R88!F4^CoeffsDistress!E6+CoeffsDistress!E7*LN(BackgroundII_R88!F4-CoeffsDistress!E8)</f>
        <v>1.3455187895966798</v>
      </c>
      <c r="G5" t="e">
        <f>CoeffsDistress!F3+CoeffsDistress!F4*BackgroundII_R88!G4+CoeffsDistress!F5*BackgroundII_R88!G4^CoeffsDistress!F6+CoeffsDistress!F7*LN(BackgroundII_R88!G4-CoeffsDistress!F8)</f>
        <v>#NUM!</v>
      </c>
      <c r="H5">
        <f>CoeffsDistress!G3+CoeffsDistress!G4*BackgroundII_R88!H4+CoeffsDistress!G5*BackgroundII_R88!H4^CoeffsDistress!G6+CoeffsDistress!G7*LN(BackgroundII_R88!H4-CoeffsDistress!G8)</f>
        <v>-2.4297516226665117</v>
      </c>
      <c r="I5">
        <f>CoeffsDistress!H3+CoeffsDistress!H4*BackgroundII_R88!I4+CoeffsDistress!H5*BackgroundII_R88!I4^CoeffsDistress!H6+CoeffsDistress!H7*LN(BackgroundII_R88!I4-CoeffsDistress!H8)</f>
        <v>6.2926559863106677</v>
      </c>
      <c r="J5">
        <f>CoeffsDistress!I3+CoeffsDistress!I4*BackgroundII_R88!J4+CoeffsDistress!I5*BackgroundII_R88!J4^CoeffsDistress!I6+CoeffsDistress!I7*LN(BackgroundII_R88!J4-CoeffsDistress!I8)</f>
        <v>1.9809699703419081</v>
      </c>
      <c r="K5" t="e">
        <f>CoeffsDistress!J3+CoeffsDistress!J4*BackgroundII_R88!K4+CoeffsDistress!J5*BackgroundII_R88!K4^CoeffsDistress!J6+CoeffsDistress!J7*LN(BackgroundII_R88!K4-CoeffsDistress!J8)</f>
        <v>#NUM!</v>
      </c>
      <c r="L5">
        <f>CoeffsDistress!K3+CoeffsDistress!K4*BackgroundII_R88!L4+CoeffsDistress!K5*BackgroundII_R88!L4^CoeffsDistress!K6+CoeffsDistress!K7*LN(BackgroundII_R88!L4-CoeffsDistress!K8)</f>
        <v>-1.4788572215220626</v>
      </c>
      <c r="M5">
        <f>CoeffsDistress!L3+CoeffsDistress!L4*BackgroundII_R88!M4+CoeffsDistress!L5*BackgroundII_R88!M4^CoeffsDistress!L6+CoeffsDistress!L7*LN(BackgroundII_R88!M4-CoeffsDistress!L8)</f>
        <v>-1.8831691837876274</v>
      </c>
      <c r="N5">
        <f>CoeffsDistress!M3+CoeffsDistress!M4*BackgroundII_R88!N4+CoeffsDistress!M5*BackgroundII_R88!N4^CoeffsDistress!M6+CoeffsDistress!M7*LN(BackgroundII_R88!N4-CoeffsDistress!M8)</f>
        <v>-6.4882063576799407</v>
      </c>
      <c r="O5">
        <f>CoeffsDistress!N3+CoeffsDistress!N4*BackgroundII_R88!O4+CoeffsDistress!N5*BackgroundII_R88!O4^CoeffsDistress!N6+CoeffsDistress!N7*LN(BackgroundII_R88!O4-CoeffsDistress!N8)</f>
        <v>-0.19234986700844559</v>
      </c>
      <c r="P5">
        <f>CoeffsDistress!O3+CoeffsDistress!O4*BackgroundII_R88!P4+CoeffsDistress!O5*BackgroundII_R88!P4^CoeffsDistress!O6+CoeffsDistress!O7*LN(BackgroundII_R88!P4-CoeffsDistress!O8)</f>
        <v>7.3754817263059103E-2</v>
      </c>
      <c r="Q5">
        <f>CoeffsDistress!P3+CoeffsDistress!P4*BackgroundII_R88!Q4+CoeffsDistress!P5*BackgroundII_R88!Q4^CoeffsDistress!P6+CoeffsDistress!P7*LN(BackgroundII_R88!Q4-CoeffsDistress!P8)</f>
        <v>2.0655973451251413</v>
      </c>
      <c r="R5" t="e">
        <f>CoeffsDistress!Q3+CoeffsDistress!Q4*BackgroundII_R88!R4+CoeffsDistress!Q5*BackgroundII_R88!R4^CoeffsDistress!Q6+CoeffsDistress!Q7*LN(BackgroundII_R88!R4-CoeffsDistress!Q8)</f>
        <v>#NUM!</v>
      </c>
      <c r="S5">
        <f>CoeffsDistress!R3+CoeffsDistress!R4*BackgroundII_R88!S4+CoeffsDistress!R5*BackgroundII_R88!S4^CoeffsDistress!R6+CoeffsDistress!R7*LN(BackgroundII_R88!S4-CoeffsDistress!R8)</f>
        <v>2.8474830961496664</v>
      </c>
      <c r="T5">
        <f>CoeffsDistress!S3+CoeffsDistress!S4*BackgroundII_R88!T4+CoeffsDistress!S5*BackgroundII_R88!T4^CoeffsDistress!S6+CoeffsDistress!S7*LN(BackgroundII_R88!T4-CoeffsDistress!S8)</f>
        <v>3.1290789009871531</v>
      </c>
      <c r="U5">
        <f>CoeffsDistress!T3+CoeffsDistress!T4*BackgroundII_R88!U4+CoeffsDistress!T5*BackgroundII_R88!U4^CoeffsDistress!T6+CoeffsDistress!T7*LN(BackgroundII_R88!U4-CoeffsDistress!T8)</f>
        <v>-0.72987201948007563</v>
      </c>
      <c r="V5">
        <f>CoeffsDistress!U3+CoeffsDistress!U4*BackgroundII_R88!V4+CoeffsDistress!U5*BackgroundII_R88!V4^CoeffsDistress!U6+CoeffsDistress!U7*LN(BackgroundII_R88!V4-CoeffsDistress!U8)</f>
        <v>-0.55774509254708704</v>
      </c>
      <c r="W5">
        <f>CoeffsDistress!V3+CoeffsDistress!V4*BackgroundII_R88!W4+CoeffsDistress!V5*BackgroundII_R88!W4^CoeffsDistress!V6+CoeffsDistress!V7*LN(BackgroundII_R88!W4-CoeffsDistress!V8)</f>
        <v>-11.630944123926884</v>
      </c>
      <c r="X5">
        <f>CoeffsDistress!W3+CoeffsDistress!W4*BackgroundII_R88!X4+CoeffsDistress!W5*BackgroundII_R88!X4^CoeffsDistress!W6+CoeffsDistress!W7*LN(BackgroundII_R88!X4-CoeffsDistress!W8)</f>
        <v>-0.96527959010864728</v>
      </c>
      <c r="Y5">
        <f>CoeffsDistress!X3+CoeffsDistress!X4*BackgroundII_R88!Y4+CoeffsDistress!X5*BackgroundII_R88!Y4^CoeffsDistress!X6+CoeffsDistress!X7*LN(BackgroundII_R88!Y4-CoeffsDistress!X8)</f>
        <v>-1.1850134881294951</v>
      </c>
      <c r="Z5">
        <f>CoeffsDistress!Y3+CoeffsDistress!Y4*BackgroundII_R88!Z4+CoeffsDistress!Y5*BackgroundII_R88!Z4^CoeffsDistress!Y6+CoeffsDistress!Y7*LN(BackgroundII_R88!Z4-CoeffsDistress!Y8)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27.324149847319088</v>
      </c>
      <c r="D7" s="32">
        <f t="shared" si="1"/>
        <v>33.369390196731558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33.369390196731558</v>
      </c>
      <c r="D9">
        <f t="shared" si="3"/>
        <v>27.324149847319088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3</v>
      </c>
      <c r="F10">
        <f t="shared" si="4"/>
        <v>3</v>
      </c>
      <c r="G10">
        <f t="shared" si="4"/>
        <v>3</v>
      </c>
      <c r="H10">
        <f t="shared" si="4"/>
        <v>3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7.1191376349940407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33.369390196731558</v>
      </c>
      <c r="D13">
        <f t="shared" si="6"/>
        <v>27.324149847319088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33.369390196731558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33.369390196731558</v>
      </c>
      <c r="D15" s="34">
        <f t="shared" ref="D15:D20" si="8">D$13</f>
        <v>27.324149847319088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33.369390196731558</v>
      </c>
      <c r="D16" s="34">
        <f t="shared" si="8"/>
        <v>27.324149847319088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33.369390196731558</v>
      </c>
      <c r="D17" s="34">
        <f t="shared" si="8"/>
        <v>27.324149847319088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33.369390196731558</v>
      </c>
      <c r="D18" s="34">
        <f t="shared" si="8"/>
        <v>27.324149847319088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33.369390196731558</v>
      </c>
      <c r="D19" s="34">
        <f t="shared" si="8"/>
        <v>27.324149847319088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33.369390196731558</v>
      </c>
      <c r="D20" s="34">
        <f t="shared" si="8"/>
        <v>27.324149847319088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35.369390196731558</v>
      </c>
      <c r="C21" s="36">
        <f t="shared" ref="C21:M21" si="10">C14/$B21</f>
        <v>0.94345393039360859</v>
      </c>
      <c r="D21" s="36">
        <f t="shared" si="10"/>
        <v>5.6546069606391393E-2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60.69354004405065</v>
      </c>
      <c r="C22" s="36">
        <f t="shared" ref="C22:M22" si="12">C15/$B22</f>
        <v>0.54980134908117817</v>
      </c>
      <c r="D22" s="36">
        <f t="shared" si="12"/>
        <v>0.45019865091882177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60.69354004405065</v>
      </c>
      <c r="C23" s="36">
        <f t="shared" ref="C23:M23" si="13">C16/$B23</f>
        <v>0.54980134908117817</v>
      </c>
      <c r="D23" s="36">
        <f t="shared" si="13"/>
        <v>0.45019865091882177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60.69354004405065</v>
      </c>
      <c r="C24" s="36">
        <f t="shared" ref="C24:M24" si="14">C17/$B24</f>
        <v>0.54980134908117817</v>
      </c>
      <c r="D24" s="36">
        <f t="shared" si="14"/>
        <v>0.45019865091882177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60.69354004405065</v>
      </c>
      <c r="C25" s="36">
        <f t="shared" ref="C25:M25" si="15">C18/$B25</f>
        <v>0.54980134908117817</v>
      </c>
      <c r="D25" s="36">
        <f t="shared" si="15"/>
        <v>0.45019865091882177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60.69354004405065</v>
      </c>
      <c r="C26" s="36">
        <f t="shared" ref="C26:M26" si="16">C19/$B26</f>
        <v>0.54980134908117817</v>
      </c>
      <c r="D26" s="36">
        <f t="shared" si="16"/>
        <v>0.45019865091882177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60.69354004405065</v>
      </c>
      <c r="C27" s="36">
        <f t="shared" ref="C27:M27" si="17">C20/$B27</f>
        <v>0.54980134908117817</v>
      </c>
      <c r="D27" s="36">
        <f t="shared" si="17"/>
        <v>0.45019865091882177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CoeffsDeductCorr!B2+CoeffsDeductCorr!C2*BackgroundII_R88!B21+CoeffsDeductCorr!D2*BackgroundII_R88!B21^2+CoeffsDeductCorr!E2*BackgroundII_R88!B21^3</f>
        <v>35.369390196731558</v>
      </c>
      <c r="C28" s="39">
        <f t="shared" ref="C28:M28" si="18">C14*$B28/$B21</f>
        <v>33.369390196731558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CoeffsDeductCorr!B3+CoeffsDeductCorr!C3*BackgroundII_R88!B22+CoeffsDeductCorr!D3*BackgroundII_R88!B22^2+CoeffsDeductCorr!E3*BackgroundII_R88!B22^3</f>
        <v>44.369698534300412</v>
      </c>
      <c r="C29" s="39">
        <f t="shared" ref="C29:M29" si="20">C15*$B29/$B22</f>
        <v>24.394520112483541</v>
      </c>
      <c r="D29" s="39">
        <f t="shared" si="20"/>
        <v>19.975178421816867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CoeffsDeductCorr!B4+CoeffsDeductCorr!C4*BackgroundII_R88!B23+CoeffsDeductCorr!D4*BackgroundII_R88!B23^2+CoeffsDeductCorr!E4*BackgroundII_R88!B23^3</f>
        <v>38.658346364022258</v>
      </c>
      <c r="C30" s="39">
        <f t="shared" ref="C30:M30" si="21">C16*$B30/$B23</f>
        <v>21.254410984186897</v>
      </c>
      <c r="D30" s="39">
        <f t="shared" si="21"/>
        <v>17.403935379835357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CoeffsDeductCorr!B5+CoeffsDeductCorr!C5*BackgroundII_R88!B24+CoeffsDeductCorr!D5*BackgroundII_R88!B24^2+CoeffsDeductCorr!E5*BackgroundII_R88!B24^3</f>
        <v>33.009256464659309</v>
      </c>
      <c r="C31" s="39">
        <f t="shared" ref="C31:M31" si="22">C17*$B31/$B24</f>
        <v>18.148533736436288</v>
      </c>
      <c r="D31" s="39">
        <f t="shared" si="22"/>
        <v>14.860722728223017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CoeffsDeductCorr!B6+CoeffsDeductCorr!C6*BackgroundII_R88!B25+CoeffsDeductCorr!D6*BackgroundII_R88!B25^2+CoeffsDeductCorr!E6*BackgroundII_R88!B25^3</f>
        <v>29.682725947637753</v>
      </c>
      <c r="C32" s="39">
        <f t="shared" ref="C32:M32" si="23">C18*$B32/$B25</f>
        <v>16.319602770418129</v>
      </c>
      <c r="D32" s="39">
        <f t="shared" si="23"/>
        <v>13.363123177219622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CoeffsDeductCorr!B7+CoeffsDeductCorr!C7*BackgroundII_R88!B26+CoeffsDeductCorr!D7*BackgroundII_R88!B26^2+CoeffsDeductCorr!E7*BackgroundII_R88!B26^3</f>
        <v>26.842237653864991</v>
      </c>
      <c r="C33" s="39">
        <f t="shared" ref="C33:M33" si="24">C19*$B33/$B26</f>
        <v>14.757898474452571</v>
      </c>
      <c r="D33" s="39">
        <f t="shared" si="24"/>
        <v>12.084339179412417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CoeffsDeductCorr!B8+CoeffsDeductCorr!C8*BackgroundII_R88!B27+CoeffsDeductCorr!D8*BackgroundII_R88!B27^2+CoeffsDeductCorr!E8*BackgroundII_R88!B27^3</f>
        <v>27.525740152916931</v>
      </c>
      <c r="C34" s="39">
        <f t="shared" ref="C34:M34" si="25">C20*$B34/$B27</f>
        <v>15.133689070531684</v>
      </c>
      <c r="D34" s="39">
        <f t="shared" si="25"/>
        <v>12.392051082385246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35.369390196731558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44.369698534300412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44.369698534300412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44.369698534300412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44.369698534300412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44.369698534300412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44.369698534300412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44.369698534300412</v>
      </c>
      <c r="C44" s="41" t="str">
        <f t="shared" ref="C44:M44" ca="1" si="27">IF(C8&lt;=$C$12+1,C11,"")</f>
        <v>Allig med</v>
      </c>
      <c r="D44" s="41" t="str">
        <f t="shared" ca="1" si="27"/>
        <v>Allig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55.630301465699588</v>
      </c>
      <c r="C45" s="41">
        <f t="shared" ref="C45:M45" ca="1" si="28">IF(C44&lt;&gt;"",OFFSET(C27,$C$43,0),"")</f>
        <v>24.394520112483541</v>
      </c>
      <c r="D45" s="41">
        <f t="shared" ca="1" si="28"/>
        <v>19.975178421816867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0.54980134908117817</v>
      </c>
      <c r="D46" s="41">
        <f t="shared" ca="1" si="29"/>
        <v>0.45019865091882177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CalcMany!B87</f>
        <v>1840</v>
      </c>
      <c r="C3" t="str">
        <f>CalcMany!C87</f>
        <v>70</v>
      </c>
      <c r="D3">
        <f>CalcMany!D87</f>
        <v>0</v>
      </c>
      <c r="E3">
        <f>CalcMany!E87</f>
        <v>0</v>
      </c>
      <c r="F3">
        <f>CalcMany!F87</f>
        <v>0</v>
      </c>
      <c r="G3">
        <f>CalcMany!G87</f>
        <v>0</v>
      </c>
      <c r="H3">
        <f>CalcMany!H87</f>
        <v>0</v>
      </c>
      <c r="I3">
        <f>CalcMany!I87</f>
        <v>0</v>
      </c>
      <c r="J3">
        <f>CalcMany!J87</f>
        <v>0</v>
      </c>
      <c r="K3">
        <f>CalcMany!K87</f>
        <v>0</v>
      </c>
      <c r="L3">
        <f>CalcMany!L87</f>
        <v>0</v>
      </c>
      <c r="M3">
        <f>CalcMany!M87</f>
        <v>0</v>
      </c>
      <c r="N3">
        <f>CalcMany!N87</f>
        <v>0</v>
      </c>
      <c r="O3" t="str">
        <f>CalcMany!O87</f>
        <v>70</v>
      </c>
      <c r="P3">
        <f>CalcMany!P87</f>
        <v>0</v>
      </c>
      <c r="Q3">
        <f>CalcMany!Q87</f>
        <v>0</v>
      </c>
      <c r="R3">
        <f>CalcMany!R87</f>
        <v>0</v>
      </c>
      <c r="S3">
        <f>CalcMany!S87</f>
        <v>0</v>
      </c>
      <c r="T3">
        <f>CalcMany!T87</f>
        <v>0</v>
      </c>
      <c r="U3">
        <f>CalcMany!U87</f>
        <v>0</v>
      </c>
      <c r="V3">
        <f>CalcMany!V87</f>
        <v>0</v>
      </c>
      <c r="W3">
        <f>CalcMany!W87</f>
        <v>0</v>
      </c>
      <c r="X3">
        <f>CalcMany!X87</f>
        <v>0</v>
      </c>
      <c r="Y3">
        <f>CalcMany!Y87</f>
        <v>0</v>
      </c>
      <c r="Z3">
        <f>CalcMany!Z87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3.804347826086957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3.804347826086957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CoeffsDistress!B3+CoeffsDistress!B4*BackgroundII_R87!C4+CoeffsDistress!B5*BackgroundII_R87!C4^CoeffsDistress!B6+CoeffsDistress!B7*LN(BackgroundII_R87!C4-CoeffsDistress!B8)</f>
        <v>21.901861634063657</v>
      </c>
      <c r="D5" t="e">
        <f>CoeffsDistress!C3+CoeffsDistress!C4*BackgroundII_R87!D4+CoeffsDistress!C5*BackgroundII_R87!D4^CoeffsDistress!C6+CoeffsDistress!C7*LN(BackgroundII_R87!D4-CoeffsDistress!C8)</f>
        <v>#DIV/0!</v>
      </c>
      <c r="E5" t="e">
        <f>CoeffsDistress!D3+CoeffsDistress!D4*BackgroundII_R87!E4+CoeffsDistress!D5*BackgroundII_R87!E4^CoeffsDistress!D6+CoeffsDistress!D7*LN(BackgroundII_R87!E4-CoeffsDistress!D8)</f>
        <v>#DIV/0!</v>
      </c>
      <c r="F5">
        <f>CoeffsDistress!E3+CoeffsDistress!E4*BackgroundII_R87!F4+CoeffsDistress!E5*BackgroundII_R87!F4^CoeffsDistress!E6+CoeffsDistress!E7*LN(BackgroundII_R87!F4-CoeffsDistress!E8)</f>
        <v>1.3455187895966798</v>
      </c>
      <c r="G5" t="e">
        <f>CoeffsDistress!F3+CoeffsDistress!F4*BackgroundII_R87!G4+CoeffsDistress!F5*BackgroundII_R87!G4^CoeffsDistress!F6+CoeffsDistress!F7*LN(BackgroundII_R87!G4-CoeffsDistress!F8)</f>
        <v>#NUM!</v>
      </c>
      <c r="H5">
        <f>CoeffsDistress!G3+CoeffsDistress!G4*BackgroundII_R87!H4+CoeffsDistress!G5*BackgroundII_R87!H4^CoeffsDistress!G6+CoeffsDistress!G7*LN(BackgroundII_R87!H4-CoeffsDistress!G8)</f>
        <v>-2.4297516226665117</v>
      </c>
      <c r="I5">
        <f>CoeffsDistress!H3+CoeffsDistress!H4*BackgroundII_R87!I4+CoeffsDistress!H5*BackgroundII_R87!I4^CoeffsDistress!H6+CoeffsDistress!H7*LN(BackgroundII_R87!I4-CoeffsDistress!H8)</f>
        <v>6.2926559863106677</v>
      </c>
      <c r="J5">
        <f>CoeffsDistress!I3+CoeffsDistress!I4*BackgroundII_R87!J4+CoeffsDistress!I5*BackgroundII_R87!J4^CoeffsDistress!I6+CoeffsDistress!I7*LN(BackgroundII_R87!J4-CoeffsDistress!I8)</f>
        <v>1.9809699703419081</v>
      </c>
      <c r="K5" t="e">
        <f>CoeffsDistress!J3+CoeffsDistress!J4*BackgroundII_R87!K4+CoeffsDistress!J5*BackgroundII_R87!K4^CoeffsDistress!J6+CoeffsDistress!J7*LN(BackgroundII_R87!K4-CoeffsDistress!J8)</f>
        <v>#NUM!</v>
      </c>
      <c r="L5">
        <f>CoeffsDistress!K3+CoeffsDistress!K4*BackgroundII_R87!L4+CoeffsDistress!K5*BackgroundII_R87!L4^CoeffsDistress!K6+CoeffsDistress!K7*LN(BackgroundII_R87!L4-CoeffsDistress!K8)</f>
        <v>-1.4788572215220626</v>
      </c>
      <c r="M5">
        <f>CoeffsDistress!L3+CoeffsDistress!L4*BackgroundII_R87!M4+CoeffsDistress!L5*BackgroundII_R87!M4^CoeffsDistress!L6+CoeffsDistress!L7*LN(BackgroundII_R87!M4-CoeffsDistress!L8)</f>
        <v>-1.8831691837876274</v>
      </c>
      <c r="N5">
        <f>CoeffsDistress!M3+CoeffsDistress!M4*BackgroundII_R87!N4+CoeffsDistress!M5*BackgroundII_R87!N4^CoeffsDistress!M6+CoeffsDistress!M7*LN(BackgroundII_R87!N4-CoeffsDistress!M8)</f>
        <v>-6.4882063576799407</v>
      </c>
      <c r="O5">
        <f>CoeffsDistress!N3+CoeffsDistress!N4*BackgroundII_R87!O4+CoeffsDistress!N5*BackgroundII_R87!O4^CoeffsDistress!N6+CoeffsDistress!N7*LN(BackgroundII_R87!O4-CoeffsDistress!N8)</f>
        <v>8.0152161422022594</v>
      </c>
      <c r="P5">
        <f>CoeffsDistress!O3+CoeffsDistress!O4*BackgroundII_R87!P4+CoeffsDistress!O5*BackgroundII_R87!P4^CoeffsDistress!O6+CoeffsDistress!O7*LN(BackgroundII_R87!P4-CoeffsDistress!O8)</f>
        <v>7.3754817263059103E-2</v>
      </c>
      <c r="Q5">
        <f>CoeffsDistress!P3+CoeffsDistress!P4*BackgroundII_R87!Q4+CoeffsDistress!P5*BackgroundII_R87!Q4^CoeffsDistress!P6+CoeffsDistress!P7*LN(BackgroundII_R87!Q4-CoeffsDistress!P8)</f>
        <v>2.0655973451251413</v>
      </c>
      <c r="R5" t="e">
        <f>CoeffsDistress!Q3+CoeffsDistress!Q4*BackgroundII_R87!R4+CoeffsDistress!Q5*BackgroundII_R87!R4^CoeffsDistress!Q6+CoeffsDistress!Q7*LN(BackgroundII_R87!R4-CoeffsDistress!Q8)</f>
        <v>#NUM!</v>
      </c>
      <c r="S5">
        <f>CoeffsDistress!R3+CoeffsDistress!R4*BackgroundII_R87!S4+CoeffsDistress!R5*BackgroundII_R87!S4^CoeffsDistress!R6+CoeffsDistress!R7*LN(BackgroundII_R87!S4-CoeffsDistress!R8)</f>
        <v>2.8474830961496664</v>
      </c>
      <c r="T5">
        <f>CoeffsDistress!S3+CoeffsDistress!S4*BackgroundII_R87!T4+CoeffsDistress!S5*BackgroundII_R87!T4^CoeffsDistress!S6+CoeffsDistress!S7*LN(BackgroundII_R87!T4-CoeffsDistress!S8)</f>
        <v>3.1290789009871531</v>
      </c>
      <c r="U5">
        <f>CoeffsDistress!T3+CoeffsDistress!T4*BackgroundII_R87!U4+CoeffsDistress!T5*BackgroundII_R87!U4^CoeffsDistress!T6+CoeffsDistress!T7*LN(BackgroundII_R87!U4-CoeffsDistress!T8)</f>
        <v>-0.72987201948007563</v>
      </c>
      <c r="V5">
        <f>CoeffsDistress!U3+CoeffsDistress!U4*BackgroundII_R87!V4+CoeffsDistress!U5*BackgroundII_R87!V4^CoeffsDistress!U6+CoeffsDistress!U7*LN(BackgroundII_R87!V4-CoeffsDistress!U8)</f>
        <v>-0.55774509254708704</v>
      </c>
      <c r="W5">
        <f>CoeffsDistress!V3+CoeffsDistress!V4*BackgroundII_R87!W4+CoeffsDistress!V5*BackgroundII_R87!W4^CoeffsDistress!V6+CoeffsDistress!V7*LN(BackgroundII_R87!W4-CoeffsDistress!V8)</f>
        <v>-11.630944123926884</v>
      </c>
      <c r="X5">
        <f>CoeffsDistress!W3+CoeffsDistress!W4*BackgroundII_R87!X4+CoeffsDistress!W5*BackgroundII_R87!X4^CoeffsDistress!W6+CoeffsDistress!W7*LN(BackgroundII_R87!X4-CoeffsDistress!W8)</f>
        <v>-0.96527959010864728</v>
      </c>
      <c r="Y5">
        <f>CoeffsDistress!X3+CoeffsDistress!X4*BackgroundII_R87!Y4+CoeffsDistress!X5*BackgroundII_R87!Y4^CoeffsDistress!X6+CoeffsDistress!X7*LN(BackgroundII_R87!Y4-CoeffsDistress!X8)</f>
        <v>-1.1850134881294951</v>
      </c>
      <c r="Z5">
        <f>CoeffsDistress!Y3+CoeffsDistress!Y4*BackgroundII_R87!Z4+CoeffsDistress!Y5*BackgroundII_R87!Z4^CoeffsDistress!Y6+CoeffsDistress!Y7*LN(BackgroundII_R87!Z4-CoeffsDistress!Y8)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21.901861634063657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8.0152161422022594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21.901861634063657</v>
      </c>
      <c r="D9">
        <f t="shared" si="3"/>
        <v>8.0152161422022594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13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8.172278013198234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21.901861634063657</v>
      </c>
      <c r="D13">
        <f t="shared" si="6"/>
        <v>8.0152161422022594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21.901861634063657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21.901861634063657</v>
      </c>
      <c r="D15" s="34">
        <f t="shared" ref="D15:D20" si="8">D$13</f>
        <v>8.0152161422022594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21.901861634063657</v>
      </c>
      <c r="D16" s="34">
        <f t="shared" si="8"/>
        <v>8.0152161422022594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21.901861634063657</v>
      </c>
      <c r="D17" s="34">
        <f t="shared" si="8"/>
        <v>8.0152161422022594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21.901861634063657</v>
      </c>
      <c r="D18" s="34">
        <f t="shared" si="8"/>
        <v>8.0152161422022594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21.901861634063657</v>
      </c>
      <c r="D19" s="34">
        <f t="shared" si="8"/>
        <v>8.0152161422022594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21.901861634063657</v>
      </c>
      <c r="D20" s="34">
        <f t="shared" si="8"/>
        <v>8.0152161422022594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23.901861634063657</v>
      </c>
      <c r="C21" s="36">
        <f t="shared" ref="C21:M21" si="10">C14/$B21</f>
        <v>0.91632450933655696</v>
      </c>
      <c r="D21" s="36">
        <f t="shared" si="10"/>
        <v>8.3675490663443E-2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29.917077776265916</v>
      </c>
      <c r="C22" s="36">
        <f t="shared" ref="C22:M22" si="12">C15/$B22</f>
        <v>0.73208559331416512</v>
      </c>
      <c r="D22" s="36">
        <f t="shared" si="12"/>
        <v>0.26791440668583488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29.917077776265916</v>
      </c>
      <c r="C23" s="36">
        <f t="shared" ref="C23:M23" si="13">C16/$B23</f>
        <v>0.73208559331416512</v>
      </c>
      <c r="D23" s="36">
        <f t="shared" si="13"/>
        <v>0.26791440668583488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29.917077776265916</v>
      </c>
      <c r="C24" s="36">
        <f t="shared" ref="C24:M24" si="14">C17/$B24</f>
        <v>0.73208559331416512</v>
      </c>
      <c r="D24" s="36">
        <f t="shared" si="14"/>
        <v>0.26791440668583488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29.917077776265916</v>
      </c>
      <c r="C25" s="36">
        <f t="shared" ref="C25:M25" si="15">C18/$B25</f>
        <v>0.73208559331416512</v>
      </c>
      <c r="D25" s="36">
        <f t="shared" si="15"/>
        <v>0.26791440668583488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29.917077776265916</v>
      </c>
      <c r="C26" s="36">
        <f t="shared" ref="C26:M26" si="16">C19/$B26</f>
        <v>0.73208559331416512</v>
      </c>
      <c r="D26" s="36">
        <f t="shared" si="16"/>
        <v>0.26791440668583488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29.917077776265916</v>
      </c>
      <c r="C27" s="36">
        <f t="shared" ref="C27:M27" si="17">C20/$B27</f>
        <v>0.73208559331416512</v>
      </c>
      <c r="D27" s="36">
        <f t="shared" si="17"/>
        <v>0.26791440668583488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CoeffsDeductCorr!B2+CoeffsDeductCorr!C2*BackgroundII_R87!B21+CoeffsDeductCorr!D2*BackgroundII_R87!B21^2+CoeffsDeductCorr!E2*BackgroundII_R87!B21^3</f>
        <v>23.901861634063657</v>
      </c>
      <c r="C28" s="39">
        <f t="shared" ref="C28:M28" si="18">C14*$B28/$B21</f>
        <v>21.90186163406366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CoeffsDeductCorr!B3+CoeffsDeductCorr!C3*BackgroundII_R87!B22+CoeffsDeductCorr!D3*BackgroundII_R87!B22^2+CoeffsDeductCorr!E3*BackgroundII_R87!B22^3</f>
        <v>22.053908035302598</v>
      </c>
      <c r="C29" s="39">
        <f t="shared" ref="C29:M29" si="20">C15*$B29/$B22</f>
        <v>16.145348348920535</v>
      </c>
      <c r="D29" s="39">
        <f t="shared" si="20"/>
        <v>5.9085596863820626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CoeffsDeductCorr!B4+CoeffsDeductCorr!C4*BackgroundII_R87!B23+CoeffsDeductCorr!D4*BackgroundII_R87!B23^2+CoeffsDeductCorr!E4*BackgroundII_R87!B23^3</f>
        <v>18.413598629729123</v>
      </c>
      <c r="C30" s="39">
        <f t="shared" ref="C30:M30" si="21">C16*$B30/$B23</f>
        <v>13.480330277894142</v>
      </c>
      <c r="D30" s="39">
        <f t="shared" si="21"/>
        <v>4.9332683518349798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CoeffsDeductCorr!B5+CoeffsDeductCorr!C5*BackgroundII_R87!B24+CoeffsDeductCorr!D5*BackgroundII_R87!B24^2+CoeffsDeductCorr!E5*BackgroundII_R87!B24^3</f>
        <v>12.622382251379912</v>
      </c>
      <c r="C31" s="39">
        <f t="shared" ref="C31:M31" si="22">C17*$B31/$B24</f>
        <v>9.2406641995396512</v>
      </c>
      <c r="D31" s="39">
        <f t="shared" si="22"/>
        <v>3.3817180518402616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CoeffsDeductCorr!B6+CoeffsDeductCorr!C6*BackgroundII_R87!B25+CoeffsDeductCorr!D6*BackgroundII_R87!B25^2+CoeffsDeductCorr!E6*BackgroundII_R87!B25^3</f>
        <v>11.277658210717091</v>
      </c>
      <c r="C32" s="39">
        <f t="shared" ref="C32:M32" si="23">C18*$B32/$B25</f>
        <v>8.2562111023871871</v>
      </c>
      <c r="D32" s="39">
        <f t="shared" si="23"/>
        <v>3.0214471083299035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CoeffsDeductCorr!B7+CoeffsDeductCorr!C7*BackgroundII_R87!B26+CoeffsDeductCorr!D7*BackgroundII_R87!B26^2+CoeffsDeductCorr!E7*BackgroundII_R87!B26^3</f>
        <v>8.8886673062101238</v>
      </c>
      <c r="C33" s="39">
        <f t="shared" ref="C33:M33" si="24">C19*$B33/$B26</f>
        <v>6.5072652786390606</v>
      </c>
      <c r="D33" s="39">
        <f t="shared" si="24"/>
        <v>2.3814020275710637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CoeffsDeductCorr!B8+CoeffsDeductCorr!C8*BackgroundII_R87!B27+CoeffsDeductCorr!D8*BackgroundII_R87!B27^2+CoeffsDeductCorr!E8*BackgroundII_R87!B27^3</f>
        <v>8.3971548846662269</v>
      </c>
      <c r="C34" s="39">
        <f t="shared" ref="C34:M34" si="25">C20*$B34/$B27</f>
        <v>6.1474361158918143</v>
      </c>
      <c r="D34" s="39">
        <f t="shared" si="25"/>
        <v>2.2497187687744127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23.901861634063657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23.901861634063657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23.901861634063657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23.901861634063657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23.901861634063657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23.901861634063657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23.901861634063657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23.901861634063657</v>
      </c>
      <c r="C44" s="41" t="str">
        <f t="shared" ref="C44:M44" ca="1" si="27">IF(C8&lt;=$C$12+1,C11,"")</f>
        <v>Allig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76.098138365936336</v>
      </c>
      <c r="C45" s="41">
        <f t="shared" ref="C45:M45" ca="1" si="28">IF(C44&lt;&gt;"",OFFSET(C27,$C$43,0),"")</f>
        <v>21.90186163406366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0.91632450933655696</v>
      </c>
      <c r="D46" s="41">
        <f t="shared" ca="1" si="29"/>
        <v>8.3675490663443E-2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CalcMany!B86</f>
        <v>4211</v>
      </c>
      <c r="C3">
        <f>CalcMany!C86</f>
        <v>0</v>
      </c>
      <c r="D3">
        <f>CalcMany!D86</f>
        <v>0</v>
      </c>
      <c r="E3">
        <f>CalcMany!E86</f>
        <v>0</v>
      </c>
      <c r="F3">
        <f>CalcMany!F86</f>
        <v>0</v>
      </c>
      <c r="G3">
        <f>CalcMany!G86</f>
        <v>0</v>
      </c>
      <c r="H3">
        <f>CalcMany!H86</f>
        <v>0</v>
      </c>
      <c r="I3">
        <f>CalcMany!I86</f>
        <v>0</v>
      </c>
      <c r="J3">
        <f>CalcMany!J86</f>
        <v>0</v>
      </c>
      <c r="K3">
        <f>CalcMany!K86</f>
        <v>0</v>
      </c>
      <c r="L3">
        <f>CalcMany!L86</f>
        <v>0</v>
      </c>
      <c r="M3">
        <f>CalcMany!M86</f>
        <v>0</v>
      </c>
      <c r="N3">
        <f>CalcMany!N86</f>
        <v>0</v>
      </c>
      <c r="O3">
        <f>CalcMany!O86</f>
        <v>0</v>
      </c>
      <c r="P3">
        <f>CalcMany!P86</f>
        <v>0</v>
      </c>
      <c r="Q3">
        <f>CalcMany!Q86</f>
        <v>0</v>
      </c>
      <c r="R3">
        <f>CalcMany!R86</f>
        <v>0</v>
      </c>
      <c r="S3">
        <f>CalcMany!S86</f>
        <v>0</v>
      </c>
      <c r="T3">
        <f>CalcMany!T86</f>
        <v>0</v>
      </c>
      <c r="U3">
        <f>CalcMany!U86</f>
        <v>0</v>
      </c>
      <c r="V3">
        <f>CalcMany!V86</f>
        <v>0</v>
      </c>
      <c r="W3">
        <f>CalcMany!W86</f>
        <v>0</v>
      </c>
      <c r="X3">
        <f>CalcMany!X86</f>
        <v>0</v>
      </c>
      <c r="Y3">
        <f>CalcMany!Y86</f>
        <v>0</v>
      </c>
      <c r="Z3">
        <f>CalcMany!Z86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CoeffsDistress!B3+CoeffsDistress!B4*BackgroundII_R86!C4+CoeffsDistress!B5*BackgroundII_R86!C4^CoeffsDistress!B6+CoeffsDistress!B7*LN(BackgroundII_R86!C4-CoeffsDistress!B8)</f>
        <v>#DIV/0!</v>
      </c>
      <c r="D5" t="e">
        <f>CoeffsDistress!C3+CoeffsDistress!C4*BackgroundII_R86!D4+CoeffsDistress!C5*BackgroundII_R86!D4^CoeffsDistress!C6+CoeffsDistress!C7*LN(BackgroundII_R86!D4-CoeffsDistress!C8)</f>
        <v>#DIV/0!</v>
      </c>
      <c r="E5" t="e">
        <f>CoeffsDistress!D3+CoeffsDistress!D4*BackgroundII_R86!E4+CoeffsDistress!D5*BackgroundII_R86!E4^CoeffsDistress!D6+CoeffsDistress!D7*LN(BackgroundII_R86!E4-CoeffsDistress!D8)</f>
        <v>#DIV/0!</v>
      </c>
      <c r="F5">
        <f>CoeffsDistress!E3+CoeffsDistress!E4*BackgroundII_R86!F4+CoeffsDistress!E5*BackgroundII_R86!F4^CoeffsDistress!E6+CoeffsDistress!E7*LN(BackgroundII_R86!F4-CoeffsDistress!E8)</f>
        <v>1.3455187895966798</v>
      </c>
      <c r="G5" t="e">
        <f>CoeffsDistress!F3+CoeffsDistress!F4*BackgroundII_R86!G4+CoeffsDistress!F5*BackgroundII_R86!G4^CoeffsDistress!F6+CoeffsDistress!F7*LN(BackgroundII_R86!G4-CoeffsDistress!F8)</f>
        <v>#NUM!</v>
      </c>
      <c r="H5">
        <f>CoeffsDistress!G3+CoeffsDistress!G4*BackgroundII_R86!H4+CoeffsDistress!G5*BackgroundII_R86!H4^CoeffsDistress!G6+CoeffsDistress!G7*LN(BackgroundII_R86!H4-CoeffsDistress!G8)</f>
        <v>-2.4297516226665117</v>
      </c>
      <c r="I5">
        <f>CoeffsDistress!H3+CoeffsDistress!H4*BackgroundII_R86!I4+CoeffsDistress!H5*BackgroundII_R86!I4^CoeffsDistress!H6+CoeffsDistress!H7*LN(BackgroundII_R86!I4-CoeffsDistress!H8)</f>
        <v>6.2926559863106677</v>
      </c>
      <c r="J5">
        <f>CoeffsDistress!I3+CoeffsDistress!I4*BackgroundII_R86!J4+CoeffsDistress!I5*BackgroundII_R86!J4^CoeffsDistress!I6+CoeffsDistress!I7*LN(BackgroundII_R86!J4-CoeffsDistress!I8)</f>
        <v>1.9809699703419081</v>
      </c>
      <c r="K5" t="e">
        <f>CoeffsDistress!J3+CoeffsDistress!J4*BackgroundII_R86!K4+CoeffsDistress!J5*BackgroundII_R86!K4^CoeffsDistress!J6+CoeffsDistress!J7*LN(BackgroundII_R86!K4-CoeffsDistress!J8)</f>
        <v>#NUM!</v>
      </c>
      <c r="L5">
        <f>CoeffsDistress!K3+CoeffsDistress!K4*BackgroundII_R86!L4+CoeffsDistress!K5*BackgroundII_R86!L4^CoeffsDistress!K6+CoeffsDistress!K7*LN(BackgroundII_R86!L4-CoeffsDistress!K8)</f>
        <v>-1.4788572215220626</v>
      </c>
      <c r="M5">
        <f>CoeffsDistress!L3+CoeffsDistress!L4*BackgroundII_R86!M4+CoeffsDistress!L5*BackgroundII_R86!M4^CoeffsDistress!L6+CoeffsDistress!L7*LN(BackgroundII_R86!M4-CoeffsDistress!L8)</f>
        <v>-1.8831691837876274</v>
      </c>
      <c r="N5">
        <f>CoeffsDistress!M3+CoeffsDistress!M4*BackgroundII_R86!N4+CoeffsDistress!M5*BackgroundII_R86!N4^CoeffsDistress!M6+CoeffsDistress!M7*LN(BackgroundII_R86!N4-CoeffsDistress!M8)</f>
        <v>-6.4882063576799407</v>
      </c>
      <c r="O5">
        <f>CoeffsDistress!N3+CoeffsDistress!N4*BackgroundII_R86!O4+CoeffsDistress!N5*BackgroundII_R86!O4^CoeffsDistress!N6+CoeffsDistress!N7*LN(BackgroundII_R86!O4-CoeffsDistress!N8)</f>
        <v>-0.19234986700844559</v>
      </c>
      <c r="P5">
        <f>CoeffsDistress!O3+CoeffsDistress!O4*BackgroundII_R86!P4+CoeffsDistress!O5*BackgroundII_R86!P4^CoeffsDistress!O6+CoeffsDistress!O7*LN(BackgroundII_R86!P4-CoeffsDistress!O8)</f>
        <v>7.3754817263059103E-2</v>
      </c>
      <c r="Q5">
        <f>CoeffsDistress!P3+CoeffsDistress!P4*BackgroundII_R86!Q4+CoeffsDistress!P5*BackgroundII_R86!Q4^CoeffsDistress!P6+CoeffsDistress!P7*LN(BackgroundII_R86!Q4-CoeffsDistress!P8)</f>
        <v>2.0655973451251413</v>
      </c>
      <c r="R5" t="e">
        <f>CoeffsDistress!Q3+CoeffsDistress!Q4*BackgroundII_R86!R4+CoeffsDistress!Q5*BackgroundII_R86!R4^CoeffsDistress!Q6+CoeffsDistress!Q7*LN(BackgroundII_R86!R4-CoeffsDistress!Q8)</f>
        <v>#NUM!</v>
      </c>
      <c r="S5">
        <f>CoeffsDistress!R3+CoeffsDistress!R4*BackgroundII_R86!S4+CoeffsDistress!R5*BackgroundII_R86!S4^CoeffsDistress!R6+CoeffsDistress!R7*LN(BackgroundII_R86!S4-CoeffsDistress!R8)</f>
        <v>2.8474830961496664</v>
      </c>
      <c r="T5">
        <f>CoeffsDistress!S3+CoeffsDistress!S4*BackgroundII_R86!T4+CoeffsDistress!S5*BackgroundII_R86!T4^CoeffsDistress!S6+CoeffsDistress!S7*LN(BackgroundII_R86!T4-CoeffsDistress!S8)</f>
        <v>3.1290789009871531</v>
      </c>
      <c r="U5">
        <f>CoeffsDistress!T3+CoeffsDistress!T4*BackgroundII_R86!U4+CoeffsDistress!T5*BackgroundII_R86!U4^CoeffsDistress!T6+CoeffsDistress!T7*LN(BackgroundII_R86!U4-CoeffsDistress!T8)</f>
        <v>-0.72987201948007563</v>
      </c>
      <c r="V5">
        <f>CoeffsDistress!U3+CoeffsDistress!U4*BackgroundII_R86!V4+CoeffsDistress!U5*BackgroundII_R86!V4^CoeffsDistress!U6+CoeffsDistress!U7*LN(BackgroundII_R86!V4-CoeffsDistress!U8)</f>
        <v>-0.55774509254708704</v>
      </c>
      <c r="W5">
        <f>CoeffsDistress!V3+CoeffsDistress!V4*BackgroundII_R86!W4+CoeffsDistress!V5*BackgroundII_R86!W4^CoeffsDistress!V6+CoeffsDistress!V7*LN(BackgroundII_R86!W4-CoeffsDistress!V8)</f>
        <v>-11.630944123926884</v>
      </c>
      <c r="X5">
        <f>CoeffsDistress!W3+CoeffsDistress!W4*BackgroundII_R86!X4+CoeffsDistress!W5*BackgroundII_R86!X4^CoeffsDistress!W6+CoeffsDistress!W7*LN(BackgroundII_R86!X4-CoeffsDistress!W8)</f>
        <v>-0.96527959010864728</v>
      </c>
      <c r="Y5">
        <f>CoeffsDistress!X3+CoeffsDistress!X4*BackgroundII_R86!Y4+CoeffsDistress!X5*BackgroundII_R86!Y4^CoeffsDistress!X6+CoeffsDistress!X7*LN(BackgroundII_R86!Y4-CoeffsDistress!X8)</f>
        <v>-1.1850134881294951</v>
      </c>
      <c r="Z5">
        <f>CoeffsDistress!Y3+CoeffsDistress!Y4*BackgroundII_R86!Z4+CoeffsDistress!Y5*BackgroundII_R86!Z4^CoeffsDistress!Y6+CoeffsDistress!Y7*LN(BackgroundII_R86!Z4-CoeffsDistress!Y8)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CoeffsDeductCorr!B2+CoeffsDeductCorr!C2*BackgroundII_R86!B21+CoeffsDeductCorr!D2*BackgroundII_R86!B21^2+CoeffsDeductCorr!E2*BackgroundII_R86!B21^3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CoeffsDeductCorr!B3+CoeffsDeductCorr!C3*BackgroundII_R86!B22+CoeffsDeductCorr!D3*BackgroundII_R86!B22^2+CoeffsDeductCorr!E3*BackgroundII_R86!B22^3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CoeffsDeductCorr!B4+CoeffsDeductCorr!C4*BackgroundII_R86!B23+CoeffsDeductCorr!D4*BackgroundII_R86!B23^2+CoeffsDeductCorr!E4*BackgroundII_R86!B23^3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CoeffsDeductCorr!B5+CoeffsDeductCorr!C5*BackgroundII_R86!B24+CoeffsDeductCorr!D5*BackgroundII_R86!B24^2+CoeffsDeductCorr!E5*BackgroundII_R86!B24^3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CoeffsDeductCorr!B6+CoeffsDeductCorr!C6*BackgroundII_R86!B25+CoeffsDeductCorr!D6*BackgroundII_R86!B25^2+CoeffsDeductCorr!E6*BackgroundII_R86!B25^3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CoeffsDeductCorr!B7+CoeffsDeductCorr!C7*BackgroundII_R86!B26+CoeffsDeductCorr!D7*BackgroundII_R86!B26^2+CoeffsDeductCorr!E7*BackgroundII_R86!B26^3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CoeffsDeductCorr!B8+CoeffsDeductCorr!C8*BackgroundII_R86!B27+CoeffsDeductCorr!D8*BackgroundII_R86!B27^2+CoeffsDeductCorr!E8*BackgroundII_R86!B27^3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CalcMany!B85</f>
        <v>5947</v>
      </c>
      <c r="C3">
        <f>CalcMany!C85</f>
        <v>0</v>
      </c>
      <c r="D3">
        <f>CalcMany!D85</f>
        <v>0</v>
      </c>
      <c r="E3">
        <f>CalcMany!E85</f>
        <v>0</v>
      </c>
      <c r="F3" t="str">
        <f>CalcMany!F85</f>
        <v>70</v>
      </c>
      <c r="G3">
        <f>CalcMany!G85</f>
        <v>0</v>
      </c>
      <c r="H3">
        <f>CalcMany!H85</f>
        <v>0</v>
      </c>
      <c r="I3">
        <f>CalcMany!I85</f>
        <v>0</v>
      </c>
      <c r="J3">
        <f>CalcMany!J85</f>
        <v>0</v>
      </c>
      <c r="K3">
        <f>CalcMany!K85</f>
        <v>0</v>
      </c>
      <c r="L3" t="str">
        <f>CalcMany!L85</f>
        <v>140</v>
      </c>
      <c r="M3">
        <f>CalcMany!M85</f>
        <v>0</v>
      </c>
      <c r="N3">
        <f>CalcMany!N85</f>
        <v>0</v>
      </c>
      <c r="O3" t="str">
        <f>CalcMany!O85</f>
        <v>70</v>
      </c>
      <c r="P3">
        <f>CalcMany!P85</f>
        <v>0</v>
      </c>
      <c r="Q3">
        <f>CalcMany!Q85</f>
        <v>0</v>
      </c>
      <c r="R3">
        <f>CalcMany!R85</f>
        <v>0</v>
      </c>
      <c r="S3">
        <f>CalcMany!S85</f>
        <v>0</v>
      </c>
      <c r="T3">
        <f>CalcMany!T85</f>
        <v>0</v>
      </c>
      <c r="U3">
        <f>CalcMany!U85</f>
        <v>0</v>
      </c>
      <c r="V3">
        <f>CalcMany!V85</f>
        <v>0</v>
      </c>
      <c r="W3">
        <f>CalcMany!W85</f>
        <v>0</v>
      </c>
      <c r="X3">
        <f>CalcMany!X85</f>
        <v>0</v>
      </c>
      <c r="Y3">
        <f>CalcMany!Y85</f>
        <v>0</v>
      </c>
      <c r="Z3">
        <f>CalcMany!Z85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1.1770640659155875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2.3541281318311751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1.1770640659155875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CoeffsDistress!B3+CoeffsDistress!B4*BackgroundII_R85!C4+CoeffsDistress!B5*BackgroundII_R85!C4^CoeffsDistress!B6+CoeffsDistress!B7*LN(BackgroundII_R85!C4-CoeffsDistress!B8)</f>
        <v>#DIV/0!</v>
      </c>
      <c r="D5" t="e">
        <f>CoeffsDistress!C3+CoeffsDistress!C4*BackgroundII_R85!D4+CoeffsDistress!C5*BackgroundII_R85!D4^CoeffsDistress!C6+CoeffsDistress!C7*LN(BackgroundII_R85!D4-CoeffsDistress!C8)</f>
        <v>#DIV/0!</v>
      </c>
      <c r="E5" t="e">
        <f>CoeffsDistress!D3+CoeffsDistress!D4*BackgroundII_R85!E4+CoeffsDistress!D5*BackgroundII_R85!E4^CoeffsDistress!D6+CoeffsDistress!D7*LN(BackgroundII_R85!E4-CoeffsDistress!D8)</f>
        <v>#DIV/0!</v>
      </c>
      <c r="F5">
        <f>CoeffsDistress!E3+CoeffsDistress!E4*BackgroundII_R85!F4+CoeffsDistress!E5*BackgroundII_R85!F4^CoeffsDistress!E6+CoeffsDistress!E7*LN(BackgroundII_R85!F4-CoeffsDistress!E8)</f>
        <v>0.84029037497819958</v>
      </c>
      <c r="G5" t="e">
        <f>CoeffsDistress!F3+CoeffsDistress!F4*BackgroundII_R85!G4+CoeffsDistress!F5*BackgroundII_R85!G4^CoeffsDistress!F6+CoeffsDistress!F7*LN(BackgroundII_R85!G4-CoeffsDistress!F8)</f>
        <v>#NUM!</v>
      </c>
      <c r="H5">
        <f>CoeffsDistress!G3+CoeffsDistress!G4*BackgroundII_R85!H4+CoeffsDistress!G5*BackgroundII_R85!H4^CoeffsDistress!G6+CoeffsDistress!G7*LN(BackgroundII_R85!H4-CoeffsDistress!G8)</f>
        <v>-2.4297516226665117</v>
      </c>
      <c r="I5">
        <f>CoeffsDistress!H3+CoeffsDistress!H4*BackgroundII_R85!I4+CoeffsDistress!H5*BackgroundII_R85!I4^CoeffsDistress!H6+CoeffsDistress!H7*LN(BackgroundII_R85!I4-CoeffsDistress!H8)</f>
        <v>6.2926559863106677</v>
      </c>
      <c r="J5">
        <f>CoeffsDistress!I3+CoeffsDistress!I4*BackgroundII_R85!J4+CoeffsDistress!I5*BackgroundII_R85!J4^CoeffsDistress!I6+CoeffsDistress!I7*LN(BackgroundII_R85!J4-CoeffsDistress!I8)</f>
        <v>1.9809699703419081</v>
      </c>
      <c r="K5" t="e">
        <f>CoeffsDistress!J3+CoeffsDistress!J4*BackgroundII_R85!K4+CoeffsDistress!J5*BackgroundII_R85!K4^CoeffsDistress!J6+CoeffsDistress!J7*LN(BackgroundII_R85!K4-CoeffsDistress!J8)</f>
        <v>#NUM!</v>
      </c>
      <c r="L5">
        <f>CoeffsDistress!K3+CoeffsDistress!K4*BackgroundII_R85!L4+CoeffsDistress!K5*BackgroundII_R85!L4^CoeffsDistress!K6+CoeffsDistress!K7*LN(BackgroundII_R85!L4-CoeffsDistress!K8)</f>
        <v>5.4117042332043157</v>
      </c>
      <c r="M5">
        <f>CoeffsDistress!L3+CoeffsDistress!L4*BackgroundII_R85!M4+CoeffsDistress!L5*BackgroundII_R85!M4^CoeffsDistress!L6+CoeffsDistress!L7*LN(BackgroundII_R85!M4-CoeffsDistress!L8)</f>
        <v>-1.8831691837876274</v>
      </c>
      <c r="N5">
        <f>CoeffsDistress!M3+CoeffsDistress!M4*BackgroundII_R85!N4+CoeffsDistress!M5*BackgroundII_R85!N4^CoeffsDistress!M6+CoeffsDistress!M7*LN(BackgroundII_R85!N4-CoeffsDistress!M8)</f>
        <v>-6.4882063576799407</v>
      </c>
      <c r="O5">
        <f>CoeffsDistress!N3+CoeffsDistress!N4*BackgroundII_R85!O4+CoeffsDistress!N5*BackgroundII_R85!O4^CoeffsDistress!N6+CoeffsDistress!N7*LN(BackgroundII_R85!O4-CoeffsDistress!N8)</f>
        <v>2.7874573308825923</v>
      </c>
      <c r="P5">
        <f>CoeffsDistress!O3+CoeffsDistress!O4*BackgroundII_R85!P4+CoeffsDistress!O5*BackgroundII_R85!P4^CoeffsDistress!O6+CoeffsDistress!O7*LN(BackgroundII_R85!P4-CoeffsDistress!O8)</f>
        <v>7.3754817263059103E-2</v>
      </c>
      <c r="Q5">
        <f>CoeffsDistress!P3+CoeffsDistress!P4*BackgroundII_R85!Q4+CoeffsDistress!P5*BackgroundII_R85!Q4^CoeffsDistress!P6+CoeffsDistress!P7*LN(BackgroundII_R85!Q4-CoeffsDistress!P8)</f>
        <v>2.0655973451251413</v>
      </c>
      <c r="R5" t="e">
        <f>CoeffsDistress!Q3+CoeffsDistress!Q4*BackgroundII_R85!R4+CoeffsDistress!Q5*BackgroundII_R85!R4^CoeffsDistress!Q6+CoeffsDistress!Q7*LN(BackgroundII_R85!R4-CoeffsDistress!Q8)</f>
        <v>#NUM!</v>
      </c>
      <c r="S5">
        <f>CoeffsDistress!R3+CoeffsDistress!R4*BackgroundII_R85!S4+CoeffsDistress!R5*BackgroundII_R85!S4^CoeffsDistress!R6+CoeffsDistress!R7*LN(BackgroundII_R85!S4-CoeffsDistress!R8)</f>
        <v>2.8474830961496664</v>
      </c>
      <c r="T5">
        <f>CoeffsDistress!S3+CoeffsDistress!S4*BackgroundII_R85!T4+CoeffsDistress!S5*BackgroundII_R85!T4^CoeffsDistress!S6+CoeffsDistress!S7*LN(BackgroundII_R85!T4-CoeffsDistress!S8)</f>
        <v>3.1290789009871531</v>
      </c>
      <c r="U5">
        <f>CoeffsDistress!T3+CoeffsDistress!T4*BackgroundII_R85!U4+CoeffsDistress!T5*BackgroundII_R85!U4^CoeffsDistress!T6+CoeffsDistress!T7*LN(BackgroundII_R85!U4-CoeffsDistress!T8)</f>
        <v>-0.72987201948007563</v>
      </c>
      <c r="V5">
        <f>CoeffsDistress!U3+CoeffsDistress!U4*BackgroundII_R85!V4+CoeffsDistress!U5*BackgroundII_R85!V4^CoeffsDistress!U6+CoeffsDistress!U7*LN(BackgroundII_R85!V4-CoeffsDistress!U8)</f>
        <v>-0.55774509254708704</v>
      </c>
      <c r="W5">
        <f>CoeffsDistress!V3+CoeffsDistress!V4*BackgroundII_R85!W4+CoeffsDistress!V5*BackgroundII_R85!W4^CoeffsDistress!V6+CoeffsDistress!V7*LN(BackgroundII_R85!W4-CoeffsDistress!V8)</f>
        <v>-11.630944123926884</v>
      </c>
      <c r="X5">
        <f>CoeffsDistress!W3+CoeffsDistress!W4*BackgroundII_R85!X4+CoeffsDistress!W5*BackgroundII_R85!X4^CoeffsDistress!W6+CoeffsDistress!W7*LN(BackgroundII_R85!X4-CoeffsDistress!W8)</f>
        <v>-0.96527959010864728</v>
      </c>
      <c r="Y5">
        <f>CoeffsDistress!X3+CoeffsDistress!X4*BackgroundII_R85!Y4+CoeffsDistress!X5*BackgroundII_R85!Y4^CoeffsDistress!X6+CoeffsDistress!X7*LN(BackgroundII_R85!Y4-CoeffsDistress!X8)</f>
        <v>-1.1850134881294951</v>
      </c>
      <c r="Z5">
        <f>CoeffsDistress!Y3+CoeffsDistress!Y4*BackgroundII_R85!Z4+CoeffsDistress!Y5*BackgroundII_R85!Z4^CoeffsDistress!Y6+CoeffsDistress!Y7*LN(BackgroundII_R85!Z4-CoeffsDistress!Y8)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0.84029037497819958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5.4117042332043157</v>
      </c>
      <c r="M7" s="32">
        <f t="shared" si="1"/>
        <v>0</v>
      </c>
      <c r="N7" s="32">
        <f t="shared" si="1"/>
        <v>0</v>
      </c>
      <c r="O7" s="32">
        <f t="shared" si="1"/>
        <v>2.7874573308825923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5.4117042332043157</v>
      </c>
      <c r="D9">
        <f t="shared" si="3"/>
        <v>2.7874573308825923</v>
      </c>
      <c r="E9">
        <f t="shared" si="3"/>
        <v>0.84029037497819958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4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>Block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9.6866802234812361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5.4117042332043157</v>
      </c>
      <c r="D13">
        <f t="shared" si="6"/>
        <v>2.7874573308825923</v>
      </c>
      <c r="E13">
        <f t="shared" si="6"/>
        <v>0.84029037497819958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5.4117042332043157</v>
      </c>
      <c r="D14" s="34">
        <f>IF(D$13&gt;BackgroundI!$C$2,BackgroundI!$C$2,D$13)</f>
        <v>2</v>
      </c>
      <c r="E14" s="34">
        <f>IF(E$13&gt;BackgroundI!$C$2,BackgroundI!$C$2,E$13)</f>
        <v>0.84029037497819958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5.4117042332043157</v>
      </c>
      <c r="D15" s="34">
        <f t="shared" ref="D15:D20" si="8">D$13</f>
        <v>2.7874573308825923</v>
      </c>
      <c r="E15" s="34">
        <f>IF(E$13&gt;BackgroundI!$C$2,BackgroundI!$C$2,E$13)</f>
        <v>0.84029037497819958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5.4117042332043157</v>
      </c>
      <c r="D16" s="34">
        <f t="shared" si="8"/>
        <v>2.7874573308825923</v>
      </c>
      <c r="E16" s="34">
        <f>E$13</f>
        <v>0.84029037497819958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5.4117042332043157</v>
      </c>
      <c r="D17" s="34">
        <f t="shared" si="8"/>
        <v>2.7874573308825923</v>
      </c>
      <c r="E17" s="34">
        <f>E$13</f>
        <v>0.84029037497819958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5.4117042332043157</v>
      </c>
      <c r="D18" s="34">
        <f t="shared" si="8"/>
        <v>2.7874573308825923</v>
      </c>
      <c r="E18" s="34">
        <f>E$13</f>
        <v>0.84029037497819958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5.4117042332043157</v>
      </c>
      <c r="D19" s="34">
        <f t="shared" si="8"/>
        <v>2.7874573308825923</v>
      </c>
      <c r="E19" s="34">
        <f>E$13</f>
        <v>0.84029037497819958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5.4117042332043157</v>
      </c>
      <c r="D20" s="34">
        <f t="shared" si="8"/>
        <v>2.7874573308825923</v>
      </c>
      <c r="E20" s="34">
        <f>E$13</f>
        <v>0.84029037497819958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8.2519946081825157</v>
      </c>
      <c r="C21" s="36">
        <f t="shared" ref="C21:M21" si="10">C14/$B21</f>
        <v>0.65580559490891766</v>
      </c>
      <c r="D21" s="36">
        <f t="shared" si="10"/>
        <v>0.24236564551518724</v>
      </c>
      <c r="E21" s="36">
        <f t="shared" si="10"/>
        <v>0.10182875957589504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9.0394519390651062</v>
      </c>
      <c r="C22" s="36">
        <f t="shared" ref="C22:M22" si="12">C15/$B22</f>
        <v>0.59867614427119953</v>
      </c>
      <c r="D22" s="36">
        <f t="shared" si="12"/>
        <v>0.30836574492268182</v>
      </c>
      <c r="E22" s="36">
        <f t="shared" si="12"/>
        <v>9.2958110806118793E-2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1.0000000000000002</v>
      </c>
      <c r="AA22" s="3"/>
    </row>
    <row r="23" spans="1:27" ht="15.75" customHeight="1" x14ac:dyDescent="0.25">
      <c r="A23" t="s">
        <v>18</v>
      </c>
      <c r="B23" s="35">
        <f t="shared" si="9"/>
        <v>9.0394519390651062</v>
      </c>
      <c r="C23" s="36">
        <f t="shared" ref="C23:M23" si="13">C16/$B23</f>
        <v>0.59867614427119953</v>
      </c>
      <c r="D23" s="36">
        <f t="shared" si="13"/>
        <v>0.30836574492268182</v>
      </c>
      <c r="E23" s="36">
        <f t="shared" si="13"/>
        <v>9.2958110806118793E-2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1.0000000000000002</v>
      </c>
      <c r="AA23" s="3"/>
    </row>
    <row r="24" spans="1:27" ht="15.75" customHeight="1" x14ac:dyDescent="0.25">
      <c r="A24" t="s">
        <v>19</v>
      </c>
      <c r="B24" s="35">
        <f t="shared" si="9"/>
        <v>9.0394519390651062</v>
      </c>
      <c r="C24" s="36">
        <f t="shared" ref="C24:M24" si="14">C17/$B24</f>
        <v>0.59867614427119953</v>
      </c>
      <c r="D24" s="36">
        <f t="shared" si="14"/>
        <v>0.30836574492268182</v>
      </c>
      <c r="E24" s="36">
        <f t="shared" si="14"/>
        <v>9.2958110806118793E-2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1.0000000000000002</v>
      </c>
      <c r="AA24" s="3"/>
    </row>
    <row r="25" spans="1:27" ht="15.75" customHeight="1" x14ac:dyDescent="0.25">
      <c r="A25" t="s">
        <v>20</v>
      </c>
      <c r="B25" s="35">
        <f t="shared" si="9"/>
        <v>9.0394519390651062</v>
      </c>
      <c r="C25" s="36">
        <f t="shared" ref="C25:M25" si="15">C18/$B25</f>
        <v>0.59867614427119953</v>
      </c>
      <c r="D25" s="36">
        <f t="shared" si="15"/>
        <v>0.30836574492268182</v>
      </c>
      <c r="E25" s="36">
        <f t="shared" si="15"/>
        <v>9.2958110806118793E-2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1.0000000000000002</v>
      </c>
      <c r="AA25" s="3"/>
    </row>
    <row r="26" spans="1:27" ht="15.75" customHeight="1" x14ac:dyDescent="0.25">
      <c r="A26" t="s">
        <v>21</v>
      </c>
      <c r="B26" s="35">
        <f t="shared" si="9"/>
        <v>9.0394519390651062</v>
      </c>
      <c r="C26" s="36">
        <f t="shared" ref="C26:M26" si="16">C19/$B26</f>
        <v>0.59867614427119953</v>
      </c>
      <c r="D26" s="36">
        <f t="shared" si="16"/>
        <v>0.30836574492268182</v>
      </c>
      <c r="E26" s="36">
        <f t="shared" si="16"/>
        <v>9.2958110806118793E-2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1.0000000000000002</v>
      </c>
      <c r="AA26" s="3"/>
    </row>
    <row r="27" spans="1:27" ht="15.75" customHeight="1" x14ac:dyDescent="0.25">
      <c r="A27" t="s">
        <v>22</v>
      </c>
      <c r="B27" s="35">
        <f t="shared" si="9"/>
        <v>9.0394519390651062</v>
      </c>
      <c r="C27" s="36">
        <f t="shared" ref="C27:M27" si="17">C20/$B27</f>
        <v>0.59867614427119953</v>
      </c>
      <c r="D27" s="36">
        <f t="shared" si="17"/>
        <v>0.30836574492268182</v>
      </c>
      <c r="E27" s="36">
        <f t="shared" si="17"/>
        <v>9.2958110806118793E-2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1.0000000000000002</v>
      </c>
      <c r="AA27" s="3"/>
    </row>
    <row r="28" spans="1:27" ht="15.75" customHeight="1" x14ac:dyDescent="0.25">
      <c r="A28" t="s">
        <v>23</v>
      </c>
      <c r="B28" s="38">
        <f>CoeffsDeductCorr!B2+CoeffsDeductCorr!C2*BackgroundII_R85!B21+CoeffsDeductCorr!D2*BackgroundII_R85!B21^2+CoeffsDeductCorr!E2*BackgroundII_R85!B21^3</f>
        <v>8.2519946081825157</v>
      </c>
      <c r="C28" s="39">
        <f t="shared" ref="C28:M28" si="18">C14*$B28/$B21</f>
        <v>5.4117042332043157</v>
      </c>
      <c r="D28" s="39">
        <f t="shared" si="18"/>
        <v>2</v>
      </c>
      <c r="E28" s="39">
        <f t="shared" si="18"/>
        <v>0.84029037497819958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CoeffsDeductCorr!B3+CoeffsDeductCorr!C3*BackgroundII_R85!B22+CoeffsDeductCorr!D3*BackgroundII_R85!B22^2+CoeffsDeductCorr!E3*BackgroundII_R85!B22^3</f>
        <v>6.1452337743279806</v>
      </c>
      <c r="C29" s="39">
        <f t="shared" ref="C29:M29" si="20">C15*$B29/$B22</f>
        <v>3.6790048616598261</v>
      </c>
      <c r="D29" s="39">
        <f t="shared" si="20"/>
        <v>1.8949795905446716</v>
      </c>
      <c r="E29" s="39">
        <f t="shared" si="20"/>
        <v>0.57124932212348412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CoeffsDeductCorr!B4+CoeffsDeductCorr!C4*BackgroundII_R85!B23+CoeffsDeductCorr!D4*BackgroundII_R85!B23^2+CoeffsDeductCorr!E4*BackgroundII_R85!B23^3</f>
        <v>4.5290187022606787</v>
      </c>
      <c r="C30" s="39">
        <f t="shared" ref="C30:M30" si="21">C16*$B30/$B23</f>
        <v>2.7114154540015747</v>
      </c>
      <c r="D30" s="39">
        <f t="shared" si="21"/>
        <v>1.3965942258913719</v>
      </c>
      <c r="E30" s="39">
        <f t="shared" si="21"/>
        <v>0.42100902236773252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CoeffsDeductCorr!B5+CoeffsDeductCorr!C5*BackgroundII_R85!B24+CoeffsDeductCorr!D5*BackgroundII_R85!B24^2+CoeffsDeductCorr!E5*BackgroundII_R85!B24^3</f>
        <v>-1.4062694054011526</v>
      </c>
      <c r="C31" s="39">
        <f t="shared" ref="C31:M31" si="22">C17*$B31/$B24</f>
        <v>-0.84189994543211444</v>
      </c>
      <c r="D31" s="39">
        <f t="shared" si="22"/>
        <v>-0.43364531275850332</v>
      </c>
      <c r="E31" s="39">
        <f t="shared" si="22"/>
        <v>-0.13072414721053516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CoeffsDeductCorr!B6+CoeffsDeductCorr!C6*BackgroundII_R85!B25+CoeffsDeductCorr!D6*BackgroundII_R85!B25^2+CoeffsDeductCorr!E6*BackgroundII_R85!B25^3</f>
        <v>-1.0708919401191492</v>
      </c>
      <c r="C32" s="39">
        <f t="shared" ref="C32:M32" si="23">C18*$B32/$B25</f>
        <v>-0.64111745764163652</v>
      </c>
      <c r="D32" s="39">
        <f t="shared" si="23"/>
        <v>-0.33022639084653743</v>
      </c>
      <c r="E32" s="39">
        <f t="shared" si="23"/>
        <v>-9.9548091630975402E-2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CoeffsDeductCorr!B7+CoeffsDeductCorr!C7*BackgroundII_R85!B26+CoeffsDeductCorr!D7*BackgroundII_R85!B26^2+CoeffsDeductCorr!E7*BackgroundII_R85!B26^3</f>
        <v>-3.128970450571313</v>
      </c>
      <c r="C33" s="39">
        <f t="shared" ref="C33:M33" si="24">C19*$B33/$B26</f>
        <v>-1.8732399648865514</v>
      </c>
      <c r="D33" s="39">
        <f t="shared" si="24"/>
        <v>-0.96486730383148234</v>
      </c>
      <c r="E33" s="39">
        <f t="shared" si="24"/>
        <v>-0.29086318185327953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CoeffsDeductCorr!B8+CoeffsDeductCorr!C8*BackgroundII_R85!B27+CoeffsDeductCorr!D8*BackgroundII_R85!B27^2+CoeffsDeductCorr!E8*BackgroundII_R85!B27^3</f>
        <v>-5.7085819322768714</v>
      </c>
      <c r="C34" s="39">
        <f t="shared" ref="C34:M34" si="25">C20*$B34/$B27</f>
        <v>-3.4175918204717513</v>
      </c>
      <c r="D34" s="39">
        <f t="shared" si="25"/>
        <v>-1.7603311199987199</v>
      </c>
      <c r="E34" s="39">
        <f t="shared" si="25"/>
        <v>-0.53065899180640119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8.2519946081825157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8.2519946081825157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8.2519946081825157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8.2519946081825157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8.2519946081825157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8.2519946081825157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8.2519946081825157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8.2519946081825157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>Block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91.748005391817486</v>
      </c>
      <c r="C45" s="41">
        <f t="shared" ref="C45:M45" ca="1" si="28">IF(C44&lt;&gt;"",OFFSET(C27,$C$43,0),"")</f>
        <v>5.4117042332043157</v>
      </c>
      <c r="D45" s="41">
        <f t="shared" ca="1" si="28"/>
        <v>2</v>
      </c>
      <c r="E45" s="41">
        <f t="shared" ca="1" si="28"/>
        <v>0.84029037497819958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0.65580559490891766</v>
      </c>
      <c r="D46" s="41">
        <f t="shared" ca="1" si="29"/>
        <v>0.24236564551518724</v>
      </c>
      <c r="E46" s="41">
        <f t="shared" ca="1" si="29"/>
        <v>0.10182875957589504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CalcMany!B84</f>
        <v>671</v>
      </c>
      <c r="C3" t="str">
        <f>CalcMany!C84</f>
        <v>70</v>
      </c>
      <c r="D3">
        <f>CalcMany!D84</f>
        <v>0</v>
      </c>
      <c r="E3">
        <f>CalcMany!E84</f>
        <v>0</v>
      </c>
      <c r="F3">
        <f>CalcMany!F84</f>
        <v>0</v>
      </c>
      <c r="G3">
        <f>CalcMany!G84</f>
        <v>0</v>
      </c>
      <c r="H3">
        <f>CalcMany!H84</f>
        <v>0</v>
      </c>
      <c r="I3">
        <f>CalcMany!I84</f>
        <v>0</v>
      </c>
      <c r="J3">
        <f>CalcMany!J84</f>
        <v>0</v>
      </c>
      <c r="K3">
        <f>CalcMany!K84</f>
        <v>0</v>
      </c>
      <c r="L3">
        <f>CalcMany!L84</f>
        <v>0</v>
      </c>
      <c r="M3">
        <f>CalcMany!M84</f>
        <v>0</v>
      </c>
      <c r="N3">
        <f>CalcMany!N84</f>
        <v>0</v>
      </c>
      <c r="O3">
        <f>CalcMany!O84</f>
        <v>0</v>
      </c>
      <c r="P3">
        <f>CalcMany!P84</f>
        <v>0</v>
      </c>
      <c r="Q3">
        <f>CalcMany!Q84</f>
        <v>0</v>
      </c>
      <c r="R3">
        <f>CalcMany!R84</f>
        <v>0</v>
      </c>
      <c r="S3">
        <f>CalcMany!S84</f>
        <v>0</v>
      </c>
      <c r="T3">
        <f>CalcMany!T84</f>
        <v>0</v>
      </c>
      <c r="U3">
        <f>CalcMany!U84</f>
        <v>0</v>
      </c>
      <c r="V3">
        <f>CalcMany!V84</f>
        <v>0</v>
      </c>
      <c r="W3">
        <f>CalcMany!W84</f>
        <v>0</v>
      </c>
      <c r="X3">
        <f>CalcMany!X84</f>
        <v>0</v>
      </c>
      <c r="Y3">
        <f>CalcMany!Y84</f>
        <v>0</v>
      </c>
      <c r="Z3">
        <f>CalcMany!Z84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10.432190760059612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CoeffsDistress!B3+CoeffsDistress!B4*BackgroundII_R84!C4+CoeffsDistress!B5*BackgroundII_R84!C4^CoeffsDistress!B6+CoeffsDistress!B7*LN(BackgroundII_R84!C4-CoeffsDistress!B8)</f>
        <v>32.682015150610219</v>
      </c>
      <c r="D5" t="e">
        <f>CoeffsDistress!C3+CoeffsDistress!C4*BackgroundII_R84!D4+CoeffsDistress!C5*BackgroundII_R84!D4^CoeffsDistress!C6+CoeffsDistress!C7*LN(BackgroundII_R84!D4-CoeffsDistress!C8)</f>
        <v>#DIV/0!</v>
      </c>
      <c r="E5" t="e">
        <f>CoeffsDistress!D3+CoeffsDistress!D4*BackgroundII_R84!E4+CoeffsDistress!D5*BackgroundII_R84!E4^CoeffsDistress!D6+CoeffsDistress!D7*LN(BackgroundII_R84!E4-CoeffsDistress!D8)</f>
        <v>#DIV/0!</v>
      </c>
      <c r="F5">
        <f>CoeffsDistress!E3+CoeffsDistress!E4*BackgroundII_R84!F4+CoeffsDistress!E5*BackgroundII_R84!F4^CoeffsDistress!E6+CoeffsDistress!E7*LN(BackgroundII_R84!F4-CoeffsDistress!E8)</f>
        <v>1.3455187895966798</v>
      </c>
      <c r="G5" t="e">
        <f>CoeffsDistress!F3+CoeffsDistress!F4*BackgroundII_R84!G4+CoeffsDistress!F5*BackgroundII_R84!G4^CoeffsDistress!F6+CoeffsDistress!F7*LN(BackgroundII_R84!G4-CoeffsDistress!F8)</f>
        <v>#NUM!</v>
      </c>
      <c r="H5">
        <f>CoeffsDistress!G3+CoeffsDistress!G4*BackgroundII_R84!H4+CoeffsDistress!G5*BackgroundII_R84!H4^CoeffsDistress!G6+CoeffsDistress!G7*LN(BackgroundII_R84!H4-CoeffsDistress!G8)</f>
        <v>-2.4297516226665117</v>
      </c>
      <c r="I5">
        <f>CoeffsDistress!H3+CoeffsDistress!H4*BackgroundII_R84!I4+CoeffsDistress!H5*BackgroundII_R84!I4^CoeffsDistress!H6+CoeffsDistress!H7*LN(BackgroundII_R84!I4-CoeffsDistress!H8)</f>
        <v>6.2926559863106677</v>
      </c>
      <c r="J5">
        <f>CoeffsDistress!I3+CoeffsDistress!I4*BackgroundII_R84!J4+CoeffsDistress!I5*BackgroundII_R84!J4^CoeffsDistress!I6+CoeffsDistress!I7*LN(BackgroundII_R84!J4-CoeffsDistress!I8)</f>
        <v>1.9809699703419081</v>
      </c>
      <c r="K5" t="e">
        <f>CoeffsDistress!J3+CoeffsDistress!J4*BackgroundII_R84!K4+CoeffsDistress!J5*BackgroundII_R84!K4^CoeffsDistress!J6+CoeffsDistress!J7*LN(BackgroundII_R84!K4-CoeffsDistress!J8)</f>
        <v>#NUM!</v>
      </c>
      <c r="L5">
        <f>CoeffsDistress!K3+CoeffsDistress!K4*BackgroundII_R84!L4+CoeffsDistress!K5*BackgroundII_R84!L4^CoeffsDistress!K6+CoeffsDistress!K7*LN(BackgroundII_R84!L4-CoeffsDistress!K8)</f>
        <v>-1.4788572215220626</v>
      </c>
      <c r="M5">
        <f>CoeffsDistress!L3+CoeffsDistress!L4*BackgroundII_R84!M4+CoeffsDistress!L5*BackgroundII_R84!M4^CoeffsDistress!L6+CoeffsDistress!L7*LN(BackgroundII_R84!M4-CoeffsDistress!L8)</f>
        <v>-1.8831691837876274</v>
      </c>
      <c r="N5">
        <f>CoeffsDistress!M3+CoeffsDistress!M4*BackgroundII_R84!N4+CoeffsDistress!M5*BackgroundII_R84!N4^CoeffsDistress!M6+CoeffsDistress!M7*LN(BackgroundII_R84!N4-CoeffsDistress!M8)</f>
        <v>-6.4882063576799407</v>
      </c>
      <c r="O5">
        <f>CoeffsDistress!N3+CoeffsDistress!N4*BackgroundII_R84!O4+CoeffsDistress!N5*BackgroundII_R84!O4^CoeffsDistress!N6+CoeffsDistress!N7*LN(BackgroundII_R84!O4-CoeffsDistress!N8)</f>
        <v>-0.19234986700844559</v>
      </c>
      <c r="P5">
        <f>CoeffsDistress!O3+CoeffsDistress!O4*BackgroundII_R84!P4+CoeffsDistress!O5*BackgroundII_R84!P4^CoeffsDistress!O6+CoeffsDistress!O7*LN(BackgroundII_R84!P4-CoeffsDistress!O8)</f>
        <v>7.3754817263059103E-2</v>
      </c>
      <c r="Q5">
        <f>CoeffsDistress!P3+CoeffsDistress!P4*BackgroundII_R84!Q4+CoeffsDistress!P5*BackgroundII_R84!Q4^CoeffsDistress!P6+CoeffsDistress!P7*LN(BackgroundII_R84!Q4-CoeffsDistress!P8)</f>
        <v>2.0655973451251413</v>
      </c>
      <c r="R5" t="e">
        <f>CoeffsDistress!Q3+CoeffsDistress!Q4*BackgroundII_R84!R4+CoeffsDistress!Q5*BackgroundII_R84!R4^CoeffsDistress!Q6+CoeffsDistress!Q7*LN(BackgroundII_R84!R4-CoeffsDistress!Q8)</f>
        <v>#NUM!</v>
      </c>
      <c r="S5">
        <f>CoeffsDistress!R3+CoeffsDistress!R4*BackgroundII_R84!S4+CoeffsDistress!R5*BackgroundII_R84!S4^CoeffsDistress!R6+CoeffsDistress!R7*LN(BackgroundII_R84!S4-CoeffsDistress!R8)</f>
        <v>2.8474830961496664</v>
      </c>
      <c r="T5">
        <f>CoeffsDistress!S3+CoeffsDistress!S4*BackgroundII_R84!T4+CoeffsDistress!S5*BackgroundII_R84!T4^CoeffsDistress!S6+CoeffsDistress!S7*LN(BackgroundII_R84!T4-CoeffsDistress!S8)</f>
        <v>3.1290789009871531</v>
      </c>
      <c r="U5">
        <f>CoeffsDistress!T3+CoeffsDistress!T4*BackgroundII_R84!U4+CoeffsDistress!T5*BackgroundII_R84!U4^CoeffsDistress!T6+CoeffsDistress!T7*LN(BackgroundII_R84!U4-CoeffsDistress!T8)</f>
        <v>-0.72987201948007563</v>
      </c>
      <c r="V5">
        <f>CoeffsDistress!U3+CoeffsDistress!U4*BackgroundII_R84!V4+CoeffsDistress!U5*BackgroundII_R84!V4^CoeffsDistress!U6+CoeffsDistress!U7*LN(BackgroundII_R84!V4-CoeffsDistress!U8)</f>
        <v>-0.55774509254708704</v>
      </c>
      <c r="W5">
        <f>CoeffsDistress!V3+CoeffsDistress!V4*BackgroundII_R84!W4+CoeffsDistress!V5*BackgroundII_R84!W4^CoeffsDistress!V6+CoeffsDistress!V7*LN(BackgroundII_R84!W4-CoeffsDistress!V8)</f>
        <v>-11.630944123926884</v>
      </c>
      <c r="X5">
        <f>CoeffsDistress!W3+CoeffsDistress!W4*BackgroundII_R84!X4+CoeffsDistress!W5*BackgroundII_R84!X4^CoeffsDistress!W6+CoeffsDistress!W7*LN(BackgroundII_R84!X4-CoeffsDistress!W8)</f>
        <v>-0.96527959010864728</v>
      </c>
      <c r="Y5">
        <f>CoeffsDistress!X3+CoeffsDistress!X4*BackgroundII_R84!Y4+CoeffsDistress!X5*BackgroundII_R84!Y4^CoeffsDistress!X6+CoeffsDistress!X7*LN(BackgroundII_R84!Y4-CoeffsDistress!X8)</f>
        <v>-1.1850134881294951</v>
      </c>
      <c r="Z5">
        <f>CoeffsDistress!Y3+CoeffsDistress!Y4*BackgroundII_R84!Z4+CoeffsDistress!Y5*BackgroundII_R84!Z4^CoeffsDistress!Y6+CoeffsDistress!Y7*LN(BackgroundII_R84!Z4-CoeffsDistress!Y8)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32.682015150610219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32.682015150610219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2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7.1822639147398775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32.682015150610219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32.682015150610219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32.682015150610219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32.682015150610219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32.682015150610219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32.682015150610219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32.682015150610219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32.682015150610219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32.682015150610219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32.682015150610219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32.682015150610219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32.682015150610219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32.682015150610219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32.682015150610219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32.682015150610219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CoeffsDeductCorr!B2+CoeffsDeductCorr!C2*BackgroundII_R84!B21+CoeffsDeductCorr!D2*BackgroundII_R84!B21^2+CoeffsDeductCorr!E2*BackgroundII_R84!B21^3</f>
        <v>32.682015150610219</v>
      </c>
      <c r="C28" s="39">
        <f t="shared" ref="C28:M28" si="18">C14*$B28/$B21</f>
        <v>32.682015150610219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CoeffsDeductCorr!B3+CoeffsDeductCorr!C3*BackgroundII_R84!B22+CoeffsDeductCorr!D3*BackgroundII_R84!B22^2+CoeffsDeductCorr!E3*BackgroundII_R84!B22^3</f>
        <v>24.124242587256969</v>
      </c>
      <c r="C29" s="39">
        <f t="shared" ref="C29:M29" si="20">C15*$B29/$B22</f>
        <v>24.124242587256969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CoeffsDeductCorr!B4+CoeffsDeductCorr!C4*BackgroundII_R84!B23+CoeffsDeductCorr!D4*BackgroundII_R84!B23^2+CoeffsDeductCorr!E4*BackgroundII_R84!B23^3</f>
        <v>20.254181082572607</v>
      </c>
      <c r="C30" s="39">
        <f t="shared" ref="C30:M30" si="21">C16*$B30/$B23</f>
        <v>20.254181082572607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CoeffsDeductCorr!B5+CoeffsDeductCorr!C5*BackgroundII_R84!B24+CoeffsDeductCorr!D5*BackgroundII_R84!B24^2+CoeffsDeductCorr!E5*BackgroundII_R84!B24^3</f>
        <v>14.477752093440904</v>
      </c>
      <c r="C31" s="39">
        <f t="shared" ref="C31:M31" si="22">C17*$B31/$B24</f>
        <v>14.477752093440904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CoeffsDeductCorr!B6+CoeffsDeductCorr!C6*BackgroundII_R84!B25+CoeffsDeductCorr!D6*BackgroundII_R84!B25^2+CoeffsDeductCorr!E6*BackgroundII_R84!B25^3</f>
        <v>12.930607621635517</v>
      </c>
      <c r="C32" s="39">
        <f t="shared" ref="C32:M32" si="23">C18*$B32/$B25</f>
        <v>12.930607621635517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CoeffsDeductCorr!B7+CoeffsDeductCorr!C7*BackgroundII_R84!B26+CoeffsDeductCorr!D7*BackgroundII_R84!B26^2+CoeffsDeductCorr!E7*BackgroundII_R84!B26^3</f>
        <v>10.499671658098411</v>
      </c>
      <c r="C33" s="39">
        <f t="shared" ref="C33:M33" si="24">C19*$B33/$B26</f>
        <v>10.499671658098411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CoeffsDeductCorr!B8+CoeffsDeductCorr!C8*BackgroundII_R84!B27+CoeffsDeductCorr!D8*BackgroundII_R84!B27^2+CoeffsDeductCorr!E8*BackgroundII_R84!B27^3</f>
        <v>10.199587745622573</v>
      </c>
      <c r="C34" s="39">
        <f t="shared" ref="C34:M34" si="25">C20*$B34/$B27</f>
        <v>10.199587745622573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32.682015150610219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32.682015150610219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32.682015150610219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32.682015150610219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32.682015150610219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32.682015150610219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32.682015150610219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32.682015150610219</v>
      </c>
      <c r="C44" s="41" t="str">
        <f t="shared" ref="C44:M44" ca="1" si="27">IF(C8&lt;=$C$12+1,C11,"")</f>
        <v>Allig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67.317984849389774</v>
      </c>
      <c r="C45" s="41">
        <f t="shared" ref="C45:M45" ca="1" si="28">IF(C44&lt;&gt;"",OFFSET(C27,$C$43,0),"")</f>
        <v>32.682015150610219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CalcMany!B83</f>
        <v>5946</v>
      </c>
      <c r="C3">
        <f>CalcMany!C83</f>
        <v>0</v>
      </c>
      <c r="D3">
        <f>CalcMany!D83</f>
        <v>0</v>
      </c>
      <c r="E3">
        <f>CalcMany!E83</f>
        <v>0</v>
      </c>
      <c r="F3">
        <f>CalcMany!F83</f>
        <v>0</v>
      </c>
      <c r="G3">
        <f>CalcMany!G83</f>
        <v>0</v>
      </c>
      <c r="H3">
        <f>CalcMany!H83</f>
        <v>0</v>
      </c>
      <c r="I3">
        <f>CalcMany!I83</f>
        <v>0</v>
      </c>
      <c r="J3">
        <f>CalcMany!J83</f>
        <v>0</v>
      </c>
      <c r="K3">
        <f>CalcMany!K83</f>
        <v>0</v>
      </c>
      <c r="L3" t="str">
        <f>CalcMany!L83</f>
        <v>480</v>
      </c>
      <c r="M3">
        <f>CalcMany!M83</f>
        <v>0</v>
      </c>
      <c r="N3">
        <f>CalcMany!N83</f>
        <v>0</v>
      </c>
      <c r="O3">
        <f>CalcMany!O83</f>
        <v>0</v>
      </c>
      <c r="P3">
        <f>CalcMany!P83</f>
        <v>0</v>
      </c>
      <c r="Q3">
        <f>CalcMany!Q83</f>
        <v>0</v>
      </c>
      <c r="R3">
        <f>CalcMany!R83</f>
        <v>0</v>
      </c>
      <c r="S3">
        <f>CalcMany!S83</f>
        <v>0</v>
      </c>
      <c r="T3">
        <f>CalcMany!T83</f>
        <v>0</v>
      </c>
      <c r="U3">
        <f>CalcMany!U83</f>
        <v>0</v>
      </c>
      <c r="V3">
        <f>CalcMany!V83</f>
        <v>0</v>
      </c>
      <c r="W3">
        <f>CalcMany!W83</f>
        <v>0</v>
      </c>
      <c r="X3">
        <f>CalcMany!X83</f>
        <v>0</v>
      </c>
      <c r="Y3">
        <f>CalcMany!Y83</f>
        <v>0</v>
      </c>
      <c r="Z3">
        <f>CalcMany!Z83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8.0726538849646818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CoeffsDistress!B3+CoeffsDistress!B4*BackgroundII_R83!C4+CoeffsDistress!B5*BackgroundII_R83!C4^CoeffsDistress!B6+CoeffsDistress!B7*LN(BackgroundII_R83!C4-CoeffsDistress!B8)</f>
        <v>#DIV/0!</v>
      </c>
      <c r="D5" t="e">
        <f>CoeffsDistress!C3+CoeffsDistress!C4*BackgroundII_R83!D4+CoeffsDistress!C5*BackgroundII_R83!D4^CoeffsDistress!C6+CoeffsDistress!C7*LN(BackgroundII_R83!D4-CoeffsDistress!C8)</f>
        <v>#DIV/0!</v>
      </c>
      <c r="E5" t="e">
        <f>CoeffsDistress!D3+CoeffsDistress!D4*BackgroundII_R83!E4+CoeffsDistress!D5*BackgroundII_R83!E4^CoeffsDistress!D6+CoeffsDistress!D7*LN(BackgroundII_R83!E4-CoeffsDistress!D8)</f>
        <v>#DIV/0!</v>
      </c>
      <c r="F5">
        <f>CoeffsDistress!E3+CoeffsDistress!E4*BackgroundII_R83!F4+CoeffsDistress!E5*BackgroundII_R83!F4^CoeffsDistress!E6+CoeffsDistress!E7*LN(BackgroundII_R83!F4-CoeffsDistress!E8)</f>
        <v>1.3455187895966798</v>
      </c>
      <c r="G5" t="e">
        <f>CoeffsDistress!F3+CoeffsDistress!F4*BackgroundII_R83!G4+CoeffsDistress!F5*BackgroundII_R83!G4^CoeffsDistress!F6+CoeffsDistress!F7*LN(BackgroundII_R83!G4-CoeffsDistress!F8)</f>
        <v>#NUM!</v>
      </c>
      <c r="H5">
        <f>CoeffsDistress!G3+CoeffsDistress!G4*BackgroundII_R83!H4+CoeffsDistress!G5*BackgroundII_R83!H4^CoeffsDistress!G6+CoeffsDistress!G7*LN(BackgroundII_R83!H4-CoeffsDistress!G8)</f>
        <v>-2.4297516226665117</v>
      </c>
      <c r="I5">
        <f>CoeffsDistress!H3+CoeffsDistress!H4*BackgroundII_R83!I4+CoeffsDistress!H5*BackgroundII_R83!I4^CoeffsDistress!H6+CoeffsDistress!H7*LN(BackgroundII_R83!I4-CoeffsDistress!H8)</f>
        <v>6.2926559863106677</v>
      </c>
      <c r="J5">
        <f>CoeffsDistress!I3+CoeffsDistress!I4*BackgroundII_R83!J4+CoeffsDistress!I5*BackgroundII_R83!J4^CoeffsDistress!I6+CoeffsDistress!I7*LN(BackgroundII_R83!J4-CoeffsDistress!I8)</f>
        <v>1.9809699703419081</v>
      </c>
      <c r="K5" t="e">
        <f>CoeffsDistress!J3+CoeffsDistress!J4*BackgroundII_R83!K4+CoeffsDistress!J5*BackgroundII_R83!K4^CoeffsDistress!J6+CoeffsDistress!J7*LN(BackgroundII_R83!K4-CoeffsDistress!J8)</f>
        <v>#NUM!</v>
      </c>
      <c r="L5">
        <f>CoeffsDistress!K3+CoeffsDistress!K4*BackgroundII_R83!L4+CoeffsDistress!K5*BackgroundII_R83!L4^CoeffsDistress!K6+CoeffsDistress!K7*LN(BackgroundII_R83!L4-CoeffsDistress!K8)</f>
        <v>14.600262687323086</v>
      </c>
      <c r="M5">
        <f>CoeffsDistress!L3+CoeffsDistress!L4*BackgroundII_R83!M4+CoeffsDistress!L5*BackgroundII_R83!M4^CoeffsDistress!L6+CoeffsDistress!L7*LN(BackgroundII_R83!M4-CoeffsDistress!L8)</f>
        <v>-1.8831691837876274</v>
      </c>
      <c r="N5">
        <f>CoeffsDistress!M3+CoeffsDistress!M4*BackgroundII_R83!N4+CoeffsDistress!M5*BackgroundII_R83!N4^CoeffsDistress!M6+CoeffsDistress!M7*LN(BackgroundII_R83!N4-CoeffsDistress!M8)</f>
        <v>-6.4882063576799407</v>
      </c>
      <c r="O5">
        <f>CoeffsDistress!N3+CoeffsDistress!N4*BackgroundII_R83!O4+CoeffsDistress!N5*BackgroundII_R83!O4^CoeffsDistress!N6+CoeffsDistress!N7*LN(BackgroundII_R83!O4-CoeffsDistress!N8)</f>
        <v>-0.19234986700844559</v>
      </c>
      <c r="P5">
        <f>CoeffsDistress!O3+CoeffsDistress!O4*BackgroundII_R83!P4+CoeffsDistress!O5*BackgroundII_R83!P4^CoeffsDistress!O6+CoeffsDistress!O7*LN(BackgroundII_R83!P4-CoeffsDistress!O8)</f>
        <v>7.3754817263059103E-2</v>
      </c>
      <c r="Q5">
        <f>CoeffsDistress!P3+CoeffsDistress!P4*BackgroundII_R83!Q4+CoeffsDistress!P5*BackgroundII_R83!Q4^CoeffsDistress!P6+CoeffsDistress!P7*LN(BackgroundII_R83!Q4-CoeffsDistress!P8)</f>
        <v>2.0655973451251413</v>
      </c>
      <c r="R5" t="e">
        <f>CoeffsDistress!Q3+CoeffsDistress!Q4*BackgroundII_R83!R4+CoeffsDistress!Q5*BackgroundII_R83!R4^CoeffsDistress!Q6+CoeffsDistress!Q7*LN(BackgroundII_R83!R4-CoeffsDistress!Q8)</f>
        <v>#NUM!</v>
      </c>
      <c r="S5">
        <f>CoeffsDistress!R3+CoeffsDistress!R4*BackgroundII_R83!S4+CoeffsDistress!R5*BackgroundII_R83!S4^CoeffsDistress!R6+CoeffsDistress!R7*LN(BackgroundII_R83!S4-CoeffsDistress!R8)</f>
        <v>2.8474830961496664</v>
      </c>
      <c r="T5">
        <f>CoeffsDistress!S3+CoeffsDistress!S4*BackgroundII_R83!T4+CoeffsDistress!S5*BackgroundII_R83!T4^CoeffsDistress!S6+CoeffsDistress!S7*LN(BackgroundII_R83!T4-CoeffsDistress!S8)</f>
        <v>3.1290789009871531</v>
      </c>
      <c r="U5">
        <f>CoeffsDistress!T3+CoeffsDistress!T4*BackgroundII_R83!U4+CoeffsDistress!T5*BackgroundII_R83!U4^CoeffsDistress!T6+CoeffsDistress!T7*LN(BackgroundII_R83!U4-CoeffsDistress!T8)</f>
        <v>-0.72987201948007563</v>
      </c>
      <c r="V5">
        <f>CoeffsDistress!U3+CoeffsDistress!U4*BackgroundII_R83!V4+CoeffsDistress!U5*BackgroundII_R83!V4^CoeffsDistress!U6+CoeffsDistress!U7*LN(BackgroundII_R83!V4-CoeffsDistress!U8)</f>
        <v>-0.55774509254708704</v>
      </c>
      <c r="W5">
        <f>CoeffsDistress!V3+CoeffsDistress!V4*BackgroundII_R83!W4+CoeffsDistress!V5*BackgroundII_R83!W4^CoeffsDistress!V6+CoeffsDistress!V7*LN(BackgroundII_R83!W4-CoeffsDistress!V8)</f>
        <v>-11.630944123926884</v>
      </c>
      <c r="X5">
        <f>CoeffsDistress!W3+CoeffsDistress!W4*BackgroundII_R83!X4+CoeffsDistress!W5*BackgroundII_R83!X4^CoeffsDistress!W6+CoeffsDistress!W7*LN(BackgroundII_R83!X4-CoeffsDistress!W8)</f>
        <v>-0.96527959010864728</v>
      </c>
      <c r="Y5">
        <f>CoeffsDistress!X3+CoeffsDistress!X4*BackgroundII_R83!Y4+CoeffsDistress!X5*BackgroundII_R83!Y4^CoeffsDistress!X6+CoeffsDistress!X7*LN(BackgroundII_R83!Y4-CoeffsDistress!X8)</f>
        <v>-1.1850134881294951</v>
      </c>
      <c r="Z5">
        <f>CoeffsDistress!Y3+CoeffsDistress!Y4*BackgroundII_R83!Z4+CoeffsDistress!Y5*BackgroundII_R83!Z4^CoeffsDistress!Y6+CoeffsDistress!Y7*LN(BackgroundII_R83!Z4-CoeffsDistress!Y8)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14.600262687323086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14.600262687323086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8.842833018511147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14.600262687323086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14.600262687323086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14.600262687323086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14.600262687323086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14.600262687323086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14.600262687323086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14.600262687323086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14.600262687323086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14.600262687323086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14.600262687323086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14.600262687323086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14.600262687323086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14.600262687323086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14.600262687323086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14.600262687323086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CoeffsDeductCorr!B2+CoeffsDeductCorr!C2*BackgroundII_R83!B21+CoeffsDeductCorr!D2*BackgroundII_R83!B21^2+CoeffsDeductCorr!E2*BackgroundII_R83!B21^3</f>
        <v>14.600262687323086</v>
      </c>
      <c r="C28" s="39">
        <f t="shared" ref="C28:M28" si="18">C14*$B28/$B21</f>
        <v>14.600262687323088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CoeffsDeductCorr!B3+CoeffsDeductCorr!C3*BackgroundII_R83!B22+CoeffsDeductCorr!D3*BackgroundII_R83!B22^2+CoeffsDeductCorr!E3*BackgroundII_R83!B22^3</f>
        <v>10.421608013879419</v>
      </c>
      <c r="C29" s="39">
        <f t="shared" ref="C29:M29" si="20">C15*$B29/$B22</f>
        <v>10.421608013879419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CoeffsDeductCorr!B4+CoeffsDeductCorr!C4*BackgroundII_R83!B23+CoeffsDeductCorr!D4*BackgroundII_R83!B23^2+CoeffsDeductCorr!E4*BackgroundII_R83!B23^3</f>
        <v>8.2157008598472494</v>
      </c>
      <c r="C30" s="39">
        <f t="shared" ref="C30:M30" si="21">C16*$B30/$B23</f>
        <v>8.2157008598472494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CoeffsDeductCorr!B5+CoeffsDeductCorr!C5*BackgroundII_R83!B24+CoeffsDeductCorr!D5*BackgroundII_R83!B24^2+CoeffsDeductCorr!E5*BackgroundII_R83!B24^3</f>
        <v>2.3255607264414331</v>
      </c>
      <c r="C31" s="39">
        <f t="shared" ref="C31:M31" si="22">C17*$B31/$B24</f>
        <v>2.3255607264414331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CoeffsDeductCorr!B6+CoeffsDeductCorr!C6*BackgroundII_R83!B25+CoeffsDeductCorr!D6*BackgroundII_R83!B25^2+CoeffsDeductCorr!E6*BackgroundII_R83!B25^3</f>
        <v>2.187493001939818</v>
      </c>
      <c r="C32" s="39">
        <f t="shared" ref="C32:M32" si="23">C18*$B32/$B25</f>
        <v>2.187493001939818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CoeffsDeductCorr!B7+CoeffsDeductCorr!C7*BackgroundII_R83!B26+CoeffsDeductCorr!D7*BackgroundII_R83!B26^2+CoeffsDeductCorr!E7*BackgroundII_R83!B26^3</f>
        <v>3.8501366147343632E-2</v>
      </c>
      <c r="C33" s="39">
        <f t="shared" ref="C33:M33" si="24">C19*$B33/$B26</f>
        <v>3.8501366147343632E-2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CoeffsDeductCorr!B8+CoeffsDeductCorr!C8*BackgroundII_R83!B27+CoeffsDeductCorr!D8*BackgroundII_R83!B27^2+CoeffsDeductCorr!E8*BackgroundII_R83!B27^3</f>
        <v>-1.8682823944695806</v>
      </c>
      <c r="C34" s="39">
        <f t="shared" ref="C34:M34" si="25">C20*$B34/$B27</f>
        <v>-1.8682823944695806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14.600262687323086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14.600262687323086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14.600262687323086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14.600262687323086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14.600262687323086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14.600262687323086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14.600262687323086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14.600262687323086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85.399737312676919</v>
      </c>
      <c r="C45" s="41">
        <f t="shared" ref="C45:M45" ca="1" si="28">IF(C44&lt;&gt;"",OFFSET(C27,$C$43,0),"")</f>
        <v>14.600262687323088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CalcMany!B82</f>
        <v>3966</v>
      </c>
      <c r="C3">
        <f>CalcMany!C82</f>
        <v>0</v>
      </c>
      <c r="D3">
        <f>CalcMany!D82</f>
        <v>0</v>
      </c>
      <c r="E3">
        <f>CalcMany!E82</f>
        <v>0</v>
      </c>
      <c r="F3">
        <f>CalcMany!F82</f>
        <v>0</v>
      </c>
      <c r="G3">
        <f>CalcMany!G82</f>
        <v>0</v>
      </c>
      <c r="H3">
        <f>CalcMany!H82</f>
        <v>0</v>
      </c>
      <c r="I3">
        <f>CalcMany!I82</f>
        <v>0</v>
      </c>
      <c r="J3">
        <f>CalcMany!J82</f>
        <v>0</v>
      </c>
      <c r="K3">
        <f>CalcMany!K82</f>
        <v>0</v>
      </c>
      <c r="L3" t="str">
        <f>CalcMany!L82</f>
        <v>160</v>
      </c>
      <c r="M3">
        <f>CalcMany!M82</f>
        <v>0</v>
      </c>
      <c r="N3">
        <f>CalcMany!N82</f>
        <v>0</v>
      </c>
      <c r="O3">
        <f>CalcMany!O82</f>
        <v>0</v>
      </c>
      <c r="P3">
        <f>CalcMany!P82</f>
        <v>0</v>
      </c>
      <c r="Q3">
        <f>CalcMany!Q82</f>
        <v>0</v>
      </c>
      <c r="R3">
        <f>CalcMany!R82</f>
        <v>0</v>
      </c>
      <c r="S3">
        <f>CalcMany!S82</f>
        <v>0</v>
      </c>
      <c r="T3">
        <f>CalcMany!T82</f>
        <v>0</v>
      </c>
      <c r="U3">
        <f>CalcMany!U82</f>
        <v>0</v>
      </c>
      <c r="V3">
        <f>CalcMany!V82</f>
        <v>0</v>
      </c>
      <c r="W3">
        <f>CalcMany!W82</f>
        <v>0</v>
      </c>
      <c r="X3">
        <f>CalcMany!X82</f>
        <v>0</v>
      </c>
      <c r="Y3">
        <f>CalcMany!Y82</f>
        <v>0</v>
      </c>
      <c r="Z3">
        <f>CalcMany!Z82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4.0342914775592531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CoeffsDistress!B3+CoeffsDistress!B4*BackgroundII_R82!C4+CoeffsDistress!B5*BackgroundII_R82!C4^CoeffsDistress!B6+CoeffsDistress!B7*LN(BackgroundII_R82!C4-CoeffsDistress!B8)</f>
        <v>#DIV/0!</v>
      </c>
      <c r="D5" t="e">
        <f>CoeffsDistress!C3+CoeffsDistress!C4*BackgroundII_R82!D4+CoeffsDistress!C5*BackgroundII_R82!D4^CoeffsDistress!C6+CoeffsDistress!C7*LN(BackgroundII_R82!D4-CoeffsDistress!C8)</f>
        <v>#DIV/0!</v>
      </c>
      <c r="E5" t="e">
        <f>CoeffsDistress!D3+CoeffsDistress!D4*BackgroundII_R82!E4+CoeffsDistress!D5*BackgroundII_R82!E4^CoeffsDistress!D6+CoeffsDistress!D7*LN(BackgroundII_R82!E4-CoeffsDistress!D8)</f>
        <v>#DIV/0!</v>
      </c>
      <c r="F5">
        <f>CoeffsDistress!E3+CoeffsDistress!E4*BackgroundII_R82!F4+CoeffsDistress!E5*BackgroundII_R82!F4^CoeffsDistress!E6+CoeffsDistress!E7*LN(BackgroundII_R82!F4-CoeffsDistress!E8)</f>
        <v>1.3455187895966798</v>
      </c>
      <c r="G5" t="e">
        <f>CoeffsDistress!F3+CoeffsDistress!F4*BackgroundII_R82!G4+CoeffsDistress!F5*BackgroundII_R82!G4^CoeffsDistress!F6+CoeffsDistress!F7*LN(BackgroundII_R82!G4-CoeffsDistress!F8)</f>
        <v>#NUM!</v>
      </c>
      <c r="H5">
        <f>CoeffsDistress!G3+CoeffsDistress!G4*BackgroundII_R82!H4+CoeffsDistress!G5*BackgroundII_R82!H4^CoeffsDistress!G6+CoeffsDistress!G7*LN(BackgroundII_R82!H4-CoeffsDistress!G8)</f>
        <v>-2.4297516226665117</v>
      </c>
      <c r="I5">
        <f>CoeffsDistress!H3+CoeffsDistress!H4*BackgroundII_R82!I4+CoeffsDistress!H5*BackgroundII_R82!I4^CoeffsDistress!H6+CoeffsDistress!H7*LN(BackgroundII_R82!I4-CoeffsDistress!H8)</f>
        <v>6.2926559863106677</v>
      </c>
      <c r="J5">
        <f>CoeffsDistress!I3+CoeffsDistress!I4*BackgroundII_R82!J4+CoeffsDistress!I5*BackgroundII_R82!J4^CoeffsDistress!I6+CoeffsDistress!I7*LN(BackgroundII_R82!J4-CoeffsDistress!I8)</f>
        <v>1.9809699703419081</v>
      </c>
      <c r="K5" t="e">
        <f>CoeffsDistress!J3+CoeffsDistress!J4*BackgroundII_R82!K4+CoeffsDistress!J5*BackgroundII_R82!K4^CoeffsDistress!J6+CoeffsDistress!J7*LN(BackgroundII_R82!K4-CoeffsDistress!J8)</f>
        <v>#NUM!</v>
      </c>
      <c r="L5">
        <f>CoeffsDistress!K3+CoeffsDistress!K4*BackgroundII_R82!L4+CoeffsDistress!K5*BackgroundII_R82!L4^CoeffsDistress!K6+CoeffsDistress!K7*LN(BackgroundII_R82!L4-CoeffsDistress!K8)</f>
        <v>8.7542947826463173</v>
      </c>
      <c r="M5">
        <f>CoeffsDistress!L3+CoeffsDistress!L4*BackgroundII_R82!M4+CoeffsDistress!L5*BackgroundII_R82!M4^CoeffsDistress!L6+CoeffsDistress!L7*LN(BackgroundII_R82!M4-CoeffsDistress!L8)</f>
        <v>-1.8831691837876274</v>
      </c>
      <c r="N5">
        <f>CoeffsDistress!M3+CoeffsDistress!M4*BackgroundII_R82!N4+CoeffsDistress!M5*BackgroundII_R82!N4^CoeffsDistress!M6+CoeffsDistress!M7*LN(BackgroundII_R82!N4-CoeffsDistress!M8)</f>
        <v>-6.4882063576799407</v>
      </c>
      <c r="O5">
        <f>CoeffsDistress!N3+CoeffsDistress!N4*BackgroundII_R82!O4+CoeffsDistress!N5*BackgroundII_R82!O4^CoeffsDistress!N6+CoeffsDistress!N7*LN(BackgroundII_R82!O4-CoeffsDistress!N8)</f>
        <v>-0.19234986700844559</v>
      </c>
      <c r="P5">
        <f>CoeffsDistress!O3+CoeffsDistress!O4*BackgroundII_R82!P4+CoeffsDistress!O5*BackgroundII_R82!P4^CoeffsDistress!O6+CoeffsDistress!O7*LN(BackgroundII_R82!P4-CoeffsDistress!O8)</f>
        <v>7.3754817263059103E-2</v>
      </c>
      <c r="Q5">
        <f>CoeffsDistress!P3+CoeffsDistress!P4*BackgroundII_R82!Q4+CoeffsDistress!P5*BackgroundII_R82!Q4^CoeffsDistress!P6+CoeffsDistress!P7*LN(BackgroundII_R82!Q4-CoeffsDistress!P8)</f>
        <v>2.0655973451251413</v>
      </c>
      <c r="R5" t="e">
        <f>CoeffsDistress!Q3+CoeffsDistress!Q4*BackgroundII_R82!R4+CoeffsDistress!Q5*BackgroundII_R82!R4^CoeffsDistress!Q6+CoeffsDistress!Q7*LN(BackgroundII_R82!R4-CoeffsDistress!Q8)</f>
        <v>#NUM!</v>
      </c>
      <c r="S5">
        <f>CoeffsDistress!R3+CoeffsDistress!R4*BackgroundII_R82!S4+CoeffsDistress!R5*BackgroundII_R82!S4^CoeffsDistress!R6+CoeffsDistress!R7*LN(BackgroundII_R82!S4-CoeffsDistress!R8)</f>
        <v>2.8474830961496664</v>
      </c>
      <c r="T5">
        <f>CoeffsDistress!S3+CoeffsDistress!S4*BackgroundII_R82!T4+CoeffsDistress!S5*BackgroundII_R82!T4^CoeffsDistress!S6+CoeffsDistress!S7*LN(BackgroundII_R82!T4-CoeffsDistress!S8)</f>
        <v>3.1290789009871531</v>
      </c>
      <c r="U5">
        <f>CoeffsDistress!T3+CoeffsDistress!T4*BackgroundII_R82!U4+CoeffsDistress!T5*BackgroundII_R82!U4^CoeffsDistress!T6+CoeffsDistress!T7*LN(BackgroundII_R82!U4-CoeffsDistress!T8)</f>
        <v>-0.72987201948007563</v>
      </c>
      <c r="V5">
        <f>CoeffsDistress!U3+CoeffsDistress!U4*BackgroundII_R82!V4+CoeffsDistress!U5*BackgroundII_R82!V4^CoeffsDistress!U6+CoeffsDistress!U7*LN(BackgroundII_R82!V4-CoeffsDistress!U8)</f>
        <v>-0.55774509254708704</v>
      </c>
      <c r="W5">
        <f>CoeffsDistress!V3+CoeffsDistress!V4*BackgroundII_R82!W4+CoeffsDistress!V5*BackgroundII_R82!W4^CoeffsDistress!V6+CoeffsDistress!V7*LN(BackgroundII_R82!W4-CoeffsDistress!V8)</f>
        <v>-11.630944123926884</v>
      </c>
      <c r="X5">
        <f>CoeffsDistress!W3+CoeffsDistress!W4*BackgroundII_R82!X4+CoeffsDistress!W5*BackgroundII_R82!X4^CoeffsDistress!W6+CoeffsDistress!W7*LN(BackgroundII_R82!X4-CoeffsDistress!W8)</f>
        <v>-0.96527959010864728</v>
      </c>
      <c r="Y5">
        <f>CoeffsDistress!X3+CoeffsDistress!X4*BackgroundII_R82!Y4+CoeffsDistress!X5*BackgroundII_R82!Y4^CoeffsDistress!X6+CoeffsDistress!X7*LN(BackgroundII_R82!Y4-CoeffsDistress!X8)</f>
        <v>-1.1850134881294951</v>
      </c>
      <c r="Z5">
        <f>CoeffsDistress!Y3+CoeffsDistress!Y4*BackgroundII_R82!Z4+CoeffsDistress!Y5*BackgroundII_R82!Z4^CoeffsDistress!Y6+CoeffsDistress!Y7*LN(BackgroundII_R82!Z4-CoeffsDistress!Y8)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8.7542947826463173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8.7542947826463173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9.3797076220018702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8.7542947826463173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8.7542947826463173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8.7542947826463173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8.7542947826463173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8.7542947826463173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8.7542947826463173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8.7542947826463173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8.7542947826463173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8.7542947826463173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8.7542947826463173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8.7542947826463173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8.7542947826463173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8.7542947826463173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8.7542947826463173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8.7542947826463173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CoeffsDeductCorr!B2+CoeffsDeductCorr!C2*BackgroundII_R82!B21+CoeffsDeductCorr!D2*BackgroundII_R82!B21^2+CoeffsDeductCorr!E2*BackgroundII_R82!B21^3</f>
        <v>8.7542947826463173</v>
      </c>
      <c r="C28" s="39">
        <f t="shared" ref="C28:M28" si="18">C14*$B28/$B21</f>
        <v>8.7542947826463173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CoeffsDeductCorr!B3+CoeffsDeductCorr!C3*BackgroundII_R82!B22+CoeffsDeductCorr!D3*BackgroundII_R82!B22^2+CoeffsDeductCorr!E3*BackgroundII_R82!B22^3</f>
        <v>5.9253736680394828</v>
      </c>
      <c r="C29" s="39">
        <f t="shared" ref="C29:M29" si="20">C15*$B29/$B22</f>
        <v>5.9253736680394828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CoeffsDeductCorr!B4+CoeffsDeductCorr!C4*BackgroundII_R82!B23+CoeffsDeductCorr!D4*BackgroundII_R82!B23^2+CoeffsDeductCorr!E4*BackgroundII_R82!B23^3</f>
        <v>4.3404025890945146</v>
      </c>
      <c r="C30" s="39">
        <f t="shared" ref="C30:M30" si="21">C16*$B30/$B23</f>
        <v>4.3404025890945146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CoeffsDeductCorr!B5+CoeffsDeductCorr!C5*BackgroundII_R82!B24+CoeffsDeductCorr!D5*BackgroundII_R82!B24^2+CoeffsDeductCorr!E5*BackgroundII_R82!B24^3</f>
        <v>-1.5973603269909766</v>
      </c>
      <c r="C31" s="39">
        <f t="shared" ref="C31:M31" si="22">C17*$B31/$B24</f>
        <v>-1.5973603269909766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CoeffsDeductCorr!B6+CoeffsDeductCorr!C6*BackgroundII_R82!B25+CoeffsDeductCorr!D6*BackgroundII_R82!B25^2+CoeffsDeductCorr!E6*BackgroundII_R82!B25^3</f>
        <v>-1.2372020044059449</v>
      </c>
      <c r="C32" s="39">
        <f t="shared" ref="C32:M32" si="23">C18*$B32/$B25</f>
        <v>-1.2372020044059449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CoeffsDeductCorr!B7+CoeffsDeductCorr!C7*BackgroundII_R82!B26+CoeffsDeductCorr!D7*BackgroundII_R82!B26^2+CoeffsDeductCorr!E7*BackgroundII_R82!B26^3</f>
        <v>-3.2905567800570945</v>
      </c>
      <c r="C33" s="39">
        <f t="shared" ref="C33:M33" si="24">C19*$B33/$B26</f>
        <v>-3.2905567800570945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CoeffsDeductCorr!B8+CoeffsDeductCorr!C8*BackgroundII_R82!B27+CoeffsDeductCorr!D8*BackgroundII_R82!B27^2+CoeffsDeductCorr!E8*BackgroundII_R82!B27^3</f>
        <v>-5.907085949008902</v>
      </c>
      <c r="C34" s="39">
        <f t="shared" ref="C34:M34" si="25">C20*$B34/$B27</f>
        <v>-5.907085949008902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8.7542947826463173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8.7542947826463173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8.7542947826463173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8.7542947826463173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8.7542947826463173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8.7542947826463173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8.7542947826463173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8.7542947826463173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91.245705217353688</v>
      </c>
      <c r="C45" s="41">
        <f t="shared" ref="C45:M45" ca="1" si="28">IF(C44&lt;&gt;"",OFFSET(C27,$C$43,0),"")</f>
        <v>8.7542947826463173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CalcMany!B81</f>
        <v>3489</v>
      </c>
      <c r="C3">
        <f>CalcMany!C81</f>
        <v>0</v>
      </c>
      <c r="D3">
        <f>CalcMany!D81</f>
        <v>0</v>
      </c>
      <c r="E3">
        <f>CalcMany!E81</f>
        <v>0</v>
      </c>
      <c r="F3">
        <f>CalcMany!F81</f>
        <v>0</v>
      </c>
      <c r="G3">
        <f>CalcMany!G81</f>
        <v>0</v>
      </c>
      <c r="H3">
        <f>CalcMany!H81</f>
        <v>0</v>
      </c>
      <c r="I3">
        <f>CalcMany!I81</f>
        <v>0</v>
      </c>
      <c r="J3">
        <f>CalcMany!J81</f>
        <v>0</v>
      </c>
      <c r="K3">
        <f>CalcMany!K81</f>
        <v>0</v>
      </c>
      <c r="L3" t="str">
        <f>CalcMany!L81</f>
        <v>140</v>
      </c>
      <c r="M3">
        <f>CalcMany!M81</f>
        <v>0</v>
      </c>
      <c r="N3">
        <f>CalcMany!N81</f>
        <v>0</v>
      </c>
      <c r="O3">
        <f>CalcMany!O81</f>
        <v>0</v>
      </c>
      <c r="P3">
        <f>CalcMany!P81</f>
        <v>0</v>
      </c>
      <c r="Q3">
        <f>CalcMany!Q81</f>
        <v>0</v>
      </c>
      <c r="R3">
        <f>CalcMany!R81</f>
        <v>0</v>
      </c>
      <c r="S3">
        <f>CalcMany!S81</f>
        <v>0</v>
      </c>
      <c r="T3">
        <f>CalcMany!T81</f>
        <v>0</v>
      </c>
      <c r="U3">
        <f>CalcMany!U81</f>
        <v>0</v>
      </c>
      <c r="V3">
        <f>CalcMany!V81</f>
        <v>0</v>
      </c>
      <c r="W3">
        <f>CalcMany!W81</f>
        <v>0</v>
      </c>
      <c r="X3">
        <f>CalcMany!X81</f>
        <v>0</v>
      </c>
      <c r="Y3">
        <f>CalcMany!Y81</f>
        <v>0</v>
      </c>
      <c r="Z3">
        <f>CalcMany!Z81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4.0126110633419314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CoeffsDistress!B3+CoeffsDistress!B4*BackgroundII_R81!C4+CoeffsDistress!B5*BackgroundII_R81!C4^CoeffsDistress!B6+CoeffsDistress!B7*LN(BackgroundII_R81!C4-CoeffsDistress!B8)</f>
        <v>#DIV/0!</v>
      </c>
      <c r="D5" t="e">
        <f>CoeffsDistress!C3+CoeffsDistress!C4*BackgroundII_R81!D4+CoeffsDistress!C5*BackgroundII_R81!D4^CoeffsDistress!C6+CoeffsDistress!C7*LN(BackgroundII_R81!D4-CoeffsDistress!C8)</f>
        <v>#DIV/0!</v>
      </c>
      <c r="E5" t="e">
        <f>CoeffsDistress!D3+CoeffsDistress!D4*BackgroundII_R81!E4+CoeffsDistress!D5*BackgroundII_R81!E4^CoeffsDistress!D6+CoeffsDistress!D7*LN(BackgroundII_R81!E4-CoeffsDistress!D8)</f>
        <v>#DIV/0!</v>
      </c>
      <c r="F5">
        <f>CoeffsDistress!E3+CoeffsDistress!E4*BackgroundII_R81!F4+CoeffsDistress!E5*BackgroundII_R81!F4^CoeffsDistress!E6+CoeffsDistress!E7*LN(BackgroundII_R81!F4-CoeffsDistress!E8)</f>
        <v>1.3455187895966798</v>
      </c>
      <c r="G5" t="e">
        <f>CoeffsDistress!F3+CoeffsDistress!F4*BackgroundII_R81!G4+CoeffsDistress!F5*BackgroundII_R81!G4^CoeffsDistress!F6+CoeffsDistress!F7*LN(BackgroundII_R81!G4-CoeffsDistress!F8)</f>
        <v>#NUM!</v>
      </c>
      <c r="H5">
        <f>CoeffsDistress!G3+CoeffsDistress!G4*BackgroundII_R81!H4+CoeffsDistress!G5*BackgroundII_R81!H4^CoeffsDistress!G6+CoeffsDistress!G7*LN(BackgroundII_R81!H4-CoeffsDistress!G8)</f>
        <v>-2.4297516226665117</v>
      </c>
      <c r="I5">
        <f>CoeffsDistress!H3+CoeffsDistress!H4*BackgroundII_R81!I4+CoeffsDistress!H5*BackgroundII_R81!I4^CoeffsDistress!H6+CoeffsDistress!H7*LN(BackgroundII_R81!I4-CoeffsDistress!H8)</f>
        <v>6.2926559863106677</v>
      </c>
      <c r="J5">
        <f>CoeffsDistress!I3+CoeffsDistress!I4*BackgroundII_R81!J4+CoeffsDistress!I5*BackgroundII_R81!J4^CoeffsDistress!I6+CoeffsDistress!I7*LN(BackgroundII_R81!J4-CoeffsDistress!I8)</f>
        <v>1.9809699703419081</v>
      </c>
      <c r="K5" t="e">
        <f>CoeffsDistress!J3+CoeffsDistress!J4*BackgroundII_R81!K4+CoeffsDistress!J5*BackgroundII_R81!K4^CoeffsDistress!J6+CoeffsDistress!J7*LN(BackgroundII_R81!K4-CoeffsDistress!J8)</f>
        <v>#NUM!</v>
      </c>
      <c r="L5">
        <f>CoeffsDistress!K3+CoeffsDistress!K4*BackgroundII_R81!L4+CoeffsDistress!K5*BackgroundII_R81!L4^CoeffsDistress!K6+CoeffsDistress!K7*LN(BackgroundII_R81!L4-CoeffsDistress!K8)</f>
        <v>8.7156646095948886</v>
      </c>
      <c r="M5">
        <f>CoeffsDistress!L3+CoeffsDistress!L4*BackgroundII_R81!M4+CoeffsDistress!L5*BackgroundII_R81!M4^CoeffsDistress!L6+CoeffsDistress!L7*LN(BackgroundII_R81!M4-CoeffsDistress!L8)</f>
        <v>-1.8831691837876274</v>
      </c>
      <c r="N5">
        <f>CoeffsDistress!M3+CoeffsDistress!M4*BackgroundII_R81!N4+CoeffsDistress!M5*BackgroundII_R81!N4^CoeffsDistress!M6+CoeffsDistress!M7*LN(BackgroundII_R81!N4-CoeffsDistress!M8)</f>
        <v>-6.4882063576799407</v>
      </c>
      <c r="O5">
        <f>CoeffsDistress!N3+CoeffsDistress!N4*BackgroundII_R81!O4+CoeffsDistress!N5*BackgroundII_R81!O4^CoeffsDistress!N6+CoeffsDistress!N7*LN(BackgroundII_R81!O4-CoeffsDistress!N8)</f>
        <v>-0.19234986700844559</v>
      </c>
      <c r="P5">
        <f>CoeffsDistress!O3+CoeffsDistress!O4*BackgroundII_R81!P4+CoeffsDistress!O5*BackgroundII_R81!P4^CoeffsDistress!O6+CoeffsDistress!O7*LN(BackgroundII_R81!P4-CoeffsDistress!O8)</f>
        <v>7.3754817263059103E-2</v>
      </c>
      <c r="Q5">
        <f>CoeffsDistress!P3+CoeffsDistress!P4*BackgroundII_R81!Q4+CoeffsDistress!P5*BackgroundII_R81!Q4^CoeffsDistress!P6+CoeffsDistress!P7*LN(BackgroundII_R81!Q4-CoeffsDistress!P8)</f>
        <v>2.0655973451251413</v>
      </c>
      <c r="R5" t="e">
        <f>CoeffsDistress!Q3+CoeffsDistress!Q4*BackgroundII_R81!R4+CoeffsDistress!Q5*BackgroundII_R81!R4^CoeffsDistress!Q6+CoeffsDistress!Q7*LN(BackgroundII_R81!R4-CoeffsDistress!Q8)</f>
        <v>#NUM!</v>
      </c>
      <c r="S5">
        <f>CoeffsDistress!R3+CoeffsDistress!R4*BackgroundII_R81!S4+CoeffsDistress!R5*BackgroundII_R81!S4^CoeffsDistress!R6+CoeffsDistress!R7*LN(BackgroundII_R81!S4-CoeffsDistress!R8)</f>
        <v>2.8474830961496664</v>
      </c>
      <c r="T5">
        <f>CoeffsDistress!S3+CoeffsDistress!S4*BackgroundII_R81!T4+CoeffsDistress!S5*BackgroundII_R81!T4^CoeffsDistress!S6+CoeffsDistress!S7*LN(BackgroundII_R81!T4-CoeffsDistress!S8)</f>
        <v>3.1290789009871531</v>
      </c>
      <c r="U5">
        <f>CoeffsDistress!T3+CoeffsDistress!T4*BackgroundII_R81!U4+CoeffsDistress!T5*BackgroundII_R81!U4^CoeffsDistress!T6+CoeffsDistress!T7*LN(BackgroundII_R81!U4-CoeffsDistress!T8)</f>
        <v>-0.72987201948007563</v>
      </c>
      <c r="V5">
        <f>CoeffsDistress!U3+CoeffsDistress!U4*BackgroundII_R81!V4+CoeffsDistress!U5*BackgroundII_R81!V4^CoeffsDistress!U6+CoeffsDistress!U7*LN(BackgroundII_R81!V4-CoeffsDistress!U8)</f>
        <v>-0.55774509254708704</v>
      </c>
      <c r="W5">
        <f>CoeffsDistress!V3+CoeffsDistress!V4*BackgroundII_R81!W4+CoeffsDistress!V5*BackgroundII_R81!W4^CoeffsDistress!V6+CoeffsDistress!V7*LN(BackgroundII_R81!W4-CoeffsDistress!V8)</f>
        <v>-11.630944123926884</v>
      </c>
      <c r="X5">
        <f>CoeffsDistress!W3+CoeffsDistress!W4*BackgroundII_R81!X4+CoeffsDistress!W5*BackgroundII_R81!X4^CoeffsDistress!W6+CoeffsDistress!W7*LN(BackgroundII_R81!X4-CoeffsDistress!W8)</f>
        <v>-0.96527959010864728</v>
      </c>
      <c r="Y5">
        <f>CoeffsDistress!X3+CoeffsDistress!X4*BackgroundII_R81!Y4+CoeffsDistress!X5*BackgroundII_R81!Y4^CoeffsDistress!X6+CoeffsDistress!X7*LN(BackgroundII_R81!Y4-CoeffsDistress!X8)</f>
        <v>-1.1850134881294951</v>
      </c>
      <c r="Z5">
        <f>CoeffsDistress!Y3+CoeffsDistress!Y4*BackgroundII_R81!Z4+CoeffsDistress!Y5*BackgroundII_R81!Z4^CoeffsDistress!Y6+CoeffsDistress!Y7*LN(BackgroundII_R81!Z4-CoeffsDistress!Y8)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8.7156646095948886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8.7156646095948886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9.3832552909555726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8.7156646095948886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8.7156646095948886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8.7156646095948886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8.7156646095948886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8.7156646095948886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8.7156646095948886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8.7156646095948886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8.7156646095948886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8.7156646095948886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8.7156646095948886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8.7156646095948886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8.7156646095948886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8.7156646095948886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8.7156646095948886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8.7156646095948886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CoeffsDeductCorr!B2+CoeffsDeductCorr!C2*BackgroundII_R81!B21+CoeffsDeductCorr!D2*BackgroundII_R81!B21^2+CoeffsDeductCorr!E2*BackgroundII_R81!B21^3</f>
        <v>8.7156646095948886</v>
      </c>
      <c r="C28" s="39">
        <f t="shared" ref="C28:M28" si="18">C14*$B28/$B21</f>
        <v>8.7156646095948886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CoeffsDeductCorr!B3+CoeffsDeductCorr!C3*BackgroundII_R81!B22+CoeffsDeductCorr!D3*BackgroundII_R81!B22^2+CoeffsDeductCorr!E3*BackgroundII_R81!B22^3</f>
        <v>5.8955854135438059</v>
      </c>
      <c r="C29" s="39">
        <f t="shared" ref="C29:M29" si="20">C15*$B29/$B22</f>
        <v>5.8955854135438059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CoeffsDeductCorr!B4+CoeffsDeductCorr!C4*BackgroundII_R81!B23+CoeffsDeductCorr!D4*BackgroundII_R81!B23^2+CoeffsDeductCorr!E4*BackgroundII_R81!B23^3</f>
        <v>4.3148545208011599</v>
      </c>
      <c r="C30" s="39">
        <f t="shared" ref="C30:M30" si="21">C16*$B30/$B23</f>
        <v>4.3148545208011599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CoeffsDeductCorr!B5+CoeffsDeductCorr!C5*BackgroundII_R81!B24+CoeffsDeductCorr!D5*BackgroundII_R81!B24^2+CoeffsDeductCorr!E5*BackgroundII_R81!B24^3</f>
        <v>-1.6232449111680196</v>
      </c>
      <c r="C31" s="39">
        <f t="shared" ref="C31:M31" si="22">C17*$B31/$B24</f>
        <v>-1.6232449111680196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CoeffsDeductCorr!B6+CoeffsDeductCorr!C6*BackgroundII_R81!B25+CoeffsDeductCorr!D6*BackgroundII_R81!B25^2+CoeffsDeductCorr!E6*BackgroundII_R81!B25^3</f>
        <v>-1.2597257705451401</v>
      </c>
      <c r="C32" s="39">
        <f t="shared" ref="C32:M32" si="23">C18*$B32/$B25</f>
        <v>-1.2597257705451401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CoeffsDeductCorr!B7+CoeffsDeductCorr!C7*BackgroundII_R81!B26+CoeffsDeductCorr!D7*BackgroundII_R81!B26^2+CoeffsDeductCorr!E7*BackgroundII_R81!B26^3</f>
        <v>-3.3124401442550768</v>
      </c>
      <c r="C33" s="39">
        <f t="shared" ref="C33:M33" si="24">C19*$B33/$B26</f>
        <v>-3.3124401442550768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CoeffsDeductCorr!B8+CoeffsDeductCorr!C8*BackgroundII_R81!B27+CoeffsDeductCorr!D8*BackgroundII_R81!B27^2+CoeffsDeductCorr!E8*BackgroundII_R81!B27^3</f>
        <v>-5.9339889409998223</v>
      </c>
      <c r="C34" s="39">
        <f t="shared" ref="C34:M34" si="25">C20*$B34/$B27</f>
        <v>-5.9339889409998223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8.7156646095948886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8.7156646095948886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8.7156646095948886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8.7156646095948886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8.7156646095948886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8.7156646095948886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8.7156646095948886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8.7156646095948886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91.284335390405118</v>
      </c>
      <c r="C45" s="41">
        <f t="shared" ref="C45:M45" ca="1" si="28">IF(C44&lt;&gt;"",OFFSET(C27,$C$43,0),"")</f>
        <v>8.7156646095948886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CalcMany!B80</f>
        <v>3905</v>
      </c>
      <c r="C3">
        <f>CalcMany!C80</f>
        <v>0</v>
      </c>
      <c r="D3">
        <f>CalcMany!D80</f>
        <v>0</v>
      </c>
      <c r="E3">
        <f>CalcMany!E80</f>
        <v>0</v>
      </c>
      <c r="F3">
        <f>CalcMany!F80</f>
        <v>0</v>
      </c>
      <c r="G3">
        <f>CalcMany!G80</f>
        <v>0</v>
      </c>
      <c r="H3">
        <f>CalcMany!H80</f>
        <v>0</v>
      </c>
      <c r="I3">
        <f>CalcMany!I80</f>
        <v>0</v>
      </c>
      <c r="J3">
        <f>CalcMany!J80</f>
        <v>0</v>
      </c>
      <c r="K3">
        <f>CalcMany!K80</f>
        <v>0</v>
      </c>
      <c r="L3" t="str">
        <f>CalcMany!L80</f>
        <v>160</v>
      </c>
      <c r="M3">
        <f>CalcMany!M80</f>
        <v>0</v>
      </c>
      <c r="N3">
        <f>CalcMany!N80</f>
        <v>0</v>
      </c>
      <c r="O3">
        <f>CalcMany!O80</f>
        <v>0</v>
      </c>
      <c r="P3">
        <f>CalcMany!P80</f>
        <v>0</v>
      </c>
      <c r="Q3">
        <f>CalcMany!Q80</f>
        <v>0</v>
      </c>
      <c r="R3">
        <f>CalcMany!R80</f>
        <v>0</v>
      </c>
      <c r="S3">
        <f>CalcMany!S80</f>
        <v>0</v>
      </c>
      <c r="T3">
        <f>CalcMany!T80</f>
        <v>0</v>
      </c>
      <c r="U3">
        <f>CalcMany!U80</f>
        <v>0</v>
      </c>
      <c r="V3">
        <f>CalcMany!V80</f>
        <v>0</v>
      </c>
      <c r="W3">
        <f>CalcMany!W80</f>
        <v>0</v>
      </c>
      <c r="X3">
        <f>CalcMany!X80</f>
        <v>0</v>
      </c>
      <c r="Y3">
        <f>CalcMany!Y80</f>
        <v>0</v>
      </c>
      <c r="Z3">
        <f>CalcMany!Z80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4.0973111395646606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CoeffsDistress!B3+CoeffsDistress!B4*BackgroundII_R80!C4+CoeffsDistress!B5*BackgroundII_R80!C4^CoeffsDistress!B6+CoeffsDistress!B7*LN(BackgroundII_R80!C4-CoeffsDistress!B8)</f>
        <v>#DIV/0!</v>
      </c>
      <c r="D5" t="e">
        <f>CoeffsDistress!C3+CoeffsDistress!C4*BackgroundII_R80!D4+CoeffsDistress!C5*BackgroundII_R80!D4^CoeffsDistress!C6+CoeffsDistress!C7*LN(BackgroundII_R80!D4-CoeffsDistress!C8)</f>
        <v>#DIV/0!</v>
      </c>
      <c r="E5" t="e">
        <f>CoeffsDistress!D3+CoeffsDistress!D4*BackgroundII_R80!E4+CoeffsDistress!D5*BackgroundII_R80!E4^CoeffsDistress!D6+CoeffsDistress!D7*LN(BackgroundII_R80!E4-CoeffsDistress!D8)</f>
        <v>#DIV/0!</v>
      </c>
      <c r="F5">
        <f>CoeffsDistress!E3+CoeffsDistress!E4*BackgroundII_R80!F4+CoeffsDistress!E5*BackgroundII_R80!F4^CoeffsDistress!E6+CoeffsDistress!E7*LN(BackgroundII_R80!F4-CoeffsDistress!E8)</f>
        <v>1.3455187895966798</v>
      </c>
      <c r="G5" t="e">
        <f>CoeffsDistress!F3+CoeffsDistress!F4*BackgroundII_R80!G4+CoeffsDistress!F5*BackgroundII_R80!G4^CoeffsDistress!F6+CoeffsDistress!F7*LN(BackgroundII_R80!G4-CoeffsDistress!F8)</f>
        <v>#NUM!</v>
      </c>
      <c r="H5">
        <f>CoeffsDistress!G3+CoeffsDistress!G4*BackgroundII_R80!H4+CoeffsDistress!G5*BackgroundII_R80!H4^CoeffsDistress!G6+CoeffsDistress!G7*LN(BackgroundII_R80!H4-CoeffsDistress!G8)</f>
        <v>-2.4297516226665117</v>
      </c>
      <c r="I5">
        <f>CoeffsDistress!H3+CoeffsDistress!H4*BackgroundII_R80!I4+CoeffsDistress!H5*BackgroundII_R80!I4^CoeffsDistress!H6+CoeffsDistress!H7*LN(BackgroundII_R80!I4-CoeffsDistress!H8)</f>
        <v>6.2926559863106677</v>
      </c>
      <c r="J5">
        <f>CoeffsDistress!I3+CoeffsDistress!I4*BackgroundII_R80!J4+CoeffsDistress!I5*BackgroundII_R80!J4^CoeffsDistress!I6+CoeffsDistress!I7*LN(BackgroundII_R80!J4-CoeffsDistress!I8)</f>
        <v>1.9809699703419081</v>
      </c>
      <c r="K5" t="e">
        <f>CoeffsDistress!J3+CoeffsDistress!J4*BackgroundII_R80!K4+CoeffsDistress!J5*BackgroundII_R80!K4^CoeffsDistress!J6+CoeffsDistress!J7*LN(BackgroundII_R80!K4-CoeffsDistress!J8)</f>
        <v>#NUM!</v>
      </c>
      <c r="L5">
        <f>CoeffsDistress!K3+CoeffsDistress!K4*BackgroundII_R80!L4+CoeffsDistress!K5*BackgroundII_R80!L4^CoeffsDistress!K6+CoeffsDistress!K7*LN(BackgroundII_R80!L4-CoeffsDistress!K8)</f>
        <v>8.8660102263883154</v>
      </c>
      <c r="M5">
        <f>CoeffsDistress!L3+CoeffsDistress!L4*BackgroundII_R80!M4+CoeffsDistress!L5*BackgroundII_R80!M4^CoeffsDistress!L6+CoeffsDistress!L7*LN(BackgroundII_R80!M4-CoeffsDistress!L8)</f>
        <v>-1.8831691837876274</v>
      </c>
      <c r="N5">
        <f>CoeffsDistress!M3+CoeffsDistress!M4*BackgroundII_R80!N4+CoeffsDistress!M5*BackgroundII_R80!N4^CoeffsDistress!M6+CoeffsDistress!M7*LN(BackgroundII_R80!N4-CoeffsDistress!M8)</f>
        <v>-6.4882063576799407</v>
      </c>
      <c r="O5">
        <f>CoeffsDistress!N3+CoeffsDistress!N4*BackgroundII_R80!O4+CoeffsDistress!N5*BackgroundII_R80!O4^CoeffsDistress!N6+CoeffsDistress!N7*LN(BackgroundII_R80!O4-CoeffsDistress!N8)</f>
        <v>-0.19234986700844559</v>
      </c>
      <c r="P5">
        <f>CoeffsDistress!O3+CoeffsDistress!O4*BackgroundII_R80!P4+CoeffsDistress!O5*BackgroundII_R80!P4^CoeffsDistress!O6+CoeffsDistress!O7*LN(BackgroundII_R80!P4-CoeffsDistress!O8)</f>
        <v>7.3754817263059103E-2</v>
      </c>
      <c r="Q5">
        <f>CoeffsDistress!P3+CoeffsDistress!P4*BackgroundII_R80!Q4+CoeffsDistress!P5*BackgroundII_R80!Q4^CoeffsDistress!P6+CoeffsDistress!P7*LN(BackgroundII_R80!Q4-CoeffsDistress!P8)</f>
        <v>2.0655973451251413</v>
      </c>
      <c r="R5" t="e">
        <f>CoeffsDistress!Q3+CoeffsDistress!Q4*BackgroundII_R80!R4+CoeffsDistress!Q5*BackgroundII_R80!R4^CoeffsDistress!Q6+CoeffsDistress!Q7*LN(BackgroundII_R80!R4-CoeffsDistress!Q8)</f>
        <v>#NUM!</v>
      </c>
      <c r="S5">
        <f>CoeffsDistress!R3+CoeffsDistress!R4*BackgroundII_R80!S4+CoeffsDistress!R5*BackgroundII_R80!S4^CoeffsDistress!R6+CoeffsDistress!R7*LN(BackgroundII_R80!S4-CoeffsDistress!R8)</f>
        <v>2.8474830961496664</v>
      </c>
      <c r="T5">
        <f>CoeffsDistress!S3+CoeffsDistress!S4*BackgroundII_R80!T4+CoeffsDistress!S5*BackgroundII_R80!T4^CoeffsDistress!S6+CoeffsDistress!S7*LN(BackgroundII_R80!T4-CoeffsDistress!S8)</f>
        <v>3.1290789009871531</v>
      </c>
      <c r="U5">
        <f>CoeffsDistress!T3+CoeffsDistress!T4*BackgroundII_R80!U4+CoeffsDistress!T5*BackgroundII_R80!U4^CoeffsDistress!T6+CoeffsDistress!T7*LN(BackgroundII_R80!U4-CoeffsDistress!T8)</f>
        <v>-0.72987201948007563</v>
      </c>
      <c r="V5">
        <f>CoeffsDistress!U3+CoeffsDistress!U4*BackgroundII_R80!V4+CoeffsDistress!U5*BackgroundII_R80!V4^CoeffsDistress!U6+CoeffsDistress!U7*LN(BackgroundII_R80!V4-CoeffsDistress!U8)</f>
        <v>-0.55774509254708704</v>
      </c>
      <c r="W5">
        <f>CoeffsDistress!V3+CoeffsDistress!V4*BackgroundII_R80!W4+CoeffsDistress!V5*BackgroundII_R80!W4^CoeffsDistress!V6+CoeffsDistress!V7*LN(BackgroundII_R80!W4-CoeffsDistress!V8)</f>
        <v>-11.630944123926884</v>
      </c>
      <c r="X5">
        <f>CoeffsDistress!W3+CoeffsDistress!W4*BackgroundII_R80!X4+CoeffsDistress!W5*BackgroundII_R80!X4^CoeffsDistress!W6+CoeffsDistress!W7*LN(BackgroundII_R80!X4-CoeffsDistress!W8)</f>
        <v>-0.96527959010864728</v>
      </c>
      <c r="Y5">
        <f>CoeffsDistress!X3+CoeffsDistress!X4*BackgroundII_R80!Y4+CoeffsDistress!X5*BackgroundII_R80!Y4^CoeffsDistress!X6+CoeffsDistress!X7*LN(BackgroundII_R80!Y4-CoeffsDistress!X8)</f>
        <v>-1.1850134881294951</v>
      </c>
      <c r="Z5">
        <f>CoeffsDistress!Y3+CoeffsDistress!Y4*BackgroundII_R80!Z4+CoeffsDistress!Y5*BackgroundII_R80!Z4^CoeffsDistress!Y6+CoeffsDistress!Y7*LN(BackgroundII_R80!Z4-CoeffsDistress!Y8)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8.8660102263883154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8.8660102263883154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9.3694480404337277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8.8660102263883154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8.8660102263883154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8.8660102263883154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8.8660102263883154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8.8660102263883154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8.8660102263883154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8.8660102263883154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8.8660102263883154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8.8660102263883154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8.8660102263883154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8.8660102263883154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8.8660102263883154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8.8660102263883154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8.8660102263883154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8.8660102263883154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CoeffsDeductCorr!B2+CoeffsDeductCorr!C2*BackgroundII_R80!B21+CoeffsDeductCorr!D2*BackgroundII_R80!B21^2+CoeffsDeductCorr!E2*BackgroundII_R80!B21^3</f>
        <v>8.8660102263883154</v>
      </c>
      <c r="C28" s="39">
        <f t="shared" ref="C28:M28" si="18">C14*$B28/$B21</f>
        <v>8.8660102263883154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CoeffsDeductCorr!B3+CoeffsDeductCorr!C3*BackgroundII_R80!B22+CoeffsDeductCorr!D3*BackgroundII_R80!B22^2+CoeffsDeductCorr!E3*BackgroundII_R80!B22^3</f>
        <v>6.0115138100527856</v>
      </c>
      <c r="C29" s="39">
        <f t="shared" ref="C29:M29" si="20">C15*$B29/$B22</f>
        <v>6.0115138100527856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CoeffsDeductCorr!B4+CoeffsDeductCorr!C4*BackgroundII_R80!B23+CoeffsDeductCorr!D4*BackgroundII_R80!B23^2+CoeffsDeductCorr!E4*BackgroundII_R80!B23^3</f>
        <v>4.4142906098277432</v>
      </c>
      <c r="C30" s="39">
        <f t="shared" ref="C30:M30" si="21">C16*$B30/$B23</f>
        <v>4.4142906098277432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CoeffsDeductCorr!B5+CoeffsDeductCorr!C5*BackgroundII_R80!B24+CoeffsDeductCorr!D5*BackgroundII_R80!B24^2+CoeffsDeductCorr!E5*BackgroundII_R80!B24^3</f>
        <v>-1.5225008149547461</v>
      </c>
      <c r="C31" s="39">
        <f t="shared" ref="C31:M31" si="22">C17*$B31/$B24</f>
        <v>-1.5225008149547461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CoeffsDeductCorr!B6+CoeffsDeductCorr!C6*BackgroundII_R80!B25+CoeffsDeductCorr!D6*BackgroundII_R80!B25^2+CoeffsDeductCorr!E6*BackgroundII_R80!B25^3</f>
        <v>-1.1720566656062381</v>
      </c>
      <c r="C32" s="39">
        <f t="shared" ref="C32:M32" si="23">C18*$B32/$B25</f>
        <v>-1.1720566656062381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CoeffsDeductCorr!B7+CoeffsDeductCorr!C7*BackgroundII_R80!B26+CoeffsDeductCorr!D7*BackgroundII_R80!B26^2+CoeffsDeductCorr!E7*BackgroundII_R80!B26^3</f>
        <v>-3.2272627902436666</v>
      </c>
      <c r="C33" s="39">
        <f t="shared" ref="C33:M33" si="24">C19*$B33/$B26</f>
        <v>-3.2272627902436666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CoeffsDeductCorr!B8+CoeffsDeductCorr!C8*BackgroundII_R80!B27+CoeffsDeductCorr!D8*BackgroundII_R80!B27^2+CoeffsDeductCorr!E8*BackgroundII_R80!B27^3</f>
        <v>-5.8293003028484351</v>
      </c>
      <c r="C34" s="39">
        <f t="shared" ref="C34:M34" si="25">C20*$B34/$B27</f>
        <v>-5.8293003028484351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8.8660102263883154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8.8660102263883154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8.8660102263883154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8.8660102263883154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8.8660102263883154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8.8660102263883154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8.8660102263883154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8.8660102263883154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91.133989773611688</v>
      </c>
      <c r="C45" s="41">
        <f t="shared" ref="C45:M45" ca="1" si="28">IF(C44&lt;&gt;"",OFFSET(C27,$C$43,0),"")</f>
        <v>8.8660102263883154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CalcMany!B79</f>
        <v>3788</v>
      </c>
      <c r="C3">
        <f>CalcMany!C79</f>
        <v>0</v>
      </c>
      <c r="D3">
        <f>CalcMany!D79</f>
        <v>0</v>
      </c>
      <c r="E3">
        <f>CalcMany!E79</f>
        <v>0</v>
      </c>
      <c r="F3">
        <f>CalcMany!F79</f>
        <v>0</v>
      </c>
      <c r="G3">
        <f>CalcMany!G79</f>
        <v>0</v>
      </c>
      <c r="H3">
        <f>CalcMany!H79</f>
        <v>0</v>
      </c>
      <c r="I3">
        <f>CalcMany!I79</f>
        <v>0</v>
      </c>
      <c r="J3">
        <f>CalcMany!J79</f>
        <v>0</v>
      </c>
      <c r="K3">
        <f>CalcMany!K79</f>
        <v>0</v>
      </c>
      <c r="L3" t="str">
        <f>CalcMany!L79</f>
        <v>160</v>
      </c>
      <c r="M3">
        <f>CalcMany!M79</f>
        <v>0</v>
      </c>
      <c r="N3">
        <f>CalcMany!N79</f>
        <v>0</v>
      </c>
      <c r="O3">
        <f>CalcMany!O79</f>
        <v>0</v>
      </c>
      <c r="P3">
        <f>CalcMany!P79</f>
        <v>0</v>
      </c>
      <c r="Q3">
        <f>CalcMany!Q79</f>
        <v>0</v>
      </c>
      <c r="R3">
        <f>CalcMany!R79</f>
        <v>0</v>
      </c>
      <c r="S3">
        <f>CalcMany!S79</f>
        <v>0</v>
      </c>
      <c r="T3">
        <f>CalcMany!T79</f>
        <v>0</v>
      </c>
      <c r="U3">
        <f>CalcMany!U79</f>
        <v>0</v>
      </c>
      <c r="V3">
        <f>CalcMany!V79</f>
        <v>0</v>
      </c>
      <c r="W3">
        <f>CalcMany!W79</f>
        <v>0</v>
      </c>
      <c r="X3">
        <f>CalcMany!X79</f>
        <v>0</v>
      </c>
      <c r="Y3">
        <f>CalcMany!Y79</f>
        <v>0</v>
      </c>
      <c r="Z3">
        <f>CalcMany!Z79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4.2238648363252373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CoeffsDistress!B3+CoeffsDistress!B4*BackgroundII_R79!C4+CoeffsDistress!B5*BackgroundII_R79!C4^CoeffsDistress!B6+CoeffsDistress!B7*LN(BackgroundII_R79!C4-CoeffsDistress!B8)</f>
        <v>#DIV/0!</v>
      </c>
      <c r="D5" t="e">
        <f>CoeffsDistress!C3+CoeffsDistress!C4*BackgroundII_R79!D4+CoeffsDistress!C5*BackgroundII_R79!D4^CoeffsDistress!C6+CoeffsDistress!C7*LN(BackgroundII_R79!D4-CoeffsDistress!C8)</f>
        <v>#DIV/0!</v>
      </c>
      <c r="E5" t="e">
        <f>CoeffsDistress!D3+CoeffsDistress!D4*BackgroundII_R79!E4+CoeffsDistress!D5*BackgroundII_R79!E4^CoeffsDistress!D6+CoeffsDistress!D7*LN(BackgroundII_R79!E4-CoeffsDistress!D8)</f>
        <v>#DIV/0!</v>
      </c>
      <c r="F5">
        <f>CoeffsDistress!E3+CoeffsDistress!E4*BackgroundII_R79!F4+CoeffsDistress!E5*BackgroundII_R79!F4^CoeffsDistress!E6+CoeffsDistress!E7*LN(BackgroundII_R79!F4-CoeffsDistress!E8)</f>
        <v>1.3455187895966798</v>
      </c>
      <c r="G5" t="e">
        <f>CoeffsDistress!F3+CoeffsDistress!F4*BackgroundII_R79!G4+CoeffsDistress!F5*BackgroundII_R79!G4^CoeffsDistress!F6+CoeffsDistress!F7*LN(BackgroundII_R79!G4-CoeffsDistress!F8)</f>
        <v>#NUM!</v>
      </c>
      <c r="H5">
        <f>CoeffsDistress!G3+CoeffsDistress!G4*BackgroundII_R79!H4+CoeffsDistress!G5*BackgroundII_R79!H4^CoeffsDistress!G6+CoeffsDistress!G7*LN(BackgroundII_R79!H4-CoeffsDistress!G8)</f>
        <v>-2.4297516226665117</v>
      </c>
      <c r="I5">
        <f>CoeffsDistress!H3+CoeffsDistress!H4*BackgroundII_R79!I4+CoeffsDistress!H5*BackgroundII_R79!I4^CoeffsDistress!H6+CoeffsDistress!H7*LN(BackgroundII_R79!I4-CoeffsDistress!H8)</f>
        <v>6.2926559863106677</v>
      </c>
      <c r="J5">
        <f>CoeffsDistress!I3+CoeffsDistress!I4*BackgroundII_R79!J4+CoeffsDistress!I5*BackgroundII_R79!J4^CoeffsDistress!I6+CoeffsDistress!I7*LN(BackgroundII_R79!J4-CoeffsDistress!I8)</f>
        <v>1.9809699703419081</v>
      </c>
      <c r="K5" t="e">
        <f>CoeffsDistress!J3+CoeffsDistress!J4*BackgroundII_R79!K4+CoeffsDistress!J5*BackgroundII_R79!K4^CoeffsDistress!J6+CoeffsDistress!J7*LN(BackgroundII_R79!K4-CoeffsDistress!J8)</f>
        <v>#NUM!</v>
      </c>
      <c r="L5">
        <f>CoeffsDistress!K3+CoeffsDistress!K4*BackgroundII_R79!L4+CoeffsDistress!K5*BackgroundII_R79!L4^CoeffsDistress!K6+CoeffsDistress!K7*LN(BackgroundII_R79!L4-CoeffsDistress!K8)</f>
        <v>9.0878207454375932</v>
      </c>
      <c r="M5">
        <f>CoeffsDistress!L3+CoeffsDistress!L4*BackgroundII_R79!M4+CoeffsDistress!L5*BackgroundII_R79!M4^CoeffsDistress!L6+CoeffsDistress!L7*LN(BackgroundII_R79!M4-CoeffsDistress!L8)</f>
        <v>-1.8831691837876274</v>
      </c>
      <c r="N5">
        <f>CoeffsDistress!M3+CoeffsDistress!M4*BackgroundII_R79!N4+CoeffsDistress!M5*BackgroundII_R79!N4^CoeffsDistress!M6+CoeffsDistress!M7*LN(BackgroundII_R79!N4-CoeffsDistress!M8)</f>
        <v>-6.4882063576799407</v>
      </c>
      <c r="O5">
        <f>CoeffsDistress!N3+CoeffsDistress!N4*BackgroundII_R79!O4+CoeffsDistress!N5*BackgroundII_R79!O4^CoeffsDistress!N6+CoeffsDistress!N7*LN(BackgroundII_R79!O4-CoeffsDistress!N8)</f>
        <v>-0.19234986700844559</v>
      </c>
      <c r="P5">
        <f>CoeffsDistress!O3+CoeffsDistress!O4*BackgroundII_R79!P4+CoeffsDistress!O5*BackgroundII_R79!P4^CoeffsDistress!O6+CoeffsDistress!O7*LN(BackgroundII_R79!P4-CoeffsDistress!O8)</f>
        <v>7.3754817263059103E-2</v>
      </c>
      <c r="Q5">
        <f>CoeffsDistress!P3+CoeffsDistress!P4*BackgroundII_R79!Q4+CoeffsDistress!P5*BackgroundII_R79!Q4^CoeffsDistress!P6+CoeffsDistress!P7*LN(BackgroundII_R79!Q4-CoeffsDistress!P8)</f>
        <v>2.0655973451251413</v>
      </c>
      <c r="R5" t="e">
        <f>CoeffsDistress!Q3+CoeffsDistress!Q4*BackgroundII_R79!R4+CoeffsDistress!Q5*BackgroundII_R79!R4^CoeffsDistress!Q6+CoeffsDistress!Q7*LN(BackgroundII_R79!R4-CoeffsDistress!Q8)</f>
        <v>#NUM!</v>
      </c>
      <c r="S5">
        <f>CoeffsDistress!R3+CoeffsDistress!R4*BackgroundII_R79!S4+CoeffsDistress!R5*BackgroundII_R79!S4^CoeffsDistress!R6+CoeffsDistress!R7*LN(BackgroundII_R79!S4-CoeffsDistress!R8)</f>
        <v>2.8474830961496664</v>
      </c>
      <c r="T5">
        <f>CoeffsDistress!S3+CoeffsDistress!S4*BackgroundII_R79!T4+CoeffsDistress!S5*BackgroundII_R79!T4^CoeffsDistress!S6+CoeffsDistress!S7*LN(BackgroundII_R79!T4-CoeffsDistress!S8)</f>
        <v>3.1290789009871531</v>
      </c>
      <c r="U5">
        <f>CoeffsDistress!T3+CoeffsDistress!T4*BackgroundII_R79!U4+CoeffsDistress!T5*BackgroundII_R79!U4^CoeffsDistress!T6+CoeffsDistress!T7*LN(BackgroundII_R79!U4-CoeffsDistress!T8)</f>
        <v>-0.72987201948007563</v>
      </c>
      <c r="V5">
        <f>CoeffsDistress!U3+CoeffsDistress!U4*BackgroundII_R79!V4+CoeffsDistress!U5*BackgroundII_R79!V4^CoeffsDistress!U6+CoeffsDistress!U7*LN(BackgroundII_R79!V4-CoeffsDistress!U8)</f>
        <v>-0.55774509254708704</v>
      </c>
      <c r="W5">
        <f>CoeffsDistress!V3+CoeffsDistress!V4*BackgroundII_R79!W4+CoeffsDistress!V5*BackgroundII_R79!W4^CoeffsDistress!V6+CoeffsDistress!V7*LN(BackgroundII_R79!W4-CoeffsDistress!V8)</f>
        <v>-11.630944123926884</v>
      </c>
      <c r="X5">
        <f>CoeffsDistress!W3+CoeffsDistress!W4*BackgroundII_R79!X4+CoeffsDistress!W5*BackgroundII_R79!X4^CoeffsDistress!W6+CoeffsDistress!W7*LN(BackgroundII_R79!X4-CoeffsDistress!W8)</f>
        <v>-0.96527959010864728</v>
      </c>
      <c r="Y5">
        <f>CoeffsDistress!X3+CoeffsDistress!X4*BackgroundII_R79!Y4+CoeffsDistress!X5*BackgroundII_R79!Y4^CoeffsDistress!X6+CoeffsDistress!X7*LN(BackgroundII_R79!Y4-CoeffsDistress!X8)</f>
        <v>-1.1850134881294951</v>
      </c>
      <c r="Z5">
        <f>CoeffsDistress!Y3+CoeffsDistress!Y4*BackgroundII_R79!Z4+CoeffsDistress!Y5*BackgroundII_R79!Z4^CoeffsDistress!Y6+CoeffsDistress!Y7*LN(BackgroundII_R79!Z4-CoeffsDistress!Y8)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9.0878207454375932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9.0878207454375932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9.3490776866434864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9.0878207454375932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9.0878207454375932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9.0878207454375932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9.0878207454375932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9.0878207454375932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9.0878207454375932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9.0878207454375932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9.0878207454375932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9.0878207454375932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9.0878207454375932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9.0878207454375932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9.0878207454375932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9.0878207454375932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9.0878207454375932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9.0878207454375932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CoeffsDeductCorr!B2+CoeffsDeductCorr!C2*BackgroundII_R79!B21+CoeffsDeductCorr!D2*BackgroundII_R79!B21^2+CoeffsDeductCorr!E2*BackgroundII_R79!B21^3</f>
        <v>9.0878207454375932</v>
      </c>
      <c r="C28" s="39">
        <f t="shared" ref="C28:M28" si="18">C14*$B28/$B21</f>
        <v>9.0878207454375932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CoeffsDeductCorr!B3+CoeffsDeductCorr!C3*BackgroundII_R79!B22+CoeffsDeductCorr!D3*BackgroundII_R79!B22^2+CoeffsDeductCorr!E3*BackgroundII_R79!B22^3</f>
        <v>6.18252178355461</v>
      </c>
      <c r="C29" s="39">
        <f t="shared" ref="C29:M29" si="20">C15*$B29/$B22</f>
        <v>6.18252178355461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CoeffsDeductCorr!B4+CoeffsDeductCorr!C4*BackgroundII_R79!B23+CoeffsDeductCorr!D4*BackgroundII_R79!B23^2+CoeffsDeductCorr!E4*BackgroundII_R79!B23^3</f>
        <v>4.5610168167748864</v>
      </c>
      <c r="C30" s="39">
        <f t="shared" ref="C30:M30" si="21">C16*$B30/$B23</f>
        <v>4.5610168167748864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CoeffsDeductCorr!B5+CoeffsDeductCorr!C5*BackgroundII_R79!B24+CoeffsDeductCorr!D5*BackgroundII_R79!B24^2+CoeffsDeductCorr!E5*BackgroundII_R79!B24^3</f>
        <v>-1.3738531229514792</v>
      </c>
      <c r="C31" s="39">
        <f t="shared" ref="C31:M31" si="22">C17*$B31/$B24</f>
        <v>-1.3738531229514792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CoeffsDeductCorr!B6+CoeffsDeductCorr!C6*BackgroundII_R79!B25+CoeffsDeductCorr!D6*BackgroundII_R79!B25^2+CoeffsDeductCorr!E6*BackgroundII_R79!B25^3</f>
        <v>-1.0426741739455274</v>
      </c>
      <c r="C32" s="39">
        <f t="shared" ref="C32:M32" si="23">C18*$B32/$B25</f>
        <v>-1.0426741739455274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CoeffsDeductCorr!B7+CoeffsDeductCorr!C7*BackgroundII_R79!B26+CoeffsDeductCorr!D7*BackgroundII_R79!B26^2+CoeffsDeductCorr!E7*BackgroundII_R79!B26^3</f>
        <v>-3.1015533156043658</v>
      </c>
      <c r="C33" s="39">
        <f t="shared" ref="C33:M33" si="24">C19*$B33/$B26</f>
        <v>-3.1015533156043658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CoeffsDeductCorr!B8+CoeffsDeductCorr!C8*BackgroundII_R79!B27+CoeffsDeductCorr!D8*BackgroundII_R79!B27^2+CoeffsDeductCorr!E8*BackgroundII_R79!B27^3</f>
        <v>-5.6749264667033623</v>
      </c>
      <c r="C34" s="39">
        <f t="shared" ref="C34:M34" si="25">C20*$B34/$B27</f>
        <v>-5.6749264667033623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9.0878207454375932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9.0878207454375932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9.0878207454375932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9.0878207454375932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9.0878207454375932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9.0878207454375932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9.0878207454375932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9.0878207454375932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90.912179254562403</v>
      </c>
      <c r="C45" s="41">
        <f t="shared" ref="C45:M45" ca="1" si="28">IF(C44&lt;&gt;"",OFFSET(C27,$C$43,0),"")</f>
        <v>9.0878207454375932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CalcMany!B78</f>
        <v>3337</v>
      </c>
      <c r="C3">
        <f>CalcMany!C78</f>
        <v>0</v>
      </c>
      <c r="D3">
        <f>CalcMany!D78</f>
        <v>0</v>
      </c>
      <c r="E3">
        <f>CalcMany!E78</f>
        <v>0</v>
      </c>
      <c r="F3">
        <f>CalcMany!F78</f>
        <v>0</v>
      </c>
      <c r="G3">
        <f>CalcMany!G78</f>
        <v>0</v>
      </c>
      <c r="H3">
        <f>CalcMany!H78</f>
        <v>0</v>
      </c>
      <c r="I3">
        <f>CalcMany!I78</f>
        <v>0</v>
      </c>
      <c r="J3">
        <f>CalcMany!J78</f>
        <v>0</v>
      </c>
      <c r="K3">
        <f>CalcMany!K78</f>
        <v>0</v>
      </c>
      <c r="L3" t="str">
        <f>CalcMany!L78</f>
        <v>320</v>
      </c>
      <c r="M3">
        <f>CalcMany!M78</f>
        <v>0</v>
      </c>
      <c r="N3">
        <f>CalcMany!N78</f>
        <v>0</v>
      </c>
      <c r="O3">
        <f>CalcMany!O78</f>
        <v>0</v>
      </c>
      <c r="P3">
        <f>CalcMany!P78</f>
        <v>0</v>
      </c>
      <c r="Q3">
        <f>CalcMany!Q78</f>
        <v>0</v>
      </c>
      <c r="R3">
        <f>CalcMany!R78</f>
        <v>0</v>
      </c>
      <c r="S3">
        <f>CalcMany!S78</f>
        <v>0</v>
      </c>
      <c r="T3">
        <f>CalcMany!T78</f>
        <v>0</v>
      </c>
      <c r="U3">
        <f>CalcMany!U78</f>
        <v>0</v>
      </c>
      <c r="V3">
        <f>CalcMany!V78</f>
        <v>0</v>
      </c>
      <c r="W3">
        <f>CalcMany!W78</f>
        <v>0</v>
      </c>
      <c r="X3">
        <f>CalcMany!X78</f>
        <v>0</v>
      </c>
      <c r="Y3">
        <f>CalcMany!Y78</f>
        <v>0</v>
      </c>
      <c r="Z3">
        <f>CalcMany!Z78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9.5894516032364407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CoeffsDistress!B3+CoeffsDistress!B4*BackgroundII_R78!C4+CoeffsDistress!B5*BackgroundII_R78!C4^CoeffsDistress!B6+CoeffsDistress!B7*LN(BackgroundII_R78!C4-CoeffsDistress!B8)</f>
        <v>#DIV/0!</v>
      </c>
      <c r="D5" t="e">
        <f>CoeffsDistress!C3+CoeffsDistress!C4*BackgroundII_R78!D4+CoeffsDistress!C5*BackgroundII_R78!D4^CoeffsDistress!C6+CoeffsDistress!C7*LN(BackgroundII_R78!D4-CoeffsDistress!C8)</f>
        <v>#DIV/0!</v>
      </c>
      <c r="E5" t="e">
        <f>CoeffsDistress!D3+CoeffsDistress!D4*BackgroundII_R78!E4+CoeffsDistress!D5*BackgroundII_R78!E4^CoeffsDistress!D6+CoeffsDistress!D7*LN(BackgroundII_R78!E4-CoeffsDistress!D8)</f>
        <v>#DIV/0!</v>
      </c>
      <c r="F5">
        <f>CoeffsDistress!E3+CoeffsDistress!E4*BackgroundII_R78!F4+CoeffsDistress!E5*BackgroundII_R78!F4^CoeffsDistress!E6+CoeffsDistress!E7*LN(BackgroundII_R78!F4-CoeffsDistress!E8)</f>
        <v>1.3455187895966798</v>
      </c>
      <c r="G5" t="e">
        <f>CoeffsDistress!F3+CoeffsDistress!F4*BackgroundII_R78!G4+CoeffsDistress!F5*BackgroundII_R78!G4^CoeffsDistress!F6+CoeffsDistress!F7*LN(BackgroundII_R78!G4-CoeffsDistress!F8)</f>
        <v>#NUM!</v>
      </c>
      <c r="H5">
        <f>CoeffsDistress!G3+CoeffsDistress!G4*BackgroundII_R78!H4+CoeffsDistress!G5*BackgroundII_R78!H4^CoeffsDistress!G6+CoeffsDistress!G7*LN(BackgroundII_R78!H4-CoeffsDistress!G8)</f>
        <v>-2.4297516226665117</v>
      </c>
      <c r="I5">
        <f>CoeffsDistress!H3+CoeffsDistress!H4*BackgroundII_R78!I4+CoeffsDistress!H5*BackgroundII_R78!I4^CoeffsDistress!H6+CoeffsDistress!H7*LN(BackgroundII_R78!I4-CoeffsDistress!H8)</f>
        <v>6.2926559863106677</v>
      </c>
      <c r="J5">
        <f>CoeffsDistress!I3+CoeffsDistress!I4*BackgroundII_R78!J4+CoeffsDistress!I5*BackgroundII_R78!J4^CoeffsDistress!I6+CoeffsDistress!I7*LN(BackgroundII_R78!J4-CoeffsDistress!I8)</f>
        <v>1.9809699703419081</v>
      </c>
      <c r="K5" t="e">
        <f>CoeffsDistress!J3+CoeffsDistress!J4*BackgroundII_R78!K4+CoeffsDistress!J5*BackgroundII_R78!K4^CoeffsDistress!J6+CoeffsDistress!J7*LN(BackgroundII_R78!K4-CoeffsDistress!J8)</f>
        <v>#NUM!</v>
      </c>
      <c r="L5">
        <f>CoeffsDistress!K3+CoeffsDistress!K4*BackgroundII_R78!L4+CoeffsDistress!K5*BackgroundII_R78!L4^CoeffsDistress!K6+CoeffsDistress!K7*LN(BackgroundII_R78!L4-CoeffsDistress!K8)</f>
        <v>16.299080070627927</v>
      </c>
      <c r="M5">
        <f>CoeffsDistress!L3+CoeffsDistress!L4*BackgroundII_R78!M4+CoeffsDistress!L5*BackgroundII_R78!M4^CoeffsDistress!L6+CoeffsDistress!L7*LN(BackgroundII_R78!M4-CoeffsDistress!L8)</f>
        <v>-1.8831691837876274</v>
      </c>
      <c r="N5">
        <f>CoeffsDistress!M3+CoeffsDistress!M4*BackgroundII_R78!N4+CoeffsDistress!M5*BackgroundII_R78!N4^CoeffsDistress!M6+CoeffsDistress!M7*LN(BackgroundII_R78!N4-CoeffsDistress!M8)</f>
        <v>-6.4882063576799407</v>
      </c>
      <c r="O5">
        <f>CoeffsDistress!N3+CoeffsDistress!N4*BackgroundII_R78!O4+CoeffsDistress!N5*BackgroundII_R78!O4^CoeffsDistress!N6+CoeffsDistress!N7*LN(BackgroundII_R78!O4-CoeffsDistress!N8)</f>
        <v>-0.19234986700844559</v>
      </c>
      <c r="P5">
        <f>CoeffsDistress!O3+CoeffsDistress!O4*BackgroundII_R78!P4+CoeffsDistress!O5*BackgroundII_R78!P4^CoeffsDistress!O6+CoeffsDistress!O7*LN(BackgroundII_R78!P4-CoeffsDistress!O8)</f>
        <v>7.3754817263059103E-2</v>
      </c>
      <c r="Q5">
        <f>CoeffsDistress!P3+CoeffsDistress!P4*BackgroundII_R78!Q4+CoeffsDistress!P5*BackgroundII_R78!Q4^CoeffsDistress!P6+CoeffsDistress!P7*LN(BackgroundII_R78!Q4-CoeffsDistress!P8)</f>
        <v>2.0655973451251413</v>
      </c>
      <c r="R5" t="e">
        <f>CoeffsDistress!Q3+CoeffsDistress!Q4*BackgroundII_R78!R4+CoeffsDistress!Q5*BackgroundII_R78!R4^CoeffsDistress!Q6+CoeffsDistress!Q7*LN(BackgroundII_R78!R4-CoeffsDistress!Q8)</f>
        <v>#NUM!</v>
      </c>
      <c r="S5">
        <f>CoeffsDistress!R3+CoeffsDistress!R4*BackgroundII_R78!S4+CoeffsDistress!R5*BackgroundII_R78!S4^CoeffsDistress!R6+CoeffsDistress!R7*LN(BackgroundII_R78!S4-CoeffsDistress!R8)</f>
        <v>2.8474830961496664</v>
      </c>
      <c r="T5">
        <f>CoeffsDistress!S3+CoeffsDistress!S4*BackgroundII_R78!T4+CoeffsDistress!S5*BackgroundII_R78!T4^CoeffsDistress!S6+CoeffsDistress!S7*LN(BackgroundII_R78!T4-CoeffsDistress!S8)</f>
        <v>3.1290789009871531</v>
      </c>
      <c r="U5">
        <f>CoeffsDistress!T3+CoeffsDistress!T4*BackgroundII_R78!U4+CoeffsDistress!T5*BackgroundII_R78!U4^CoeffsDistress!T6+CoeffsDistress!T7*LN(BackgroundII_R78!U4-CoeffsDistress!T8)</f>
        <v>-0.72987201948007563</v>
      </c>
      <c r="V5">
        <f>CoeffsDistress!U3+CoeffsDistress!U4*BackgroundII_R78!V4+CoeffsDistress!U5*BackgroundII_R78!V4^CoeffsDistress!U6+CoeffsDistress!U7*LN(BackgroundII_R78!V4-CoeffsDistress!U8)</f>
        <v>-0.55774509254708704</v>
      </c>
      <c r="W5">
        <f>CoeffsDistress!V3+CoeffsDistress!V4*BackgroundII_R78!W4+CoeffsDistress!V5*BackgroundII_R78!W4^CoeffsDistress!V6+CoeffsDistress!V7*LN(BackgroundII_R78!W4-CoeffsDistress!V8)</f>
        <v>-11.630944123926884</v>
      </c>
      <c r="X5">
        <f>CoeffsDistress!W3+CoeffsDistress!W4*BackgroundII_R78!X4+CoeffsDistress!W5*BackgroundII_R78!X4^CoeffsDistress!W6+CoeffsDistress!W7*LN(BackgroundII_R78!X4-CoeffsDistress!W8)</f>
        <v>-0.96527959010864728</v>
      </c>
      <c r="Y5">
        <f>CoeffsDistress!X3+CoeffsDistress!X4*BackgroundII_R78!Y4+CoeffsDistress!X5*BackgroundII_R78!Y4^CoeffsDistress!X6+CoeffsDistress!X7*LN(BackgroundII_R78!Y4-CoeffsDistress!X8)</f>
        <v>-1.1850134881294951</v>
      </c>
      <c r="Z5">
        <f>CoeffsDistress!Y3+CoeffsDistress!Y4*BackgroundII_R78!Z4+CoeffsDistress!Y5*BackgroundII_R78!Z4^CoeffsDistress!Y6+CoeffsDistress!Y7*LN(BackgroundII_R78!Z4-CoeffsDistress!Y8)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16.299080070627927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16.299080070627927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8.6868191771872318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16.299080070627927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16.299080070627927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16.299080070627927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16.299080070627927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16.299080070627927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16.299080070627927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16.299080070627927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16.299080070627927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16.299080070627927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16.299080070627927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16.299080070627927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16.299080070627927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16.299080070627927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16.299080070627927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16.299080070627927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CoeffsDeductCorr!B2+CoeffsDeductCorr!C2*BackgroundII_R78!B21+CoeffsDeductCorr!D2*BackgroundII_R78!B21^2+CoeffsDeductCorr!E2*BackgroundII_R78!B21^3</f>
        <v>16.299080070627927</v>
      </c>
      <c r="C28" s="39">
        <f t="shared" ref="C28:M28" si="18">C14*$B28/$B21</f>
        <v>16.299080070627927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CoeffsDeductCorr!B3+CoeffsDeductCorr!C3*BackgroundII_R78!B22+CoeffsDeductCorr!D3*BackgroundII_R78!B22^2+CoeffsDeductCorr!E3*BackgroundII_R78!B22^3</f>
        <v>11.723309517574963</v>
      </c>
      <c r="C29" s="39">
        <f t="shared" ref="C29:M29" si="20">C15*$B29/$B22</f>
        <v>11.723309517574963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CoeffsDeductCorr!B4+CoeffsDeductCorr!C4*BackgroundII_R78!B23+CoeffsDeductCorr!D4*BackgroundII_R78!B23^2+CoeffsDeductCorr!E4*BackgroundII_R78!B23^3</f>
        <v>9.3446459958171548</v>
      </c>
      <c r="C30" s="39">
        <f t="shared" ref="C30:M30" si="21">C16*$B30/$B23</f>
        <v>9.3446459958171548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CoeffsDeductCorr!B5+CoeffsDeductCorr!C5*BackgroundII_R78!B24+CoeffsDeductCorr!D5*BackgroundII_R78!B24^2+CoeffsDeductCorr!E5*BackgroundII_R78!B24^3</f>
        <v>3.467188863876181</v>
      </c>
      <c r="C31" s="39">
        <f t="shared" ref="C31:M31" si="22">C17*$B31/$B24</f>
        <v>3.467188863876181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CoeffsDeductCorr!B6+CoeffsDeductCorr!C6*BackgroundII_R78!B25+CoeffsDeductCorr!D6*BackgroundII_R78!B25^2+CoeffsDeductCorr!E6*BackgroundII_R78!B25^3</f>
        <v>3.1882169711604105</v>
      </c>
      <c r="C32" s="39">
        <f t="shared" ref="C32:M32" si="23">C18*$B32/$B25</f>
        <v>3.1882169711604105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CoeffsDeductCorr!B7+CoeffsDeductCorr!C7*BackgroundII_R78!B26+CoeffsDeductCorr!D7*BackgroundII_R78!B26^2+CoeffsDeductCorr!E7*BackgroundII_R78!B26^3</f>
        <v>1.0118885973480773</v>
      </c>
      <c r="C33" s="39">
        <f t="shared" ref="C33:M33" si="24">C19*$B33/$B26</f>
        <v>1.0118885973480773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CoeffsDeductCorr!B8+CoeffsDeductCorr!C8*BackgroundII_R78!B27+CoeffsDeductCorr!D8*BackgroundII_R78!B27^2+CoeffsDeductCorr!E8*BackgroundII_R78!B27^3</f>
        <v>-0.7068674408813691</v>
      </c>
      <c r="C34" s="39">
        <f t="shared" ref="C34:M34" si="25">C20*$B34/$B27</f>
        <v>-0.7068674408813691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16.299080070627927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16.299080070627927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16.299080070627927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16.299080070627927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16.299080070627927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16.299080070627927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16.299080070627927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16.299080070627927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83.700919929372077</v>
      </c>
      <c r="C45" s="41">
        <f t="shared" ref="C45:M45" ca="1" si="28">IF(C44&lt;&gt;"",OFFSET(C27,$C$43,0),"")</f>
        <v>16.299080070627927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CalcMany!B77</f>
        <v>4723</v>
      </c>
      <c r="C3" t="str">
        <f>CalcMany!C77</f>
        <v>240</v>
      </c>
      <c r="D3">
        <f>CalcMany!D77</f>
        <v>0</v>
      </c>
      <c r="E3">
        <f>CalcMany!E77</f>
        <v>0</v>
      </c>
      <c r="F3">
        <f>CalcMany!F77</f>
        <v>0</v>
      </c>
      <c r="G3">
        <f>CalcMany!G77</f>
        <v>0</v>
      </c>
      <c r="H3">
        <f>CalcMany!H77</f>
        <v>0</v>
      </c>
      <c r="I3">
        <f>CalcMany!I77</f>
        <v>0</v>
      </c>
      <c r="J3">
        <f>CalcMany!J77</f>
        <v>0</v>
      </c>
      <c r="K3">
        <f>CalcMany!K77</f>
        <v>0</v>
      </c>
      <c r="L3" t="str">
        <f>CalcMany!L77</f>
        <v>800</v>
      </c>
      <c r="M3">
        <f>CalcMany!M77</f>
        <v>0</v>
      </c>
      <c r="N3">
        <f>CalcMany!N77</f>
        <v>0</v>
      </c>
      <c r="O3">
        <f>CalcMany!O77</f>
        <v>0</v>
      </c>
      <c r="P3">
        <f>CalcMany!P77</f>
        <v>0</v>
      </c>
      <c r="Q3">
        <f>CalcMany!Q77</f>
        <v>0</v>
      </c>
      <c r="R3">
        <f>CalcMany!R77</f>
        <v>0</v>
      </c>
      <c r="S3">
        <f>CalcMany!S77</f>
        <v>0</v>
      </c>
      <c r="T3">
        <f>CalcMany!T77</f>
        <v>0</v>
      </c>
      <c r="U3">
        <f>CalcMany!U77</f>
        <v>0</v>
      </c>
      <c r="V3">
        <f>CalcMany!V77</f>
        <v>0</v>
      </c>
      <c r="W3">
        <f>CalcMany!W77</f>
        <v>0</v>
      </c>
      <c r="X3">
        <f>CalcMany!X77</f>
        <v>0</v>
      </c>
      <c r="Y3">
        <f>CalcMany!Y77</f>
        <v>0</v>
      </c>
      <c r="Z3">
        <f>CalcMany!Z77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5.0815159856023717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16.938386618674571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CoeffsDistress!B3+CoeffsDistress!B4*BackgroundII_R77!C4+CoeffsDistress!B5*BackgroundII_R77!C4^CoeffsDistress!B6+CoeffsDistress!B7*LN(BackgroundII_R77!C4-CoeffsDistress!B8)</f>
        <v>24.804977685280896</v>
      </c>
      <c r="D5" t="e">
        <f>CoeffsDistress!C3+CoeffsDistress!C4*BackgroundII_R77!D4+CoeffsDistress!C5*BackgroundII_R77!D4^CoeffsDistress!C6+CoeffsDistress!C7*LN(BackgroundII_R77!D4-CoeffsDistress!C8)</f>
        <v>#DIV/0!</v>
      </c>
      <c r="E5" t="e">
        <f>CoeffsDistress!D3+CoeffsDistress!D4*BackgroundII_R77!E4+CoeffsDistress!D5*BackgroundII_R77!E4^CoeffsDistress!D6+CoeffsDistress!D7*LN(BackgroundII_R77!E4-CoeffsDistress!D8)</f>
        <v>#DIV/0!</v>
      </c>
      <c r="F5">
        <f>CoeffsDistress!E3+CoeffsDistress!E4*BackgroundII_R77!F4+CoeffsDistress!E5*BackgroundII_R77!F4^CoeffsDistress!E6+CoeffsDistress!E7*LN(BackgroundII_R77!F4-CoeffsDistress!E8)</f>
        <v>1.3455187895966798</v>
      </c>
      <c r="G5" t="e">
        <f>CoeffsDistress!F3+CoeffsDistress!F4*BackgroundII_R77!G4+CoeffsDistress!F5*BackgroundII_R77!G4^CoeffsDistress!F6+CoeffsDistress!F7*LN(BackgroundII_R77!G4-CoeffsDistress!F8)</f>
        <v>#NUM!</v>
      </c>
      <c r="H5">
        <f>CoeffsDistress!G3+CoeffsDistress!G4*BackgroundII_R77!H4+CoeffsDistress!G5*BackgroundII_R77!H4^CoeffsDistress!G6+CoeffsDistress!G7*LN(BackgroundII_R77!H4-CoeffsDistress!G8)</f>
        <v>-2.4297516226665117</v>
      </c>
      <c r="I5">
        <f>CoeffsDistress!H3+CoeffsDistress!H4*BackgroundII_R77!I4+CoeffsDistress!H5*BackgroundII_R77!I4^CoeffsDistress!H6+CoeffsDistress!H7*LN(BackgroundII_R77!I4-CoeffsDistress!H8)</f>
        <v>6.2926559863106677</v>
      </c>
      <c r="J5">
        <f>CoeffsDistress!I3+CoeffsDistress!I4*BackgroundII_R77!J4+CoeffsDistress!I5*BackgroundII_R77!J4^CoeffsDistress!I6+CoeffsDistress!I7*LN(BackgroundII_R77!J4-CoeffsDistress!I8)</f>
        <v>1.9809699703419081</v>
      </c>
      <c r="K5" t="e">
        <f>CoeffsDistress!J3+CoeffsDistress!J4*BackgroundII_R77!K4+CoeffsDistress!J5*BackgroundII_R77!K4^CoeffsDistress!J6+CoeffsDistress!J7*LN(BackgroundII_R77!K4-CoeffsDistress!J8)</f>
        <v>#NUM!</v>
      </c>
      <c r="L5">
        <f>CoeffsDistress!K3+CoeffsDistress!K4*BackgroundII_R77!L4+CoeffsDistress!K5*BackgroundII_R77!L4^CoeffsDistress!K6+CoeffsDistress!K7*LN(BackgroundII_R77!L4-CoeffsDistress!K8)</f>
        <v>22.354506648404953</v>
      </c>
      <c r="M5">
        <f>CoeffsDistress!L3+CoeffsDistress!L4*BackgroundII_R77!M4+CoeffsDistress!L5*BackgroundII_R77!M4^CoeffsDistress!L6+CoeffsDistress!L7*LN(BackgroundII_R77!M4-CoeffsDistress!L8)</f>
        <v>-1.8831691837876274</v>
      </c>
      <c r="N5">
        <f>CoeffsDistress!M3+CoeffsDistress!M4*BackgroundII_R77!N4+CoeffsDistress!M5*BackgroundII_R77!N4^CoeffsDistress!M6+CoeffsDistress!M7*LN(BackgroundII_R77!N4-CoeffsDistress!M8)</f>
        <v>-6.4882063576799407</v>
      </c>
      <c r="O5">
        <f>CoeffsDistress!N3+CoeffsDistress!N4*BackgroundII_R77!O4+CoeffsDistress!N5*BackgroundII_R77!O4^CoeffsDistress!N6+CoeffsDistress!N7*LN(BackgroundII_R77!O4-CoeffsDistress!N8)</f>
        <v>-0.19234986700844559</v>
      </c>
      <c r="P5">
        <f>CoeffsDistress!O3+CoeffsDistress!O4*BackgroundII_R77!P4+CoeffsDistress!O5*BackgroundII_R77!P4^CoeffsDistress!O6+CoeffsDistress!O7*LN(BackgroundII_R77!P4-CoeffsDistress!O8)</f>
        <v>7.3754817263059103E-2</v>
      </c>
      <c r="Q5">
        <f>CoeffsDistress!P3+CoeffsDistress!P4*BackgroundII_R77!Q4+CoeffsDistress!P5*BackgroundII_R77!Q4^CoeffsDistress!P6+CoeffsDistress!P7*LN(BackgroundII_R77!Q4-CoeffsDistress!P8)</f>
        <v>2.0655973451251413</v>
      </c>
      <c r="R5" t="e">
        <f>CoeffsDistress!Q3+CoeffsDistress!Q4*BackgroundII_R77!R4+CoeffsDistress!Q5*BackgroundII_R77!R4^CoeffsDistress!Q6+CoeffsDistress!Q7*LN(BackgroundII_R77!R4-CoeffsDistress!Q8)</f>
        <v>#NUM!</v>
      </c>
      <c r="S5">
        <f>CoeffsDistress!R3+CoeffsDistress!R4*BackgroundII_R77!S4+CoeffsDistress!R5*BackgroundII_R77!S4^CoeffsDistress!R6+CoeffsDistress!R7*LN(BackgroundII_R77!S4-CoeffsDistress!R8)</f>
        <v>2.8474830961496664</v>
      </c>
      <c r="T5">
        <f>CoeffsDistress!S3+CoeffsDistress!S4*BackgroundII_R77!T4+CoeffsDistress!S5*BackgroundII_R77!T4^CoeffsDistress!S6+CoeffsDistress!S7*LN(BackgroundII_R77!T4-CoeffsDistress!S8)</f>
        <v>3.1290789009871531</v>
      </c>
      <c r="U5">
        <f>CoeffsDistress!T3+CoeffsDistress!T4*BackgroundII_R77!U4+CoeffsDistress!T5*BackgroundII_R77!U4^CoeffsDistress!T6+CoeffsDistress!T7*LN(BackgroundII_R77!U4-CoeffsDistress!T8)</f>
        <v>-0.72987201948007563</v>
      </c>
      <c r="V5">
        <f>CoeffsDistress!U3+CoeffsDistress!U4*BackgroundII_R77!V4+CoeffsDistress!U5*BackgroundII_R77!V4^CoeffsDistress!U6+CoeffsDistress!U7*LN(BackgroundII_R77!V4-CoeffsDistress!U8)</f>
        <v>-0.55774509254708704</v>
      </c>
      <c r="W5">
        <f>CoeffsDistress!V3+CoeffsDistress!V4*BackgroundII_R77!W4+CoeffsDistress!V5*BackgroundII_R77!W4^CoeffsDistress!V6+CoeffsDistress!V7*LN(BackgroundII_R77!W4-CoeffsDistress!V8)</f>
        <v>-11.630944123926884</v>
      </c>
      <c r="X5">
        <f>CoeffsDistress!W3+CoeffsDistress!W4*BackgroundII_R77!X4+CoeffsDistress!W5*BackgroundII_R77!X4^CoeffsDistress!W6+CoeffsDistress!W7*LN(BackgroundII_R77!X4-CoeffsDistress!W8)</f>
        <v>-0.96527959010864728</v>
      </c>
      <c r="Y5">
        <f>CoeffsDistress!X3+CoeffsDistress!X4*BackgroundII_R77!Y4+CoeffsDistress!X5*BackgroundII_R77!Y4^CoeffsDistress!X6+CoeffsDistress!X7*LN(BackgroundII_R77!Y4-CoeffsDistress!X8)</f>
        <v>-1.1850134881294951</v>
      </c>
      <c r="Z5">
        <f>CoeffsDistress!Y3+CoeffsDistress!Y4*BackgroundII_R77!Z4+CoeffsDistress!Y5*BackgroundII_R77!Z4^CoeffsDistress!Y6+CoeffsDistress!Y7*LN(BackgroundII_R77!Z4-CoeffsDistress!Y8)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24.804977685280896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22.354506648404953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24.804977685280896</v>
      </c>
      <c r="D9">
        <f t="shared" si="3"/>
        <v>22.354506648404953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7.9056653146170603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24.804977685280896</v>
      </c>
      <c r="D13">
        <f t="shared" si="6"/>
        <v>22.354506648404953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24.804977685280896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24.804977685280896</v>
      </c>
      <c r="D15" s="34">
        <f t="shared" ref="D15:D20" si="8">D$13</f>
        <v>22.354506648404953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24.804977685280896</v>
      </c>
      <c r="D16" s="34">
        <f t="shared" si="8"/>
        <v>22.354506648404953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24.804977685280896</v>
      </c>
      <c r="D17" s="34">
        <f t="shared" si="8"/>
        <v>22.354506648404953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24.804977685280896</v>
      </c>
      <c r="D18" s="34">
        <f t="shared" si="8"/>
        <v>22.354506648404953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24.804977685280896</v>
      </c>
      <c r="D19" s="34">
        <f t="shared" si="8"/>
        <v>22.354506648404953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24.804977685280896</v>
      </c>
      <c r="D20" s="34">
        <f t="shared" si="8"/>
        <v>22.354506648404953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26.804977685280896</v>
      </c>
      <c r="C21" s="36">
        <f t="shared" ref="C21:M21" si="10">C14/$B21</f>
        <v>0.92538699253988799</v>
      </c>
      <c r="D21" s="36">
        <f t="shared" si="10"/>
        <v>7.4613007460112027E-2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47.159484333685853</v>
      </c>
      <c r="C22" s="36">
        <f t="shared" ref="C22:M22" si="12">C15/$B22</f>
        <v>0.52598068099660678</v>
      </c>
      <c r="D22" s="36">
        <f t="shared" si="12"/>
        <v>0.47401931900339311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0.99999999999999989</v>
      </c>
      <c r="AA22" s="3"/>
    </row>
    <row r="23" spans="1:27" ht="15.75" customHeight="1" x14ac:dyDescent="0.25">
      <c r="A23" t="s">
        <v>18</v>
      </c>
      <c r="B23" s="35">
        <f t="shared" si="9"/>
        <v>47.159484333685853</v>
      </c>
      <c r="C23" s="36">
        <f t="shared" ref="C23:M23" si="13">C16/$B23</f>
        <v>0.52598068099660678</v>
      </c>
      <c r="D23" s="36">
        <f t="shared" si="13"/>
        <v>0.47401931900339311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0.99999999999999989</v>
      </c>
      <c r="AA23" s="3"/>
    </row>
    <row r="24" spans="1:27" ht="15.75" customHeight="1" x14ac:dyDescent="0.25">
      <c r="A24" t="s">
        <v>19</v>
      </c>
      <c r="B24" s="35">
        <f t="shared" si="9"/>
        <v>47.159484333685853</v>
      </c>
      <c r="C24" s="36">
        <f t="shared" ref="C24:M24" si="14">C17/$B24</f>
        <v>0.52598068099660678</v>
      </c>
      <c r="D24" s="36">
        <f t="shared" si="14"/>
        <v>0.47401931900339311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0.99999999999999989</v>
      </c>
      <c r="AA24" s="3"/>
    </row>
    <row r="25" spans="1:27" ht="15.75" customHeight="1" x14ac:dyDescent="0.25">
      <c r="A25" t="s">
        <v>20</v>
      </c>
      <c r="B25" s="35">
        <f t="shared" si="9"/>
        <v>47.159484333685853</v>
      </c>
      <c r="C25" s="36">
        <f t="shared" ref="C25:M25" si="15">C18/$B25</f>
        <v>0.52598068099660678</v>
      </c>
      <c r="D25" s="36">
        <f t="shared" si="15"/>
        <v>0.47401931900339311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0.99999999999999989</v>
      </c>
      <c r="AA25" s="3"/>
    </row>
    <row r="26" spans="1:27" ht="15.75" customHeight="1" x14ac:dyDescent="0.25">
      <c r="A26" t="s">
        <v>21</v>
      </c>
      <c r="B26" s="35">
        <f t="shared" si="9"/>
        <v>47.159484333685853</v>
      </c>
      <c r="C26" s="36">
        <f t="shared" ref="C26:M26" si="16">C19/$B26</f>
        <v>0.52598068099660678</v>
      </c>
      <c r="D26" s="36">
        <f t="shared" si="16"/>
        <v>0.47401931900339311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0.99999999999999989</v>
      </c>
      <c r="AA26" s="3"/>
    </row>
    <row r="27" spans="1:27" ht="15.75" customHeight="1" x14ac:dyDescent="0.25">
      <c r="A27" t="s">
        <v>22</v>
      </c>
      <c r="B27" s="35">
        <f t="shared" si="9"/>
        <v>47.159484333685853</v>
      </c>
      <c r="C27" s="36">
        <f t="shared" ref="C27:M27" si="17">C20/$B27</f>
        <v>0.52598068099660678</v>
      </c>
      <c r="D27" s="36">
        <f t="shared" si="17"/>
        <v>0.47401931900339311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0.99999999999999989</v>
      </c>
      <c r="AA27" s="3"/>
    </row>
    <row r="28" spans="1:27" ht="15.75" customHeight="1" x14ac:dyDescent="0.25">
      <c r="A28" t="s">
        <v>23</v>
      </c>
      <c r="B28" s="38">
        <f>CoeffsDeductCorr!B2+CoeffsDeductCorr!C2*BackgroundII_R77!B21+CoeffsDeductCorr!D2*BackgroundII_R77!B21^2+CoeffsDeductCorr!E2*BackgroundII_R77!B21^3</f>
        <v>26.804977685280896</v>
      </c>
      <c r="C28" s="39">
        <f t="shared" ref="C28:M28" si="18">C14*$B28/$B21</f>
        <v>24.804977685280896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CoeffsDeductCorr!B3+CoeffsDeductCorr!C3*BackgroundII_R77!B22+CoeffsDeductCorr!D3*BackgroundII_R77!B22^2+CoeffsDeductCorr!E3*BackgroundII_R77!B22^3</f>
        <v>34.772356538389658</v>
      </c>
      <c r="C29" s="39">
        <f t="shared" ref="C29:M29" si="20">C15*$B29/$B22</f>
        <v>18.289587771919006</v>
      </c>
      <c r="D29" s="39">
        <f t="shared" si="20"/>
        <v>16.482768766470649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CoeffsDeductCorr!B4+CoeffsDeductCorr!C4*BackgroundII_R77!B23+CoeffsDeductCorr!D4*BackgroundII_R77!B23^2+CoeffsDeductCorr!E4*BackgroundII_R77!B23^3</f>
        <v>29.841544304624129</v>
      </c>
      <c r="C30" s="39">
        <f t="shared" ref="C30:M30" si="21">C16*$B30/$B23</f>
        <v>15.696075795336613</v>
      </c>
      <c r="D30" s="39">
        <f t="shared" si="21"/>
        <v>14.145468509287513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CoeffsDeductCorr!B5+CoeffsDeductCorr!C5*BackgroundII_R77!B24+CoeffsDeductCorr!D5*BackgroundII_R77!B24^2+CoeffsDeductCorr!E5*BackgroundII_R77!B24^3</f>
        <v>24.133446373767171</v>
      </c>
      <c r="C31" s="39">
        <f t="shared" ref="C31:M31" si="22">C17*$B31/$B24</f>
        <v>12.693726558469148</v>
      </c>
      <c r="D31" s="39">
        <f t="shared" si="22"/>
        <v>11.439719815298021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CoeffsDeductCorr!B6+CoeffsDeductCorr!C6*BackgroundII_R77!B25+CoeffsDeductCorr!D6*BackgroundII_R77!B25^2+CoeffsDeductCorr!E6*BackgroundII_R77!B25^3</f>
        <v>21.604485764944599</v>
      </c>
      <c r="C32" s="39">
        <f t="shared" ref="C32:M32" si="23">C18*$B32/$B25</f>
        <v>11.363542135227059</v>
      </c>
      <c r="D32" s="39">
        <f t="shared" si="23"/>
        <v>10.240943629717538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CoeffsDeductCorr!B7+CoeffsDeductCorr!C7*BackgroundII_R77!B26+CoeffsDeductCorr!D7*BackgroundII_R77!B26^2+CoeffsDeductCorr!E7*BackgroundII_R77!B26^3</f>
        <v>18.95909121028507</v>
      </c>
      <c r="C33" s="39">
        <f t="shared" ref="C33:M33" si="24">C19*$B33/$B26</f>
        <v>9.9721157058625227</v>
      </c>
      <c r="D33" s="39">
        <f t="shared" si="24"/>
        <v>8.9869755044225439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CoeffsDeductCorr!B8+CoeffsDeductCorr!C8*BackgroundII_R77!B27+CoeffsDeductCorr!D8*BackgroundII_R77!B27^2+CoeffsDeductCorr!E8*BackgroundII_R77!B27^3</f>
        <v>19.37195047476364</v>
      </c>
      <c r="C34" s="39">
        <f t="shared" ref="C34:M34" si="25">C20*$B34/$B27</f>
        <v>10.189271702948721</v>
      </c>
      <c r="D34" s="39">
        <f t="shared" si="25"/>
        <v>9.1826787718149188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26.804977685280896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34.772356538389658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34.772356538389658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34.772356538389658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34.772356538389658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34.772356538389658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34.772356538389658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34.772356538389658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65.227643461610342</v>
      </c>
      <c r="C45" s="41">
        <f t="shared" ref="C45:M45" ca="1" si="28">IF(C44&lt;&gt;"",OFFSET(C27,$C$43,0),"")</f>
        <v>18.289587771919006</v>
      </c>
      <c r="D45" s="41">
        <f t="shared" ca="1" si="28"/>
        <v>16.482768766470649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0.52598068099660678</v>
      </c>
      <c r="D46" s="41">
        <f t="shared" ca="1" si="29"/>
        <v>0.47401931900339311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CalcMany!B76</f>
        <v>6643</v>
      </c>
      <c r="C3" t="str">
        <f>CalcMany!C76</f>
        <v>420</v>
      </c>
      <c r="D3">
        <f>CalcMany!D76</f>
        <v>0</v>
      </c>
      <c r="E3">
        <f>CalcMany!E76</f>
        <v>0</v>
      </c>
      <c r="F3">
        <f>CalcMany!F76</f>
        <v>0</v>
      </c>
      <c r="G3">
        <f>CalcMany!G76</f>
        <v>0</v>
      </c>
      <c r="H3">
        <f>CalcMany!H76</f>
        <v>0</v>
      </c>
      <c r="I3">
        <f>CalcMany!I76</f>
        <v>0</v>
      </c>
      <c r="J3">
        <f>CalcMany!J76</f>
        <v>0</v>
      </c>
      <c r="K3">
        <f>CalcMany!K76</f>
        <v>0</v>
      </c>
      <c r="L3" t="str">
        <f>CalcMany!L76</f>
        <v>560</v>
      </c>
      <c r="M3">
        <f>CalcMany!M76</f>
        <v>0</v>
      </c>
      <c r="N3">
        <f>CalcMany!N76</f>
        <v>0</v>
      </c>
      <c r="O3">
        <f>CalcMany!O76</f>
        <v>0</v>
      </c>
      <c r="P3">
        <f>CalcMany!P76</f>
        <v>0</v>
      </c>
      <c r="Q3">
        <f>CalcMany!Q76</f>
        <v>0</v>
      </c>
      <c r="R3">
        <f>CalcMany!R76</f>
        <v>0</v>
      </c>
      <c r="S3">
        <f>CalcMany!S76</f>
        <v>0</v>
      </c>
      <c r="T3">
        <f>CalcMany!T76</f>
        <v>0</v>
      </c>
      <c r="U3">
        <f>CalcMany!U76</f>
        <v>0</v>
      </c>
      <c r="V3">
        <f>CalcMany!V76</f>
        <v>0</v>
      </c>
      <c r="W3">
        <f>CalcMany!W76</f>
        <v>0</v>
      </c>
      <c r="X3">
        <f>CalcMany!X76</f>
        <v>0</v>
      </c>
      <c r="Y3">
        <f>CalcMany!Y76</f>
        <v>0</v>
      </c>
      <c r="Z3">
        <f>CalcMany!Z76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6.3224446786090631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8.4299262381454163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CoeffsDistress!B3+CoeffsDistress!B4*BackgroundII_R76!C4+CoeffsDistress!B5*BackgroundII_R76!C4^CoeffsDistress!B6+CoeffsDistress!B7*LN(BackgroundII_R76!C4-CoeffsDistress!B8)</f>
        <v>27.106721184326151</v>
      </c>
      <c r="D5" t="e">
        <f>CoeffsDistress!C3+CoeffsDistress!C4*BackgroundII_R76!D4+CoeffsDistress!C5*BackgroundII_R76!D4^CoeffsDistress!C6+CoeffsDistress!C7*LN(BackgroundII_R76!D4-CoeffsDistress!C8)</f>
        <v>#DIV/0!</v>
      </c>
      <c r="E5" t="e">
        <f>CoeffsDistress!D3+CoeffsDistress!D4*BackgroundII_R76!E4+CoeffsDistress!D5*BackgroundII_R76!E4^CoeffsDistress!D6+CoeffsDistress!D7*LN(BackgroundII_R76!E4-CoeffsDistress!D8)</f>
        <v>#DIV/0!</v>
      </c>
      <c r="F5">
        <f>CoeffsDistress!E3+CoeffsDistress!E4*BackgroundII_R76!F4+CoeffsDistress!E5*BackgroundII_R76!F4^CoeffsDistress!E6+CoeffsDistress!E7*LN(BackgroundII_R76!F4-CoeffsDistress!E8)</f>
        <v>1.3455187895966798</v>
      </c>
      <c r="G5" t="e">
        <f>CoeffsDistress!F3+CoeffsDistress!F4*BackgroundII_R76!G4+CoeffsDistress!F5*BackgroundII_R76!G4^CoeffsDistress!F6+CoeffsDistress!F7*LN(BackgroundII_R76!G4-CoeffsDistress!F8)</f>
        <v>#NUM!</v>
      </c>
      <c r="H5">
        <f>CoeffsDistress!G3+CoeffsDistress!G4*BackgroundII_R76!H4+CoeffsDistress!G5*BackgroundII_R76!H4^CoeffsDistress!G6+CoeffsDistress!G7*LN(BackgroundII_R76!H4-CoeffsDistress!G8)</f>
        <v>-2.4297516226665117</v>
      </c>
      <c r="I5">
        <f>CoeffsDistress!H3+CoeffsDistress!H4*BackgroundII_R76!I4+CoeffsDistress!H5*BackgroundII_R76!I4^CoeffsDistress!H6+CoeffsDistress!H7*LN(BackgroundII_R76!I4-CoeffsDistress!H8)</f>
        <v>6.2926559863106677</v>
      </c>
      <c r="J5">
        <f>CoeffsDistress!I3+CoeffsDistress!I4*BackgroundII_R76!J4+CoeffsDistress!I5*BackgroundII_R76!J4^CoeffsDistress!I6+CoeffsDistress!I7*LN(BackgroundII_R76!J4-CoeffsDistress!I8)</f>
        <v>1.9809699703419081</v>
      </c>
      <c r="K5" t="e">
        <f>CoeffsDistress!J3+CoeffsDistress!J4*BackgroundII_R76!K4+CoeffsDistress!J5*BackgroundII_R76!K4^CoeffsDistress!J6+CoeffsDistress!J7*LN(BackgroundII_R76!K4-CoeffsDistress!J8)</f>
        <v>#NUM!</v>
      </c>
      <c r="L5">
        <f>CoeffsDistress!K3+CoeffsDistress!K4*BackgroundII_R76!L4+CoeffsDistress!K5*BackgroundII_R76!L4^CoeffsDistress!K6+CoeffsDistress!K7*LN(BackgroundII_R76!L4-CoeffsDistress!K8)</f>
        <v>15.019385000101284</v>
      </c>
      <c r="M5">
        <f>CoeffsDistress!L3+CoeffsDistress!L4*BackgroundII_R76!M4+CoeffsDistress!L5*BackgroundII_R76!M4^CoeffsDistress!L6+CoeffsDistress!L7*LN(BackgroundII_R76!M4-CoeffsDistress!L8)</f>
        <v>-1.8831691837876274</v>
      </c>
      <c r="N5">
        <f>CoeffsDistress!M3+CoeffsDistress!M4*BackgroundII_R76!N4+CoeffsDistress!M5*BackgroundII_R76!N4^CoeffsDistress!M6+CoeffsDistress!M7*LN(BackgroundII_R76!N4-CoeffsDistress!M8)</f>
        <v>-6.4882063576799407</v>
      </c>
      <c r="O5">
        <f>CoeffsDistress!N3+CoeffsDistress!N4*BackgroundII_R76!O4+CoeffsDistress!N5*BackgroundII_R76!O4^CoeffsDistress!N6+CoeffsDistress!N7*LN(BackgroundII_R76!O4-CoeffsDistress!N8)</f>
        <v>-0.19234986700844559</v>
      </c>
      <c r="P5">
        <f>CoeffsDistress!O3+CoeffsDistress!O4*BackgroundII_R76!P4+CoeffsDistress!O5*BackgroundII_R76!P4^CoeffsDistress!O6+CoeffsDistress!O7*LN(BackgroundII_R76!P4-CoeffsDistress!O8)</f>
        <v>7.3754817263059103E-2</v>
      </c>
      <c r="Q5">
        <f>CoeffsDistress!P3+CoeffsDistress!P4*BackgroundII_R76!Q4+CoeffsDistress!P5*BackgroundII_R76!Q4^CoeffsDistress!P6+CoeffsDistress!P7*LN(BackgroundII_R76!Q4-CoeffsDistress!P8)</f>
        <v>2.0655973451251413</v>
      </c>
      <c r="R5" t="e">
        <f>CoeffsDistress!Q3+CoeffsDistress!Q4*BackgroundII_R76!R4+CoeffsDistress!Q5*BackgroundII_R76!R4^CoeffsDistress!Q6+CoeffsDistress!Q7*LN(BackgroundII_R76!R4-CoeffsDistress!Q8)</f>
        <v>#NUM!</v>
      </c>
      <c r="S5">
        <f>CoeffsDistress!R3+CoeffsDistress!R4*BackgroundII_R76!S4+CoeffsDistress!R5*BackgroundII_R76!S4^CoeffsDistress!R6+CoeffsDistress!R7*LN(BackgroundII_R76!S4-CoeffsDistress!R8)</f>
        <v>2.8474830961496664</v>
      </c>
      <c r="T5">
        <f>CoeffsDistress!S3+CoeffsDistress!S4*BackgroundII_R76!T4+CoeffsDistress!S5*BackgroundII_R76!T4^CoeffsDistress!S6+CoeffsDistress!S7*LN(BackgroundII_R76!T4-CoeffsDistress!S8)</f>
        <v>3.1290789009871531</v>
      </c>
      <c r="U5">
        <f>CoeffsDistress!T3+CoeffsDistress!T4*BackgroundII_R76!U4+CoeffsDistress!T5*BackgroundII_R76!U4^CoeffsDistress!T6+CoeffsDistress!T7*LN(BackgroundII_R76!U4-CoeffsDistress!T8)</f>
        <v>-0.72987201948007563</v>
      </c>
      <c r="V5">
        <f>CoeffsDistress!U3+CoeffsDistress!U4*BackgroundII_R76!V4+CoeffsDistress!U5*BackgroundII_R76!V4^CoeffsDistress!U6+CoeffsDistress!U7*LN(BackgroundII_R76!V4-CoeffsDistress!U8)</f>
        <v>-0.55774509254708704</v>
      </c>
      <c r="W5">
        <f>CoeffsDistress!V3+CoeffsDistress!V4*BackgroundII_R76!W4+CoeffsDistress!V5*BackgroundII_R76!W4^CoeffsDistress!V6+CoeffsDistress!V7*LN(BackgroundII_R76!W4-CoeffsDistress!V8)</f>
        <v>-11.630944123926884</v>
      </c>
      <c r="X5">
        <f>CoeffsDistress!W3+CoeffsDistress!W4*BackgroundII_R76!X4+CoeffsDistress!W5*BackgroundII_R76!X4^CoeffsDistress!W6+CoeffsDistress!W7*LN(BackgroundII_R76!X4-CoeffsDistress!W8)</f>
        <v>-0.96527959010864728</v>
      </c>
      <c r="Y5">
        <f>CoeffsDistress!X3+CoeffsDistress!X4*BackgroundII_R76!Y4+CoeffsDistress!X5*BackgroundII_R76!Y4^CoeffsDistress!X6+CoeffsDistress!X7*LN(BackgroundII_R76!Y4-CoeffsDistress!X8)</f>
        <v>-1.1850134881294951</v>
      </c>
      <c r="Z5">
        <f>CoeffsDistress!Y3+CoeffsDistress!Y4*BackgroundII_R76!Z4+CoeffsDistress!Y5*BackgroundII_R76!Z4^CoeffsDistress!Y6+CoeffsDistress!Y7*LN(BackgroundII_R76!Z4-CoeffsDistress!Y8)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27.106721184326151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15.019385000101284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27.106721184326151</v>
      </c>
      <c r="D9">
        <f t="shared" si="3"/>
        <v>15.019385000101284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7.6942807075618846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27.106721184326151</v>
      </c>
      <c r="D13">
        <f t="shared" si="6"/>
        <v>15.019385000101284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27.106721184326151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27.106721184326151</v>
      </c>
      <c r="D15" s="34">
        <f t="shared" ref="D15:D20" si="8">D$13</f>
        <v>15.019385000101284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27.106721184326151</v>
      </c>
      <c r="D16" s="34">
        <f t="shared" si="8"/>
        <v>15.019385000101284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27.106721184326151</v>
      </c>
      <c r="D17" s="34">
        <f t="shared" si="8"/>
        <v>15.019385000101284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27.106721184326151</v>
      </c>
      <c r="D18" s="34">
        <f t="shared" si="8"/>
        <v>15.019385000101284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27.106721184326151</v>
      </c>
      <c r="D19" s="34">
        <f t="shared" si="8"/>
        <v>15.019385000101284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27.106721184326151</v>
      </c>
      <c r="D20" s="34">
        <f t="shared" si="8"/>
        <v>15.019385000101284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29.106721184326151</v>
      </c>
      <c r="C21" s="36">
        <f t="shared" ref="C21:M21" si="10">C14/$B21</f>
        <v>0.93128734812367009</v>
      </c>
      <c r="D21" s="36">
        <f t="shared" si="10"/>
        <v>6.8712651876329911E-2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42.126106184427435</v>
      </c>
      <c r="C22" s="36">
        <f t="shared" ref="C22:M22" si="12">C15/$B22</f>
        <v>0.64346609832993695</v>
      </c>
      <c r="D22" s="36">
        <f t="shared" si="12"/>
        <v>0.35653390167006299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42.126106184427435</v>
      </c>
      <c r="C23" s="36">
        <f t="shared" ref="C23:M23" si="13">C16/$B23</f>
        <v>0.64346609832993695</v>
      </c>
      <c r="D23" s="36">
        <f t="shared" si="13"/>
        <v>0.35653390167006299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42.126106184427435</v>
      </c>
      <c r="C24" s="36">
        <f t="shared" ref="C24:M24" si="14">C17/$B24</f>
        <v>0.64346609832993695</v>
      </c>
      <c r="D24" s="36">
        <f t="shared" si="14"/>
        <v>0.35653390167006299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42.126106184427435</v>
      </c>
      <c r="C25" s="36">
        <f t="shared" ref="C25:M25" si="15">C18/$B25</f>
        <v>0.64346609832993695</v>
      </c>
      <c r="D25" s="36">
        <f t="shared" si="15"/>
        <v>0.35653390167006299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42.126106184427435</v>
      </c>
      <c r="C26" s="36">
        <f t="shared" ref="C26:M26" si="16">C19/$B26</f>
        <v>0.64346609832993695</v>
      </c>
      <c r="D26" s="36">
        <f t="shared" si="16"/>
        <v>0.35653390167006299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42.126106184427435</v>
      </c>
      <c r="C27" s="36">
        <f t="shared" ref="C27:M27" si="17">C20/$B27</f>
        <v>0.64346609832993695</v>
      </c>
      <c r="D27" s="36">
        <f t="shared" si="17"/>
        <v>0.35653390167006299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CoeffsDeductCorr!B2+CoeffsDeductCorr!C2*BackgroundII_R76!B21+CoeffsDeductCorr!D2*BackgroundII_R76!B21^2+CoeffsDeductCorr!E2*BackgroundII_R76!B21^3</f>
        <v>29.106721184326151</v>
      </c>
      <c r="C28" s="39">
        <f t="shared" ref="C28:M28" si="18">C14*$B28/$B21</f>
        <v>27.106721184326151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CoeffsDeductCorr!B3+CoeffsDeductCorr!C3*BackgroundII_R76!B22+CoeffsDeductCorr!D3*BackgroundII_R76!B22^2+CoeffsDeductCorr!E3*BackgroundII_R76!B22^3</f>
        <v>31.110179953791981</v>
      </c>
      <c r="C29" s="39">
        <f t="shared" ref="C29:M29" si="20">C15*$B29/$B22</f>
        <v>20.018346113208747</v>
      </c>
      <c r="D29" s="39">
        <f t="shared" si="20"/>
        <v>11.091833840583234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CoeffsDeductCorr!B4+CoeffsDeductCorr!C4*BackgroundII_R76!B23+CoeffsDeductCorr!D4*BackgroundII_R76!B23^2+CoeffsDeductCorr!E4*BackgroundII_R76!B23^3</f>
        <v>26.521316221097663</v>
      </c>
      <c r="C30" s="39">
        <f t="shared" ref="C30:M30" si="21">C16*$B30/$B23</f>
        <v>17.065567871364181</v>
      </c>
      <c r="D30" s="39">
        <f t="shared" si="21"/>
        <v>9.4557483497334811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CoeffsDeductCorr!B5+CoeffsDeductCorr!C5*BackgroundII_R76!B24+CoeffsDeductCorr!D5*BackgroundII_R76!B24^2+CoeffsDeductCorr!E5*BackgroundII_R76!B24^3</f>
        <v>20.790749018980506</v>
      </c>
      <c r="C31" s="39">
        <f t="shared" ref="C31:M31" si="22">C17*$B31/$B24</f>
        <v>13.378142152600352</v>
      </c>
      <c r="D31" s="39">
        <f t="shared" si="22"/>
        <v>7.4126068663801545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CoeffsDeductCorr!B6+CoeffsDeductCorr!C6*BackgroundII_R76!B25+CoeffsDeductCorr!D6*BackgroundII_R76!B25^2+CoeffsDeductCorr!E6*BackgroundII_R76!B25^3</f>
        <v>18.588184199537334</v>
      </c>
      <c r="C32" s="39">
        <f t="shared" ref="C32:M32" si="23">C18*$B32/$B25</f>
        <v>11.960866361914471</v>
      </c>
      <c r="D32" s="39">
        <f t="shared" si="23"/>
        <v>6.6273178376228632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CoeffsDeductCorr!B7+CoeffsDeductCorr!C7*BackgroundII_R76!B26+CoeffsDeductCorr!D7*BackgroundII_R76!B26^2+CoeffsDeductCorr!E7*BackgroundII_R76!B26^3</f>
        <v>16.016488401179547</v>
      </c>
      <c r="C33" s="39">
        <f t="shared" ref="C33:M33" si="24">C19*$B33/$B26</f>
        <v>10.306067300453694</v>
      </c>
      <c r="D33" s="39">
        <f t="shared" si="24"/>
        <v>5.7104211007258536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CoeffsDeductCorr!B8+CoeffsDeductCorr!C8*BackgroundII_R76!B27+CoeffsDeductCorr!D8*BackgroundII_R76!B27^2+CoeffsDeductCorr!E8*BackgroundII_R76!B27^3</f>
        <v>16.234415563542317</v>
      </c>
      <c r="C34" s="39">
        <f t="shared" ref="C34:M34" si="25">C20*$B34/$B27</f>
        <v>10.44629604133938</v>
      </c>
      <c r="D34" s="39">
        <f t="shared" si="25"/>
        <v>5.7881195222029369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29.106721184326151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31.110179953791981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31.110179953791981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31.110179953791981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31.110179953791981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31.110179953791981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31.110179953791981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31.110179953791981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68.889820046208015</v>
      </c>
      <c r="C45" s="41">
        <f t="shared" ref="C45:M45" ca="1" si="28">IF(C44&lt;&gt;"",OFFSET(C27,$C$43,0),"")</f>
        <v>20.018346113208747</v>
      </c>
      <c r="D45" s="41">
        <f t="shared" ca="1" si="28"/>
        <v>11.091833840583234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0.64346609832993695</v>
      </c>
      <c r="D46" s="41">
        <f t="shared" ca="1" si="29"/>
        <v>0.35653390167006299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CalcMany!B75</f>
        <v>1884</v>
      </c>
      <c r="C3">
        <f>CalcMany!C75</f>
        <v>0</v>
      </c>
      <c r="D3">
        <f>CalcMany!D75</f>
        <v>0</v>
      </c>
      <c r="E3">
        <f>CalcMany!E75</f>
        <v>0</v>
      </c>
      <c r="F3">
        <f>CalcMany!F75</f>
        <v>0</v>
      </c>
      <c r="G3">
        <f>CalcMany!G75</f>
        <v>0</v>
      </c>
      <c r="H3">
        <f>CalcMany!H75</f>
        <v>0</v>
      </c>
      <c r="I3">
        <f>CalcMany!I75</f>
        <v>0</v>
      </c>
      <c r="J3">
        <f>CalcMany!J75</f>
        <v>0</v>
      </c>
      <c r="K3">
        <f>CalcMany!K75</f>
        <v>0</v>
      </c>
      <c r="L3">
        <f>CalcMany!L75</f>
        <v>0</v>
      </c>
      <c r="M3">
        <f>CalcMany!M75</f>
        <v>0</v>
      </c>
      <c r="N3">
        <f>CalcMany!N75</f>
        <v>0</v>
      </c>
      <c r="O3">
        <f>CalcMany!O75</f>
        <v>0</v>
      </c>
      <c r="P3">
        <f>CalcMany!P75</f>
        <v>0</v>
      </c>
      <c r="Q3">
        <f>CalcMany!Q75</f>
        <v>0</v>
      </c>
      <c r="R3">
        <f>CalcMany!R75</f>
        <v>0</v>
      </c>
      <c r="S3">
        <f>CalcMany!S75</f>
        <v>0</v>
      </c>
      <c r="T3">
        <f>CalcMany!T75</f>
        <v>0</v>
      </c>
      <c r="U3">
        <f>CalcMany!U75</f>
        <v>0</v>
      </c>
      <c r="V3">
        <f>CalcMany!V75</f>
        <v>0</v>
      </c>
      <c r="W3">
        <f>CalcMany!W75</f>
        <v>0</v>
      </c>
      <c r="X3">
        <f>CalcMany!X75</f>
        <v>0</v>
      </c>
      <c r="Y3">
        <f>CalcMany!Y75</f>
        <v>0</v>
      </c>
      <c r="Z3">
        <f>CalcMany!Z75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CoeffsDistress!B3+CoeffsDistress!B4*BackgroundII_R75!C4+CoeffsDistress!B5*BackgroundII_R75!C4^CoeffsDistress!B6+CoeffsDistress!B7*LN(BackgroundII_R75!C4-CoeffsDistress!B8)</f>
        <v>#DIV/0!</v>
      </c>
      <c r="D5" t="e">
        <f>CoeffsDistress!C3+CoeffsDistress!C4*BackgroundII_R75!D4+CoeffsDistress!C5*BackgroundII_R75!D4^CoeffsDistress!C6+CoeffsDistress!C7*LN(BackgroundII_R75!D4-CoeffsDistress!C8)</f>
        <v>#DIV/0!</v>
      </c>
      <c r="E5" t="e">
        <f>CoeffsDistress!D3+CoeffsDistress!D4*BackgroundII_R75!E4+CoeffsDistress!D5*BackgroundII_R75!E4^CoeffsDistress!D6+CoeffsDistress!D7*LN(BackgroundII_R75!E4-CoeffsDistress!D8)</f>
        <v>#DIV/0!</v>
      </c>
      <c r="F5">
        <f>CoeffsDistress!E3+CoeffsDistress!E4*BackgroundII_R75!F4+CoeffsDistress!E5*BackgroundII_R75!F4^CoeffsDistress!E6+CoeffsDistress!E7*LN(BackgroundII_R75!F4-CoeffsDistress!E8)</f>
        <v>1.3455187895966798</v>
      </c>
      <c r="G5" t="e">
        <f>CoeffsDistress!F3+CoeffsDistress!F4*BackgroundII_R75!G4+CoeffsDistress!F5*BackgroundII_R75!G4^CoeffsDistress!F6+CoeffsDistress!F7*LN(BackgroundII_R75!G4-CoeffsDistress!F8)</f>
        <v>#NUM!</v>
      </c>
      <c r="H5">
        <f>CoeffsDistress!G3+CoeffsDistress!G4*BackgroundII_R75!H4+CoeffsDistress!G5*BackgroundII_R75!H4^CoeffsDistress!G6+CoeffsDistress!G7*LN(BackgroundII_R75!H4-CoeffsDistress!G8)</f>
        <v>-2.4297516226665117</v>
      </c>
      <c r="I5">
        <f>CoeffsDistress!H3+CoeffsDistress!H4*BackgroundII_R75!I4+CoeffsDistress!H5*BackgroundII_R75!I4^CoeffsDistress!H6+CoeffsDistress!H7*LN(BackgroundII_R75!I4-CoeffsDistress!H8)</f>
        <v>6.2926559863106677</v>
      </c>
      <c r="J5">
        <f>CoeffsDistress!I3+CoeffsDistress!I4*BackgroundII_R75!J4+CoeffsDistress!I5*BackgroundII_R75!J4^CoeffsDistress!I6+CoeffsDistress!I7*LN(BackgroundII_R75!J4-CoeffsDistress!I8)</f>
        <v>1.9809699703419081</v>
      </c>
      <c r="K5" t="e">
        <f>CoeffsDistress!J3+CoeffsDistress!J4*BackgroundII_R75!K4+CoeffsDistress!J5*BackgroundII_R75!K4^CoeffsDistress!J6+CoeffsDistress!J7*LN(BackgroundII_R75!K4-CoeffsDistress!J8)</f>
        <v>#NUM!</v>
      </c>
      <c r="L5">
        <f>CoeffsDistress!K3+CoeffsDistress!K4*BackgroundII_R75!L4+CoeffsDistress!K5*BackgroundII_R75!L4^CoeffsDistress!K6+CoeffsDistress!K7*LN(BackgroundII_R75!L4-CoeffsDistress!K8)</f>
        <v>-1.4788572215220626</v>
      </c>
      <c r="M5">
        <f>CoeffsDistress!L3+CoeffsDistress!L4*BackgroundII_R75!M4+CoeffsDistress!L5*BackgroundII_R75!M4^CoeffsDistress!L6+CoeffsDistress!L7*LN(BackgroundII_R75!M4-CoeffsDistress!L8)</f>
        <v>-1.8831691837876274</v>
      </c>
      <c r="N5">
        <f>CoeffsDistress!M3+CoeffsDistress!M4*BackgroundII_R75!N4+CoeffsDistress!M5*BackgroundII_R75!N4^CoeffsDistress!M6+CoeffsDistress!M7*LN(BackgroundII_R75!N4-CoeffsDistress!M8)</f>
        <v>-6.4882063576799407</v>
      </c>
      <c r="O5">
        <f>CoeffsDistress!N3+CoeffsDistress!N4*BackgroundII_R75!O4+CoeffsDistress!N5*BackgroundII_R75!O4^CoeffsDistress!N6+CoeffsDistress!N7*LN(BackgroundII_R75!O4-CoeffsDistress!N8)</f>
        <v>-0.19234986700844559</v>
      </c>
      <c r="P5">
        <f>CoeffsDistress!O3+CoeffsDistress!O4*BackgroundII_R75!P4+CoeffsDistress!O5*BackgroundII_R75!P4^CoeffsDistress!O6+CoeffsDistress!O7*LN(BackgroundII_R75!P4-CoeffsDistress!O8)</f>
        <v>7.3754817263059103E-2</v>
      </c>
      <c r="Q5">
        <f>CoeffsDistress!P3+CoeffsDistress!P4*BackgroundII_R75!Q4+CoeffsDistress!P5*BackgroundII_R75!Q4^CoeffsDistress!P6+CoeffsDistress!P7*LN(BackgroundII_R75!Q4-CoeffsDistress!P8)</f>
        <v>2.0655973451251413</v>
      </c>
      <c r="R5" t="e">
        <f>CoeffsDistress!Q3+CoeffsDistress!Q4*BackgroundII_R75!R4+CoeffsDistress!Q5*BackgroundII_R75!R4^CoeffsDistress!Q6+CoeffsDistress!Q7*LN(BackgroundII_R75!R4-CoeffsDistress!Q8)</f>
        <v>#NUM!</v>
      </c>
      <c r="S5">
        <f>CoeffsDistress!R3+CoeffsDistress!R4*BackgroundII_R75!S4+CoeffsDistress!R5*BackgroundII_R75!S4^CoeffsDistress!R6+CoeffsDistress!R7*LN(BackgroundII_R75!S4-CoeffsDistress!R8)</f>
        <v>2.8474830961496664</v>
      </c>
      <c r="T5">
        <f>CoeffsDistress!S3+CoeffsDistress!S4*BackgroundII_R75!T4+CoeffsDistress!S5*BackgroundII_R75!T4^CoeffsDistress!S6+CoeffsDistress!S7*LN(BackgroundII_R75!T4-CoeffsDistress!S8)</f>
        <v>3.1290789009871531</v>
      </c>
      <c r="U5">
        <f>CoeffsDistress!T3+CoeffsDistress!T4*BackgroundII_R75!U4+CoeffsDistress!T5*BackgroundII_R75!U4^CoeffsDistress!T6+CoeffsDistress!T7*LN(BackgroundII_R75!U4-CoeffsDistress!T8)</f>
        <v>-0.72987201948007563</v>
      </c>
      <c r="V5">
        <f>CoeffsDistress!U3+CoeffsDistress!U4*BackgroundII_R75!V4+CoeffsDistress!U5*BackgroundII_R75!V4^CoeffsDistress!U6+CoeffsDistress!U7*LN(BackgroundII_R75!V4-CoeffsDistress!U8)</f>
        <v>-0.55774509254708704</v>
      </c>
      <c r="W5">
        <f>CoeffsDistress!V3+CoeffsDistress!V4*BackgroundII_R75!W4+CoeffsDistress!V5*BackgroundII_R75!W4^CoeffsDistress!V6+CoeffsDistress!V7*LN(BackgroundII_R75!W4-CoeffsDistress!V8)</f>
        <v>-11.630944123926884</v>
      </c>
      <c r="X5">
        <f>CoeffsDistress!W3+CoeffsDistress!W4*BackgroundII_R75!X4+CoeffsDistress!W5*BackgroundII_R75!X4^CoeffsDistress!W6+CoeffsDistress!W7*LN(BackgroundII_R75!X4-CoeffsDistress!W8)</f>
        <v>-0.96527959010864728</v>
      </c>
      <c r="Y5">
        <f>CoeffsDistress!X3+CoeffsDistress!X4*BackgroundII_R75!Y4+CoeffsDistress!X5*BackgroundII_R75!Y4^CoeffsDistress!X6+CoeffsDistress!X7*LN(BackgroundII_R75!Y4-CoeffsDistress!X8)</f>
        <v>-1.1850134881294951</v>
      </c>
      <c r="Z5">
        <f>CoeffsDistress!Y3+CoeffsDistress!Y4*BackgroundII_R75!Z4+CoeffsDistress!Y5*BackgroundII_R75!Z4^CoeffsDistress!Y6+CoeffsDistress!Y7*LN(BackgroundII_R75!Z4-CoeffsDistress!Y8)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CoeffsDeductCorr!B2+CoeffsDeductCorr!C2*BackgroundII_R75!B21+CoeffsDeductCorr!D2*BackgroundII_R75!B21^2+CoeffsDeductCorr!E2*BackgroundII_R75!B21^3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CoeffsDeductCorr!B3+CoeffsDeductCorr!C3*BackgroundII_R75!B22+CoeffsDeductCorr!D3*BackgroundII_R75!B22^2+CoeffsDeductCorr!E3*BackgroundII_R75!B22^3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CoeffsDeductCorr!B4+CoeffsDeductCorr!C4*BackgroundII_R75!B23+CoeffsDeductCorr!D4*BackgroundII_R75!B23^2+CoeffsDeductCorr!E4*BackgroundII_R75!B23^3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CoeffsDeductCorr!B5+CoeffsDeductCorr!C5*BackgroundII_R75!B24+CoeffsDeductCorr!D5*BackgroundII_R75!B24^2+CoeffsDeductCorr!E5*BackgroundII_R75!B24^3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CoeffsDeductCorr!B6+CoeffsDeductCorr!C6*BackgroundII_R75!B25+CoeffsDeductCorr!D6*BackgroundII_R75!B25^2+CoeffsDeductCorr!E6*BackgroundII_R75!B25^3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CoeffsDeductCorr!B7+CoeffsDeductCorr!C7*BackgroundII_R75!B26+CoeffsDeductCorr!D7*BackgroundII_R75!B26^2+CoeffsDeductCorr!E7*BackgroundII_R75!B26^3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CoeffsDeductCorr!B8+CoeffsDeductCorr!C8*BackgroundII_R75!B27+CoeffsDeductCorr!D8*BackgroundII_R75!B27^2+CoeffsDeductCorr!E8*BackgroundII_R75!B27^3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CalcMany!B74</f>
        <v>7559</v>
      </c>
      <c r="C3">
        <f>CalcMany!C74</f>
        <v>0</v>
      </c>
      <c r="D3">
        <f>CalcMany!D74</f>
        <v>0</v>
      </c>
      <c r="E3">
        <f>CalcMany!E74</f>
        <v>0</v>
      </c>
      <c r="F3">
        <f>CalcMany!F74</f>
        <v>0</v>
      </c>
      <c r="G3">
        <f>CalcMany!G74</f>
        <v>0</v>
      </c>
      <c r="H3">
        <f>CalcMany!H74</f>
        <v>0</v>
      </c>
      <c r="I3">
        <f>CalcMany!I74</f>
        <v>0</v>
      </c>
      <c r="J3">
        <f>CalcMany!J74</f>
        <v>0</v>
      </c>
      <c r="K3">
        <f>CalcMany!K74</f>
        <v>0</v>
      </c>
      <c r="L3">
        <f>CalcMany!L74</f>
        <v>0</v>
      </c>
      <c r="M3">
        <f>CalcMany!M74</f>
        <v>0</v>
      </c>
      <c r="N3">
        <f>CalcMany!N74</f>
        <v>0</v>
      </c>
      <c r="O3">
        <f>CalcMany!O74</f>
        <v>0</v>
      </c>
      <c r="P3">
        <f>CalcMany!P74</f>
        <v>0</v>
      </c>
      <c r="Q3">
        <f>CalcMany!Q74</f>
        <v>0</v>
      </c>
      <c r="R3">
        <f>CalcMany!R74</f>
        <v>0</v>
      </c>
      <c r="S3">
        <f>CalcMany!S74</f>
        <v>0</v>
      </c>
      <c r="T3">
        <f>CalcMany!T74</f>
        <v>0</v>
      </c>
      <c r="U3">
        <f>CalcMany!U74</f>
        <v>0</v>
      </c>
      <c r="V3">
        <f>CalcMany!V74</f>
        <v>0</v>
      </c>
      <c r="W3">
        <f>CalcMany!W74</f>
        <v>0</v>
      </c>
      <c r="X3">
        <f>CalcMany!X74</f>
        <v>0</v>
      </c>
      <c r="Y3">
        <f>CalcMany!Y74</f>
        <v>0</v>
      </c>
      <c r="Z3">
        <f>CalcMany!Z74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CoeffsDistress!B3+CoeffsDistress!B4*BackgroundII_R74!C4+CoeffsDistress!B5*BackgroundII_R74!C4^CoeffsDistress!B6+CoeffsDistress!B7*LN(BackgroundII_R74!C4-CoeffsDistress!B8)</f>
        <v>#DIV/0!</v>
      </c>
      <c r="D5" t="e">
        <f>CoeffsDistress!C3+CoeffsDistress!C4*BackgroundII_R74!D4+CoeffsDistress!C5*BackgroundII_R74!D4^CoeffsDistress!C6+CoeffsDistress!C7*LN(BackgroundII_R74!D4-CoeffsDistress!C8)</f>
        <v>#DIV/0!</v>
      </c>
      <c r="E5" t="e">
        <f>CoeffsDistress!D3+CoeffsDistress!D4*BackgroundII_R74!E4+CoeffsDistress!D5*BackgroundII_R74!E4^CoeffsDistress!D6+CoeffsDistress!D7*LN(BackgroundII_R74!E4-CoeffsDistress!D8)</f>
        <v>#DIV/0!</v>
      </c>
      <c r="F5">
        <f>CoeffsDistress!E3+CoeffsDistress!E4*BackgroundII_R74!F4+CoeffsDistress!E5*BackgroundII_R74!F4^CoeffsDistress!E6+CoeffsDistress!E7*LN(BackgroundII_R74!F4-CoeffsDistress!E8)</f>
        <v>1.3455187895966798</v>
      </c>
      <c r="G5" t="e">
        <f>CoeffsDistress!F3+CoeffsDistress!F4*BackgroundII_R74!G4+CoeffsDistress!F5*BackgroundII_R74!G4^CoeffsDistress!F6+CoeffsDistress!F7*LN(BackgroundII_R74!G4-CoeffsDistress!F8)</f>
        <v>#NUM!</v>
      </c>
      <c r="H5">
        <f>CoeffsDistress!G3+CoeffsDistress!G4*BackgroundII_R74!H4+CoeffsDistress!G5*BackgroundII_R74!H4^CoeffsDistress!G6+CoeffsDistress!G7*LN(BackgroundII_R74!H4-CoeffsDistress!G8)</f>
        <v>-2.4297516226665117</v>
      </c>
      <c r="I5">
        <f>CoeffsDistress!H3+CoeffsDistress!H4*BackgroundII_R74!I4+CoeffsDistress!H5*BackgroundII_R74!I4^CoeffsDistress!H6+CoeffsDistress!H7*LN(BackgroundII_R74!I4-CoeffsDistress!H8)</f>
        <v>6.2926559863106677</v>
      </c>
      <c r="J5">
        <f>CoeffsDistress!I3+CoeffsDistress!I4*BackgroundII_R74!J4+CoeffsDistress!I5*BackgroundII_R74!J4^CoeffsDistress!I6+CoeffsDistress!I7*LN(BackgroundII_R74!J4-CoeffsDistress!I8)</f>
        <v>1.9809699703419081</v>
      </c>
      <c r="K5" t="e">
        <f>CoeffsDistress!J3+CoeffsDistress!J4*BackgroundII_R74!K4+CoeffsDistress!J5*BackgroundII_R74!K4^CoeffsDistress!J6+CoeffsDistress!J7*LN(BackgroundII_R74!K4-CoeffsDistress!J8)</f>
        <v>#NUM!</v>
      </c>
      <c r="L5">
        <f>CoeffsDistress!K3+CoeffsDistress!K4*BackgroundII_R74!L4+CoeffsDistress!K5*BackgroundII_R74!L4^CoeffsDistress!K6+CoeffsDistress!K7*LN(BackgroundII_R74!L4-CoeffsDistress!K8)</f>
        <v>-1.4788572215220626</v>
      </c>
      <c r="M5">
        <f>CoeffsDistress!L3+CoeffsDistress!L4*BackgroundII_R74!M4+CoeffsDistress!L5*BackgroundII_R74!M4^CoeffsDistress!L6+CoeffsDistress!L7*LN(BackgroundII_R74!M4-CoeffsDistress!L8)</f>
        <v>-1.8831691837876274</v>
      </c>
      <c r="N5">
        <f>CoeffsDistress!M3+CoeffsDistress!M4*BackgroundII_R74!N4+CoeffsDistress!M5*BackgroundII_R74!N4^CoeffsDistress!M6+CoeffsDistress!M7*LN(BackgroundII_R74!N4-CoeffsDistress!M8)</f>
        <v>-6.4882063576799407</v>
      </c>
      <c r="O5">
        <f>CoeffsDistress!N3+CoeffsDistress!N4*BackgroundII_R74!O4+CoeffsDistress!N5*BackgroundII_R74!O4^CoeffsDistress!N6+CoeffsDistress!N7*LN(BackgroundII_R74!O4-CoeffsDistress!N8)</f>
        <v>-0.19234986700844559</v>
      </c>
      <c r="P5">
        <f>CoeffsDistress!O3+CoeffsDistress!O4*BackgroundII_R74!P4+CoeffsDistress!O5*BackgroundII_R74!P4^CoeffsDistress!O6+CoeffsDistress!O7*LN(BackgroundII_R74!P4-CoeffsDistress!O8)</f>
        <v>7.3754817263059103E-2</v>
      </c>
      <c r="Q5">
        <f>CoeffsDistress!P3+CoeffsDistress!P4*BackgroundII_R74!Q4+CoeffsDistress!P5*BackgroundII_R74!Q4^CoeffsDistress!P6+CoeffsDistress!P7*LN(BackgroundII_R74!Q4-CoeffsDistress!P8)</f>
        <v>2.0655973451251413</v>
      </c>
      <c r="R5" t="e">
        <f>CoeffsDistress!Q3+CoeffsDistress!Q4*BackgroundII_R74!R4+CoeffsDistress!Q5*BackgroundII_R74!R4^CoeffsDistress!Q6+CoeffsDistress!Q7*LN(BackgroundII_R74!R4-CoeffsDistress!Q8)</f>
        <v>#NUM!</v>
      </c>
      <c r="S5">
        <f>CoeffsDistress!R3+CoeffsDistress!R4*BackgroundII_R74!S4+CoeffsDistress!R5*BackgroundII_R74!S4^CoeffsDistress!R6+CoeffsDistress!R7*LN(BackgroundII_R74!S4-CoeffsDistress!R8)</f>
        <v>2.8474830961496664</v>
      </c>
      <c r="T5">
        <f>CoeffsDistress!S3+CoeffsDistress!S4*BackgroundII_R74!T4+CoeffsDistress!S5*BackgroundII_R74!T4^CoeffsDistress!S6+CoeffsDistress!S7*LN(BackgroundII_R74!T4-CoeffsDistress!S8)</f>
        <v>3.1290789009871531</v>
      </c>
      <c r="U5">
        <f>CoeffsDistress!T3+CoeffsDistress!T4*BackgroundII_R74!U4+CoeffsDistress!T5*BackgroundII_R74!U4^CoeffsDistress!T6+CoeffsDistress!T7*LN(BackgroundII_R74!U4-CoeffsDistress!T8)</f>
        <v>-0.72987201948007563</v>
      </c>
      <c r="V5">
        <f>CoeffsDistress!U3+CoeffsDistress!U4*BackgroundII_R74!V4+CoeffsDistress!U5*BackgroundII_R74!V4^CoeffsDistress!U6+CoeffsDistress!U7*LN(BackgroundII_R74!V4-CoeffsDistress!U8)</f>
        <v>-0.55774509254708704</v>
      </c>
      <c r="W5">
        <f>CoeffsDistress!V3+CoeffsDistress!V4*BackgroundII_R74!W4+CoeffsDistress!V5*BackgroundII_R74!W4^CoeffsDistress!V6+CoeffsDistress!V7*LN(BackgroundII_R74!W4-CoeffsDistress!V8)</f>
        <v>-11.630944123926884</v>
      </c>
      <c r="X5">
        <f>CoeffsDistress!W3+CoeffsDistress!W4*BackgroundII_R74!X4+CoeffsDistress!W5*BackgroundII_R74!X4^CoeffsDistress!W6+CoeffsDistress!W7*LN(BackgroundII_R74!X4-CoeffsDistress!W8)</f>
        <v>-0.96527959010864728</v>
      </c>
      <c r="Y5">
        <f>CoeffsDistress!X3+CoeffsDistress!X4*BackgroundII_R74!Y4+CoeffsDistress!X5*BackgroundII_R74!Y4^CoeffsDistress!X6+CoeffsDistress!X7*LN(BackgroundII_R74!Y4-CoeffsDistress!X8)</f>
        <v>-1.1850134881294951</v>
      </c>
      <c r="Z5">
        <f>CoeffsDistress!Y3+CoeffsDistress!Y4*BackgroundII_R74!Z4+CoeffsDistress!Y5*BackgroundII_R74!Z4^CoeffsDistress!Y6+CoeffsDistress!Y7*LN(BackgroundII_R74!Z4-CoeffsDistress!Y8)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CoeffsDeductCorr!B2+CoeffsDeductCorr!C2*BackgroundII_R74!B21+CoeffsDeductCorr!D2*BackgroundII_R74!B21^2+CoeffsDeductCorr!E2*BackgroundII_R74!B21^3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CoeffsDeductCorr!B3+CoeffsDeductCorr!C3*BackgroundII_R74!B22+CoeffsDeductCorr!D3*BackgroundII_R74!B22^2+CoeffsDeductCorr!E3*BackgroundII_R74!B22^3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CoeffsDeductCorr!B4+CoeffsDeductCorr!C4*BackgroundII_R74!B23+CoeffsDeductCorr!D4*BackgroundII_R74!B23^2+CoeffsDeductCorr!E4*BackgroundII_R74!B23^3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CoeffsDeductCorr!B5+CoeffsDeductCorr!C5*BackgroundII_R74!B24+CoeffsDeductCorr!D5*BackgroundII_R74!B24^2+CoeffsDeductCorr!E5*BackgroundII_R74!B24^3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CoeffsDeductCorr!B6+CoeffsDeductCorr!C6*BackgroundII_R74!B25+CoeffsDeductCorr!D6*BackgroundII_R74!B25^2+CoeffsDeductCorr!E6*BackgroundII_R74!B25^3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CoeffsDeductCorr!B7+CoeffsDeductCorr!C7*BackgroundII_R74!B26+CoeffsDeductCorr!D7*BackgroundII_R74!B26^2+CoeffsDeductCorr!E7*BackgroundII_R74!B26^3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CoeffsDeductCorr!B8+CoeffsDeductCorr!C8*BackgroundII_R74!B27+CoeffsDeductCorr!D8*BackgroundII_R74!B27^2+CoeffsDeductCorr!E8*BackgroundII_R74!B27^3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CalcMany!B73</f>
        <v>9979</v>
      </c>
      <c r="C3">
        <f>CalcMany!C73</f>
        <v>0</v>
      </c>
      <c r="D3">
        <f>CalcMany!D73</f>
        <v>0</v>
      </c>
      <c r="E3">
        <f>CalcMany!E73</f>
        <v>0</v>
      </c>
      <c r="F3">
        <f>CalcMany!F73</f>
        <v>0</v>
      </c>
      <c r="G3">
        <f>CalcMany!G73</f>
        <v>0</v>
      </c>
      <c r="H3">
        <f>CalcMany!H73</f>
        <v>0</v>
      </c>
      <c r="I3">
        <f>CalcMany!I73</f>
        <v>0</v>
      </c>
      <c r="J3">
        <f>CalcMany!J73</f>
        <v>0</v>
      </c>
      <c r="K3">
        <f>CalcMany!K73</f>
        <v>0</v>
      </c>
      <c r="L3" t="str">
        <f>CalcMany!L73</f>
        <v>200</v>
      </c>
      <c r="M3">
        <f>CalcMany!M73</f>
        <v>0</v>
      </c>
      <c r="N3">
        <f>CalcMany!N73</f>
        <v>0</v>
      </c>
      <c r="O3">
        <f>CalcMany!O73</f>
        <v>0</v>
      </c>
      <c r="P3">
        <f>CalcMany!P73</f>
        <v>0</v>
      </c>
      <c r="Q3">
        <f>CalcMany!Q73</f>
        <v>0</v>
      </c>
      <c r="R3">
        <f>CalcMany!R73</f>
        <v>0</v>
      </c>
      <c r="S3">
        <f>CalcMany!S73</f>
        <v>0</v>
      </c>
      <c r="T3">
        <f>CalcMany!T73</f>
        <v>0</v>
      </c>
      <c r="U3">
        <f>CalcMany!U73</f>
        <v>0</v>
      </c>
      <c r="V3">
        <f>CalcMany!V73</f>
        <v>0</v>
      </c>
      <c r="W3">
        <f>CalcMany!W73</f>
        <v>0</v>
      </c>
      <c r="X3">
        <f>CalcMany!X73</f>
        <v>0</v>
      </c>
      <c r="Y3">
        <f>CalcMany!Y73</f>
        <v>0</v>
      </c>
      <c r="Z3">
        <f>CalcMany!Z73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2.0042088385609782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CoeffsDistress!B3+CoeffsDistress!B4*BackgroundII_R73!C4+CoeffsDistress!B5*BackgroundII_R73!C4^CoeffsDistress!B6+CoeffsDistress!B7*LN(BackgroundII_R73!C4-CoeffsDistress!B8)</f>
        <v>#DIV/0!</v>
      </c>
      <c r="D5" t="e">
        <f>CoeffsDistress!C3+CoeffsDistress!C4*BackgroundII_R73!D4+CoeffsDistress!C5*BackgroundII_R73!D4^CoeffsDistress!C6+CoeffsDistress!C7*LN(BackgroundII_R73!D4-CoeffsDistress!C8)</f>
        <v>#DIV/0!</v>
      </c>
      <c r="E5" t="e">
        <f>CoeffsDistress!D3+CoeffsDistress!D4*BackgroundII_R73!E4+CoeffsDistress!D5*BackgroundII_R73!E4^CoeffsDistress!D6+CoeffsDistress!D7*LN(BackgroundII_R73!E4-CoeffsDistress!D8)</f>
        <v>#DIV/0!</v>
      </c>
      <c r="F5">
        <f>CoeffsDistress!E3+CoeffsDistress!E4*BackgroundII_R73!F4+CoeffsDistress!E5*BackgroundII_R73!F4^CoeffsDistress!E6+CoeffsDistress!E7*LN(BackgroundII_R73!F4-CoeffsDistress!E8)</f>
        <v>1.3455187895966798</v>
      </c>
      <c r="G5" t="e">
        <f>CoeffsDistress!F3+CoeffsDistress!F4*BackgroundII_R73!G4+CoeffsDistress!F5*BackgroundII_R73!G4^CoeffsDistress!F6+CoeffsDistress!F7*LN(BackgroundII_R73!G4-CoeffsDistress!F8)</f>
        <v>#NUM!</v>
      </c>
      <c r="H5">
        <f>CoeffsDistress!G3+CoeffsDistress!G4*BackgroundII_R73!H4+CoeffsDistress!G5*BackgroundII_R73!H4^CoeffsDistress!G6+CoeffsDistress!G7*LN(BackgroundII_R73!H4-CoeffsDistress!G8)</f>
        <v>-2.4297516226665117</v>
      </c>
      <c r="I5">
        <f>CoeffsDistress!H3+CoeffsDistress!H4*BackgroundII_R73!I4+CoeffsDistress!H5*BackgroundII_R73!I4^CoeffsDistress!H6+CoeffsDistress!H7*LN(BackgroundII_R73!I4-CoeffsDistress!H8)</f>
        <v>6.2926559863106677</v>
      </c>
      <c r="J5">
        <f>CoeffsDistress!I3+CoeffsDistress!I4*BackgroundII_R73!J4+CoeffsDistress!I5*BackgroundII_R73!J4^CoeffsDistress!I6+CoeffsDistress!I7*LN(BackgroundII_R73!J4-CoeffsDistress!I8)</f>
        <v>1.9809699703419081</v>
      </c>
      <c r="K5" t="e">
        <f>CoeffsDistress!J3+CoeffsDistress!J4*BackgroundII_R73!K4+CoeffsDistress!J5*BackgroundII_R73!K4^CoeffsDistress!J6+CoeffsDistress!J7*LN(BackgroundII_R73!K4-CoeffsDistress!J8)</f>
        <v>#NUM!</v>
      </c>
      <c r="L5">
        <f>CoeffsDistress!K3+CoeffsDistress!K4*BackgroundII_R73!L4+CoeffsDistress!K5*BackgroundII_R73!L4^CoeffsDistress!K6+CoeffsDistress!K7*LN(BackgroundII_R73!L4-CoeffsDistress!K8)</f>
        <v>4.6091833156999051</v>
      </c>
      <c r="M5">
        <f>CoeffsDistress!L3+CoeffsDistress!L4*BackgroundII_R73!M4+CoeffsDistress!L5*BackgroundII_R73!M4^CoeffsDistress!L6+CoeffsDistress!L7*LN(BackgroundII_R73!M4-CoeffsDistress!L8)</f>
        <v>-1.8831691837876274</v>
      </c>
      <c r="N5">
        <f>CoeffsDistress!M3+CoeffsDistress!M4*BackgroundII_R73!N4+CoeffsDistress!M5*BackgroundII_R73!N4^CoeffsDistress!M6+CoeffsDistress!M7*LN(BackgroundII_R73!N4-CoeffsDistress!M8)</f>
        <v>-6.4882063576799407</v>
      </c>
      <c r="O5">
        <f>CoeffsDistress!N3+CoeffsDistress!N4*BackgroundII_R73!O4+CoeffsDistress!N5*BackgroundII_R73!O4^CoeffsDistress!N6+CoeffsDistress!N7*LN(BackgroundII_R73!O4-CoeffsDistress!N8)</f>
        <v>-0.19234986700844559</v>
      </c>
      <c r="P5">
        <f>CoeffsDistress!O3+CoeffsDistress!O4*BackgroundII_R73!P4+CoeffsDistress!O5*BackgroundII_R73!P4^CoeffsDistress!O6+CoeffsDistress!O7*LN(BackgroundII_R73!P4-CoeffsDistress!O8)</f>
        <v>7.3754817263059103E-2</v>
      </c>
      <c r="Q5">
        <f>CoeffsDistress!P3+CoeffsDistress!P4*BackgroundII_R73!Q4+CoeffsDistress!P5*BackgroundII_R73!Q4^CoeffsDistress!P6+CoeffsDistress!P7*LN(BackgroundII_R73!Q4-CoeffsDistress!P8)</f>
        <v>2.0655973451251413</v>
      </c>
      <c r="R5" t="e">
        <f>CoeffsDistress!Q3+CoeffsDistress!Q4*BackgroundII_R73!R4+CoeffsDistress!Q5*BackgroundII_R73!R4^CoeffsDistress!Q6+CoeffsDistress!Q7*LN(BackgroundII_R73!R4-CoeffsDistress!Q8)</f>
        <v>#NUM!</v>
      </c>
      <c r="S5">
        <f>CoeffsDistress!R3+CoeffsDistress!R4*BackgroundII_R73!S4+CoeffsDistress!R5*BackgroundII_R73!S4^CoeffsDistress!R6+CoeffsDistress!R7*LN(BackgroundII_R73!S4-CoeffsDistress!R8)</f>
        <v>2.8474830961496664</v>
      </c>
      <c r="T5">
        <f>CoeffsDistress!S3+CoeffsDistress!S4*BackgroundII_R73!T4+CoeffsDistress!S5*BackgroundII_R73!T4^CoeffsDistress!S6+CoeffsDistress!S7*LN(BackgroundII_R73!T4-CoeffsDistress!S8)</f>
        <v>3.1290789009871531</v>
      </c>
      <c r="U5">
        <f>CoeffsDistress!T3+CoeffsDistress!T4*BackgroundII_R73!U4+CoeffsDistress!T5*BackgroundII_R73!U4^CoeffsDistress!T6+CoeffsDistress!T7*LN(BackgroundII_R73!U4-CoeffsDistress!T8)</f>
        <v>-0.72987201948007563</v>
      </c>
      <c r="V5">
        <f>CoeffsDistress!U3+CoeffsDistress!U4*BackgroundII_R73!V4+CoeffsDistress!U5*BackgroundII_R73!V4^CoeffsDistress!U6+CoeffsDistress!U7*LN(BackgroundII_R73!V4-CoeffsDistress!U8)</f>
        <v>-0.55774509254708704</v>
      </c>
      <c r="W5">
        <f>CoeffsDistress!V3+CoeffsDistress!V4*BackgroundII_R73!W4+CoeffsDistress!V5*BackgroundII_R73!W4^CoeffsDistress!V6+CoeffsDistress!V7*LN(BackgroundII_R73!W4-CoeffsDistress!V8)</f>
        <v>-11.630944123926884</v>
      </c>
      <c r="X5">
        <f>CoeffsDistress!W3+CoeffsDistress!W4*BackgroundII_R73!X4+CoeffsDistress!W5*BackgroundII_R73!X4^CoeffsDistress!W6+CoeffsDistress!W7*LN(BackgroundII_R73!X4-CoeffsDistress!W8)</f>
        <v>-0.96527959010864728</v>
      </c>
      <c r="Y5">
        <f>CoeffsDistress!X3+CoeffsDistress!X4*BackgroundII_R73!Y4+CoeffsDistress!X5*BackgroundII_R73!Y4^CoeffsDistress!X6+CoeffsDistress!X7*LN(BackgroundII_R73!Y4-CoeffsDistress!X8)</f>
        <v>-1.1850134881294951</v>
      </c>
      <c r="Z5">
        <f>CoeffsDistress!Y3+CoeffsDistress!Y4*BackgroundII_R73!Z4+CoeffsDistress!Y5*BackgroundII_R73!Z4^CoeffsDistress!Y6+CoeffsDistress!Y7*LN(BackgroundII_R73!Z4-CoeffsDistress!Y8)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4.6091833156999051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4.6091833156999051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9.7603811240683758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4.6091833156999051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4.6091833156999051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4.6091833156999051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4.6091833156999051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4.6091833156999051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4.6091833156999051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4.6091833156999051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4.6091833156999051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4.6091833156999051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4.6091833156999051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4.6091833156999051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4.6091833156999051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4.6091833156999051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4.6091833156999051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4.6091833156999051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CoeffsDeductCorr!B2+CoeffsDeductCorr!C2*BackgroundII_R73!B21+CoeffsDeductCorr!D2*BackgroundII_R73!B21^2+CoeffsDeductCorr!E2*BackgroundII_R73!B21^3</f>
        <v>4.6091833156999051</v>
      </c>
      <c r="C28" s="39">
        <f t="shared" ref="C28:M28" si="18">C14*$B28/$B21</f>
        <v>4.6091833156999051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CoeffsDeductCorr!B3+CoeffsDeductCorr!C3*BackgroundII_R73!B22+CoeffsDeductCorr!D3*BackgroundII_R73!B22^2+CoeffsDeductCorr!E3*BackgroundII_R73!B22^3</f>
        <v>2.7241906009661143</v>
      </c>
      <c r="C29" s="39">
        <f t="shared" ref="C29:M29" si="20">C15*$B29/$B22</f>
        <v>2.7241906009661143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CoeffsDeductCorr!B4+CoeffsDeductCorr!C4*BackgroundII_R73!B23+CoeffsDeductCorr!D4*BackgroundII_R73!B23^2+CoeffsDeductCorr!E4*BackgroundII_R73!B23^3</f>
        <v>1.6045353824223707</v>
      </c>
      <c r="C30" s="39">
        <f t="shared" ref="C30:M30" si="21">C16*$B30/$B23</f>
        <v>1.6045353824223707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CoeffsDeductCorr!B5+CoeffsDeductCorr!C5*BackgroundII_R73!B24+CoeffsDeductCorr!D5*BackgroundII_R73!B24^2+CoeffsDeductCorr!E5*BackgroundII_R73!B24^3</f>
        <v>-4.3711010936392469</v>
      </c>
      <c r="C31" s="39">
        <f t="shared" ref="C31:M31" si="22">C17*$B31/$B24</f>
        <v>-4.3711010936392469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CoeffsDeductCorr!B6+CoeffsDeductCorr!C6*BackgroundII_R73!B25+CoeffsDeductCorr!D6*BackgroundII_R73!B25^2+CoeffsDeductCorr!E6*BackgroundII_R73!B25^3</f>
        <v>-3.6452113402610014</v>
      </c>
      <c r="C32" s="39">
        <f t="shared" ref="C32:M32" si="23">C18*$B32/$B25</f>
        <v>-3.6452113402610014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CoeffsDeductCorr!B7+CoeffsDeductCorr!C7*BackgroundII_R73!B26+CoeffsDeductCorr!D7*BackgroundII_R73!B26^2+CoeffsDeductCorr!E7*BackgroundII_R73!B26^3</f>
        <v>-5.6291820746292993</v>
      </c>
      <c r="C33" s="39">
        <f t="shared" ref="C33:M33" si="24">C19*$B33/$B26</f>
        <v>-5.6291820746292993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CoeffsDeductCorr!B8+CoeffsDeductCorr!C8*BackgroundII_R73!B27+CoeffsDeductCorr!D8*BackgroundII_R73!B27^2+CoeffsDeductCorr!E8*BackgroundII_R73!B27^3</f>
        <v>-8.8096483106866117</v>
      </c>
      <c r="C34" s="39">
        <f t="shared" ref="C34:M34" si="25">C20*$B34/$B27</f>
        <v>-8.8096483106866117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4.6091833156999051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4.6091833156999051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4.6091833156999051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4.6091833156999051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4.6091833156999051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4.6091833156999051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4.6091833156999051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4.6091833156999051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95.390816684300091</v>
      </c>
      <c r="C45" s="41">
        <f t="shared" ref="C45:M45" ca="1" si="28">IF(C44&lt;&gt;"",OFFSET(C27,$C$43,0),"")</f>
        <v>4.6091833156999051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CalcMany!B72</f>
        <v>1678</v>
      </c>
      <c r="C3">
        <f>CalcMany!C72</f>
        <v>0</v>
      </c>
      <c r="D3">
        <f>CalcMany!D72</f>
        <v>0</v>
      </c>
      <c r="E3">
        <f>CalcMany!E72</f>
        <v>0</v>
      </c>
      <c r="F3">
        <f>CalcMany!F72</f>
        <v>0</v>
      </c>
      <c r="G3">
        <f>CalcMany!G72</f>
        <v>0</v>
      </c>
      <c r="H3">
        <f>CalcMany!H72</f>
        <v>0</v>
      </c>
      <c r="I3">
        <f>CalcMany!I72</f>
        <v>0</v>
      </c>
      <c r="J3">
        <f>CalcMany!J72</f>
        <v>0</v>
      </c>
      <c r="K3">
        <f>CalcMany!K72</f>
        <v>0</v>
      </c>
      <c r="L3">
        <f>CalcMany!L72</f>
        <v>0</v>
      </c>
      <c r="M3">
        <f>CalcMany!M72</f>
        <v>0</v>
      </c>
      <c r="N3">
        <f>CalcMany!N72</f>
        <v>0</v>
      </c>
      <c r="O3">
        <f>CalcMany!O72</f>
        <v>0</v>
      </c>
      <c r="P3">
        <f>CalcMany!P72</f>
        <v>0</v>
      </c>
      <c r="Q3">
        <f>CalcMany!Q72</f>
        <v>0</v>
      </c>
      <c r="R3">
        <f>CalcMany!R72</f>
        <v>0</v>
      </c>
      <c r="S3">
        <f>CalcMany!S72</f>
        <v>0</v>
      </c>
      <c r="T3">
        <f>CalcMany!T72</f>
        <v>0</v>
      </c>
      <c r="U3">
        <f>CalcMany!U72</f>
        <v>0</v>
      </c>
      <c r="V3">
        <f>CalcMany!V72</f>
        <v>0</v>
      </c>
      <c r="W3">
        <f>CalcMany!W72</f>
        <v>0</v>
      </c>
      <c r="X3">
        <f>CalcMany!X72</f>
        <v>0</v>
      </c>
      <c r="Y3">
        <f>CalcMany!Y72</f>
        <v>0</v>
      </c>
      <c r="Z3">
        <f>CalcMany!Z72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CoeffsDistress!B3+CoeffsDistress!B4*BackgroundII_R72!C4+CoeffsDistress!B5*BackgroundII_R72!C4^CoeffsDistress!B6+CoeffsDistress!B7*LN(BackgroundII_R72!C4-CoeffsDistress!B8)</f>
        <v>#DIV/0!</v>
      </c>
      <c r="D5" t="e">
        <f>CoeffsDistress!C3+CoeffsDistress!C4*BackgroundII_R72!D4+CoeffsDistress!C5*BackgroundII_R72!D4^CoeffsDistress!C6+CoeffsDistress!C7*LN(BackgroundII_R72!D4-CoeffsDistress!C8)</f>
        <v>#DIV/0!</v>
      </c>
      <c r="E5" t="e">
        <f>CoeffsDistress!D3+CoeffsDistress!D4*BackgroundII_R72!E4+CoeffsDistress!D5*BackgroundII_R72!E4^CoeffsDistress!D6+CoeffsDistress!D7*LN(BackgroundII_R72!E4-CoeffsDistress!D8)</f>
        <v>#DIV/0!</v>
      </c>
      <c r="F5">
        <f>CoeffsDistress!E3+CoeffsDistress!E4*BackgroundII_R72!F4+CoeffsDistress!E5*BackgroundII_R72!F4^CoeffsDistress!E6+CoeffsDistress!E7*LN(BackgroundII_R72!F4-CoeffsDistress!E8)</f>
        <v>1.3455187895966798</v>
      </c>
      <c r="G5" t="e">
        <f>CoeffsDistress!F3+CoeffsDistress!F4*BackgroundII_R72!G4+CoeffsDistress!F5*BackgroundII_R72!G4^CoeffsDistress!F6+CoeffsDistress!F7*LN(BackgroundII_R72!G4-CoeffsDistress!F8)</f>
        <v>#NUM!</v>
      </c>
      <c r="H5">
        <f>CoeffsDistress!G3+CoeffsDistress!G4*BackgroundII_R72!H4+CoeffsDistress!G5*BackgroundII_R72!H4^CoeffsDistress!G6+CoeffsDistress!G7*LN(BackgroundII_R72!H4-CoeffsDistress!G8)</f>
        <v>-2.4297516226665117</v>
      </c>
      <c r="I5">
        <f>CoeffsDistress!H3+CoeffsDistress!H4*BackgroundII_R72!I4+CoeffsDistress!H5*BackgroundII_R72!I4^CoeffsDistress!H6+CoeffsDistress!H7*LN(BackgroundII_R72!I4-CoeffsDistress!H8)</f>
        <v>6.2926559863106677</v>
      </c>
      <c r="J5">
        <f>CoeffsDistress!I3+CoeffsDistress!I4*BackgroundII_R72!J4+CoeffsDistress!I5*BackgroundII_R72!J4^CoeffsDistress!I6+CoeffsDistress!I7*LN(BackgroundII_R72!J4-CoeffsDistress!I8)</f>
        <v>1.9809699703419081</v>
      </c>
      <c r="K5" t="e">
        <f>CoeffsDistress!J3+CoeffsDistress!J4*BackgroundII_R72!K4+CoeffsDistress!J5*BackgroundII_R72!K4^CoeffsDistress!J6+CoeffsDistress!J7*LN(BackgroundII_R72!K4-CoeffsDistress!J8)</f>
        <v>#NUM!</v>
      </c>
      <c r="L5">
        <f>CoeffsDistress!K3+CoeffsDistress!K4*BackgroundII_R72!L4+CoeffsDistress!K5*BackgroundII_R72!L4^CoeffsDistress!K6+CoeffsDistress!K7*LN(BackgroundII_R72!L4-CoeffsDistress!K8)</f>
        <v>-1.4788572215220626</v>
      </c>
      <c r="M5">
        <f>CoeffsDistress!L3+CoeffsDistress!L4*BackgroundII_R72!M4+CoeffsDistress!L5*BackgroundII_R72!M4^CoeffsDistress!L6+CoeffsDistress!L7*LN(BackgroundII_R72!M4-CoeffsDistress!L8)</f>
        <v>-1.8831691837876274</v>
      </c>
      <c r="N5">
        <f>CoeffsDistress!M3+CoeffsDistress!M4*BackgroundII_R72!N4+CoeffsDistress!M5*BackgroundII_R72!N4^CoeffsDistress!M6+CoeffsDistress!M7*LN(BackgroundII_R72!N4-CoeffsDistress!M8)</f>
        <v>-6.4882063576799407</v>
      </c>
      <c r="O5">
        <f>CoeffsDistress!N3+CoeffsDistress!N4*BackgroundII_R72!O4+CoeffsDistress!N5*BackgroundII_R72!O4^CoeffsDistress!N6+CoeffsDistress!N7*LN(BackgroundII_R72!O4-CoeffsDistress!N8)</f>
        <v>-0.19234986700844559</v>
      </c>
      <c r="P5">
        <f>CoeffsDistress!O3+CoeffsDistress!O4*BackgroundII_R72!P4+CoeffsDistress!O5*BackgroundII_R72!P4^CoeffsDistress!O6+CoeffsDistress!O7*LN(BackgroundII_R72!P4-CoeffsDistress!O8)</f>
        <v>7.3754817263059103E-2</v>
      </c>
      <c r="Q5">
        <f>CoeffsDistress!P3+CoeffsDistress!P4*BackgroundII_R72!Q4+CoeffsDistress!P5*BackgroundII_R72!Q4^CoeffsDistress!P6+CoeffsDistress!P7*LN(BackgroundII_R72!Q4-CoeffsDistress!P8)</f>
        <v>2.0655973451251413</v>
      </c>
      <c r="R5" t="e">
        <f>CoeffsDistress!Q3+CoeffsDistress!Q4*BackgroundII_R72!R4+CoeffsDistress!Q5*BackgroundII_R72!R4^CoeffsDistress!Q6+CoeffsDistress!Q7*LN(BackgroundII_R72!R4-CoeffsDistress!Q8)</f>
        <v>#NUM!</v>
      </c>
      <c r="S5">
        <f>CoeffsDistress!R3+CoeffsDistress!R4*BackgroundII_R72!S4+CoeffsDistress!R5*BackgroundII_R72!S4^CoeffsDistress!R6+CoeffsDistress!R7*LN(BackgroundII_R72!S4-CoeffsDistress!R8)</f>
        <v>2.8474830961496664</v>
      </c>
      <c r="T5">
        <f>CoeffsDistress!S3+CoeffsDistress!S4*BackgroundII_R72!T4+CoeffsDistress!S5*BackgroundII_R72!T4^CoeffsDistress!S6+CoeffsDistress!S7*LN(BackgroundII_R72!T4-CoeffsDistress!S8)</f>
        <v>3.1290789009871531</v>
      </c>
      <c r="U5">
        <f>CoeffsDistress!T3+CoeffsDistress!T4*BackgroundII_R72!U4+CoeffsDistress!T5*BackgroundII_R72!U4^CoeffsDistress!T6+CoeffsDistress!T7*LN(BackgroundII_R72!U4-CoeffsDistress!T8)</f>
        <v>-0.72987201948007563</v>
      </c>
      <c r="V5">
        <f>CoeffsDistress!U3+CoeffsDistress!U4*BackgroundII_R72!V4+CoeffsDistress!U5*BackgroundII_R72!V4^CoeffsDistress!U6+CoeffsDistress!U7*LN(BackgroundII_R72!V4-CoeffsDistress!U8)</f>
        <v>-0.55774509254708704</v>
      </c>
      <c r="W5">
        <f>CoeffsDistress!V3+CoeffsDistress!V4*BackgroundII_R72!W4+CoeffsDistress!V5*BackgroundII_R72!W4^CoeffsDistress!V6+CoeffsDistress!V7*LN(BackgroundII_R72!W4-CoeffsDistress!V8)</f>
        <v>-11.630944123926884</v>
      </c>
      <c r="X5">
        <f>CoeffsDistress!W3+CoeffsDistress!W4*BackgroundII_R72!X4+CoeffsDistress!W5*BackgroundII_R72!X4^CoeffsDistress!W6+CoeffsDistress!W7*LN(BackgroundII_R72!X4-CoeffsDistress!W8)</f>
        <v>-0.96527959010864728</v>
      </c>
      <c r="Y5">
        <f>CoeffsDistress!X3+CoeffsDistress!X4*BackgroundII_R72!Y4+CoeffsDistress!X5*BackgroundII_R72!Y4^CoeffsDistress!X6+CoeffsDistress!X7*LN(BackgroundII_R72!Y4-CoeffsDistress!X8)</f>
        <v>-1.1850134881294951</v>
      </c>
      <c r="Z5">
        <f>CoeffsDistress!Y3+CoeffsDistress!Y4*BackgroundII_R72!Z4+CoeffsDistress!Y5*BackgroundII_R72!Z4^CoeffsDistress!Y6+CoeffsDistress!Y7*LN(BackgroundII_R72!Z4-CoeffsDistress!Y8)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CoeffsDeductCorr!B2+CoeffsDeductCorr!C2*BackgroundII_R72!B21+CoeffsDeductCorr!D2*BackgroundII_R72!B21^2+CoeffsDeductCorr!E2*BackgroundII_R72!B21^3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CoeffsDeductCorr!B3+CoeffsDeductCorr!C3*BackgroundII_R72!B22+CoeffsDeductCorr!D3*BackgroundII_R72!B22^2+CoeffsDeductCorr!E3*BackgroundII_R72!B22^3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CoeffsDeductCorr!B4+CoeffsDeductCorr!C4*BackgroundII_R72!B23+CoeffsDeductCorr!D4*BackgroundII_R72!B23^2+CoeffsDeductCorr!E4*BackgroundII_R72!B23^3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CoeffsDeductCorr!B5+CoeffsDeductCorr!C5*BackgroundII_R72!B24+CoeffsDeductCorr!D5*BackgroundII_R72!B24^2+CoeffsDeductCorr!E5*BackgroundII_R72!B24^3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CoeffsDeductCorr!B6+CoeffsDeductCorr!C6*BackgroundII_R72!B25+CoeffsDeductCorr!D6*BackgroundII_R72!B25^2+CoeffsDeductCorr!E6*BackgroundII_R72!B25^3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CoeffsDeductCorr!B7+CoeffsDeductCorr!C7*BackgroundII_R72!B26+CoeffsDeductCorr!D7*BackgroundII_R72!B26^2+CoeffsDeductCorr!E7*BackgroundII_R72!B26^3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CoeffsDeductCorr!B8+CoeffsDeductCorr!C8*BackgroundII_R72!B27+CoeffsDeductCorr!D8*BackgroundII_R72!B27^2+CoeffsDeductCorr!E8*BackgroundII_R72!B27^3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CalcMany!B71</f>
        <v>1538</v>
      </c>
      <c r="C3">
        <f>CalcMany!C71</f>
        <v>0</v>
      </c>
      <c r="D3">
        <f>CalcMany!D71</f>
        <v>0</v>
      </c>
      <c r="E3">
        <f>CalcMany!E71</f>
        <v>0</v>
      </c>
      <c r="F3">
        <f>CalcMany!F71</f>
        <v>0</v>
      </c>
      <c r="G3">
        <f>CalcMany!G71</f>
        <v>0</v>
      </c>
      <c r="H3">
        <f>CalcMany!H71</f>
        <v>0</v>
      </c>
      <c r="I3">
        <f>CalcMany!I71</f>
        <v>0</v>
      </c>
      <c r="J3">
        <f>CalcMany!J71</f>
        <v>0</v>
      </c>
      <c r="K3">
        <f>CalcMany!K71</f>
        <v>0</v>
      </c>
      <c r="L3" t="str">
        <f>CalcMany!L71</f>
        <v>120</v>
      </c>
      <c r="M3">
        <f>CalcMany!M71</f>
        <v>0</v>
      </c>
      <c r="N3">
        <f>CalcMany!N71</f>
        <v>0</v>
      </c>
      <c r="O3" t="str">
        <f>CalcMany!O71</f>
        <v>60</v>
      </c>
      <c r="P3">
        <f>CalcMany!P71</f>
        <v>0</v>
      </c>
      <c r="Q3">
        <f>CalcMany!Q71</f>
        <v>0</v>
      </c>
      <c r="R3">
        <f>CalcMany!R71</f>
        <v>0</v>
      </c>
      <c r="S3">
        <f>CalcMany!S71</f>
        <v>0</v>
      </c>
      <c r="T3">
        <f>CalcMany!T71</f>
        <v>0</v>
      </c>
      <c r="U3">
        <f>CalcMany!U71</f>
        <v>0</v>
      </c>
      <c r="V3">
        <f>CalcMany!V71</f>
        <v>0</v>
      </c>
      <c r="W3">
        <f>CalcMany!W71</f>
        <v>0</v>
      </c>
      <c r="X3">
        <f>CalcMany!X71</f>
        <v>0</v>
      </c>
      <c r="Y3">
        <f>CalcMany!Y71</f>
        <v>0</v>
      </c>
      <c r="Z3">
        <f>CalcMany!Z71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7.8023407022106639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3.9011703511053319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CoeffsDistress!B3+CoeffsDistress!B4*BackgroundII_R71!C4+CoeffsDistress!B5*BackgroundII_R71!C4^CoeffsDistress!B6+CoeffsDistress!B7*LN(BackgroundII_R71!C4-CoeffsDistress!B8)</f>
        <v>#DIV/0!</v>
      </c>
      <c r="D5" t="e">
        <f>CoeffsDistress!C3+CoeffsDistress!C4*BackgroundII_R71!D4+CoeffsDistress!C5*BackgroundII_R71!D4^CoeffsDistress!C6+CoeffsDistress!C7*LN(BackgroundII_R71!D4-CoeffsDistress!C8)</f>
        <v>#DIV/0!</v>
      </c>
      <c r="E5" t="e">
        <f>CoeffsDistress!D3+CoeffsDistress!D4*BackgroundII_R71!E4+CoeffsDistress!D5*BackgroundII_R71!E4^CoeffsDistress!D6+CoeffsDistress!D7*LN(BackgroundII_R71!E4-CoeffsDistress!D8)</f>
        <v>#DIV/0!</v>
      </c>
      <c r="F5">
        <f>CoeffsDistress!E3+CoeffsDistress!E4*BackgroundII_R71!F4+CoeffsDistress!E5*BackgroundII_R71!F4^CoeffsDistress!E6+CoeffsDistress!E7*LN(BackgroundII_R71!F4-CoeffsDistress!E8)</f>
        <v>1.3455187895966798</v>
      </c>
      <c r="G5" t="e">
        <f>CoeffsDistress!F3+CoeffsDistress!F4*BackgroundII_R71!G4+CoeffsDistress!F5*BackgroundII_R71!G4^CoeffsDistress!F6+CoeffsDistress!F7*LN(BackgroundII_R71!G4-CoeffsDistress!F8)</f>
        <v>#NUM!</v>
      </c>
      <c r="H5">
        <f>CoeffsDistress!G3+CoeffsDistress!G4*BackgroundII_R71!H4+CoeffsDistress!G5*BackgroundII_R71!H4^CoeffsDistress!G6+CoeffsDistress!G7*LN(BackgroundII_R71!H4-CoeffsDistress!G8)</f>
        <v>-2.4297516226665117</v>
      </c>
      <c r="I5">
        <f>CoeffsDistress!H3+CoeffsDistress!H4*BackgroundII_R71!I4+CoeffsDistress!H5*BackgroundII_R71!I4^CoeffsDistress!H6+CoeffsDistress!H7*LN(BackgroundII_R71!I4-CoeffsDistress!H8)</f>
        <v>6.2926559863106677</v>
      </c>
      <c r="J5">
        <f>CoeffsDistress!I3+CoeffsDistress!I4*BackgroundII_R71!J4+CoeffsDistress!I5*BackgroundII_R71!J4^CoeffsDistress!I6+CoeffsDistress!I7*LN(BackgroundII_R71!J4-CoeffsDistress!I8)</f>
        <v>1.9809699703419081</v>
      </c>
      <c r="K5" t="e">
        <f>CoeffsDistress!J3+CoeffsDistress!J4*BackgroundII_R71!K4+CoeffsDistress!J5*BackgroundII_R71!K4^CoeffsDistress!J6+CoeffsDistress!J7*LN(BackgroundII_R71!K4-CoeffsDistress!J8)</f>
        <v>#NUM!</v>
      </c>
      <c r="L5">
        <f>CoeffsDistress!K3+CoeffsDistress!K4*BackgroundII_R71!L4+CoeffsDistress!K5*BackgroundII_R71!L4^CoeffsDistress!K6+CoeffsDistress!K7*LN(BackgroundII_R71!L4-CoeffsDistress!K8)</f>
        <v>14.274697852043353</v>
      </c>
      <c r="M5">
        <f>CoeffsDistress!L3+CoeffsDistress!L4*BackgroundII_R71!M4+CoeffsDistress!L5*BackgroundII_R71!M4^CoeffsDistress!L6+CoeffsDistress!L7*LN(BackgroundII_R71!M4-CoeffsDistress!L8)</f>
        <v>-1.8831691837876274</v>
      </c>
      <c r="N5">
        <f>CoeffsDistress!M3+CoeffsDistress!M4*BackgroundII_R71!N4+CoeffsDistress!M5*BackgroundII_R71!N4^CoeffsDistress!M6+CoeffsDistress!M7*LN(BackgroundII_R71!N4-CoeffsDistress!M8)</f>
        <v>-6.4882063576799407</v>
      </c>
      <c r="O5">
        <f>CoeffsDistress!N3+CoeffsDistress!N4*BackgroundII_R71!O4+CoeffsDistress!N5*BackgroundII_R71!O4^CoeffsDistress!N6+CoeffsDistress!N7*LN(BackgroundII_R71!O4-CoeffsDistress!N8)</f>
        <v>8.1769235227644366</v>
      </c>
      <c r="P5">
        <f>CoeffsDistress!O3+CoeffsDistress!O4*BackgroundII_R71!P4+CoeffsDistress!O5*BackgroundII_R71!P4^CoeffsDistress!O6+CoeffsDistress!O7*LN(BackgroundII_R71!P4-CoeffsDistress!O8)</f>
        <v>7.3754817263059103E-2</v>
      </c>
      <c r="Q5">
        <f>CoeffsDistress!P3+CoeffsDistress!P4*BackgroundII_R71!Q4+CoeffsDistress!P5*BackgroundII_R71!Q4^CoeffsDistress!P6+CoeffsDistress!P7*LN(BackgroundII_R71!Q4-CoeffsDistress!P8)</f>
        <v>2.0655973451251413</v>
      </c>
      <c r="R5" t="e">
        <f>CoeffsDistress!Q3+CoeffsDistress!Q4*BackgroundII_R71!R4+CoeffsDistress!Q5*BackgroundII_R71!R4^CoeffsDistress!Q6+CoeffsDistress!Q7*LN(BackgroundII_R71!R4-CoeffsDistress!Q8)</f>
        <v>#NUM!</v>
      </c>
      <c r="S5">
        <f>CoeffsDistress!R3+CoeffsDistress!R4*BackgroundII_R71!S4+CoeffsDistress!R5*BackgroundII_R71!S4^CoeffsDistress!R6+CoeffsDistress!R7*LN(BackgroundII_R71!S4-CoeffsDistress!R8)</f>
        <v>2.8474830961496664</v>
      </c>
      <c r="T5">
        <f>CoeffsDistress!S3+CoeffsDistress!S4*BackgroundII_R71!T4+CoeffsDistress!S5*BackgroundII_R71!T4^CoeffsDistress!S6+CoeffsDistress!S7*LN(BackgroundII_R71!T4-CoeffsDistress!S8)</f>
        <v>3.1290789009871531</v>
      </c>
      <c r="U5">
        <f>CoeffsDistress!T3+CoeffsDistress!T4*BackgroundII_R71!U4+CoeffsDistress!T5*BackgroundII_R71!U4^CoeffsDistress!T6+CoeffsDistress!T7*LN(BackgroundII_R71!U4-CoeffsDistress!T8)</f>
        <v>-0.72987201948007563</v>
      </c>
      <c r="V5">
        <f>CoeffsDistress!U3+CoeffsDistress!U4*BackgroundII_R71!V4+CoeffsDistress!U5*BackgroundII_R71!V4^CoeffsDistress!U6+CoeffsDistress!U7*LN(BackgroundII_R71!V4-CoeffsDistress!U8)</f>
        <v>-0.55774509254708704</v>
      </c>
      <c r="W5">
        <f>CoeffsDistress!V3+CoeffsDistress!V4*BackgroundII_R71!W4+CoeffsDistress!V5*BackgroundII_R71!W4^CoeffsDistress!V6+CoeffsDistress!V7*LN(BackgroundII_R71!W4-CoeffsDistress!V8)</f>
        <v>-11.630944123926884</v>
      </c>
      <c r="X5">
        <f>CoeffsDistress!W3+CoeffsDistress!W4*BackgroundII_R71!X4+CoeffsDistress!W5*BackgroundII_R71!X4^CoeffsDistress!W6+CoeffsDistress!W7*LN(BackgroundII_R71!X4-CoeffsDistress!W8)</f>
        <v>-0.96527959010864728</v>
      </c>
      <c r="Y5">
        <f>CoeffsDistress!X3+CoeffsDistress!X4*BackgroundII_R71!Y4+CoeffsDistress!X5*BackgroundII_R71!Y4^CoeffsDistress!X6+CoeffsDistress!X7*LN(BackgroundII_R71!Y4-CoeffsDistress!X8)</f>
        <v>-1.1850134881294951</v>
      </c>
      <c r="Z5">
        <f>CoeffsDistress!Y3+CoeffsDistress!Y4*BackgroundII_R71!Z4+CoeffsDistress!Y5*BackgroundII_R71!Z4^CoeffsDistress!Y6+CoeffsDistress!Y7*LN(BackgroundII_R71!Z4-CoeffsDistress!Y8)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14.274697852043353</v>
      </c>
      <c r="M7" s="32">
        <f t="shared" si="1"/>
        <v>0</v>
      </c>
      <c r="N7" s="32">
        <f t="shared" si="1"/>
        <v>0</v>
      </c>
      <c r="O7" s="32">
        <f t="shared" si="1"/>
        <v>8.1769235227644366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14.274697852043353</v>
      </c>
      <c r="D9">
        <f t="shared" si="3"/>
        <v>8.1769235227644366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8.872731829914386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14.274697852043353</v>
      </c>
      <c r="D13">
        <f t="shared" si="6"/>
        <v>8.1769235227644366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14.274697852043353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14.274697852043353</v>
      </c>
      <c r="D15" s="34">
        <f t="shared" ref="D15:D20" si="8">D$13</f>
        <v>8.1769235227644366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14.274697852043353</v>
      </c>
      <c r="D16" s="34">
        <f t="shared" si="8"/>
        <v>8.1769235227644366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14.274697852043353</v>
      </c>
      <c r="D17" s="34">
        <f t="shared" si="8"/>
        <v>8.1769235227644366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14.274697852043353</v>
      </c>
      <c r="D18" s="34">
        <f t="shared" si="8"/>
        <v>8.1769235227644366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14.274697852043353</v>
      </c>
      <c r="D19" s="34">
        <f t="shared" si="8"/>
        <v>8.1769235227644366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14.274697852043353</v>
      </c>
      <c r="D20" s="34">
        <f t="shared" si="8"/>
        <v>8.1769235227644366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16.274697852043353</v>
      </c>
      <c r="C21" s="36">
        <f t="shared" ref="C21:M21" si="10">C14/$B21</f>
        <v>0.87710985370159167</v>
      </c>
      <c r="D21" s="36">
        <f t="shared" si="10"/>
        <v>0.12289014629840836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22.45162137480779</v>
      </c>
      <c r="C22" s="36">
        <f t="shared" ref="C22:M22" si="12">C15/$B22</f>
        <v>0.63579808396646631</v>
      </c>
      <c r="D22" s="36">
        <f t="shared" si="12"/>
        <v>0.36420191603353369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22.45162137480779</v>
      </c>
      <c r="C23" s="36">
        <f t="shared" ref="C23:M23" si="13">C16/$B23</f>
        <v>0.63579808396646631</v>
      </c>
      <c r="D23" s="36">
        <f t="shared" si="13"/>
        <v>0.36420191603353369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22.45162137480779</v>
      </c>
      <c r="C24" s="36">
        <f t="shared" ref="C24:M24" si="14">C17/$B24</f>
        <v>0.63579808396646631</v>
      </c>
      <c r="D24" s="36">
        <f t="shared" si="14"/>
        <v>0.36420191603353369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22.45162137480779</v>
      </c>
      <c r="C25" s="36">
        <f t="shared" ref="C25:M25" si="15">C18/$B25</f>
        <v>0.63579808396646631</v>
      </c>
      <c r="D25" s="36">
        <f t="shared" si="15"/>
        <v>0.36420191603353369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22.45162137480779</v>
      </c>
      <c r="C26" s="36">
        <f t="shared" ref="C26:M26" si="16">C19/$B26</f>
        <v>0.63579808396646631</v>
      </c>
      <c r="D26" s="36">
        <f t="shared" si="16"/>
        <v>0.36420191603353369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22.45162137480779</v>
      </c>
      <c r="C27" s="36">
        <f t="shared" ref="C27:M27" si="17">C20/$B27</f>
        <v>0.63579808396646631</v>
      </c>
      <c r="D27" s="36">
        <f t="shared" si="17"/>
        <v>0.36420191603353369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CoeffsDeductCorr!B2+CoeffsDeductCorr!C2*BackgroundII_R71!B21+CoeffsDeductCorr!D2*BackgroundII_R71!B21^2+CoeffsDeductCorr!E2*BackgroundII_R71!B21^3</f>
        <v>16.274697852043353</v>
      </c>
      <c r="C28" s="39">
        <f t="shared" ref="C28:M28" si="18">C14*$B28/$B21</f>
        <v>14.274697852043353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CoeffsDeductCorr!B3+CoeffsDeductCorr!C3*BackgroundII_R71!B22+CoeffsDeductCorr!D3*BackgroundII_R71!B22^2+CoeffsDeductCorr!E3*BackgroundII_R71!B22^3</f>
        <v>16.415535939848471</v>
      </c>
      <c r="C29" s="39">
        <f t="shared" ref="C29:M29" si="20">C15*$B29/$B22</f>
        <v>10.436966297838325</v>
      </c>
      <c r="D29" s="39">
        <f t="shared" si="20"/>
        <v>5.9785696420101475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CoeffsDeductCorr!B4+CoeffsDeductCorr!C4*BackgroundII_R71!B23+CoeffsDeductCorr!D4*BackgroundII_R71!B23^2+CoeffsDeductCorr!E4*BackgroundII_R71!B23^3</f>
        <v>13.439891562110677</v>
      </c>
      <c r="C30" s="39">
        <f t="shared" ref="C30:M30" si="21">C16*$B30/$B23</f>
        <v>8.545057303907047</v>
      </c>
      <c r="D30" s="39">
        <f t="shared" si="21"/>
        <v>4.8948342582036304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CoeffsDeductCorr!B5+CoeffsDeductCorr!C5*BackgroundII_R71!B24+CoeffsDeductCorr!D5*BackgroundII_R71!B24^2+CoeffsDeductCorr!E5*BackgroundII_R71!B24^3</f>
        <v>7.6045184648818474</v>
      </c>
      <c r="C31" s="39">
        <f t="shared" ref="C31:M31" si="22">C17*$B31/$B24</f>
        <v>4.8349382694594922</v>
      </c>
      <c r="D31" s="39">
        <f t="shared" si="22"/>
        <v>2.7695801954223551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CoeffsDeductCorr!B6+CoeffsDeductCorr!C6*BackgroundII_R71!B25+CoeffsDeductCorr!D6*BackgroundII_R71!B25^2+CoeffsDeductCorr!E6*BackgroundII_R71!B25^3</f>
        <v>6.8299528857963807</v>
      </c>
      <c r="C32" s="39">
        <f t="shared" ref="C32:M32" si="23">C18*$B32/$B25</f>
        <v>4.3424709583705763</v>
      </c>
      <c r="D32" s="39">
        <f t="shared" si="23"/>
        <v>2.4874819274258044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CoeffsDeductCorr!B7+CoeffsDeductCorr!C7*BackgroundII_R71!B26+CoeffsDeductCorr!D7*BackgroundII_R71!B26^2+CoeffsDeductCorr!E7*BackgroundII_R71!B26^3</f>
        <v>4.5561953066990801</v>
      </c>
      <c r="C33" s="39">
        <f t="shared" ref="C33:M33" si="24">C19*$B33/$B26</f>
        <v>2.896820246176282</v>
      </c>
      <c r="D33" s="39">
        <f t="shared" si="24"/>
        <v>1.6593750605227986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CoeffsDeductCorr!B8+CoeffsDeductCorr!C8*BackgroundII_R71!B27+CoeffsDeductCorr!D8*BackgroundII_R71!B27^2+CoeffsDeductCorr!E8*BackgroundII_R71!B27^3</f>
        <v>3.452213555063846</v>
      </c>
      <c r="C34" s="39">
        <f t="shared" ref="C34:M34" si="25">C20*$B34/$B27</f>
        <v>2.1949107637526564</v>
      </c>
      <c r="D34" s="39">
        <f t="shared" si="25"/>
        <v>1.2573027913111896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16.274697852043353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16.415535939848471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16.415535939848471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16.415535939848471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16.415535939848471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16.415535939848471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16.415535939848471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16.415535939848471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83.584464060151532</v>
      </c>
      <c r="C45" s="41">
        <f t="shared" ref="C45:M45" ca="1" si="28">IF(C44&lt;&gt;"",OFFSET(C27,$C$43,0),"")</f>
        <v>10.436966297838325</v>
      </c>
      <c r="D45" s="41">
        <f t="shared" ca="1" si="28"/>
        <v>5.9785696420101475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0.63579808396646631</v>
      </c>
      <c r="D46" s="41">
        <f t="shared" ca="1" si="29"/>
        <v>0.36420191603353369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CalcMany!B70</f>
        <v>3469</v>
      </c>
      <c r="C3">
        <f>CalcMany!C70</f>
        <v>0</v>
      </c>
      <c r="D3">
        <f>CalcMany!D70</f>
        <v>0</v>
      </c>
      <c r="E3">
        <f>CalcMany!E70</f>
        <v>0</v>
      </c>
      <c r="F3">
        <f>CalcMany!F70</f>
        <v>0</v>
      </c>
      <c r="G3">
        <f>CalcMany!G70</f>
        <v>0</v>
      </c>
      <c r="H3">
        <f>CalcMany!H70</f>
        <v>0</v>
      </c>
      <c r="I3">
        <f>CalcMany!I70</f>
        <v>0</v>
      </c>
      <c r="J3">
        <f>CalcMany!J70</f>
        <v>0</v>
      </c>
      <c r="K3">
        <f>CalcMany!K70</f>
        <v>0</v>
      </c>
      <c r="L3" t="str">
        <f>CalcMany!L70</f>
        <v>140</v>
      </c>
      <c r="M3">
        <f>CalcMany!M70</f>
        <v>0</v>
      </c>
      <c r="N3">
        <f>CalcMany!N70</f>
        <v>0</v>
      </c>
      <c r="O3">
        <f>CalcMany!O70</f>
        <v>0</v>
      </c>
      <c r="P3">
        <f>CalcMany!P70</f>
        <v>0</v>
      </c>
      <c r="Q3">
        <f>CalcMany!Q70</f>
        <v>0</v>
      </c>
      <c r="R3">
        <f>CalcMany!R70</f>
        <v>0</v>
      </c>
      <c r="S3">
        <f>CalcMany!S70</f>
        <v>0</v>
      </c>
      <c r="T3">
        <f>CalcMany!T70</f>
        <v>0</v>
      </c>
      <c r="U3">
        <f>CalcMany!U70</f>
        <v>0</v>
      </c>
      <c r="V3">
        <f>CalcMany!V70</f>
        <v>0</v>
      </c>
      <c r="W3">
        <f>CalcMany!W70</f>
        <v>0</v>
      </c>
      <c r="X3">
        <f>CalcMany!X70</f>
        <v>0</v>
      </c>
      <c r="Y3">
        <f>CalcMany!Y70</f>
        <v>0</v>
      </c>
      <c r="Z3">
        <f>CalcMany!Z70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4.0357451715191699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CoeffsDistress!B3+CoeffsDistress!B4*BackgroundII_R70!C4+CoeffsDistress!B5*BackgroundII_R70!C4^CoeffsDistress!B6+CoeffsDistress!B7*LN(BackgroundII_R70!C4-CoeffsDistress!B8)</f>
        <v>#DIV/0!</v>
      </c>
      <c r="D5" t="e">
        <f>CoeffsDistress!C3+CoeffsDistress!C4*BackgroundII_R70!D4+CoeffsDistress!C5*BackgroundII_R70!D4^CoeffsDistress!C6+CoeffsDistress!C7*LN(BackgroundII_R70!D4-CoeffsDistress!C8)</f>
        <v>#DIV/0!</v>
      </c>
      <c r="E5" t="e">
        <f>CoeffsDistress!D3+CoeffsDistress!D4*BackgroundII_R70!E4+CoeffsDistress!D5*BackgroundII_R70!E4^CoeffsDistress!D6+CoeffsDistress!D7*LN(BackgroundII_R70!E4-CoeffsDistress!D8)</f>
        <v>#DIV/0!</v>
      </c>
      <c r="F5">
        <f>CoeffsDistress!E3+CoeffsDistress!E4*BackgroundII_R70!F4+CoeffsDistress!E5*BackgroundII_R70!F4^CoeffsDistress!E6+CoeffsDistress!E7*LN(BackgroundII_R70!F4-CoeffsDistress!E8)</f>
        <v>1.3455187895966798</v>
      </c>
      <c r="G5" t="e">
        <f>CoeffsDistress!F3+CoeffsDistress!F4*BackgroundII_R70!G4+CoeffsDistress!F5*BackgroundII_R70!G4^CoeffsDistress!F6+CoeffsDistress!F7*LN(BackgroundII_R70!G4-CoeffsDistress!F8)</f>
        <v>#NUM!</v>
      </c>
      <c r="H5">
        <f>CoeffsDistress!G3+CoeffsDistress!G4*BackgroundII_R70!H4+CoeffsDistress!G5*BackgroundII_R70!H4^CoeffsDistress!G6+CoeffsDistress!G7*LN(BackgroundII_R70!H4-CoeffsDistress!G8)</f>
        <v>-2.4297516226665117</v>
      </c>
      <c r="I5">
        <f>CoeffsDistress!H3+CoeffsDistress!H4*BackgroundII_R70!I4+CoeffsDistress!H5*BackgroundII_R70!I4^CoeffsDistress!H6+CoeffsDistress!H7*LN(BackgroundII_R70!I4-CoeffsDistress!H8)</f>
        <v>6.2926559863106677</v>
      </c>
      <c r="J5">
        <f>CoeffsDistress!I3+CoeffsDistress!I4*BackgroundII_R70!J4+CoeffsDistress!I5*BackgroundII_R70!J4^CoeffsDistress!I6+CoeffsDistress!I7*LN(BackgroundII_R70!J4-CoeffsDistress!I8)</f>
        <v>1.9809699703419081</v>
      </c>
      <c r="K5" t="e">
        <f>CoeffsDistress!J3+CoeffsDistress!J4*BackgroundII_R70!K4+CoeffsDistress!J5*BackgroundII_R70!K4^CoeffsDistress!J6+CoeffsDistress!J7*LN(BackgroundII_R70!K4-CoeffsDistress!J8)</f>
        <v>#NUM!</v>
      </c>
      <c r="L5">
        <f>CoeffsDistress!K3+CoeffsDistress!K4*BackgroundII_R70!L4+CoeffsDistress!K5*BackgroundII_R70!L4^CoeffsDistress!K6+CoeffsDistress!K7*LN(BackgroundII_R70!L4-CoeffsDistress!K8)</f>
        <v>8.7568813470265461</v>
      </c>
      <c r="M5">
        <f>CoeffsDistress!L3+CoeffsDistress!L4*BackgroundII_R70!M4+CoeffsDistress!L5*BackgroundII_R70!M4^CoeffsDistress!L6+CoeffsDistress!L7*LN(BackgroundII_R70!M4-CoeffsDistress!L8)</f>
        <v>-1.8831691837876274</v>
      </c>
      <c r="N5">
        <f>CoeffsDistress!M3+CoeffsDistress!M4*BackgroundII_R70!N4+CoeffsDistress!M5*BackgroundII_R70!N4^CoeffsDistress!M6+CoeffsDistress!M7*LN(BackgroundII_R70!N4-CoeffsDistress!M8)</f>
        <v>-6.4882063576799407</v>
      </c>
      <c r="O5">
        <f>CoeffsDistress!N3+CoeffsDistress!N4*BackgroundII_R70!O4+CoeffsDistress!N5*BackgroundII_R70!O4^CoeffsDistress!N6+CoeffsDistress!N7*LN(BackgroundII_R70!O4-CoeffsDistress!N8)</f>
        <v>-0.19234986700844559</v>
      </c>
      <c r="P5">
        <f>CoeffsDistress!O3+CoeffsDistress!O4*BackgroundII_R70!P4+CoeffsDistress!O5*BackgroundII_R70!P4^CoeffsDistress!O6+CoeffsDistress!O7*LN(BackgroundII_R70!P4-CoeffsDistress!O8)</f>
        <v>7.3754817263059103E-2</v>
      </c>
      <c r="Q5">
        <f>CoeffsDistress!P3+CoeffsDistress!P4*BackgroundII_R70!Q4+CoeffsDistress!P5*BackgroundII_R70!Q4^CoeffsDistress!P6+CoeffsDistress!P7*LN(BackgroundII_R70!Q4-CoeffsDistress!P8)</f>
        <v>2.0655973451251413</v>
      </c>
      <c r="R5" t="e">
        <f>CoeffsDistress!Q3+CoeffsDistress!Q4*BackgroundII_R70!R4+CoeffsDistress!Q5*BackgroundII_R70!R4^CoeffsDistress!Q6+CoeffsDistress!Q7*LN(BackgroundII_R70!R4-CoeffsDistress!Q8)</f>
        <v>#NUM!</v>
      </c>
      <c r="S5">
        <f>CoeffsDistress!R3+CoeffsDistress!R4*BackgroundII_R70!S4+CoeffsDistress!R5*BackgroundII_R70!S4^CoeffsDistress!R6+CoeffsDistress!R7*LN(BackgroundII_R70!S4-CoeffsDistress!R8)</f>
        <v>2.8474830961496664</v>
      </c>
      <c r="T5">
        <f>CoeffsDistress!S3+CoeffsDistress!S4*BackgroundII_R70!T4+CoeffsDistress!S5*BackgroundII_R70!T4^CoeffsDistress!S6+CoeffsDistress!S7*LN(BackgroundII_R70!T4-CoeffsDistress!S8)</f>
        <v>3.1290789009871531</v>
      </c>
      <c r="U5">
        <f>CoeffsDistress!T3+CoeffsDistress!T4*BackgroundII_R70!U4+CoeffsDistress!T5*BackgroundII_R70!U4^CoeffsDistress!T6+CoeffsDistress!T7*LN(BackgroundII_R70!U4-CoeffsDistress!T8)</f>
        <v>-0.72987201948007563</v>
      </c>
      <c r="V5">
        <f>CoeffsDistress!U3+CoeffsDistress!U4*BackgroundII_R70!V4+CoeffsDistress!U5*BackgroundII_R70!V4^CoeffsDistress!U6+CoeffsDistress!U7*LN(BackgroundII_R70!V4-CoeffsDistress!U8)</f>
        <v>-0.55774509254708704</v>
      </c>
      <c r="W5">
        <f>CoeffsDistress!V3+CoeffsDistress!V4*BackgroundII_R70!W4+CoeffsDistress!V5*BackgroundII_R70!W4^CoeffsDistress!V6+CoeffsDistress!V7*LN(BackgroundII_R70!W4-CoeffsDistress!V8)</f>
        <v>-11.630944123926884</v>
      </c>
      <c r="X5">
        <f>CoeffsDistress!W3+CoeffsDistress!W4*BackgroundII_R70!X4+CoeffsDistress!W5*BackgroundII_R70!X4^CoeffsDistress!W6+CoeffsDistress!W7*LN(BackgroundII_R70!X4-CoeffsDistress!W8)</f>
        <v>-0.96527959010864728</v>
      </c>
      <c r="Y5">
        <f>CoeffsDistress!X3+CoeffsDistress!X4*BackgroundII_R70!Y4+CoeffsDistress!X5*BackgroundII_R70!Y4^CoeffsDistress!X6+CoeffsDistress!X7*LN(BackgroundII_R70!Y4-CoeffsDistress!X8)</f>
        <v>-1.1850134881294951</v>
      </c>
      <c r="Z5">
        <f>CoeffsDistress!Y3+CoeffsDistress!Y4*BackgroundII_R70!Z4+CoeffsDistress!Y5*BackgroundII_R70!Z4^CoeffsDistress!Y6+CoeffsDistress!Y7*LN(BackgroundII_R70!Z4-CoeffsDistress!Y8)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8.7568813470265461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8.7568813470265461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9.3794700803751141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8.7568813470265461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8.7568813470265461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8.7568813470265461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8.7568813470265461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8.7568813470265461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8.7568813470265461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8.7568813470265461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8.7568813470265461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8.7568813470265461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8.7568813470265461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8.7568813470265461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8.7568813470265461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8.7568813470265461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8.7568813470265461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8.7568813470265461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CoeffsDeductCorr!B2+CoeffsDeductCorr!C2*BackgroundII_R70!B21+CoeffsDeductCorr!D2*BackgroundII_R70!B21^2+CoeffsDeductCorr!E2*BackgroundII_R70!B21^3</f>
        <v>8.7568813470265461</v>
      </c>
      <c r="C28" s="39">
        <f t="shared" ref="C28:M28" si="18">C14*$B28/$B21</f>
        <v>8.7568813470265461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CoeffsDeductCorr!B3+CoeffsDeductCorr!C3*BackgroundII_R70!B22+CoeffsDeductCorr!D3*BackgroundII_R70!B22^2+CoeffsDeductCorr!E3*BackgroundII_R70!B22^3</f>
        <v>5.9273681704785668</v>
      </c>
      <c r="C29" s="39">
        <f t="shared" ref="C29:M29" si="20">C15*$B29/$B22</f>
        <v>5.9273681704785668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CoeffsDeductCorr!B4+CoeffsDeductCorr!C4*BackgroundII_R70!B23+CoeffsDeductCorr!D4*BackgroundII_R70!B23^2+CoeffsDeductCorr!E4*BackgroundII_R70!B23^3</f>
        <v>4.3421132454925564</v>
      </c>
      <c r="C30" s="39">
        <f t="shared" ref="C30:M30" si="21">C16*$B30/$B23</f>
        <v>4.3421132454925564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CoeffsDeductCorr!B5+CoeffsDeductCorr!C5*BackgroundII_R70!B24+CoeffsDeductCorr!D5*BackgroundII_R70!B24^2+CoeffsDeductCorr!E5*BackgroundII_R70!B24^3</f>
        <v>-1.5956271491778888</v>
      </c>
      <c r="C31" s="39">
        <f t="shared" ref="C31:M31" si="22">C17*$B31/$B24</f>
        <v>-1.5956271491778888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CoeffsDeductCorr!B6+CoeffsDeductCorr!C6*BackgroundII_R70!B25+CoeffsDeductCorr!D6*BackgroundII_R70!B25^2+CoeffsDeductCorr!E6*BackgroundII_R70!B25^3</f>
        <v>-1.2356938251711187</v>
      </c>
      <c r="C32" s="39">
        <f t="shared" ref="C32:M32" si="23">C18*$B32/$B25</f>
        <v>-1.2356938251711187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CoeffsDeductCorr!B7+CoeffsDeductCorr!C7*BackgroundII_R70!B26+CoeffsDeductCorr!D7*BackgroundII_R70!B26^2+CoeffsDeductCorr!E7*BackgroundII_R70!B26^3</f>
        <v>-3.289091476192969</v>
      </c>
      <c r="C33" s="39">
        <f t="shared" ref="C33:M33" si="24">C19*$B33/$B26</f>
        <v>-3.289091476192969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CoeffsDeductCorr!B8+CoeffsDeductCorr!C8*BackgroundII_R70!B27+CoeffsDeductCorr!D8*BackgroundII_R70!B27^2+CoeffsDeductCorr!E8*BackgroundII_R70!B27^3</f>
        <v>-5.9052847023420139</v>
      </c>
      <c r="C34" s="39">
        <f t="shared" ref="C34:M34" si="25">C20*$B34/$B27</f>
        <v>-5.9052847023420139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8.7568813470265461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8.7568813470265461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8.7568813470265461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8.7568813470265461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8.7568813470265461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8.7568813470265461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8.7568813470265461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8.7568813470265461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91.24311865297345</v>
      </c>
      <c r="C45" s="41">
        <f t="shared" ref="C45:M45" ca="1" si="28">IF(C44&lt;&gt;"",OFFSET(C27,$C$43,0),"")</f>
        <v>8.7568813470265461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CalcMany!B69</f>
        <v>3446</v>
      </c>
      <c r="C3">
        <f>CalcMany!C69</f>
        <v>0</v>
      </c>
      <c r="D3">
        <f>CalcMany!D69</f>
        <v>0</v>
      </c>
      <c r="E3">
        <f>CalcMany!E69</f>
        <v>0</v>
      </c>
      <c r="F3">
        <f>CalcMany!F69</f>
        <v>0</v>
      </c>
      <c r="G3">
        <f>CalcMany!G69</f>
        <v>0</v>
      </c>
      <c r="H3">
        <f>CalcMany!H69</f>
        <v>0</v>
      </c>
      <c r="I3">
        <f>CalcMany!I69</f>
        <v>0</v>
      </c>
      <c r="J3">
        <f>CalcMany!J69</f>
        <v>0</v>
      </c>
      <c r="K3">
        <f>CalcMany!K69</f>
        <v>0</v>
      </c>
      <c r="L3" t="str">
        <f>CalcMany!L69</f>
        <v>140</v>
      </c>
      <c r="M3">
        <f>CalcMany!M69</f>
        <v>0</v>
      </c>
      <c r="N3">
        <f>CalcMany!N69</f>
        <v>0</v>
      </c>
      <c r="O3">
        <f>CalcMany!O69</f>
        <v>0</v>
      </c>
      <c r="P3">
        <f>CalcMany!P69</f>
        <v>0</v>
      </c>
      <c r="Q3">
        <f>CalcMany!Q69</f>
        <v>0</v>
      </c>
      <c r="R3">
        <f>CalcMany!R69</f>
        <v>0</v>
      </c>
      <c r="S3">
        <f>CalcMany!S69</f>
        <v>0</v>
      </c>
      <c r="T3">
        <f>CalcMany!T69</f>
        <v>0</v>
      </c>
      <c r="U3">
        <f>CalcMany!U69</f>
        <v>0</v>
      </c>
      <c r="V3">
        <f>CalcMany!V69</f>
        <v>0</v>
      </c>
      <c r="W3">
        <f>CalcMany!W69</f>
        <v>0</v>
      </c>
      <c r="X3">
        <f>CalcMany!X69</f>
        <v>0</v>
      </c>
      <c r="Y3">
        <f>CalcMany!Y69</f>
        <v>0</v>
      </c>
      <c r="Z3">
        <f>CalcMany!Z69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4.0626813697040047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CoeffsDistress!B3+CoeffsDistress!B4*BackgroundII_R69!C4+CoeffsDistress!B5*BackgroundII_R69!C4^CoeffsDistress!B6+CoeffsDistress!B7*LN(BackgroundII_R69!C4-CoeffsDistress!B8)</f>
        <v>#DIV/0!</v>
      </c>
      <c r="D5" t="e">
        <f>CoeffsDistress!C3+CoeffsDistress!C4*BackgroundII_R69!D4+CoeffsDistress!C5*BackgroundII_R69!D4^CoeffsDistress!C6+CoeffsDistress!C7*LN(BackgroundII_R69!D4-CoeffsDistress!C8)</f>
        <v>#DIV/0!</v>
      </c>
      <c r="E5" t="e">
        <f>CoeffsDistress!D3+CoeffsDistress!D4*BackgroundII_R69!E4+CoeffsDistress!D5*BackgroundII_R69!E4^CoeffsDistress!D6+CoeffsDistress!D7*LN(BackgroundII_R69!E4-CoeffsDistress!D8)</f>
        <v>#DIV/0!</v>
      </c>
      <c r="F5">
        <f>CoeffsDistress!E3+CoeffsDistress!E4*BackgroundII_R69!F4+CoeffsDistress!E5*BackgroundII_R69!F4^CoeffsDistress!E6+CoeffsDistress!E7*LN(BackgroundII_R69!F4-CoeffsDistress!E8)</f>
        <v>1.3455187895966798</v>
      </c>
      <c r="G5" t="e">
        <f>CoeffsDistress!F3+CoeffsDistress!F4*BackgroundII_R69!G4+CoeffsDistress!F5*BackgroundII_R69!G4^CoeffsDistress!F6+CoeffsDistress!F7*LN(BackgroundII_R69!G4-CoeffsDistress!F8)</f>
        <v>#NUM!</v>
      </c>
      <c r="H5">
        <f>CoeffsDistress!G3+CoeffsDistress!G4*BackgroundII_R69!H4+CoeffsDistress!G5*BackgroundII_R69!H4^CoeffsDistress!G6+CoeffsDistress!G7*LN(BackgroundII_R69!H4-CoeffsDistress!G8)</f>
        <v>-2.4297516226665117</v>
      </c>
      <c r="I5">
        <f>CoeffsDistress!H3+CoeffsDistress!H4*BackgroundII_R69!I4+CoeffsDistress!H5*BackgroundII_R69!I4^CoeffsDistress!H6+CoeffsDistress!H7*LN(BackgroundII_R69!I4-CoeffsDistress!H8)</f>
        <v>6.2926559863106677</v>
      </c>
      <c r="J5">
        <f>CoeffsDistress!I3+CoeffsDistress!I4*BackgroundII_R69!J4+CoeffsDistress!I5*BackgroundII_R69!J4^CoeffsDistress!I6+CoeffsDistress!I7*LN(BackgroundII_R69!J4-CoeffsDistress!I8)</f>
        <v>1.9809699703419081</v>
      </c>
      <c r="K5" t="e">
        <f>CoeffsDistress!J3+CoeffsDistress!J4*BackgroundII_R69!K4+CoeffsDistress!J5*BackgroundII_R69!K4^CoeffsDistress!J6+CoeffsDistress!J7*LN(BackgroundII_R69!K4-CoeffsDistress!J8)</f>
        <v>#NUM!</v>
      </c>
      <c r="L5">
        <f>CoeffsDistress!K3+CoeffsDistress!K4*BackgroundII_R69!L4+CoeffsDistress!K5*BackgroundII_R69!L4^CoeffsDistress!K6+CoeffsDistress!K7*LN(BackgroundII_R69!L4-CoeffsDistress!K8)</f>
        <v>8.8047268795457043</v>
      </c>
      <c r="M5">
        <f>CoeffsDistress!L3+CoeffsDistress!L4*BackgroundII_R69!M4+CoeffsDistress!L5*BackgroundII_R69!M4^CoeffsDistress!L6+CoeffsDistress!L7*LN(BackgroundII_R69!M4-CoeffsDistress!L8)</f>
        <v>-1.8831691837876274</v>
      </c>
      <c r="N5">
        <f>CoeffsDistress!M3+CoeffsDistress!M4*BackgroundII_R69!N4+CoeffsDistress!M5*BackgroundII_R69!N4^CoeffsDistress!M6+CoeffsDistress!M7*LN(BackgroundII_R69!N4-CoeffsDistress!M8)</f>
        <v>-6.4882063576799407</v>
      </c>
      <c r="O5">
        <f>CoeffsDistress!N3+CoeffsDistress!N4*BackgroundII_R69!O4+CoeffsDistress!N5*BackgroundII_R69!O4^CoeffsDistress!N6+CoeffsDistress!N7*LN(BackgroundII_R69!O4-CoeffsDistress!N8)</f>
        <v>-0.19234986700844559</v>
      </c>
      <c r="P5">
        <f>CoeffsDistress!O3+CoeffsDistress!O4*BackgroundII_R69!P4+CoeffsDistress!O5*BackgroundII_R69!P4^CoeffsDistress!O6+CoeffsDistress!O7*LN(BackgroundII_R69!P4-CoeffsDistress!O8)</f>
        <v>7.3754817263059103E-2</v>
      </c>
      <c r="Q5">
        <f>CoeffsDistress!P3+CoeffsDistress!P4*BackgroundII_R69!Q4+CoeffsDistress!P5*BackgroundII_R69!Q4^CoeffsDistress!P6+CoeffsDistress!P7*LN(BackgroundII_R69!Q4-CoeffsDistress!P8)</f>
        <v>2.0655973451251413</v>
      </c>
      <c r="R5" t="e">
        <f>CoeffsDistress!Q3+CoeffsDistress!Q4*BackgroundII_R69!R4+CoeffsDistress!Q5*BackgroundII_R69!R4^CoeffsDistress!Q6+CoeffsDistress!Q7*LN(BackgroundII_R69!R4-CoeffsDistress!Q8)</f>
        <v>#NUM!</v>
      </c>
      <c r="S5">
        <f>CoeffsDistress!R3+CoeffsDistress!R4*BackgroundII_R69!S4+CoeffsDistress!R5*BackgroundII_R69!S4^CoeffsDistress!R6+CoeffsDistress!R7*LN(BackgroundII_R69!S4-CoeffsDistress!R8)</f>
        <v>2.8474830961496664</v>
      </c>
      <c r="T5">
        <f>CoeffsDistress!S3+CoeffsDistress!S4*BackgroundII_R69!T4+CoeffsDistress!S5*BackgroundII_R69!T4^CoeffsDistress!S6+CoeffsDistress!S7*LN(BackgroundII_R69!T4-CoeffsDistress!S8)</f>
        <v>3.1290789009871531</v>
      </c>
      <c r="U5">
        <f>CoeffsDistress!T3+CoeffsDistress!T4*BackgroundII_R69!U4+CoeffsDistress!T5*BackgroundII_R69!U4^CoeffsDistress!T6+CoeffsDistress!T7*LN(BackgroundII_R69!U4-CoeffsDistress!T8)</f>
        <v>-0.72987201948007563</v>
      </c>
      <c r="V5">
        <f>CoeffsDistress!U3+CoeffsDistress!U4*BackgroundII_R69!V4+CoeffsDistress!U5*BackgroundII_R69!V4^CoeffsDistress!U6+CoeffsDistress!U7*LN(BackgroundII_R69!V4-CoeffsDistress!U8)</f>
        <v>-0.55774509254708704</v>
      </c>
      <c r="W5">
        <f>CoeffsDistress!V3+CoeffsDistress!V4*BackgroundII_R69!W4+CoeffsDistress!V5*BackgroundII_R69!W4^CoeffsDistress!V6+CoeffsDistress!V7*LN(BackgroundII_R69!W4-CoeffsDistress!V8)</f>
        <v>-11.630944123926884</v>
      </c>
      <c r="X5">
        <f>CoeffsDistress!W3+CoeffsDistress!W4*BackgroundII_R69!X4+CoeffsDistress!W5*BackgroundII_R69!X4^CoeffsDistress!W6+CoeffsDistress!W7*LN(BackgroundII_R69!X4-CoeffsDistress!W8)</f>
        <v>-0.96527959010864728</v>
      </c>
      <c r="Y5">
        <f>CoeffsDistress!X3+CoeffsDistress!X4*BackgroundII_R69!Y4+CoeffsDistress!X5*BackgroundII_R69!Y4^CoeffsDistress!X6+CoeffsDistress!X7*LN(BackgroundII_R69!Y4-CoeffsDistress!X8)</f>
        <v>-1.1850134881294951</v>
      </c>
      <c r="Z5">
        <f>CoeffsDistress!Y3+CoeffsDistress!Y4*BackgroundII_R69!Z4+CoeffsDistress!Y5*BackgroundII_R69!Z4^CoeffsDistress!Y6+CoeffsDistress!Y7*LN(BackgroundII_R69!Z4-CoeffsDistress!Y8)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8.8047268795457043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8.8047268795457043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9.3750761028988645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8.8047268795457043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8.8047268795457043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8.8047268795457043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8.8047268795457043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8.8047268795457043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8.8047268795457043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8.8047268795457043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8.8047268795457043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8.8047268795457043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8.8047268795457043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8.8047268795457043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8.8047268795457043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8.8047268795457043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8.8047268795457043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8.8047268795457043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CoeffsDeductCorr!B2+CoeffsDeductCorr!C2*BackgroundII_R69!B21+CoeffsDeductCorr!D2*BackgroundII_R69!B21^2+CoeffsDeductCorr!E2*BackgroundII_R69!B21^3</f>
        <v>8.8047268795457043</v>
      </c>
      <c r="C28" s="39">
        <f t="shared" ref="C28:M28" si="18">C14*$B28/$B21</f>
        <v>8.8047268795457043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CoeffsDeductCorr!B3+CoeffsDeductCorr!C3*BackgroundII_R69!B22+CoeffsDeductCorr!D3*BackgroundII_R69!B22^2+CoeffsDeductCorr!E3*BackgroundII_R69!B22^3</f>
        <v>5.9642611679691253</v>
      </c>
      <c r="C29" s="39">
        <f t="shared" ref="C29:M29" si="20">C15*$B29/$B22</f>
        <v>5.9642611679691253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CoeffsDeductCorr!B4+CoeffsDeductCorr!C4*BackgroundII_R69!B23+CoeffsDeductCorr!D4*BackgroundII_R69!B23^2+CoeffsDeductCorr!E4*BackgroundII_R69!B23^3</f>
        <v>4.3737572001261951</v>
      </c>
      <c r="C30" s="39">
        <f t="shared" ref="C30:M30" si="21">C16*$B30/$B23</f>
        <v>4.3737572001261951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CoeffsDeductCorr!B5+CoeffsDeductCorr!C5*BackgroundII_R69!B24+CoeffsDeductCorr!D5*BackgroundII_R69!B24^2+CoeffsDeductCorr!E5*BackgroundII_R69!B24^3</f>
        <v>-1.563566842115218</v>
      </c>
      <c r="C31" s="39">
        <f t="shared" ref="C31:M31" si="22">C17*$B31/$B24</f>
        <v>-1.563566842115218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CoeffsDeductCorr!B6+CoeffsDeductCorr!C6*BackgroundII_R69!B25+CoeffsDeductCorr!D6*BackgroundII_R69!B25^2+CoeffsDeductCorr!E6*BackgroundII_R69!B25^3</f>
        <v>-1.2077947523387549</v>
      </c>
      <c r="C32" s="39">
        <f t="shared" ref="C32:M32" si="23">C18*$B32/$B25</f>
        <v>-1.2077947523387549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CoeffsDeductCorr!B7+CoeffsDeductCorr!C7*BackgroundII_R69!B26+CoeffsDeductCorr!D7*BackgroundII_R69!B26^2+CoeffsDeductCorr!E7*BackgroundII_R69!B26^3</f>
        <v>-3.2619854073325643</v>
      </c>
      <c r="C33" s="39">
        <f t="shared" ref="C33:M33" si="24">C19*$B33/$B26</f>
        <v>-3.2619854073325643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CoeffsDeductCorr!B8+CoeffsDeductCorr!C8*BackgroundII_R69!B27+CoeffsDeductCorr!D8*BackgroundII_R69!B27^2+CoeffsDeductCorr!E8*BackgroundII_R69!B27^3</f>
        <v>-5.8719680098700282</v>
      </c>
      <c r="C34" s="39">
        <f t="shared" ref="C34:M34" si="25">C20*$B34/$B27</f>
        <v>-5.8719680098700282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8.8047268795457043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8.8047268795457043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8.8047268795457043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8.8047268795457043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8.8047268795457043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8.8047268795457043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8.8047268795457043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8.8047268795457043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91.195273120454289</v>
      </c>
      <c r="C45" s="41">
        <f t="shared" ref="C45:M45" ca="1" si="28">IF(C44&lt;&gt;"",OFFSET(C27,$C$43,0),"")</f>
        <v>8.8047268795457043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CalcMany!B68</f>
        <v>5949</v>
      </c>
      <c r="C3" t="str">
        <f>CalcMany!C68</f>
        <v>240</v>
      </c>
      <c r="D3">
        <f>CalcMany!D68</f>
        <v>0</v>
      </c>
      <c r="E3">
        <f>CalcMany!E68</f>
        <v>0</v>
      </c>
      <c r="F3">
        <f>CalcMany!F68</f>
        <v>0</v>
      </c>
      <c r="G3">
        <f>CalcMany!G68</f>
        <v>0</v>
      </c>
      <c r="H3">
        <f>CalcMany!H68</f>
        <v>0</v>
      </c>
      <c r="I3">
        <f>CalcMany!I68</f>
        <v>0</v>
      </c>
      <c r="J3">
        <f>CalcMany!J68</f>
        <v>0</v>
      </c>
      <c r="K3">
        <f>CalcMany!K68</f>
        <v>0</v>
      </c>
      <c r="L3" t="str">
        <f>CalcMany!L68</f>
        <v>240</v>
      </c>
      <c r="M3">
        <f>CalcMany!M68</f>
        <v>0</v>
      </c>
      <c r="N3">
        <f>CalcMany!N68</f>
        <v>0</v>
      </c>
      <c r="O3">
        <f>CalcMany!O68</f>
        <v>0</v>
      </c>
      <c r="P3">
        <f>CalcMany!P68</f>
        <v>0</v>
      </c>
      <c r="Q3">
        <f>CalcMany!Q68</f>
        <v>0</v>
      </c>
      <c r="R3">
        <f>CalcMany!R68</f>
        <v>0</v>
      </c>
      <c r="S3">
        <f>CalcMany!S68</f>
        <v>0</v>
      </c>
      <c r="T3">
        <f>CalcMany!T68</f>
        <v>0</v>
      </c>
      <c r="U3">
        <f>CalcMany!U68</f>
        <v>0</v>
      </c>
      <c r="V3">
        <f>CalcMany!V68</f>
        <v>0</v>
      </c>
      <c r="W3">
        <f>CalcMany!W68</f>
        <v>0</v>
      </c>
      <c r="X3">
        <f>CalcMany!X68</f>
        <v>0</v>
      </c>
      <c r="Y3">
        <f>CalcMany!Y68</f>
        <v>0</v>
      </c>
      <c r="Z3">
        <f>CalcMany!Z68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4.0342914775592531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4.0342914775592531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CoeffsDistress!B3+CoeffsDistress!B4*BackgroundII_R68!C4+CoeffsDistress!B5*BackgroundII_R68!C4^CoeffsDistress!B6+CoeffsDistress!B7*LN(BackgroundII_R68!C4-CoeffsDistress!B8)</f>
        <v>22.475947838317833</v>
      </c>
      <c r="D5" t="e">
        <f>CoeffsDistress!C3+CoeffsDistress!C4*BackgroundII_R68!D4+CoeffsDistress!C5*BackgroundII_R68!D4^CoeffsDistress!C6+CoeffsDistress!C7*LN(BackgroundII_R68!D4-CoeffsDistress!C8)</f>
        <v>#DIV/0!</v>
      </c>
      <c r="E5" t="e">
        <f>CoeffsDistress!D3+CoeffsDistress!D4*BackgroundII_R68!E4+CoeffsDistress!D5*BackgroundII_R68!E4^CoeffsDistress!D6+CoeffsDistress!D7*LN(BackgroundII_R68!E4-CoeffsDistress!D8)</f>
        <v>#DIV/0!</v>
      </c>
      <c r="F5">
        <f>CoeffsDistress!E3+CoeffsDistress!E4*BackgroundII_R68!F4+CoeffsDistress!E5*BackgroundII_R68!F4^CoeffsDistress!E6+CoeffsDistress!E7*LN(BackgroundII_R68!F4-CoeffsDistress!E8)</f>
        <v>1.3455187895966798</v>
      </c>
      <c r="G5" t="e">
        <f>CoeffsDistress!F3+CoeffsDistress!F4*BackgroundII_R68!G4+CoeffsDistress!F5*BackgroundII_R68!G4^CoeffsDistress!F6+CoeffsDistress!F7*LN(BackgroundII_R68!G4-CoeffsDistress!F8)</f>
        <v>#NUM!</v>
      </c>
      <c r="H5">
        <f>CoeffsDistress!G3+CoeffsDistress!G4*BackgroundII_R68!H4+CoeffsDistress!G5*BackgroundII_R68!H4^CoeffsDistress!G6+CoeffsDistress!G7*LN(BackgroundII_R68!H4-CoeffsDistress!G8)</f>
        <v>-2.4297516226665117</v>
      </c>
      <c r="I5">
        <f>CoeffsDistress!H3+CoeffsDistress!H4*BackgroundII_R68!I4+CoeffsDistress!H5*BackgroundII_R68!I4^CoeffsDistress!H6+CoeffsDistress!H7*LN(BackgroundII_R68!I4-CoeffsDistress!H8)</f>
        <v>6.2926559863106677</v>
      </c>
      <c r="J5">
        <f>CoeffsDistress!I3+CoeffsDistress!I4*BackgroundII_R68!J4+CoeffsDistress!I5*BackgroundII_R68!J4^CoeffsDistress!I6+CoeffsDistress!I7*LN(BackgroundII_R68!J4-CoeffsDistress!I8)</f>
        <v>1.9809699703419081</v>
      </c>
      <c r="K5" t="e">
        <f>CoeffsDistress!J3+CoeffsDistress!J4*BackgroundII_R68!K4+CoeffsDistress!J5*BackgroundII_R68!K4^CoeffsDistress!J6+CoeffsDistress!J7*LN(BackgroundII_R68!K4-CoeffsDistress!J8)</f>
        <v>#NUM!</v>
      </c>
      <c r="L5">
        <f>CoeffsDistress!K3+CoeffsDistress!K4*BackgroundII_R68!L4+CoeffsDistress!K5*BackgroundII_R68!L4^CoeffsDistress!K6+CoeffsDistress!K7*LN(BackgroundII_R68!L4-CoeffsDistress!K8)</f>
        <v>8.7542947826463173</v>
      </c>
      <c r="M5">
        <f>CoeffsDistress!L3+CoeffsDistress!L4*BackgroundII_R68!M4+CoeffsDistress!L5*BackgroundII_R68!M4^CoeffsDistress!L6+CoeffsDistress!L7*LN(BackgroundII_R68!M4-CoeffsDistress!L8)</f>
        <v>-1.8831691837876274</v>
      </c>
      <c r="N5">
        <f>CoeffsDistress!M3+CoeffsDistress!M4*BackgroundII_R68!N4+CoeffsDistress!M5*BackgroundII_R68!N4^CoeffsDistress!M6+CoeffsDistress!M7*LN(BackgroundII_R68!N4-CoeffsDistress!M8)</f>
        <v>-6.4882063576799407</v>
      </c>
      <c r="O5">
        <f>CoeffsDistress!N3+CoeffsDistress!N4*BackgroundII_R68!O4+CoeffsDistress!N5*BackgroundII_R68!O4^CoeffsDistress!N6+CoeffsDistress!N7*LN(BackgroundII_R68!O4-CoeffsDistress!N8)</f>
        <v>-0.19234986700844559</v>
      </c>
      <c r="P5">
        <f>CoeffsDistress!O3+CoeffsDistress!O4*BackgroundII_R68!P4+CoeffsDistress!O5*BackgroundII_R68!P4^CoeffsDistress!O6+CoeffsDistress!O7*LN(BackgroundII_R68!P4-CoeffsDistress!O8)</f>
        <v>7.3754817263059103E-2</v>
      </c>
      <c r="Q5">
        <f>CoeffsDistress!P3+CoeffsDistress!P4*BackgroundII_R68!Q4+CoeffsDistress!P5*BackgroundII_R68!Q4^CoeffsDistress!P6+CoeffsDistress!P7*LN(BackgroundII_R68!Q4-CoeffsDistress!P8)</f>
        <v>2.0655973451251413</v>
      </c>
      <c r="R5" t="e">
        <f>CoeffsDistress!Q3+CoeffsDistress!Q4*BackgroundII_R68!R4+CoeffsDistress!Q5*BackgroundII_R68!R4^CoeffsDistress!Q6+CoeffsDistress!Q7*LN(BackgroundII_R68!R4-CoeffsDistress!Q8)</f>
        <v>#NUM!</v>
      </c>
      <c r="S5">
        <f>CoeffsDistress!R3+CoeffsDistress!R4*BackgroundII_R68!S4+CoeffsDistress!R5*BackgroundII_R68!S4^CoeffsDistress!R6+CoeffsDistress!R7*LN(BackgroundII_R68!S4-CoeffsDistress!R8)</f>
        <v>2.8474830961496664</v>
      </c>
      <c r="T5">
        <f>CoeffsDistress!S3+CoeffsDistress!S4*BackgroundII_R68!T4+CoeffsDistress!S5*BackgroundII_R68!T4^CoeffsDistress!S6+CoeffsDistress!S7*LN(BackgroundII_R68!T4-CoeffsDistress!S8)</f>
        <v>3.1290789009871531</v>
      </c>
      <c r="U5">
        <f>CoeffsDistress!T3+CoeffsDistress!T4*BackgroundII_R68!U4+CoeffsDistress!T5*BackgroundII_R68!U4^CoeffsDistress!T6+CoeffsDistress!T7*LN(BackgroundII_R68!U4-CoeffsDistress!T8)</f>
        <v>-0.72987201948007563</v>
      </c>
      <c r="V5">
        <f>CoeffsDistress!U3+CoeffsDistress!U4*BackgroundII_R68!V4+CoeffsDistress!U5*BackgroundII_R68!V4^CoeffsDistress!U6+CoeffsDistress!U7*LN(BackgroundII_R68!V4-CoeffsDistress!U8)</f>
        <v>-0.55774509254708704</v>
      </c>
      <c r="W5">
        <f>CoeffsDistress!V3+CoeffsDistress!V4*BackgroundII_R68!W4+CoeffsDistress!V5*BackgroundII_R68!W4^CoeffsDistress!V6+CoeffsDistress!V7*LN(BackgroundII_R68!W4-CoeffsDistress!V8)</f>
        <v>-11.630944123926884</v>
      </c>
      <c r="X5">
        <f>CoeffsDistress!W3+CoeffsDistress!W4*BackgroundII_R68!X4+CoeffsDistress!W5*BackgroundII_R68!X4^CoeffsDistress!W6+CoeffsDistress!W7*LN(BackgroundII_R68!X4-CoeffsDistress!W8)</f>
        <v>-0.96527959010864728</v>
      </c>
      <c r="Y5">
        <f>CoeffsDistress!X3+CoeffsDistress!X4*BackgroundII_R68!Y4+CoeffsDistress!X5*BackgroundII_R68!Y4^CoeffsDistress!X6+CoeffsDistress!X7*LN(BackgroundII_R68!Y4-CoeffsDistress!X8)</f>
        <v>-1.1850134881294951</v>
      </c>
      <c r="Z5">
        <f>CoeffsDistress!Y3+CoeffsDistress!Y4*BackgroundII_R68!Z4+CoeffsDistress!Y5*BackgroundII_R68!Z4^CoeffsDistress!Y6+CoeffsDistress!Y7*LN(BackgroundII_R68!Z4-CoeffsDistress!Y8)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22.475947838317833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8.7542947826463173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22.475947838317833</v>
      </c>
      <c r="D9">
        <f t="shared" si="3"/>
        <v>8.7542947826463173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8.1195558107667303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22.475947838317833</v>
      </c>
      <c r="D13">
        <f t="shared" si="6"/>
        <v>8.7542947826463173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22.475947838317833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22.475947838317833</v>
      </c>
      <c r="D15" s="34">
        <f t="shared" ref="D15:D20" si="8">D$13</f>
        <v>8.7542947826463173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22.475947838317833</v>
      </c>
      <c r="D16" s="34">
        <f t="shared" si="8"/>
        <v>8.7542947826463173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22.475947838317833</v>
      </c>
      <c r="D17" s="34">
        <f t="shared" si="8"/>
        <v>8.7542947826463173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22.475947838317833</v>
      </c>
      <c r="D18" s="34">
        <f t="shared" si="8"/>
        <v>8.7542947826463173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22.475947838317833</v>
      </c>
      <c r="D19" s="34">
        <f t="shared" si="8"/>
        <v>8.7542947826463173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22.475947838317833</v>
      </c>
      <c r="D20" s="34">
        <f t="shared" si="8"/>
        <v>8.7542947826463173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24.475947838317833</v>
      </c>
      <c r="C21" s="36">
        <f t="shared" ref="C21:M21" si="10">C14/$B21</f>
        <v>0.91828712770547172</v>
      </c>
      <c r="D21" s="36">
        <f t="shared" si="10"/>
        <v>8.1712872294528255E-2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31.230242620964148</v>
      </c>
      <c r="C22" s="36">
        <f t="shared" ref="C22:M22" si="12">C15/$B22</f>
        <v>0.71968534190093814</v>
      </c>
      <c r="D22" s="36">
        <f t="shared" si="12"/>
        <v>0.28031465809906192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31.230242620964148</v>
      </c>
      <c r="C23" s="36">
        <f t="shared" ref="C23:M23" si="13">C16/$B23</f>
        <v>0.71968534190093814</v>
      </c>
      <c r="D23" s="36">
        <f t="shared" si="13"/>
        <v>0.28031465809906192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31.230242620964148</v>
      </c>
      <c r="C24" s="36">
        <f t="shared" ref="C24:M24" si="14">C17/$B24</f>
        <v>0.71968534190093814</v>
      </c>
      <c r="D24" s="36">
        <f t="shared" si="14"/>
        <v>0.28031465809906192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31.230242620964148</v>
      </c>
      <c r="C25" s="36">
        <f t="shared" ref="C25:M25" si="15">C18/$B25</f>
        <v>0.71968534190093814</v>
      </c>
      <c r="D25" s="36">
        <f t="shared" si="15"/>
        <v>0.28031465809906192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31.230242620964148</v>
      </c>
      <c r="C26" s="36">
        <f t="shared" ref="C26:M26" si="16">C19/$B26</f>
        <v>0.71968534190093814</v>
      </c>
      <c r="D26" s="36">
        <f t="shared" si="16"/>
        <v>0.28031465809906192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31.230242620964148</v>
      </c>
      <c r="C27" s="36">
        <f t="shared" ref="C27:M27" si="17">C20/$B27</f>
        <v>0.71968534190093814</v>
      </c>
      <c r="D27" s="36">
        <f t="shared" si="17"/>
        <v>0.28031465809906192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CoeffsDeductCorr!B2+CoeffsDeductCorr!C2*BackgroundII_R68!B21+CoeffsDeductCorr!D2*BackgroundII_R68!B21^2+CoeffsDeductCorr!E2*BackgroundII_R68!B21^3</f>
        <v>24.475947838317833</v>
      </c>
      <c r="C28" s="39">
        <f t="shared" ref="C28:M28" si="18">C14*$B28/$B21</f>
        <v>22.475947838317833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CoeffsDeductCorr!B3+CoeffsDeductCorr!C3*BackgroundII_R68!B22+CoeffsDeductCorr!D3*BackgroundII_R68!B22^2+CoeffsDeductCorr!E3*BackgroundII_R68!B22^3</f>
        <v>23.038482271914251</v>
      </c>
      <c r="C29" s="39">
        <f t="shared" ref="C29:M29" si="20">C15*$B29/$B22</f>
        <v>16.580457990741309</v>
      </c>
      <c r="D29" s="39">
        <f t="shared" si="20"/>
        <v>6.4580242811729427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CoeffsDeductCorr!B4+CoeffsDeductCorr!C4*BackgroundII_R68!B23+CoeffsDeductCorr!D4*BackgroundII_R68!B23^2+CoeffsDeductCorr!E4*BackgroundII_R68!B23^3</f>
        <v>19.287956325958511</v>
      </c>
      <c r="C30" s="39">
        <f t="shared" ref="C30:M30" si="21">C16*$B30/$B23</f>
        <v>13.881259443017814</v>
      </c>
      <c r="D30" s="39">
        <f t="shared" si="21"/>
        <v>5.4066968829406994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CoeffsDeductCorr!B5+CoeffsDeductCorr!C5*BackgroundII_R68!B24+CoeffsDeductCorr!D5*BackgroundII_R68!B24^2+CoeffsDeductCorr!E5*BackgroundII_R68!B24^3</f>
        <v>13.50385575062535</v>
      </c>
      <c r="C31" s="39">
        <f t="shared" ref="C31:M31" si="22">C17*$B31/$B24</f>
        <v>9.7185270428697539</v>
      </c>
      <c r="D31" s="39">
        <f t="shared" si="22"/>
        <v>3.7853287077555966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CoeffsDeductCorr!B6+CoeffsDeductCorr!C6*BackgroundII_R68!B25+CoeffsDeductCorr!D6*BackgroundII_R68!B25^2+CoeffsDeductCorr!E6*BackgroundII_R68!B25^3</f>
        <v>12.062403344085476</v>
      </c>
      <c r="C32" s="39">
        <f t="shared" ref="C32:M32" si="23">C18*$B32/$B25</f>
        <v>8.6811348748351751</v>
      </c>
      <c r="D32" s="39">
        <f t="shared" si="23"/>
        <v>3.3812684692503021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CoeffsDeductCorr!B7+CoeffsDeductCorr!C7*BackgroundII_R68!B26+CoeffsDeductCorr!D7*BackgroundII_R68!B26^2+CoeffsDeductCorr!E7*BackgroundII_R68!B26^3</f>
        <v>9.6534453862194862</v>
      </c>
      <c r="C33" s="39">
        <f t="shared" ref="C33:M33" si="24">C19*$B33/$B26</f>
        <v>6.9474431433034045</v>
      </c>
      <c r="D33" s="39">
        <f t="shared" si="24"/>
        <v>2.7060022429160822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CoeffsDeductCorr!B8+CoeffsDeductCorr!C8*BackgroundII_R68!B27+CoeffsDeductCorr!D8*BackgroundII_R68!B27^2+CoeffsDeductCorr!E8*BackgroundII_R68!B27^3</f>
        <v>9.2551727883832058</v>
      </c>
      <c r="C34" s="39">
        <f t="shared" ref="C34:M34" si="25">C20*$B34/$B27</f>
        <v>6.6608121925598258</v>
      </c>
      <c r="D34" s="39">
        <f t="shared" si="25"/>
        <v>2.59436059582338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24.475947838317833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24.475947838317833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24.475947838317833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24.475947838317833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24.475947838317833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24.475947838317833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24.475947838317833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24.475947838317833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75.524052161682164</v>
      </c>
      <c r="C45" s="41">
        <f t="shared" ref="C45:M45" ca="1" si="28">IF(C44&lt;&gt;"",OFFSET(C27,$C$43,0),"")</f>
        <v>22.475947838317833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0.91828712770547172</v>
      </c>
      <c r="D46" s="41">
        <f t="shared" ca="1" si="29"/>
        <v>8.1712872294528255E-2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CalcMany!B67</f>
        <v>3393</v>
      </c>
      <c r="C3">
        <f>CalcMany!C67</f>
        <v>0</v>
      </c>
      <c r="D3">
        <f>CalcMany!D67</f>
        <v>0</v>
      </c>
      <c r="E3">
        <f>CalcMany!E67</f>
        <v>0</v>
      </c>
      <c r="F3">
        <f>CalcMany!F67</f>
        <v>0</v>
      </c>
      <c r="G3">
        <f>CalcMany!G67</f>
        <v>0</v>
      </c>
      <c r="H3">
        <f>CalcMany!H67</f>
        <v>0</v>
      </c>
      <c r="I3">
        <f>CalcMany!I67</f>
        <v>0</v>
      </c>
      <c r="J3">
        <f>CalcMany!J67</f>
        <v>0</v>
      </c>
      <c r="K3">
        <f>CalcMany!K67</f>
        <v>0</v>
      </c>
      <c r="L3">
        <f>CalcMany!L67</f>
        <v>0</v>
      </c>
      <c r="M3">
        <f>CalcMany!M67</f>
        <v>0</v>
      </c>
      <c r="N3">
        <f>CalcMany!N67</f>
        <v>0</v>
      </c>
      <c r="O3">
        <f>CalcMany!O67</f>
        <v>0</v>
      </c>
      <c r="P3">
        <f>CalcMany!P67</f>
        <v>0</v>
      </c>
      <c r="Q3">
        <f>CalcMany!Q67</f>
        <v>0</v>
      </c>
      <c r="R3">
        <f>CalcMany!R67</f>
        <v>0</v>
      </c>
      <c r="S3">
        <f>CalcMany!S67</f>
        <v>0</v>
      </c>
      <c r="T3">
        <f>CalcMany!T67</f>
        <v>0</v>
      </c>
      <c r="U3">
        <f>CalcMany!U67</f>
        <v>0</v>
      </c>
      <c r="V3">
        <f>CalcMany!V67</f>
        <v>0</v>
      </c>
      <c r="W3">
        <f>CalcMany!W67</f>
        <v>0</v>
      </c>
      <c r="X3">
        <f>CalcMany!X67</f>
        <v>0</v>
      </c>
      <c r="Y3">
        <f>CalcMany!Y67</f>
        <v>0</v>
      </c>
      <c r="Z3">
        <f>CalcMany!Z67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CoeffsDistress!B3+CoeffsDistress!B4*BackgroundII_R67!C4+CoeffsDistress!B5*BackgroundII_R67!C4^CoeffsDistress!B6+CoeffsDistress!B7*LN(BackgroundII_R67!C4-CoeffsDistress!B8)</f>
        <v>#DIV/0!</v>
      </c>
      <c r="D5" t="e">
        <f>CoeffsDistress!C3+CoeffsDistress!C4*BackgroundII_R67!D4+CoeffsDistress!C5*BackgroundII_R67!D4^CoeffsDistress!C6+CoeffsDistress!C7*LN(BackgroundII_R67!D4-CoeffsDistress!C8)</f>
        <v>#DIV/0!</v>
      </c>
      <c r="E5" t="e">
        <f>CoeffsDistress!D3+CoeffsDistress!D4*BackgroundII_R67!E4+CoeffsDistress!D5*BackgroundII_R67!E4^CoeffsDistress!D6+CoeffsDistress!D7*LN(BackgroundII_R67!E4-CoeffsDistress!D8)</f>
        <v>#DIV/0!</v>
      </c>
      <c r="F5">
        <f>CoeffsDistress!E3+CoeffsDistress!E4*BackgroundII_R67!F4+CoeffsDistress!E5*BackgroundII_R67!F4^CoeffsDistress!E6+CoeffsDistress!E7*LN(BackgroundII_R67!F4-CoeffsDistress!E8)</f>
        <v>1.3455187895966798</v>
      </c>
      <c r="G5" t="e">
        <f>CoeffsDistress!F3+CoeffsDistress!F4*BackgroundII_R67!G4+CoeffsDistress!F5*BackgroundII_R67!G4^CoeffsDistress!F6+CoeffsDistress!F7*LN(BackgroundII_R67!G4-CoeffsDistress!F8)</f>
        <v>#NUM!</v>
      </c>
      <c r="H5">
        <f>CoeffsDistress!G3+CoeffsDistress!G4*BackgroundII_R67!H4+CoeffsDistress!G5*BackgroundII_R67!H4^CoeffsDistress!G6+CoeffsDistress!G7*LN(BackgroundII_R67!H4-CoeffsDistress!G8)</f>
        <v>-2.4297516226665117</v>
      </c>
      <c r="I5">
        <f>CoeffsDistress!H3+CoeffsDistress!H4*BackgroundII_R67!I4+CoeffsDistress!H5*BackgroundII_R67!I4^CoeffsDistress!H6+CoeffsDistress!H7*LN(BackgroundII_R67!I4-CoeffsDistress!H8)</f>
        <v>6.2926559863106677</v>
      </c>
      <c r="J5">
        <f>CoeffsDistress!I3+CoeffsDistress!I4*BackgroundII_R67!J4+CoeffsDistress!I5*BackgroundII_R67!J4^CoeffsDistress!I6+CoeffsDistress!I7*LN(BackgroundII_R67!J4-CoeffsDistress!I8)</f>
        <v>1.9809699703419081</v>
      </c>
      <c r="K5" t="e">
        <f>CoeffsDistress!J3+CoeffsDistress!J4*BackgroundII_R67!K4+CoeffsDistress!J5*BackgroundII_R67!K4^CoeffsDistress!J6+CoeffsDistress!J7*LN(BackgroundII_R67!K4-CoeffsDistress!J8)</f>
        <v>#NUM!</v>
      </c>
      <c r="L5">
        <f>CoeffsDistress!K3+CoeffsDistress!K4*BackgroundII_R67!L4+CoeffsDistress!K5*BackgroundII_R67!L4^CoeffsDistress!K6+CoeffsDistress!K7*LN(BackgroundII_R67!L4-CoeffsDistress!K8)</f>
        <v>-1.4788572215220626</v>
      </c>
      <c r="M5">
        <f>CoeffsDistress!L3+CoeffsDistress!L4*BackgroundII_R67!M4+CoeffsDistress!L5*BackgroundII_R67!M4^CoeffsDistress!L6+CoeffsDistress!L7*LN(BackgroundII_R67!M4-CoeffsDistress!L8)</f>
        <v>-1.8831691837876274</v>
      </c>
      <c r="N5">
        <f>CoeffsDistress!M3+CoeffsDistress!M4*BackgroundII_R67!N4+CoeffsDistress!M5*BackgroundII_R67!N4^CoeffsDistress!M6+CoeffsDistress!M7*LN(BackgroundII_R67!N4-CoeffsDistress!M8)</f>
        <v>-6.4882063576799407</v>
      </c>
      <c r="O5">
        <f>CoeffsDistress!N3+CoeffsDistress!N4*BackgroundII_R67!O4+CoeffsDistress!N5*BackgroundII_R67!O4^CoeffsDistress!N6+CoeffsDistress!N7*LN(BackgroundII_R67!O4-CoeffsDistress!N8)</f>
        <v>-0.19234986700844559</v>
      </c>
      <c r="P5">
        <f>CoeffsDistress!O3+CoeffsDistress!O4*BackgroundII_R67!P4+CoeffsDistress!O5*BackgroundII_R67!P4^CoeffsDistress!O6+CoeffsDistress!O7*LN(BackgroundII_R67!P4-CoeffsDistress!O8)</f>
        <v>7.3754817263059103E-2</v>
      </c>
      <c r="Q5">
        <f>CoeffsDistress!P3+CoeffsDistress!P4*BackgroundII_R67!Q4+CoeffsDistress!P5*BackgroundII_R67!Q4^CoeffsDistress!P6+CoeffsDistress!P7*LN(BackgroundII_R67!Q4-CoeffsDistress!P8)</f>
        <v>2.0655973451251413</v>
      </c>
      <c r="R5" t="e">
        <f>CoeffsDistress!Q3+CoeffsDistress!Q4*BackgroundII_R67!R4+CoeffsDistress!Q5*BackgroundII_R67!R4^CoeffsDistress!Q6+CoeffsDistress!Q7*LN(BackgroundII_R67!R4-CoeffsDistress!Q8)</f>
        <v>#NUM!</v>
      </c>
      <c r="S5">
        <f>CoeffsDistress!R3+CoeffsDistress!R4*BackgroundII_R67!S4+CoeffsDistress!R5*BackgroundII_R67!S4^CoeffsDistress!R6+CoeffsDistress!R7*LN(BackgroundII_R67!S4-CoeffsDistress!R8)</f>
        <v>2.8474830961496664</v>
      </c>
      <c r="T5">
        <f>CoeffsDistress!S3+CoeffsDistress!S4*BackgroundII_R67!T4+CoeffsDistress!S5*BackgroundII_R67!T4^CoeffsDistress!S6+CoeffsDistress!S7*LN(BackgroundII_R67!T4-CoeffsDistress!S8)</f>
        <v>3.1290789009871531</v>
      </c>
      <c r="U5">
        <f>CoeffsDistress!T3+CoeffsDistress!T4*BackgroundII_R67!U4+CoeffsDistress!T5*BackgroundII_R67!U4^CoeffsDistress!T6+CoeffsDistress!T7*LN(BackgroundII_R67!U4-CoeffsDistress!T8)</f>
        <v>-0.72987201948007563</v>
      </c>
      <c r="V5">
        <f>CoeffsDistress!U3+CoeffsDistress!U4*BackgroundII_R67!V4+CoeffsDistress!U5*BackgroundII_R67!V4^CoeffsDistress!U6+CoeffsDistress!U7*LN(BackgroundII_R67!V4-CoeffsDistress!U8)</f>
        <v>-0.55774509254708704</v>
      </c>
      <c r="W5">
        <f>CoeffsDistress!V3+CoeffsDistress!V4*BackgroundII_R67!W4+CoeffsDistress!V5*BackgroundII_R67!W4^CoeffsDistress!V6+CoeffsDistress!V7*LN(BackgroundII_R67!W4-CoeffsDistress!V8)</f>
        <v>-11.630944123926884</v>
      </c>
      <c r="X5">
        <f>CoeffsDistress!W3+CoeffsDistress!W4*BackgroundII_R67!X4+CoeffsDistress!W5*BackgroundII_R67!X4^CoeffsDistress!W6+CoeffsDistress!W7*LN(BackgroundII_R67!X4-CoeffsDistress!W8)</f>
        <v>-0.96527959010864728</v>
      </c>
      <c r="Y5">
        <f>CoeffsDistress!X3+CoeffsDistress!X4*BackgroundII_R67!Y4+CoeffsDistress!X5*BackgroundII_R67!Y4^CoeffsDistress!X6+CoeffsDistress!X7*LN(BackgroundII_R67!Y4-CoeffsDistress!X8)</f>
        <v>-1.1850134881294951</v>
      </c>
      <c r="Z5">
        <f>CoeffsDistress!Y3+CoeffsDistress!Y4*BackgroundII_R67!Z4+CoeffsDistress!Y5*BackgroundII_R67!Z4^CoeffsDistress!Y6+CoeffsDistress!Y7*LN(BackgroundII_R67!Z4-CoeffsDistress!Y8)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CoeffsDeductCorr!B2+CoeffsDeductCorr!C2*BackgroundII_R67!B21+CoeffsDeductCorr!D2*BackgroundII_R67!B21^2+CoeffsDeductCorr!E2*BackgroundII_R67!B21^3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CoeffsDeductCorr!B3+CoeffsDeductCorr!C3*BackgroundII_R67!B22+CoeffsDeductCorr!D3*BackgroundII_R67!B22^2+CoeffsDeductCorr!E3*BackgroundII_R67!B22^3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CoeffsDeductCorr!B4+CoeffsDeductCorr!C4*BackgroundII_R67!B23+CoeffsDeductCorr!D4*BackgroundII_R67!B23^2+CoeffsDeductCorr!E4*BackgroundII_R67!B23^3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CoeffsDeductCorr!B5+CoeffsDeductCorr!C5*BackgroundII_R67!B24+CoeffsDeductCorr!D5*BackgroundII_R67!B24^2+CoeffsDeductCorr!E5*BackgroundII_R67!B24^3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CoeffsDeductCorr!B6+CoeffsDeductCorr!C6*BackgroundII_R67!B25+CoeffsDeductCorr!D6*BackgroundII_R67!B25^2+CoeffsDeductCorr!E6*BackgroundII_R67!B25^3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CoeffsDeductCorr!B7+CoeffsDeductCorr!C7*BackgroundII_R67!B26+CoeffsDeductCorr!D7*BackgroundII_R67!B26^2+CoeffsDeductCorr!E7*BackgroundII_R67!B26^3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CoeffsDeductCorr!B8+CoeffsDeductCorr!C8*BackgroundII_R67!B27+CoeffsDeductCorr!D8*BackgroundII_R67!B27^2+CoeffsDeductCorr!E8*BackgroundII_R67!B27^3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CalcMany!B66</f>
        <v>2862</v>
      </c>
      <c r="C3">
        <f>CalcMany!C66</f>
        <v>0</v>
      </c>
      <c r="D3">
        <f>CalcMany!D66</f>
        <v>0</v>
      </c>
      <c r="E3">
        <f>CalcMany!E66</f>
        <v>0</v>
      </c>
      <c r="F3">
        <f>CalcMany!F66</f>
        <v>0</v>
      </c>
      <c r="G3">
        <f>CalcMany!G66</f>
        <v>0</v>
      </c>
      <c r="H3">
        <f>CalcMany!H66</f>
        <v>0</v>
      </c>
      <c r="I3">
        <f>CalcMany!I66</f>
        <v>0</v>
      </c>
      <c r="J3">
        <f>CalcMany!J66</f>
        <v>0</v>
      </c>
      <c r="K3">
        <f>CalcMany!K66</f>
        <v>0</v>
      </c>
      <c r="L3" t="str">
        <f>CalcMany!L66</f>
        <v>240</v>
      </c>
      <c r="M3">
        <f>CalcMany!M66</f>
        <v>0</v>
      </c>
      <c r="N3">
        <f>CalcMany!N66</f>
        <v>0</v>
      </c>
      <c r="O3">
        <f>CalcMany!O66</f>
        <v>0</v>
      </c>
      <c r="P3">
        <f>CalcMany!P66</f>
        <v>0</v>
      </c>
      <c r="Q3">
        <f>CalcMany!Q66</f>
        <v>0</v>
      </c>
      <c r="R3">
        <f>CalcMany!R66</f>
        <v>0</v>
      </c>
      <c r="S3">
        <f>CalcMany!S66</f>
        <v>0</v>
      </c>
      <c r="T3">
        <f>CalcMany!T66</f>
        <v>0</v>
      </c>
      <c r="U3">
        <f>CalcMany!U66</f>
        <v>0</v>
      </c>
      <c r="V3">
        <f>CalcMany!V66</f>
        <v>0</v>
      </c>
      <c r="W3">
        <f>CalcMany!W66</f>
        <v>0</v>
      </c>
      <c r="X3">
        <f>CalcMany!X66</f>
        <v>0</v>
      </c>
      <c r="Y3">
        <f>CalcMany!Y66</f>
        <v>0</v>
      </c>
      <c r="Z3">
        <f>CalcMany!Z66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8.3857442348008391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CoeffsDistress!B3+CoeffsDistress!B4*BackgroundII_R66!C4+CoeffsDistress!B5*BackgroundII_R66!C4^CoeffsDistress!B6+CoeffsDistress!B7*LN(BackgroundII_R66!C4-CoeffsDistress!B8)</f>
        <v>#DIV/0!</v>
      </c>
      <c r="D5" t="e">
        <f>CoeffsDistress!C3+CoeffsDistress!C4*BackgroundII_R66!D4+CoeffsDistress!C5*BackgroundII_R66!D4^CoeffsDistress!C6+CoeffsDistress!C7*LN(BackgroundII_R66!D4-CoeffsDistress!C8)</f>
        <v>#DIV/0!</v>
      </c>
      <c r="E5" t="e">
        <f>CoeffsDistress!D3+CoeffsDistress!D4*BackgroundII_R66!E4+CoeffsDistress!D5*BackgroundII_R66!E4^CoeffsDistress!D6+CoeffsDistress!D7*LN(BackgroundII_R66!E4-CoeffsDistress!D8)</f>
        <v>#DIV/0!</v>
      </c>
      <c r="F5">
        <f>CoeffsDistress!E3+CoeffsDistress!E4*BackgroundII_R66!F4+CoeffsDistress!E5*BackgroundII_R66!F4^CoeffsDistress!E6+CoeffsDistress!E7*LN(BackgroundII_R66!F4-CoeffsDistress!E8)</f>
        <v>1.3455187895966798</v>
      </c>
      <c r="G5" t="e">
        <f>CoeffsDistress!F3+CoeffsDistress!F4*BackgroundII_R66!G4+CoeffsDistress!F5*BackgroundII_R66!G4^CoeffsDistress!F6+CoeffsDistress!F7*LN(BackgroundII_R66!G4-CoeffsDistress!F8)</f>
        <v>#NUM!</v>
      </c>
      <c r="H5">
        <f>CoeffsDistress!G3+CoeffsDistress!G4*BackgroundII_R66!H4+CoeffsDistress!G5*BackgroundII_R66!H4^CoeffsDistress!G6+CoeffsDistress!G7*LN(BackgroundII_R66!H4-CoeffsDistress!G8)</f>
        <v>-2.4297516226665117</v>
      </c>
      <c r="I5">
        <f>CoeffsDistress!H3+CoeffsDistress!H4*BackgroundII_R66!I4+CoeffsDistress!H5*BackgroundII_R66!I4^CoeffsDistress!H6+CoeffsDistress!H7*LN(BackgroundII_R66!I4-CoeffsDistress!H8)</f>
        <v>6.2926559863106677</v>
      </c>
      <c r="J5">
        <f>CoeffsDistress!I3+CoeffsDistress!I4*BackgroundII_R66!J4+CoeffsDistress!I5*BackgroundII_R66!J4^CoeffsDistress!I6+CoeffsDistress!I7*LN(BackgroundII_R66!J4-CoeffsDistress!I8)</f>
        <v>1.9809699703419081</v>
      </c>
      <c r="K5" t="e">
        <f>CoeffsDistress!J3+CoeffsDistress!J4*BackgroundII_R66!K4+CoeffsDistress!J5*BackgroundII_R66!K4^CoeffsDistress!J6+CoeffsDistress!J7*LN(BackgroundII_R66!K4-CoeffsDistress!J8)</f>
        <v>#NUM!</v>
      </c>
      <c r="L5">
        <f>CoeffsDistress!K3+CoeffsDistress!K4*BackgroundII_R66!L4+CoeffsDistress!K5*BackgroundII_R66!L4^CoeffsDistress!K6+CoeffsDistress!K7*LN(BackgroundII_R66!L4-CoeffsDistress!K8)</f>
        <v>14.968224269052097</v>
      </c>
      <c r="M5">
        <f>CoeffsDistress!L3+CoeffsDistress!L4*BackgroundII_R66!M4+CoeffsDistress!L5*BackgroundII_R66!M4^CoeffsDistress!L6+CoeffsDistress!L7*LN(BackgroundII_R66!M4-CoeffsDistress!L8)</f>
        <v>-1.8831691837876274</v>
      </c>
      <c r="N5">
        <f>CoeffsDistress!M3+CoeffsDistress!M4*BackgroundII_R66!N4+CoeffsDistress!M5*BackgroundII_R66!N4^CoeffsDistress!M6+CoeffsDistress!M7*LN(BackgroundII_R66!N4-CoeffsDistress!M8)</f>
        <v>-6.4882063576799407</v>
      </c>
      <c r="O5">
        <f>CoeffsDistress!N3+CoeffsDistress!N4*BackgroundII_R66!O4+CoeffsDistress!N5*BackgroundII_R66!O4^CoeffsDistress!N6+CoeffsDistress!N7*LN(BackgroundII_R66!O4-CoeffsDistress!N8)</f>
        <v>-0.19234986700844559</v>
      </c>
      <c r="P5">
        <f>CoeffsDistress!O3+CoeffsDistress!O4*BackgroundII_R66!P4+CoeffsDistress!O5*BackgroundII_R66!P4^CoeffsDistress!O6+CoeffsDistress!O7*LN(BackgroundII_R66!P4-CoeffsDistress!O8)</f>
        <v>7.3754817263059103E-2</v>
      </c>
      <c r="Q5">
        <f>CoeffsDistress!P3+CoeffsDistress!P4*BackgroundII_R66!Q4+CoeffsDistress!P5*BackgroundII_R66!Q4^CoeffsDistress!P6+CoeffsDistress!P7*LN(BackgroundII_R66!Q4-CoeffsDistress!P8)</f>
        <v>2.0655973451251413</v>
      </c>
      <c r="R5" t="e">
        <f>CoeffsDistress!Q3+CoeffsDistress!Q4*BackgroundII_R66!R4+CoeffsDistress!Q5*BackgroundII_R66!R4^CoeffsDistress!Q6+CoeffsDistress!Q7*LN(BackgroundII_R66!R4-CoeffsDistress!Q8)</f>
        <v>#NUM!</v>
      </c>
      <c r="S5">
        <f>CoeffsDistress!R3+CoeffsDistress!R4*BackgroundII_R66!S4+CoeffsDistress!R5*BackgroundII_R66!S4^CoeffsDistress!R6+CoeffsDistress!R7*LN(BackgroundII_R66!S4-CoeffsDistress!R8)</f>
        <v>2.8474830961496664</v>
      </c>
      <c r="T5">
        <f>CoeffsDistress!S3+CoeffsDistress!S4*BackgroundII_R66!T4+CoeffsDistress!S5*BackgroundII_R66!T4^CoeffsDistress!S6+CoeffsDistress!S7*LN(BackgroundII_R66!T4-CoeffsDistress!S8)</f>
        <v>3.1290789009871531</v>
      </c>
      <c r="U5">
        <f>CoeffsDistress!T3+CoeffsDistress!T4*BackgroundII_R66!U4+CoeffsDistress!T5*BackgroundII_R66!U4^CoeffsDistress!T6+CoeffsDistress!T7*LN(BackgroundII_R66!U4-CoeffsDistress!T8)</f>
        <v>-0.72987201948007563</v>
      </c>
      <c r="V5">
        <f>CoeffsDistress!U3+CoeffsDistress!U4*BackgroundII_R66!V4+CoeffsDistress!U5*BackgroundII_R66!V4^CoeffsDistress!U6+CoeffsDistress!U7*LN(BackgroundII_R66!V4-CoeffsDistress!U8)</f>
        <v>-0.55774509254708704</v>
      </c>
      <c r="W5">
        <f>CoeffsDistress!V3+CoeffsDistress!V4*BackgroundII_R66!W4+CoeffsDistress!V5*BackgroundII_R66!W4^CoeffsDistress!V6+CoeffsDistress!V7*LN(BackgroundII_R66!W4-CoeffsDistress!V8)</f>
        <v>-11.630944123926884</v>
      </c>
      <c r="X5">
        <f>CoeffsDistress!W3+CoeffsDistress!W4*BackgroundII_R66!X4+CoeffsDistress!W5*BackgroundII_R66!X4^CoeffsDistress!W6+CoeffsDistress!W7*LN(BackgroundII_R66!X4-CoeffsDistress!W8)</f>
        <v>-0.96527959010864728</v>
      </c>
      <c r="Y5">
        <f>CoeffsDistress!X3+CoeffsDistress!X4*BackgroundII_R66!Y4+CoeffsDistress!X5*BackgroundII_R66!Y4^CoeffsDistress!X6+CoeffsDistress!X7*LN(BackgroundII_R66!Y4-CoeffsDistress!X8)</f>
        <v>-1.1850134881294951</v>
      </c>
      <c r="Z5">
        <f>CoeffsDistress!Y3+CoeffsDistress!Y4*BackgroundII_R66!Z4+CoeffsDistress!Y5*BackgroundII_R66!Z4^CoeffsDistress!Y6+CoeffsDistress!Y7*LN(BackgroundII_R66!Z4-CoeffsDistress!Y8)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14.968224269052097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14.968224269052097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8.8090406283523581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14.968224269052097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14.968224269052097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14.968224269052097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14.968224269052097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14.968224269052097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14.968224269052097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14.968224269052097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14.968224269052097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14.968224269052097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14.968224269052097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14.968224269052097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14.968224269052097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14.968224269052097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14.968224269052097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14.968224269052097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CoeffsDeductCorr!B2+CoeffsDeductCorr!C2*BackgroundII_R66!B21+CoeffsDeductCorr!D2*BackgroundII_R66!B21^2+CoeffsDeductCorr!E2*BackgroundII_R66!B21^3</f>
        <v>14.968224269052097</v>
      </c>
      <c r="C28" s="39">
        <f t="shared" ref="C28:M28" si="18">C14*$B28/$B21</f>
        <v>14.968224269052097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CoeffsDeductCorr!B3+CoeffsDeductCorr!C3*BackgroundII_R66!B22+CoeffsDeductCorr!D3*BackgroundII_R66!B22^2+CoeffsDeductCorr!E3*BackgroundII_R66!B22^3</f>
        <v>10.703758477505486</v>
      </c>
      <c r="C29" s="39">
        <f t="shared" ref="C29:M29" si="20">C15*$B29/$B22</f>
        <v>10.703758477505486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CoeffsDeductCorr!B4+CoeffsDeductCorr!C4*BackgroundII_R66!B23+CoeffsDeductCorr!D4*BackgroundII_R66!B23^2+CoeffsDeductCorr!E4*BackgroundII_R66!B23^3</f>
        <v>8.4601401805817673</v>
      </c>
      <c r="C30" s="39">
        <f t="shared" ref="C30:M30" si="21">C16*$B30/$B23</f>
        <v>8.4601401805817673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CoeffsDeductCorr!B5+CoeffsDeductCorr!C5*BackgroundII_R66!B24+CoeffsDeductCorr!D5*BackgroundII_R66!B24^2+CoeffsDeductCorr!E5*BackgroundII_R66!B24^3</f>
        <v>2.5727890026797273</v>
      </c>
      <c r="C31" s="39">
        <f t="shared" ref="C31:M31" si="22">C17*$B31/$B24</f>
        <v>2.5727890026797273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CoeffsDeductCorr!B6+CoeffsDeductCorr!C6*BackgroundII_R66!B25+CoeffsDeductCorr!D6*BackgroundII_R66!B25^2+CoeffsDeductCorr!E6*BackgroundII_R66!B25^3</f>
        <v>2.4040529953800664</v>
      </c>
      <c r="C32" s="39">
        <f t="shared" ref="C32:M32" si="23">C18*$B32/$B25</f>
        <v>2.4040529953800664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CoeffsDeductCorr!B7+CoeffsDeductCorr!C7*BackgroundII_R66!B26+CoeffsDeductCorr!D7*BackgroundII_R66!B26^2+CoeffsDeductCorr!E7*BackgroundII_R66!B26^3</f>
        <v>0.2491235167394821</v>
      </c>
      <c r="C33" s="39">
        <f t="shared" ref="C33:M33" si="24">C19*$B33/$B26</f>
        <v>0.2491235167394821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CoeffsDeductCorr!B8+CoeffsDeductCorr!C8*BackgroundII_R66!B27+CoeffsDeductCorr!D8*BackgroundII_R66!B27^2+CoeffsDeductCorr!E8*BackgroundII_R66!B27^3</f>
        <v>-1.6162488836859392</v>
      </c>
      <c r="C34" s="39">
        <f t="shared" ref="C34:M34" si="25">C20*$B34/$B27</f>
        <v>-1.6162488836859392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14.968224269052097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14.968224269052097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14.968224269052097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14.968224269052097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14.968224269052097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14.968224269052097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14.968224269052097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14.968224269052097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85.031775730947899</v>
      </c>
      <c r="C45" s="41">
        <f t="shared" ref="C45:M45" ca="1" si="28">IF(C44&lt;&gt;"",OFFSET(C27,$C$43,0),"")</f>
        <v>14.968224269052097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CalcMany!B65</f>
        <v>3466</v>
      </c>
      <c r="C3">
        <f>CalcMany!C65</f>
        <v>0</v>
      </c>
      <c r="D3">
        <f>CalcMany!D65</f>
        <v>0</v>
      </c>
      <c r="E3">
        <f>CalcMany!E65</f>
        <v>0</v>
      </c>
      <c r="F3">
        <f>CalcMany!F65</f>
        <v>0</v>
      </c>
      <c r="G3">
        <f>CalcMany!G65</f>
        <v>0</v>
      </c>
      <c r="H3">
        <f>CalcMany!H65</f>
        <v>0</v>
      </c>
      <c r="I3">
        <f>CalcMany!I65</f>
        <v>0</v>
      </c>
      <c r="J3">
        <f>CalcMany!J65</f>
        <v>0</v>
      </c>
      <c r="K3">
        <f>CalcMany!K65</f>
        <v>0</v>
      </c>
      <c r="L3" t="str">
        <f>CalcMany!L65</f>
        <v>140</v>
      </c>
      <c r="M3">
        <f>CalcMany!M65</f>
        <v>0</v>
      </c>
      <c r="N3">
        <f>CalcMany!N65</f>
        <v>0</v>
      </c>
      <c r="O3">
        <f>CalcMany!O65</f>
        <v>0</v>
      </c>
      <c r="P3">
        <f>CalcMany!P65</f>
        <v>0</v>
      </c>
      <c r="Q3">
        <f>CalcMany!Q65</f>
        <v>0</v>
      </c>
      <c r="R3">
        <f>CalcMany!R65</f>
        <v>0</v>
      </c>
      <c r="S3">
        <f>CalcMany!S65</f>
        <v>0</v>
      </c>
      <c r="T3">
        <f>CalcMany!T65</f>
        <v>0</v>
      </c>
      <c r="U3">
        <f>CalcMany!U65</f>
        <v>0</v>
      </c>
      <c r="V3">
        <f>CalcMany!V65</f>
        <v>0</v>
      </c>
      <c r="W3">
        <f>CalcMany!W65</f>
        <v>0</v>
      </c>
      <c r="X3">
        <f>CalcMany!X65</f>
        <v>0</v>
      </c>
      <c r="Y3">
        <f>CalcMany!Y65</f>
        <v>0</v>
      </c>
      <c r="Z3">
        <f>CalcMany!Z65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4.0392383150605884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CoeffsDistress!B3+CoeffsDistress!B4*BackgroundII_R65!C4+CoeffsDistress!B5*BackgroundII_R65!C4^CoeffsDistress!B6+CoeffsDistress!B7*LN(BackgroundII_R65!C4-CoeffsDistress!B8)</f>
        <v>#DIV/0!</v>
      </c>
      <c r="D5" t="e">
        <f>CoeffsDistress!C3+CoeffsDistress!C4*BackgroundII_R65!D4+CoeffsDistress!C5*BackgroundII_R65!D4^CoeffsDistress!C6+CoeffsDistress!C7*LN(BackgroundII_R65!D4-CoeffsDistress!C8)</f>
        <v>#DIV/0!</v>
      </c>
      <c r="E5" t="e">
        <f>CoeffsDistress!D3+CoeffsDistress!D4*BackgroundII_R65!E4+CoeffsDistress!D5*BackgroundII_R65!E4^CoeffsDistress!D6+CoeffsDistress!D7*LN(BackgroundII_R65!E4-CoeffsDistress!D8)</f>
        <v>#DIV/0!</v>
      </c>
      <c r="F5">
        <f>CoeffsDistress!E3+CoeffsDistress!E4*BackgroundII_R65!F4+CoeffsDistress!E5*BackgroundII_R65!F4^CoeffsDistress!E6+CoeffsDistress!E7*LN(BackgroundII_R65!F4-CoeffsDistress!E8)</f>
        <v>1.3455187895966798</v>
      </c>
      <c r="G5" t="e">
        <f>CoeffsDistress!F3+CoeffsDistress!F4*BackgroundII_R65!G4+CoeffsDistress!F5*BackgroundII_R65!G4^CoeffsDistress!F6+CoeffsDistress!F7*LN(BackgroundII_R65!G4-CoeffsDistress!F8)</f>
        <v>#NUM!</v>
      </c>
      <c r="H5">
        <f>CoeffsDistress!G3+CoeffsDistress!G4*BackgroundII_R65!H4+CoeffsDistress!G5*BackgroundII_R65!H4^CoeffsDistress!G6+CoeffsDistress!G7*LN(BackgroundII_R65!H4-CoeffsDistress!G8)</f>
        <v>-2.4297516226665117</v>
      </c>
      <c r="I5">
        <f>CoeffsDistress!H3+CoeffsDistress!H4*BackgroundII_R65!I4+CoeffsDistress!H5*BackgroundII_R65!I4^CoeffsDistress!H6+CoeffsDistress!H7*LN(BackgroundII_R65!I4-CoeffsDistress!H8)</f>
        <v>6.2926559863106677</v>
      </c>
      <c r="J5">
        <f>CoeffsDistress!I3+CoeffsDistress!I4*BackgroundII_R65!J4+CoeffsDistress!I5*BackgroundII_R65!J4^CoeffsDistress!I6+CoeffsDistress!I7*LN(BackgroundII_R65!J4-CoeffsDistress!I8)</f>
        <v>1.9809699703419081</v>
      </c>
      <c r="K5" t="e">
        <f>CoeffsDistress!J3+CoeffsDistress!J4*BackgroundII_R65!K4+CoeffsDistress!J5*BackgroundII_R65!K4^CoeffsDistress!J6+CoeffsDistress!J7*LN(BackgroundII_R65!K4-CoeffsDistress!J8)</f>
        <v>#NUM!</v>
      </c>
      <c r="L5">
        <f>CoeffsDistress!K3+CoeffsDistress!K4*BackgroundII_R65!L4+CoeffsDistress!K5*BackgroundII_R65!L4^CoeffsDistress!K6+CoeffsDistress!K7*LN(BackgroundII_R65!L4-CoeffsDistress!K8)</f>
        <v>8.7630948531930066</v>
      </c>
      <c r="M5">
        <f>CoeffsDistress!L3+CoeffsDistress!L4*BackgroundII_R65!M4+CoeffsDistress!L5*BackgroundII_R65!M4^CoeffsDistress!L6+CoeffsDistress!L7*LN(BackgroundII_R65!M4-CoeffsDistress!L8)</f>
        <v>-1.8831691837876274</v>
      </c>
      <c r="N5">
        <f>CoeffsDistress!M3+CoeffsDistress!M4*BackgroundII_R65!N4+CoeffsDistress!M5*BackgroundII_R65!N4^CoeffsDistress!M6+CoeffsDistress!M7*LN(BackgroundII_R65!N4-CoeffsDistress!M8)</f>
        <v>-6.4882063576799407</v>
      </c>
      <c r="O5">
        <f>CoeffsDistress!N3+CoeffsDistress!N4*BackgroundII_R65!O4+CoeffsDistress!N5*BackgroundII_R65!O4^CoeffsDistress!N6+CoeffsDistress!N7*LN(BackgroundII_R65!O4-CoeffsDistress!N8)</f>
        <v>-0.19234986700844559</v>
      </c>
      <c r="P5">
        <f>CoeffsDistress!O3+CoeffsDistress!O4*BackgroundII_R65!P4+CoeffsDistress!O5*BackgroundII_R65!P4^CoeffsDistress!O6+CoeffsDistress!O7*LN(BackgroundII_R65!P4-CoeffsDistress!O8)</f>
        <v>7.3754817263059103E-2</v>
      </c>
      <c r="Q5">
        <f>CoeffsDistress!P3+CoeffsDistress!P4*BackgroundII_R65!Q4+CoeffsDistress!P5*BackgroundII_R65!Q4^CoeffsDistress!P6+CoeffsDistress!P7*LN(BackgroundII_R65!Q4-CoeffsDistress!P8)</f>
        <v>2.0655973451251413</v>
      </c>
      <c r="R5" t="e">
        <f>CoeffsDistress!Q3+CoeffsDistress!Q4*BackgroundII_R65!R4+CoeffsDistress!Q5*BackgroundII_R65!R4^CoeffsDistress!Q6+CoeffsDistress!Q7*LN(BackgroundII_R65!R4-CoeffsDistress!Q8)</f>
        <v>#NUM!</v>
      </c>
      <c r="S5">
        <f>CoeffsDistress!R3+CoeffsDistress!R4*BackgroundII_R65!S4+CoeffsDistress!R5*BackgroundII_R65!S4^CoeffsDistress!R6+CoeffsDistress!R7*LN(BackgroundII_R65!S4-CoeffsDistress!R8)</f>
        <v>2.8474830961496664</v>
      </c>
      <c r="T5">
        <f>CoeffsDistress!S3+CoeffsDistress!S4*BackgroundII_R65!T4+CoeffsDistress!S5*BackgroundII_R65!T4^CoeffsDistress!S6+CoeffsDistress!S7*LN(BackgroundII_R65!T4-CoeffsDistress!S8)</f>
        <v>3.1290789009871531</v>
      </c>
      <c r="U5">
        <f>CoeffsDistress!T3+CoeffsDistress!T4*BackgroundII_R65!U4+CoeffsDistress!T5*BackgroundII_R65!U4^CoeffsDistress!T6+CoeffsDistress!T7*LN(BackgroundII_R65!U4-CoeffsDistress!T8)</f>
        <v>-0.72987201948007563</v>
      </c>
      <c r="V5">
        <f>CoeffsDistress!U3+CoeffsDistress!U4*BackgroundII_R65!V4+CoeffsDistress!U5*BackgroundII_R65!V4^CoeffsDistress!U6+CoeffsDistress!U7*LN(BackgroundII_R65!V4-CoeffsDistress!U8)</f>
        <v>-0.55774509254708704</v>
      </c>
      <c r="W5">
        <f>CoeffsDistress!V3+CoeffsDistress!V4*BackgroundII_R65!W4+CoeffsDistress!V5*BackgroundII_R65!W4^CoeffsDistress!V6+CoeffsDistress!V7*LN(BackgroundII_R65!W4-CoeffsDistress!V8)</f>
        <v>-11.630944123926884</v>
      </c>
      <c r="X5">
        <f>CoeffsDistress!W3+CoeffsDistress!W4*BackgroundII_R65!X4+CoeffsDistress!W5*BackgroundII_R65!X4^CoeffsDistress!W6+CoeffsDistress!W7*LN(BackgroundII_R65!X4-CoeffsDistress!W8)</f>
        <v>-0.96527959010864728</v>
      </c>
      <c r="Y5">
        <f>CoeffsDistress!X3+CoeffsDistress!X4*BackgroundII_R65!Y4+CoeffsDistress!X5*BackgroundII_R65!Y4^CoeffsDistress!X6+CoeffsDistress!X7*LN(BackgroundII_R65!Y4-CoeffsDistress!X8)</f>
        <v>-1.1850134881294951</v>
      </c>
      <c r="Z5">
        <f>CoeffsDistress!Y3+CoeffsDistress!Y4*BackgroundII_R65!Z4+CoeffsDistress!Y5*BackgroundII_R65!Z4^CoeffsDistress!Y6+CoeffsDistress!Y7*LN(BackgroundII_R65!Z4-CoeffsDistress!Y8)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8.7630948531930066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8.7630948531930066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9.3788994522577855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8.7630948531930066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8.7630948531930066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8.7630948531930066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8.7630948531930066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8.7630948531930066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8.7630948531930066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8.7630948531930066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8.7630948531930066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8.7630948531930066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8.7630948531930066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8.7630948531930066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8.7630948531930066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8.7630948531930066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8.7630948531930066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8.7630948531930066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CoeffsDeductCorr!B2+CoeffsDeductCorr!C2*BackgroundII_R65!B21+CoeffsDeductCorr!D2*BackgroundII_R65!B21^2+CoeffsDeductCorr!E2*BackgroundII_R65!B21^3</f>
        <v>8.7630948531930066</v>
      </c>
      <c r="C28" s="39">
        <f t="shared" ref="C28:M28" si="18">C14*$B28/$B21</f>
        <v>8.7630948531930066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CoeffsDeductCorr!B3+CoeffsDeductCorr!C3*BackgroundII_R65!B22+CoeffsDeductCorr!D3*BackgroundII_R65!B22^2+CoeffsDeductCorr!E3*BackgroundII_R65!B22^3</f>
        <v>5.9321593946466669</v>
      </c>
      <c r="C29" s="39">
        <f t="shared" ref="C29:M29" si="20">C15*$B29/$B22</f>
        <v>5.9321593946466669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CoeffsDeductCorr!B4+CoeffsDeductCorr!C4*BackgroundII_R65!B23+CoeffsDeductCorr!D4*BackgroundII_R65!B23^2+CoeffsDeductCorr!E4*BackgroundII_R65!B23^3</f>
        <v>4.3462226410807485</v>
      </c>
      <c r="C30" s="39">
        <f t="shared" ref="C30:M30" si="21">C16*$B30/$B23</f>
        <v>4.3462226410807485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CoeffsDeductCorr!B5+CoeffsDeductCorr!C5*BackgroundII_R65!B24+CoeffsDeductCorr!D5*BackgroundII_R65!B24^2+CoeffsDeductCorr!E5*BackgroundII_R65!B24^3</f>
        <v>-1.591463657606019</v>
      </c>
      <c r="C31" s="39">
        <f t="shared" ref="C31:M31" si="22">C17*$B31/$B24</f>
        <v>-1.591463657606019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CoeffsDeductCorr!B6+CoeffsDeductCorr!C6*BackgroundII_R65!B25+CoeffsDeductCorr!D6*BackgroundII_R65!B25^2+CoeffsDeductCorr!E6*BackgroundII_R65!B25^3</f>
        <v>-1.232070814068573</v>
      </c>
      <c r="C32" s="39">
        <f t="shared" ref="C32:M32" si="23">C18*$B32/$B25</f>
        <v>-1.232070814068573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CoeffsDeductCorr!B7+CoeffsDeductCorr!C7*BackgroundII_R65!B26+CoeffsDeductCorr!D7*BackgroundII_R65!B26^2+CoeffsDeductCorr!E7*BackgroundII_R65!B26^3</f>
        <v>-3.2855714592252232</v>
      </c>
      <c r="C33" s="39">
        <f t="shared" ref="C33:M33" si="24">C19*$B33/$B26</f>
        <v>-3.2855714592252232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CoeffsDeductCorr!B8+CoeffsDeductCorr!C8*BackgroundII_R65!B27+CoeffsDeductCorr!D8*BackgroundII_R65!B27^2+CoeffsDeductCorr!E8*BackgroundII_R65!B27^3</f>
        <v>-5.9009577560965232</v>
      </c>
      <c r="C34" s="39">
        <f t="shared" ref="C34:M34" si="25">C20*$B34/$B27</f>
        <v>-5.9009577560965232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8.7630948531930066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8.7630948531930066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8.7630948531930066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8.7630948531930066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8.7630948531930066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8.7630948531930066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8.7630948531930066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8.7630948531930066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91.23690514680699</v>
      </c>
      <c r="C45" s="41">
        <f t="shared" ref="C45:M45" ca="1" si="28">IF(C44&lt;&gt;"",OFFSET(C27,$C$43,0),"")</f>
        <v>8.7630948531930066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CalcMany!B64</f>
        <v>3671</v>
      </c>
      <c r="C3">
        <f>CalcMany!C64</f>
        <v>0</v>
      </c>
      <c r="D3">
        <f>CalcMany!D64</f>
        <v>0</v>
      </c>
      <c r="E3">
        <f>CalcMany!E64</f>
        <v>0</v>
      </c>
      <c r="F3">
        <f>CalcMany!F64</f>
        <v>0</v>
      </c>
      <c r="G3">
        <f>CalcMany!G64</f>
        <v>0</v>
      </c>
      <c r="H3">
        <f>CalcMany!H64</f>
        <v>0</v>
      </c>
      <c r="I3">
        <f>CalcMany!I64</f>
        <v>0</v>
      </c>
      <c r="J3">
        <f>CalcMany!J64</f>
        <v>0</v>
      </c>
      <c r="K3">
        <f>CalcMany!K64</f>
        <v>0</v>
      </c>
      <c r="L3">
        <f>CalcMany!L64</f>
        <v>0</v>
      </c>
      <c r="M3">
        <f>CalcMany!M64</f>
        <v>0</v>
      </c>
      <c r="N3">
        <f>CalcMany!N64</f>
        <v>0</v>
      </c>
      <c r="O3">
        <f>CalcMany!O64</f>
        <v>0</v>
      </c>
      <c r="P3">
        <f>CalcMany!P64</f>
        <v>0</v>
      </c>
      <c r="Q3">
        <f>CalcMany!Q64</f>
        <v>0</v>
      </c>
      <c r="R3">
        <f>CalcMany!R64</f>
        <v>0</v>
      </c>
      <c r="S3">
        <f>CalcMany!S64</f>
        <v>0</v>
      </c>
      <c r="T3">
        <f>CalcMany!T64</f>
        <v>0</v>
      </c>
      <c r="U3">
        <f>CalcMany!U64</f>
        <v>0</v>
      </c>
      <c r="V3">
        <f>CalcMany!V64</f>
        <v>0</v>
      </c>
      <c r="W3">
        <f>CalcMany!W64</f>
        <v>0</v>
      </c>
      <c r="X3">
        <f>CalcMany!X64</f>
        <v>0</v>
      </c>
      <c r="Y3">
        <f>CalcMany!Y64</f>
        <v>0</v>
      </c>
      <c r="Z3">
        <f>CalcMany!Z64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CoeffsDistress!B3+CoeffsDistress!B4*BackgroundII_R64!C4+CoeffsDistress!B5*BackgroundII_R64!C4^CoeffsDistress!B6+CoeffsDistress!B7*LN(BackgroundII_R64!C4-CoeffsDistress!B8)</f>
        <v>#DIV/0!</v>
      </c>
      <c r="D5" t="e">
        <f>CoeffsDistress!C3+CoeffsDistress!C4*BackgroundII_R64!D4+CoeffsDistress!C5*BackgroundII_R64!D4^CoeffsDistress!C6+CoeffsDistress!C7*LN(BackgroundII_R64!D4-CoeffsDistress!C8)</f>
        <v>#DIV/0!</v>
      </c>
      <c r="E5" t="e">
        <f>CoeffsDistress!D3+CoeffsDistress!D4*BackgroundII_R64!E4+CoeffsDistress!D5*BackgroundII_R64!E4^CoeffsDistress!D6+CoeffsDistress!D7*LN(BackgroundII_R64!E4-CoeffsDistress!D8)</f>
        <v>#DIV/0!</v>
      </c>
      <c r="F5">
        <f>CoeffsDistress!E3+CoeffsDistress!E4*BackgroundII_R64!F4+CoeffsDistress!E5*BackgroundII_R64!F4^CoeffsDistress!E6+CoeffsDistress!E7*LN(BackgroundII_R64!F4-CoeffsDistress!E8)</f>
        <v>1.3455187895966798</v>
      </c>
      <c r="G5" t="e">
        <f>CoeffsDistress!F3+CoeffsDistress!F4*BackgroundII_R64!G4+CoeffsDistress!F5*BackgroundII_R64!G4^CoeffsDistress!F6+CoeffsDistress!F7*LN(BackgroundII_R64!G4-CoeffsDistress!F8)</f>
        <v>#NUM!</v>
      </c>
      <c r="H5">
        <f>CoeffsDistress!G3+CoeffsDistress!G4*BackgroundII_R64!H4+CoeffsDistress!G5*BackgroundII_R64!H4^CoeffsDistress!G6+CoeffsDistress!G7*LN(BackgroundII_R64!H4-CoeffsDistress!G8)</f>
        <v>-2.4297516226665117</v>
      </c>
      <c r="I5">
        <f>CoeffsDistress!H3+CoeffsDistress!H4*BackgroundII_R64!I4+CoeffsDistress!H5*BackgroundII_R64!I4^CoeffsDistress!H6+CoeffsDistress!H7*LN(BackgroundII_R64!I4-CoeffsDistress!H8)</f>
        <v>6.2926559863106677</v>
      </c>
      <c r="J5">
        <f>CoeffsDistress!I3+CoeffsDistress!I4*BackgroundII_R64!J4+CoeffsDistress!I5*BackgroundII_R64!J4^CoeffsDistress!I6+CoeffsDistress!I7*LN(BackgroundII_R64!J4-CoeffsDistress!I8)</f>
        <v>1.9809699703419081</v>
      </c>
      <c r="K5" t="e">
        <f>CoeffsDistress!J3+CoeffsDistress!J4*BackgroundII_R64!K4+CoeffsDistress!J5*BackgroundII_R64!K4^CoeffsDistress!J6+CoeffsDistress!J7*LN(BackgroundII_R64!K4-CoeffsDistress!J8)</f>
        <v>#NUM!</v>
      </c>
      <c r="L5">
        <f>CoeffsDistress!K3+CoeffsDistress!K4*BackgroundII_R64!L4+CoeffsDistress!K5*BackgroundII_R64!L4^CoeffsDistress!K6+CoeffsDistress!K7*LN(BackgroundII_R64!L4-CoeffsDistress!K8)</f>
        <v>-1.4788572215220626</v>
      </c>
      <c r="M5">
        <f>CoeffsDistress!L3+CoeffsDistress!L4*BackgroundII_R64!M4+CoeffsDistress!L5*BackgroundII_R64!M4^CoeffsDistress!L6+CoeffsDistress!L7*LN(BackgroundII_R64!M4-CoeffsDistress!L8)</f>
        <v>-1.8831691837876274</v>
      </c>
      <c r="N5">
        <f>CoeffsDistress!M3+CoeffsDistress!M4*BackgroundII_R64!N4+CoeffsDistress!M5*BackgroundII_R64!N4^CoeffsDistress!M6+CoeffsDistress!M7*LN(BackgroundII_R64!N4-CoeffsDistress!M8)</f>
        <v>-6.4882063576799407</v>
      </c>
      <c r="O5">
        <f>CoeffsDistress!N3+CoeffsDistress!N4*BackgroundII_R64!O4+CoeffsDistress!N5*BackgroundII_R64!O4^CoeffsDistress!N6+CoeffsDistress!N7*LN(BackgroundII_R64!O4-CoeffsDistress!N8)</f>
        <v>-0.19234986700844559</v>
      </c>
      <c r="P5">
        <f>CoeffsDistress!O3+CoeffsDistress!O4*BackgroundII_R64!P4+CoeffsDistress!O5*BackgroundII_R64!P4^CoeffsDistress!O6+CoeffsDistress!O7*LN(BackgroundII_R64!P4-CoeffsDistress!O8)</f>
        <v>7.3754817263059103E-2</v>
      </c>
      <c r="Q5">
        <f>CoeffsDistress!P3+CoeffsDistress!P4*BackgroundII_R64!Q4+CoeffsDistress!P5*BackgroundII_R64!Q4^CoeffsDistress!P6+CoeffsDistress!P7*LN(BackgroundII_R64!Q4-CoeffsDistress!P8)</f>
        <v>2.0655973451251413</v>
      </c>
      <c r="R5" t="e">
        <f>CoeffsDistress!Q3+CoeffsDistress!Q4*BackgroundII_R64!R4+CoeffsDistress!Q5*BackgroundII_R64!R4^CoeffsDistress!Q6+CoeffsDistress!Q7*LN(BackgroundII_R64!R4-CoeffsDistress!Q8)</f>
        <v>#NUM!</v>
      </c>
      <c r="S5">
        <f>CoeffsDistress!R3+CoeffsDistress!R4*BackgroundII_R64!S4+CoeffsDistress!R5*BackgroundII_R64!S4^CoeffsDistress!R6+CoeffsDistress!R7*LN(BackgroundII_R64!S4-CoeffsDistress!R8)</f>
        <v>2.8474830961496664</v>
      </c>
      <c r="T5">
        <f>CoeffsDistress!S3+CoeffsDistress!S4*BackgroundII_R64!T4+CoeffsDistress!S5*BackgroundII_R64!T4^CoeffsDistress!S6+CoeffsDistress!S7*LN(BackgroundII_R64!T4-CoeffsDistress!S8)</f>
        <v>3.1290789009871531</v>
      </c>
      <c r="U5">
        <f>CoeffsDistress!T3+CoeffsDistress!T4*BackgroundII_R64!U4+CoeffsDistress!T5*BackgroundII_R64!U4^CoeffsDistress!T6+CoeffsDistress!T7*LN(BackgroundII_R64!U4-CoeffsDistress!T8)</f>
        <v>-0.72987201948007563</v>
      </c>
      <c r="V5">
        <f>CoeffsDistress!U3+CoeffsDistress!U4*BackgroundII_R64!V4+CoeffsDistress!U5*BackgroundII_R64!V4^CoeffsDistress!U6+CoeffsDistress!U7*LN(BackgroundII_R64!V4-CoeffsDistress!U8)</f>
        <v>-0.55774509254708704</v>
      </c>
      <c r="W5">
        <f>CoeffsDistress!V3+CoeffsDistress!V4*BackgroundII_R64!W4+CoeffsDistress!V5*BackgroundII_R64!W4^CoeffsDistress!V6+CoeffsDistress!V7*LN(BackgroundII_R64!W4-CoeffsDistress!V8)</f>
        <v>-11.630944123926884</v>
      </c>
      <c r="X5">
        <f>CoeffsDistress!W3+CoeffsDistress!W4*BackgroundII_R64!X4+CoeffsDistress!W5*BackgroundII_R64!X4^CoeffsDistress!W6+CoeffsDistress!W7*LN(BackgroundII_R64!X4-CoeffsDistress!W8)</f>
        <v>-0.96527959010864728</v>
      </c>
      <c r="Y5">
        <f>CoeffsDistress!X3+CoeffsDistress!X4*BackgroundII_R64!Y4+CoeffsDistress!X5*BackgroundII_R64!Y4^CoeffsDistress!X6+CoeffsDistress!X7*LN(BackgroundII_R64!Y4-CoeffsDistress!X8)</f>
        <v>-1.1850134881294951</v>
      </c>
      <c r="Z5">
        <f>CoeffsDistress!Y3+CoeffsDistress!Y4*BackgroundII_R64!Z4+CoeffsDistress!Y5*BackgroundII_R64!Z4^CoeffsDistress!Y6+CoeffsDistress!Y7*LN(BackgroundII_R64!Z4-CoeffsDistress!Y8)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CoeffsDeductCorr!B2+CoeffsDeductCorr!C2*BackgroundII_R64!B21+CoeffsDeductCorr!D2*BackgroundII_R64!B21^2+CoeffsDeductCorr!E2*BackgroundII_R64!B21^3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CoeffsDeductCorr!B3+CoeffsDeductCorr!C3*BackgroundII_R64!B22+CoeffsDeductCorr!D3*BackgroundII_R64!B22^2+CoeffsDeductCorr!E3*BackgroundII_R64!B22^3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CoeffsDeductCorr!B4+CoeffsDeductCorr!C4*BackgroundII_R64!B23+CoeffsDeductCorr!D4*BackgroundII_R64!B23^2+CoeffsDeductCorr!E4*BackgroundII_R64!B23^3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CoeffsDeductCorr!B5+CoeffsDeductCorr!C5*BackgroundII_R64!B24+CoeffsDeductCorr!D5*BackgroundII_R64!B24^2+CoeffsDeductCorr!E5*BackgroundII_R64!B24^3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CoeffsDeductCorr!B6+CoeffsDeductCorr!C6*BackgroundII_R64!B25+CoeffsDeductCorr!D6*BackgroundII_R64!B25^2+CoeffsDeductCorr!E6*BackgroundII_R64!B25^3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CoeffsDeductCorr!B7+CoeffsDeductCorr!C7*BackgroundII_R64!B26+CoeffsDeductCorr!D7*BackgroundII_R64!B26^2+CoeffsDeductCorr!E7*BackgroundII_R64!B26^3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CoeffsDeductCorr!B8+CoeffsDeductCorr!C8*BackgroundII_R64!B27+CoeffsDeductCorr!D8*BackgroundII_R64!B27^2+CoeffsDeductCorr!E8*BackgroundII_R64!B27^3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CalcMany!B63</f>
        <v>4184</v>
      </c>
      <c r="C3">
        <f>CalcMany!C63</f>
        <v>0</v>
      </c>
      <c r="D3">
        <f>CalcMany!D63</f>
        <v>0</v>
      </c>
      <c r="E3">
        <f>CalcMany!E63</f>
        <v>0</v>
      </c>
      <c r="F3">
        <f>CalcMany!F63</f>
        <v>0</v>
      </c>
      <c r="G3">
        <f>CalcMany!G63</f>
        <v>0</v>
      </c>
      <c r="H3">
        <f>CalcMany!H63</f>
        <v>0</v>
      </c>
      <c r="I3">
        <f>CalcMany!I63</f>
        <v>0</v>
      </c>
      <c r="J3">
        <f>CalcMany!J63</f>
        <v>0</v>
      </c>
      <c r="K3">
        <f>CalcMany!K63</f>
        <v>0</v>
      </c>
      <c r="L3" t="str">
        <f>CalcMany!L63</f>
        <v>420</v>
      </c>
      <c r="M3">
        <f>CalcMany!M63</f>
        <v>0</v>
      </c>
      <c r="N3">
        <f>CalcMany!N63</f>
        <v>0</v>
      </c>
      <c r="O3">
        <f>CalcMany!O63</f>
        <v>0</v>
      </c>
      <c r="P3">
        <f>CalcMany!P63</f>
        <v>0</v>
      </c>
      <c r="Q3">
        <f>CalcMany!Q63</f>
        <v>0</v>
      </c>
      <c r="R3">
        <f>CalcMany!R63</f>
        <v>0</v>
      </c>
      <c r="S3">
        <f>CalcMany!S63</f>
        <v>0</v>
      </c>
      <c r="T3">
        <f>CalcMany!T63</f>
        <v>0</v>
      </c>
      <c r="U3">
        <f>CalcMany!U63</f>
        <v>0</v>
      </c>
      <c r="V3">
        <f>CalcMany!V63</f>
        <v>0</v>
      </c>
      <c r="W3">
        <f>CalcMany!W63</f>
        <v>0</v>
      </c>
      <c r="X3">
        <f>CalcMany!X63</f>
        <v>0</v>
      </c>
      <c r="Y3">
        <f>CalcMany!Y63</f>
        <v>0</v>
      </c>
      <c r="Z3">
        <f>CalcMany!Z63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10.038240917782026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CoeffsDistress!B3+CoeffsDistress!B4*BackgroundII_R63!C4+CoeffsDistress!B5*BackgroundII_R63!C4^CoeffsDistress!B6+CoeffsDistress!B7*LN(BackgroundII_R63!C4-CoeffsDistress!B8)</f>
        <v>#DIV/0!</v>
      </c>
      <c r="D5" t="e">
        <f>CoeffsDistress!C3+CoeffsDistress!C4*BackgroundII_R63!D4+CoeffsDistress!C5*BackgroundII_R63!D4^CoeffsDistress!C6+CoeffsDistress!C7*LN(BackgroundII_R63!D4-CoeffsDistress!C8)</f>
        <v>#DIV/0!</v>
      </c>
      <c r="E5" t="e">
        <f>CoeffsDistress!D3+CoeffsDistress!D4*BackgroundII_R63!E4+CoeffsDistress!D5*BackgroundII_R63!E4^CoeffsDistress!D6+CoeffsDistress!D7*LN(BackgroundII_R63!E4-CoeffsDistress!D8)</f>
        <v>#DIV/0!</v>
      </c>
      <c r="F5">
        <f>CoeffsDistress!E3+CoeffsDistress!E4*BackgroundII_R63!F4+CoeffsDistress!E5*BackgroundII_R63!F4^CoeffsDistress!E6+CoeffsDistress!E7*LN(BackgroundII_R63!F4-CoeffsDistress!E8)</f>
        <v>1.3455187895966798</v>
      </c>
      <c r="G5" t="e">
        <f>CoeffsDistress!F3+CoeffsDistress!F4*BackgroundII_R63!G4+CoeffsDistress!F5*BackgroundII_R63!G4^CoeffsDistress!F6+CoeffsDistress!F7*LN(BackgroundII_R63!G4-CoeffsDistress!F8)</f>
        <v>#NUM!</v>
      </c>
      <c r="H5">
        <f>CoeffsDistress!G3+CoeffsDistress!G4*BackgroundII_R63!H4+CoeffsDistress!G5*BackgroundII_R63!H4^CoeffsDistress!G6+CoeffsDistress!G7*LN(BackgroundII_R63!H4-CoeffsDistress!G8)</f>
        <v>-2.4297516226665117</v>
      </c>
      <c r="I5">
        <f>CoeffsDistress!H3+CoeffsDistress!H4*BackgroundII_R63!I4+CoeffsDistress!H5*BackgroundII_R63!I4^CoeffsDistress!H6+CoeffsDistress!H7*LN(BackgroundII_R63!I4-CoeffsDistress!H8)</f>
        <v>6.2926559863106677</v>
      </c>
      <c r="J5">
        <f>CoeffsDistress!I3+CoeffsDistress!I4*BackgroundII_R63!J4+CoeffsDistress!I5*BackgroundII_R63!J4^CoeffsDistress!I6+CoeffsDistress!I7*LN(BackgroundII_R63!J4-CoeffsDistress!I8)</f>
        <v>1.9809699703419081</v>
      </c>
      <c r="K5" t="e">
        <f>CoeffsDistress!J3+CoeffsDistress!J4*BackgroundII_R63!K4+CoeffsDistress!J5*BackgroundII_R63!K4^CoeffsDistress!J6+CoeffsDistress!J7*LN(BackgroundII_R63!K4-CoeffsDistress!J8)</f>
        <v>#NUM!</v>
      </c>
      <c r="L5">
        <f>CoeffsDistress!K3+CoeffsDistress!K4*BackgroundII_R63!L4+CoeffsDistress!K5*BackgroundII_R63!L4^CoeffsDistress!K6+CoeffsDistress!K7*LN(BackgroundII_R63!L4-CoeffsDistress!K8)</f>
        <v>16.76413146748747</v>
      </c>
      <c r="M5">
        <f>CoeffsDistress!L3+CoeffsDistress!L4*BackgroundII_R63!M4+CoeffsDistress!L5*BackgroundII_R63!M4^CoeffsDistress!L6+CoeffsDistress!L7*LN(BackgroundII_R63!M4-CoeffsDistress!L8)</f>
        <v>-1.8831691837876274</v>
      </c>
      <c r="N5">
        <f>CoeffsDistress!M3+CoeffsDistress!M4*BackgroundII_R63!N4+CoeffsDistress!M5*BackgroundII_R63!N4^CoeffsDistress!M6+CoeffsDistress!M7*LN(BackgroundII_R63!N4-CoeffsDistress!M8)</f>
        <v>-6.4882063576799407</v>
      </c>
      <c r="O5">
        <f>CoeffsDistress!N3+CoeffsDistress!N4*BackgroundII_R63!O4+CoeffsDistress!N5*BackgroundII_R63!O4^CoeffsDistress!N6+CoeffsDistress!N7*LN(BackgroundII_R63!O4-CoeffsDistress!N8)</f>
        <v>-0.19234986700844559</v>
      </c>
      <c r="P5">
        <f>CoeffsDistress!O3+CoeffsDistress!O4*BackgroundII_R63!P4+CoeffsDistress!O5*BackgroundII_R63!P4^CoeffsDistress!O6+CoeffsDistress!O7*LN(BackgroundII_R63!P4-CoeffsDistress!O8)</f>
        <v>7.3754817263059103E-2</v>
      </c>
      <c r="Q5">
        <f>CoeffsDistress!P3+CoeffsDistress!P4*BackgroundII_R63!Q4+CoeffsDistress!P5*BackgroundII_R63!Q4^CoeffsDistress!P6+CoeffsDistress!P7*LN(BackgroundII_R63!Q4-CoeffsDistress!P8)</f>
        <v>2.0655973451251413</v>
      </c>
      <c r="R5" t="e">
        <f>CoeffsDistress!Q3+CoeffsDistress!Q4*BackgroundII_R63!R4+CoeffsDistress!Q5*BackgroundII_R63!R4^CoeffsDistress!Q6+CoeffsDistress!Q7*LN(BackgroundII_R63!R4-CoeffsDistress!Q8)</f>
        <v>#NUM!</v>
      </c>
      <c r="S5">
        <f>CoeffsDistress!R3+CoeffsDistress!R4*BackgroundII_R63!S4+CoeffsDistress!R5*BackgroundII_R63!S4^CoeffsDistress!R6+CoeffsDistress!R7*LN(BackgroundII_R63!S4-CoeffsDistress!R8)</f>
        <v>2.8474830961496664</v>
      </c>
      <c r="T5">
        <f>CoeffsDistress!S3+CoeffsDistress!S4*BackgroundII_R63!T4+CoeffsDistress!S5*BackgroundII_R63!T4^CoeffsDistress!S6+CoeffsDistress!S7*LN(BackgroundII_R63!T4-CoeffsDistress!S8)</f>
        <v>3.1290789009871531</v>
      </c>
      <c r="U5">
        <f>CoeffsDistress!T3+CoeffsDistress!T4*BackgroundII_R63!U4+CoeffsDistress!T5*BackgroundII_R63!U4^CoeffsDistress!T6+CoeffsDistress!T7*LN(BackgroundII_R63!U4-CoeffsDistress!T8)</f>
        <v>-0.72987201948007563</v>
      </c>
      <c r="V5">
        <f>CoeffsDistress!U3+CoeffsDistress!U4*BackgroundII_R63!V4+CoeffsDistress!U5*BackgroundII_R63!V4^CoeffsDistress!U6+CoeffsDistress!U7*LN(BackgroundII_R63!V4-CoeffsDistress!U8)</f>
        <v>-0.55774509254708704</v>
      </c>
      <c r="W5">
        <f>CoeffsDistress!V3+CoeffsDistress!V4*BackgroundII_R63!W4+CoeffsDistress!V5*BackgroundII_R63!W4^CoeffsDistress!V6+CoeffsDistress!V7*LN(BackgroundII_R63!W4-CoeffsDistress!V8)</f>
        <v>-11.630944123926884</v>
      </c>
      <c r="X5">
        <f>CoeffsDistress!W3+CoeffsDistress!W4*BackgroundII_R63!X4+CoeffsDistress!W5*BackgroundII_R63!X4^CoeffsDistress!W6+CoeffsDistress!W7*LN(BackgroundII_R63!X4-CoeffsDistress!W8)</f>
        <v>-0.96527959010864728</v>
      </c>
      <c r="Y5">
        <f>CoeffsDistress!X3+CoeffsDistress!X4*BackgroundII_R63!Y4+CoeffsDistress!X5*BackgroundII_R63!Y4^CoeffsDistress!X6+CoeffsDistress!X7*LN(BackgroundII_R63!Y4-CoeffsDistress!X8)</f>
        <v>-1.1850134881294951</v>
      </c>
      <c r="Z5">
        <f>CoeffsDistress!Y3+CoeffsDistress!Y4*BackgroundII_R63!Z4+CoeffsDistress!Y5*BackgroundII_R63!Z4^CoeffsDistress!Y6+CoeffsDistress!Y7*LN(BackgroundII_R63!Z4-CoeffsDistress!Y8)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16.76413146748747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16.76413146748747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8.6441103754348241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16.76413146748747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16.76413146748747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16.76413146748747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16.76413146748747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16.76413146748747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16.76413146748747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16.76413146748747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16.76413146748747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16.76413146748747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16.76413146748747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16.76413146748747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16.76413146748747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16.76413146748747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16.76413146748747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16.76413146748747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CoeffsDeductCorr!B2+CoeffsDeductCorr!C2*BackgroundII_R63!B21+CoeffsDeductCorr!D2*BackgroundII_R63!B21^2+CoeffsDeductCorr!E2*BackgroundII_R63!B21^3</f>
        <v>16.76413146748747</v>
      </c>
      <c r="C28" s="39">
        <f t="shared" ref="C28:M28" si="18">C14*$B28/$B21</f>
        <v>16.76413146748747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CoeffsDeductCorr!B3+CoeffsDeductCorr!C3*BackgroundII_R63!B22+CoeffsDeductCorr!D3*BackgroundII_R63!B22^2+CoeffsDeductCorr!E3*BackgroundII_R63!B22^3</f>
        <v>12.079221884844252</v>
      </c>
      <c r="C29" s="39">
        <f t="shared" ref="C29:M29" si="20">C15*$B29/$B22</f>
        <v>12.079221884844252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CoeffsDeductCorr!B4+CoeffsDeductCorr!C4*BackgroundII_R63!B23+CoeffsDeductCorr!D4*BackgroundII_R63!B23^2+CoeffsDeductCorr!E4*BackgroundII_R63!B23^3</f>
        <v>9.6538662742532111</v>
      </c>
      <c r="C30" s="39">
        <f t="shared" ref="C30:M30" si="21">C16*$B30/$B23</f>
        <v>9.6538662742532111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CoeffsDeductCorr!B5+CoeffsDeductCorr!C5*BackgroundII_R63!B24+CoeffsDeductCorr!D5*BackgroundII_R63!B24^2+CoeffsDeductCorr!E5*BackgroundII_R63!B24^3</f>
        <v>3.7797965337992512</v>
      </c>
      <c r="C31" s="39">
        <f t="shared" ref="C31:M31" si="22">C17*$B31/$B24</f>
        <v>3.7797965337992512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CoeffsDeductCorr!B6+CoeffsDeductCorr!C6*BackgroundII_R63!B25+CoeffsDeductCorr!D6*BackgroundII_R63!B25^2+CoeffsDeductCorr!E6*BackgroundII_R63!B25^3</f>
        <v>3.4625577961676965</v>
      </c>
      <c r="C32" s="39">
        <f t="shared" ref="C32:M32" si="23">C18*$B32/$B25</f>
        <v>3.4625577961676965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CoeffsDeductCorr!B7+CoeffsDeductCorr!C7*BackgroundII_R63!B26+CoeffsDeductCorr!D7*BackgroundII_R63!B26^2+CoeffsDeductCorr!E7*BackgroundII_R63!B26^3</f>
        <v>1.278780010220921</v>
      </c>
      <c r="C33" s="39">
        <f t="shared" ref="C33:M33" si="24">C19*$B33/$B26</f>
        <v>1.278780010220921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CoeffsDeductCorr!B8+CoeffsDeductCorr!C8*BackgroundII_R63!B27+CoeffsDeductCorr!D8*BackgroundII_R63!B27^2+CoeffsDeductCorr!E8*BackgroundII_R63!B27^3</f>
        <v>-0.38990389339554099</v>
      </c>
      <c r="C34" s="39">
        <f t="shared" ref="C34:M34" si="25">C20*$B34/$B27</f>
        <v>-0.38990389339554099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16.76413146748747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16.76413146748747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16.76413146748747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16.76413146748747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16.76413146748747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16.76413146748747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16.76413146748747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16.76413146748747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83.235868532512526</v>
      </c>
      <c r="C45" s="41">
        <f t="shared" ref="C45:M45" ca="1" si="28">IF(C44&lt;&gt;"",OFFSET(C27,$C$43,0),"")</f>
        <v>16.76413146748747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CalcMany!B62</f>
        <v>3655</v>
      </c>
      <c r="C3" t="str">
        <f>CalcMany!C62</f>
        <v>240</v>
      </c>
      <c r="D3">
        <f>CalcMany!D62</f>
        <v>0</v>
      </c>
      <c r="E3">
        <f>CalcMany!E62</f>
        <v>0</v>
      </c>
      <c r="F3">
        <f>CalcMany!F62</f>
        <v>0</v>
      </c>
      <c r="G3">
        <f>CalcMany!G62</f>
        <v>0</v>
      </c>
      <c r="H3">
        <f>CalcMany!H62</f>
        <v>0</v>
      </c>
      <c r="I3">
        <f>CalcMany!I62</f>
        <v>0</v>
      </c>
      <c r="J3">
        <f>CalcMany!J62</f>
        <v>0</v>
      </c>
      <c r="K3">
        <f>CalcMany!K62</f>
        <v>0</v>
      </c>
      <c r="L3" t="str">
        <f>CalcMany!L62</f>
        <v>160</v>
      </c>
      <c r="M3">
        <f>CalcMany!M62</f>
        <v>0</v>
      </c>
      <c r="N3">
        <f>CalcMany!N62</f>
        <v>0</v>
      </c>
      <c r="O3" t="str">
        <f>CalcMany!O62</f>
        <v>80</v>
      </c>
      <c r="P3">
        <f>CalcMany!P62</f>
        <v>0</v>
      </c>
      <c r="Q3">
        <f>CalcMany!Q62</f>
        <v>0</v>
      </c>
      <c r="R3">
        <f>CalcMany!R62</f>
        <v>0</v>
      </c>
      <c r="S3">
        <f>CalcMany!S62</f>
        <v>0</v>
      </c>
      <c r="T3">
        <f>CalcMany!T62</f>
        <v>0</v>
      </c>
      <c r="U3">
        <f>CalcMany!U62</f>
        <v>0</v>
      </c>
      <c r="V3">
        <f>CalcMany!V62</f>
        <v>0</v>
      </c>
      <c r="W3">
        <f>CalcMany!W62</f>
        <v>0</v>
      </c>
      <c r="X3">
        <f>CalcMany!X62</f>
        <v>0</v>
      </c>
      <c r="Y3">
        <f>CalcMany!Y62</f>
        <v>0</v>
      </c>
      <c r="Z3">
        <f>CalcMany!Z62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6.5663474692202461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4.3775649794801641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2.188782489740082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CoeffsDistress!B3+CoeffsDistress!B4*BackgroundII_R62!C4+CoeffsDistress!B5*BackgroundII_R62!C4^CoeffsDistress!B6+CoeffsDistress!B7*LN(BackgroundII_R62!C4-CoeffsDistress!B8)</f>
        <v>27.514239458176192</v>
      </c>
      <c r="D5" t="e">
        <f>CoeffsDistress!C3+CoeffsDistress!C4*BackgroundII_R62!D4+CoeffsDistress!C5*BackgroundII_R62!D4^CoeffsDistress!C6+CoeffsDistress!C7*LN(BackgroundII_R62!D4-CoeffsDistress!C8)</f>
        <v>#DIV/0!</v>
      </c>
      <c r="E5" t="e">
        <f>CoeffsDistress!D3+CoeffsDistress!D4*BackgroundII_R62!E4+CoeffsDistress!D5*BackgroundII_R62!E4^CoeffsDistress!D6+CoeffsDistress!D7*LN(BackgroundII_R62!E4-CoeffsDistress!D8)</f>
        <v>#DIV/0!</v>
      </c>
      <c r="F5">
        <f>CoeffsDistress!E3+CoeffsDistress!E4*BackgroundII_R62!F4+CoeffsDistress!E5*BackgroundII_R62!F4^CoeffsDistress!E6+CoeffsDistress!E7*LN(BackgroundII_R62!F4-CoeffsDistress!E8)</f>
        <v>1.3455187895966798</v>
      </c>
      <c r="G5" t="e">
        <f>CoeffsDistress!F3+CoeffsDistress!F4*BackgroundII_R62!G4+CoeffsDistress!F5*BackgroundII_R62!G4^CoeffsDistress!F6+CoeffsDistress!F7*LN(BackgroundII_R62!G4-CoeffsDistress!F8)</f>
        <v>#NUM!</v>
      </c>
      <c r="H5">
        <f>CoeffsDistress!G3+CoeffsDistress!G4*BackgroundII_R62!H4+CoeffsDistress!G5*BackgroundII_R62!H4^CoeffsDistress!G6+CoeffsDistress!G7*LN(BackgroundII_R62!H4-CoeffsDistress!G8)</f>
        <v>-2.4297516226665117</v>
      </c>
      <c r="I5">
        <f>CoeffsDistress!H3+CoeffsDistress!H4*BackgroundII_R62!I4+CoeffsDistress!H5*BackgroundII_R62!I4^CoeffsDistress!H6+CoeffsDistress!H7*LN(BackgroundII_R62!I4-CoeffsDistress!H8)</f>
        <v>6.2926559863106677</v>
      </c>
      <c r="J5">
        <f>CoeffsDistress!I3+CoeffsDistress!I4*BackgroundII_R62!J4+CoeffsDistress!I5*BackgroundII_R62!J4^CoeffsDistress!I6+CoeffsDistress!I7*LN(BackgroundII_R62!J4-CoeffsDistress!I8)</f>
        <v>1.9809699703419081</v>
      </c>
      <c r="K5" t="e">
        <f>CoeffsDistress!J3+CoeffsDistress!J4*BackgroundII_R62!K4+CoeffsDistress!J5*BackgroundII_R62!K4^CoeffsDistress!J6+CoeffsDistress!J7*LN(BackgroundII_R62!K4-CoeffsDistress!J8)</f>
        <v>#NUM!</v>
      </c>
      <c r="L5">
        <f>CoeffsDistress!K3+CoeffsDistress!K4*BackgroundII_R62!L4+CoeffsDistress!K5*BackgroundII_R62!L4^CoeffsDistress!K6+CoeffsDistress!K7*LN(BackgroundII_R62!L4-CoeffsDistress!K8)</f>
        <v>9.3527865153334204</v>
      </c>
      <c r="M5">
        <f>CoeffsDistress!L3+CoeffsDistress!L4*BackgroundII_R62!M4+CoeffsDistress!L5*BackgroundII_R62!M4^CoeffsDistress!L6+CoeffsDistress!L7*LN(BackgroundII_R62!M4-CoeffsDistress!L8)</f>
        <v>-1.8831691837876274</v>
      </c>
      <c r="N5">
        <f>CoeffsDistress!M3+CoeffsDistress!M4*BackgroundII_R62!N4+CoeffsDistress!M5*BackgroundII_R62!N4^CoeffsDistress!M6+CoeffsDistress!M7*LN(BackgroundII_R62!N4-CoeffsDistress!M8)</f>
        <v>-6.4882063576799407</v>
      </c>
      <c r="O5">
        <f>CoeffsDistress!N3+CoeffsDistress!N4*BackgroundII_R62!O4+CoeffsDistress!N5*BackgroundII_R62!O4^CoeffsDistress!N6+CoeffsDistress!N7*LN(BackgroundII_R62!O4-CoeffsDistress!N8)</f>
        <v>5.018723338660056</v>
      </c>
      <c r="P5">
        <f>CoeffsDistress!O3+CoeffsDistress!O4*BackgroundII_R62!P4+CoeffsDistress!O5*BackgroundII_R62!P4^CoeffsDistress!O6+CoeffsDistress!O7*LN(BackgroundII_R62!P4-CoeffsDistress!O8)</f>
        <v>7.3754817263059103E-2</v>
      </c>
      <c r="Q5">
        <f>CoeffsDistress!P3+CoeffsDistress!P4*BackgroundII_R62!Q4+CoeffsDistress!P5*BackgroundII_R62!Q4^CoeffsDistress!P6+CoeffsDistress!P7*LN(BackgroundII_R62!Q4-CoeffsDistress!P8)</f>
        <v>2.0655973451251413</v>
      </c>
      <c r="R5" t="e">
        <f>CoeffsDistress!Q3+CoeffsDistress!Q4*BackgroundII_R62!R4+CoeffsDistress!Q5*BackgroundII_R62!R4^CoeffsDistress!Q6+CoeffsDistress!Q7*LN(BackgroundII_R62!R4-CoeffsDistress!Q8)</f>
        <v>#NUM!</v>
      </c>
      <c r="S5">
        <f>CoeffsDistress!R3+CoeffsDistress!R4*BackgroundII_R62!S4+CoeffsDistress!R5*BackgroundII_R62!S4^CoeffsDistress!R6+CoeffsDistress!R7*LN(BackgroundII_R62!S4-CoeffsDistress!R8)</f>
        <v>2.8474830961496664</v>
      </c>
      <c r="T5">
        <f>CoeffsDistress!S3+CoeffsDistress!S4*BackgroundII_R62!T4+CoeffsDistress!S5*BackgroundII_R62!T4^CoeffsDistress!S6+CoeffsDistress!S7*LN(BackgroundII_R62!T4-CoeffsDistress!S8)</f>
        <v>3.1290789009871531</v>
      </c>
      <c r="U5">
        <f>CoeffsDistress!T3+CoeffsDistress!T4*BackgroundII_R62!U4+CoeffsDistress!T5*BackgroundII_R62!U4^CoeffsDistress!T6+CoeffsDistress!T7*LN(BackgroundII_R62!U4-CoeffsDistress!T8)</f>
        <v>-0.72987201948007563</v>
      </c>
      <c r="V5">
        <f>CoeffsDistress!U3+CoeffsDistress!U4*BackgroundII_R62!V4+CoeffsDistress!U5*BackgroundII_R62!V4^CoeffsDistress!U6+CoeffsDistress!U7*LN(BackgroundII_R62!V4-CoeffsDistress!U8)</f>
        <v>-0.55774509254708704</v>
      </c>
      <c r="W5">
        <f>CoeffsDistress!V3+CoeffsDistress!V4*BackgroundII_R62!W4+CoeffsDistress!V5*BackgroundII_R62!W4^CoeffsDistress!V6+CoeffsDistress!V7*LN(BackgroundII_R62!W4-CoeffsDistress!V8)</f>
        <v>-11.630944123926884</v>
      </c>
      <c r="X5">
        <f>CoeffsDistress!W3+CoeffsDistress!W4*BackgroundII_R62!X4+CoeffsDistress!W5*BackgroundII_R62!X4^CoeffsDistress!W6+CoeffsDistress!W7*LN(BackgroundII_R62!X4-CoeffsDistress!W8)</f>
        <v>-0.96527959010864728</v>
      </c>
      <c r="Y5">
        <f>CoeffsDistress!X3+CoeffsDistress!X4*BackgroundII_R62!Y4+CoeffsDistress!X5*BackgroundII_R62!Y4^CoeffsDistress!X6+CoeffsDistress!X7*LN(BackgroundII_R62!Y4-CoeffsDistress!X8)</f>
        <v>-1.1850134881294951</v>
      </c>
      <c r="Z5">
        <f>CoeffsDistress!Y3+CoeffsDistress!Y4*BackgroundII_R62!Z4+CoeffsDistress!Y5*BackgroundII_R62!Z4^CoeffsDistress!Y6+CoeffsDistress!Y7*LN(BackgroundII_R62!Z4-CoeffsDistress!Y8)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27.514239458176192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9.3527865153334204</v>
      </c>
      <c r="M7" s="32">
        <f t="shared" si="1"/>
        <v>0</v>
      </c>
      <c r="N7" s="32">
        <f t="shared" si="1"/>
        <v>0</v>
      </c>
      <c r="O7" s="32">
        <f t="shared" si="1"/>
        <v>5.018723338660056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27.514239458176192</v>
      </c>
      <c r="D9">
        <f t="shared" si="3"/>
        <v>9.3527865153334204</v>
      </c>
      <c r="E9">
        <f t="shared" si="3"/>
        <v>5.018723338660056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13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>Patch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7.6568555599634109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27.514239458176192</v>
      </c>
      <c r="D13">
        <f t="shared" si="6"/>
        <v>9.3527865153334204</v>
      </c>
      <c r="E13">
        <f t="shared" si="6"/>
        <v>5.018723338660056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27.514239458176192</v>
      </c>
      <c r="D14" s="34">
        <f>IF(D$13&gt;BackgroundI!$C$2,BackgroundI!$C$2,D$13)</f>
        <v>2</v>
      </c>
      <c r="E14" s="34">
        <f>IF(E$13&gt;BackgroundI!$C$2,BackgroundI!$C$2,E$13)</f>
        <v>2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27.514239458176192</v>
      </c>
      <c r="D15" s="34">
        <f t="shared" ref="D15:D20" si="8">D$13</f>
        <v>9.3527865153334204</v>
      </c>
      <c r="E15" s="34">
        <f>IF(E$13&gt;BackgroundI!$C$2,BackgroundI!$C$2,E$13)</f>
        <v>2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27.514239458176192</v>
      </c>
      <c r="D16" s="34">
        <f t="shared" si="8"/>
        <v>9.3527865153334204</v>
      </c>
      <c r="E16" s="34">
        <f>E$13</f>
        <v>5.018723338660056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27.514239458176192</v>
      </c>
      <c r="D17" s="34">
        <f t="shared" si="8"/>
        <v>9.3527865153334204</v>
      </c>
      <c r="E17" s="34">
        <f>E$13</f>
        <v>5.018723338660056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27.514239458176192</v>
      </c>
      <c r="D18" s="34">
        <f t="shared" si="8"/>
        <v>9.3527865153334204</v>
      </c>
      <c r="E18" s="34">
        <f>E$13</f>
        <v>5.018723338660056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27.514239458176192</v>
      </c>
      <c r="D19" s="34">
        <f t="shared" si="8"/>
        <v>9.3527865153334204</v>
      </c>
      <c r="E19" s="34">
        <f>E$13</f>
        <v>5.018723338660056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27.514239458176192</v>
      </c>
      <c r="D20" s="34">
        <f t="shared" si="8"/>
        <v>9.3527865153334204</v>
      </c>
      <c r="E20" s="34">
        <f>E$13</f>
        <v>5.018723338660056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31.514239458176192</v>
      </c>
      <c r="C21" s="36">
        <f t="shared" ref="C21:M21" si="10">C14/$B21</f>
        <v>0.8730732497825765</v>
      </c>
      <c r="D21" s="36">
        <f t="shared" si="10"/>
        <v>6.3463375108711736E-2</v>
      </c>
      <c r="E21" s="36">
        <f t="shared" si="10"/>
        <v>6.3463375108711736E-2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0.99999999999999989</v>
      </c>
      <c r="AA21" s="3"/>
    </row>
    <row r="22" spans="1:27" ht="15.75" customHeight="1" x14ac:dyDescent="0.25">
      <c r="A22" t="s">
        <v>17</v>
      </c>
      <c r="B22" s="35">
        <f t="shared" si="9"/>
        <v>38.867025973509612</v>
      </c>
      <c r="C22" s="36">
        <f t="shared" ref="C22:M22" si="12">C15/$B22</f>
        <v>0.70790699234175836</v>
      </c>
      <c r="D22" s="36">
        <f t="shared" si="12"/>
        <v>0.24063550737604539</v>
      </c>
      <c r="E22" s="36">
        <f t="shared" si="12"/>
        <v>5.1457500282196256E-2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41.885749312169665</v>
      </c>
      <c r="C23" s="36">
        <f t="shared" ref="C23:M23" si="13">C16/$B23</f>
        <v>0.65688784156911539</v>
      </c>
      <c r="D23" s="36">
        <f t="shared" si="13"/>
        <v>0.22329280647764421</v>
      </c>
      <c r="E23" s="36">
        <f t="shared" si="13"/>
        <v>0.11981935195324045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41.885749312169665</v>
      </c>
      <c r="C24" s="36">
        <f t="shared" ref="C24:M24" si="14">C17/$B24</f>
        <v>0.65688784156911539</v>
      </c>
      <c r="D24" s="36">
        <f t="shared" si="14"/>
        <v>0.22329280647764421</v>
      </c>
      <c r="E24" s="36">
        <f t="shared" si="14"/>
        <v>0.11981935195324045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41.885749312169665</v>
      </c>
      <c r="C25" s="36">
        <f t="shared" ref="C25:M25" si="15">C18/$B25</f>
        <v>0.65688784156911539</v>
      </c>
      <c r="D25" s="36">
        <f t="shared" si="15"/>
        <v>0.22329280647764421</v>
      </c>
      <c r="E25" s="36">
        <f t="shared" si="15"/>
        <v>0.11981935195324045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41.885749312169665</v>
      </c>
      <c r="C26" s="36">
        <f t="shared" ref="C26:M26" si="16">C19/$B26</f>
        <v>0.65688784156911539</v>
      </c>
      <c r="D26" s="36">
        <f t="shared" si="16"/>
        <v>0.22329280647764421</v>
      </c>
      <c r="E26" s="36">
        <f t="shared" si="16"/>
        <v>0.11981935195324045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41.885749312169665</v>
      </c>
      <c r="C27" s="36">
        <f t="shared" ref="C27:M27" si="17">C20/$B27</f>
        <v>0.65688784156911539</v>
      </c>
      <c r="D27" s="36">
        <f t="shared" si="17"/>
        <v>0.22329280647764421</v>
      </c>
      <c r="E27" s="36">
        <f t="shared" si="17"/>
        <v>0.11981935195324045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CoeffsDeductCorr!B2+CoeffsDeductCorr!C2*BackgroundII_R62!B21+CoeffsDeductCorr!D2*BackgroundII_R62!B21^2+CoeffsDeductCorr!E2*BackgroundII_R62!B21^3</f>
        <v>31.514239458176192</v>
      </c>
      <c r="C28" s="39">
        <f t="shared" ref="C28:M28" si="18">C14*$B28/$B21</f>
        <v>27.514239458176192</v>
      </c>
      <c r="D28" s="39">
        <f t="shared" si="18"/>
        <v>2</v>
      </c>
      <c r="E28" s="39">
        <f t="shared" si="18"/>
        <v>2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CoeffsDeductCorr!B3+CoeffsDeductCorr!C3*BackgroundII_R62!B22+CoeffsDeductCorr!D3*BackgroundII_R62!B22^2+CoeffsDeductCorr!E3*BackgroundII_R62!B22^3</f>
        <v>28.715359538284751</v>
      </c>
      <c r="C29" s="39">
        <f t="shared" ref="C29:M29" si="20">C15*$B29/$B22</f>
        <v>20.327803804759384</v>
      </c>
      <c r="D29" s="39">
        <f t="shared" si="20"/>
        <v>6.9099351119807162</v>
      </c>
      <c r="E29" s="39">
        <f t="shared" si="20"/>
        <v>1.4776206215446546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CoeffsDeductCorr!B4+CoeffsDeductCorr!C4*BackgroundII_R62!B23+CoeffsDeductCorr!D4*BackgroundII_R62!B23^2+CoeffsDeductCorr!E4*BackgroundII_R62!B23^3</f>
        <v>26.362350121912424</v>
      </c>
      <c r="C30" s="39">
        <f t="shared" ref="C30:M30" si="21">C16*$B30/$B23</f>
        <v>17.317107270272359</v>
      </c>
      <c r="D30" s="39">
        <f t="shared" si="21"/>
        <v>5.8865231440680912</v>
      </c>
      <c r="E30" s="39">
        <f t="shared" si="21"/>
        <v>3.1587197075719757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CoeffsDeductCorr!B5+CoeffsDeductCorr!C5*BackgroundII_R62!B24+CoeffsDeductCorr!D5*BackgroundII_R62!B24^2+CoeffsDeductCorr!E5*BackgroundII_R62!B24^3</f>
        <v>20.630684569564579</v>
      </c>
      <c r="C31" s="39">
        <f t="shared" ref="C31:M31" si="22">C17*$B31/$B24</f>
        <v>13.552045856994532</v>
      </c>
      <c r="D31" s="39">
        <f t="shared" si="22"/>
        <v>4.6066834570931041</v>
      </c>
      <c r="E31" s="39">
        <f t="shared" si="22"/>
        <v>2.4719552554769453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CoeffsDeductCorr!B6+CoeffsDeductCorr!C6*BackgroundII_R62!B25+CoeffsDeductCorr!D6*BackgroundII_R62!B25^2+CoeffsDeductCorr!E6*BackgroundII_R62!B25^3</f>
        <v>18.444106395467596</v>
      </c>
      <c r="C32" s="39">
        <f t="shared" ref="C32:M32" si="23">C18*$B32/$B25</f>
        <v>12.115709239789826</v>
      </c>
      <c r="D32" s="39">
        <f t="shared" si="23"/>
        <v>4.1184362800162262</v>
      </c>
      <c r="E32" s="39">
        <f t="shared" si="23"/>
        <v>2.2099608756615448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CoeffsDeductCorr!B7+CoeffsDeductCorr!C7*BackgroundII_R62!B26+CoeffsDeductCorr!D7*BackgroundII_R62!B26^2+CoeffsDeductCorr!E7*BackgroundII_R62!B26^3</f>
        <v>15.875950429126272</v>
      </c>
      <c r="C33" s="39">
        <f t="shared" ref="C33:M33" si="24">C19*$B33/$B26</f>
        <v>10.428718810247029</v>
      </c>
      <c r="D33" s="39">
        <f t="shared" si="24"/>
        <v>3.5449855268195654</v>
      </c>
      <c r="E33" s="39">
        <f t="shared" si="24"/>
        <v>1.9022460920596795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CoeffsDeductCorr!B8+CoeffsDeductCorr!C8*BackgroundII_R62!B27+CoeffsDeductCorr!D8*BackgroundII_R62!B27^2+CoeffsDeductCorr!E8*BackgroundII_R62!B27^3</f>
        <v>16.083201136449595</v>
      </c>
      <c r="C34" s="39">
        <f t="shared" ref="C34:M34" si="25">C20*$B34/$B27</f>
        <v>10.564859280044319</v>
      </c>
      <c r="D34" s="39">
        <f t="shared" si="25"/>
        <v>3.5912631189022672</v>
      </c>
      <c r="E34" s="39">
        <f t="shared" si="25"/>
        <v>1.9270787375030107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31.514239458176192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31.514239458176192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31.514239458176192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31.514239458176192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31.514239458176192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31.514239458176192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31.514239458176192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3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3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31.514239458176192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>Patch low</v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68.485760541823808</v>
      </c>
      <c r="C45" s="41">
        <f t="shared" ref="C45:M45" ca="1" si="28">IF(C44&lt;&gt;"",OFFSET(C27,$C$43,0),"")</f>
        <v>27.514239458176192</v>
      </c>
      <c r="D45" s="41">
        <f t="shared" ca="1" si="28"/>
        <v>2</v>
      </c>
      <c r="E45" s="41">
        <f t="shared" ca="1" si="28"/>
        <v>2</v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0.8730732497825765</v>
      </c>
      <c r="D46" s="41">
        <f t="shared" ca="1" si="29"/>
        <v>6.3463375108711736E-2</v>
      </c>
      <c r="E46" s="41">
        <f t="shared" ca="1" si="29"/>
        <v>6.3463375108711736E-2</v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CalcMany!B61</f>
        <v>4131</v>
      </c>
      <c r="C3" t="str">
        <f>CalcMany!C61</f>
        <v>140</v>
      </c>
      <c r="D3">
        <f>CalcMany!D61</f>
        <v>0</v>
      </c>
      <c r="E3">
        <f>CalcMany!E61</f>
        <v>0</v>
      </c>
      <c r="F3">
        <f>CalcMany!F61</f>
        <v>0</v>
      </c>
      <c r="G3">
        <f>CalcMany!G61</f>
        <v>0</v>
      </c>
      <c r="H3">
        <f>CalcMany!H61</f>
        <v>0</v>
      </c>
      <c r="I3">
        <f>CalcMany!I61</f>
        <v>0</v>
      </c>
      <c r="J3">
        <f>CalcMany!J61</f>
        <v>0</v>
      </c>
      <c r="K3">
        <f>CalcMany!K61</f>
        <v>0</v>
      </c>
      <c r="L3" t="str">
        <f>CalcMany!L61</f>
        <v>560</v>
      </c>
      <c r="M3">
        <f>CalcMany!M61</f>
        <v>0</v>
      </c>
      <c r="N3">
        <f>CalcMany!N61</f>
        <v>0</v>
      </c>
      <c r="O3">
        <f>CalcMany!O61</f>
        <v>0</v>
      </c>
      <c r="P3">
        <f>CalcMany!P61</f>
        <v>0</v>
      </c>
      <c r="Q3">
        <f>CalcMany!Q61</f>
        <v>0</v>
      </c>
      <c r="R3">
        <f>CalcMany!R61</f>
        <v>0</v>
      </c>
      <c r="S3">
        <f>CalcMany!S61</f>
        <v>0</v>
      </c>
      <c r="T3">
        <f>CalcMany!T61</f>
        <v>0</v>
      </c>
      <c r="U3">
        <f>CalcMany!U61</f>
        <v>0</v>
      </c>
      <c r="V3">
        <f>CalcMany!V61</f>
        <v>0</v>
      </c>
      <c r="W3">
        <f>CalcMany!W61</f>
        <v>0</v>
      </c>
      <c r="X3">
        <f>CalcMany!X61</f>
        <v>0</v>
      </c>
      <c r="Y3">
        <f>CalcMany!Y61</f>
        <v>0</v>
      </c>
      <c r="Z3">
        <f>CalcMany!Z61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3.3890099249576373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13.556039699830549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CoeffsDistress!B3+CoeffsDistress!B4*BackgroundII_R61!C4+CoeffsDistress!B5*BackgroundII_R61!C4^CoeffsDistress!B6+CoeffsDistress!B7*LN(BackgroundII_R61!C4-CoeffsDistress!B8)</f>
        <v>20.793862823722183</v>
      </c>
      <c r="D5" t="e">
        <f>CoeffsDistress!C3+CoeffsDistress!C4*BackgroundII_R61!D4+CoeffsDistress!C5*BackgroundII_R61!D4^CoeffsDistress!C6+CoeffsDistress!C7*LN(BackgroundII_R61!D4-CoeffsDistress!C8)</f>
        <v>#DIV/0!</v>
      </c>
      <c r="E5" t="e">
        <f>CoeffsDistress!D3+CoeffsDistress!D4*BackgroundII_R61!E4+CoeffsDistress!D5*BackgroundII_R61!E4^CoeffsDistress!D6+CoeffsDistress!D7*LN(BackgroundII_R61!E4-CoeffsDistress!D8)</f>
        <v>#DIV/0!</v>
      </c>
      <c r="F5">
        <f>CoeffsDistress!E3+CoeffsDistress!E4*BackgroundII_R61!F4+CoeffsDistress!E5*BackgroundII_R61!F4^CoeffsDistress!E6+CoeffsDistress!E7*LN(BackgroundII_R61!F4-CoeffsDistress!E8)</f>
        <v>1.3455187895966798</v>
      </c>
      <c r="G5" t="e">
        <f>CoeffsDistress!F3+CoeffsDistress!F4*BackgroundII_R61!G4+CoeffsDistress!F5*BackgroundII_R61!G4^CoeffsDistress!F6+CoeffsDistress!F7*LN(BackgroundII_R61!G4-CoeffsDistress!F8)</f>
        <v>#NUM!</v>
      </c>
      <c r="H5">
        <f>CoeffsDistress!G3+CoeffsDistress!G4*BackgroundII_R61!H4+CoeffsDistress!G5*BackgroundII_R61!H4^CoeffsDistress!G6+CoeffsDistress!G7*LN(BackgroundII_R61!H4-CoeffsDistress!G8)</f>
        <v>-2.4297516226665117</v>
      </c>
      <c r="I5">
        <f>CoeffsDistress!H3+CoeffsDistress!H4*BackgroundII_R61!I4+CoeffsDistress!H5*BackgroundII_R61!I4^CoeffsDistress!H6+CoeffsDistress!H7*LN(BackgroundII_R61!I4-CoeffsDistress!H8)</f>
        <v>6.2926559863106677</v>
      </c>
      <c r="J5">
        <f>CoeffsDistress!I3+CoeffsDistress!I4*BackgroundII_R61!J4+CoeffsDistress!I5*BackgroundII_R61!J4^CoeffsDistress!I6+CoeffsDistress!I7*LN(BackgroundII_R61!J4-CoeffsDistress!I8)</f>
        <v>1.9809699703419081</v>
      </c>
      <c r="K5" t="e">
        <f>CoeffsDistress!J3+CoeffsDistress!J4*BackgroundII_R61!K4+CoeffsDistress!J5*BackgroundII_R61!K4^CoeffsDistress!J6+CoeffsDistress!J7*LN(BackgroundII_R61!K4-CoeffsDistress!J8)</f>
        <v>#NUM!</v>
      </c>
      <c r="L5">
        <f>CoeffsDistress!K3+CoeffsDistress!K4*BackgroundII_R61!L4+CoeffsDistress!K5*BackgroundII_R61!L4^CoeffsDistress!K6+CoeffsDistress!K7*LN(BackgroundII_R61!L4-CoeffsDistress!K8)</f>
        <v>19.9318808228352</v>
      </c>
      <c r="M5">
        <f>CoeffsDistress!L3+CoeffsDistress!L4*BackgroundII_R61!M4+CoeffsDistress!L5*BackgroundII_R61!M4^CoeffsDistress!L6+CoeffsDistress!L7*LN(BackgroundII_R61!M4-CoeffsDistress!L8)</f>
        <v>-1.8831691837876274</v>
      </c>
      <c r="N5">
        <f>CoeffsDistress!M3+CoeffsDistress!M4*BackgroundII_R61!N4+CoeffsDistress!M5*BackgroundII_R61!N4^CoeffsDistress!M6+CoeffsDistress!M7*LN(BackgroundII_R61!N4-CoeffsDistress!M8)</f>
        <v>-6.4882063576799407</v>
      </c>
      <c r="O5">
        <f>CoeffsDistress!N3+CoeffsDistress!N4*BackgroundII_R61!O4+CoeffsDistress!N5*BackgroundII_R61!O4^CoeffsDistress!N6+CoeffsDistress!N7*LN(BackgroundII_R61!O4-CoeffsDistress!N8)</f>
        <v>-0.19234986700844559</v>
      </c>
      <c r="P5">
        <f>CoeffsDistress!O3+CoeffsDistress!O4*BackgroundII_R61!P4+CoeffsDistress!O5*BackgroundII_R61!P4^CoeffsDistress!O6+CoeffsDistress!O7*LN(BackgroundII_R61!P4-CoeffsDistress!O8)</f>
        <v>7.3754817263059103E-2</v>
      </c>
      <c r="Q5">
        <f>CoeffsDistress!P3+CoeffsDistress!P4*BackgroundII_R61!Q4+CoeffsDistress!P5*BackgroundII_R61!Q4^CoeffsDistress!P6+CoeffsDistress!P7*LN(BackgroundII_R61!Q4-CoeffsDistress!P8)</f>
        <v>2.0655973451251413</v>
      </c>
      <c r="R5" t="e">
        <f>CoeffsDistress!Q3+CoeffsDistress!Q4*BackgroundII_R61!R4+CoeffsDistress!Q5*BackgroundII_R61!R4^CoeffsDistress!Q6+CoeffsDistress!Q7*LN(BackgroundII_R61!R4-CoeffsDistress!Q8)</f>
        <v>#NUM!</v>
      </c>
      <c r="S5">
        <f>CoeffsDistress!R3+CoeffsDistress!R4*BackgroundII_R61!S4+CoeffsDistress!R5*BackgroundII_R61!S4^CoeffsDistress!R6+CoeffsDistress!R7*LN(BackgroundII_R61!S4-CoeffsDistress!R8)</f>
        <v>2.8474830961496664</v>
      </c>
      <c r="T5">
        <f>CoeffsDistress!S3+CoeffsDistress!S4*BackgroundII_R61!T4+CoeffsDistress!S5*BackgroundII_R61!T4^CoeffsDistress!S6+CoeffsDistress!S7*LN(BackgroundII_R61!T4-CoeffsDistress!S8)</f>
        <v>3.1290789009871531</v>
      </c>
      <c r="U5">
        <f>CoeffsDistress!T3+CoeffsDistress!T4*BackgroundII_R61!U4+CoeffsDistress!T5*BackgroundII_R61!U4^CoeffsDistress!T6+CoeffsDistress!T7*LN(BackgroundII_R61!U4-CoeffsDistress!T8)</f>
        <v>-0.72987201948007563</v>
      </c>
      <c r="V5">
        <f>CoeffsDistress!U3+CoeffsDistress!U4*BackgroundII_R61!V4+CoeffsDistress!U5*BackgroundII_R61!V4^CoeffsDistress!U6+CoeffsDistress!U7*LN(BackgroundII_R61!V4-CoeffsDistress!U8)</f>
        <v>-0.55774509254708704</v>
      </c>
      <c r="W5">
        <f>CoeffsDistress!V3+CoeffsDistress!V4*BackgroundII_R61!W4+CoeffsDistress!V5*BackgroundII_R61!W4^CoeffsDistress!V6+CoeffsDistress!V7*LN(BackgroundII_R61!W4-CoeffsDistress!V8)</f>
        <v>-11.630944123926884</v>
      </c>
      <c r="X5">
        <f>CoeffsDistress!W3+CoeffsDistress!W4*BackgroundII_R61!X4+CoeffsDistress!W5*BackgroundII_R61!X4^CoeffsDistress!W6+CoeffsDistress!W7*LN(BackgroundII_R61!X4-CoeffsDistress!W8)</f>
        <v>-0.96527959010864728</v>
      </c>
      <c r="Y5">
        <f>CoeffsDistress!X3+CoeffsDistress!X4*BackgroundII_R61!Y4+CoeffsDistress!X5*BackgroundII_R61!Y4^CoeffsDistress!X6+CoeffsDistress!X7*LN(BackgroundII_R61!Y4-CoeffsDistress!X8)</f>
        <v>-1.1850134881294951</v>
      </c>
      <c r="Z5">
        <f>CoeffsDistress!Y3+CoeffsDistress!Y4*BackgroundII_R61!Z4+CoeffsDistress!Y5*BackgroundII_R61!Z4^CoeffsDistress!Y6+CoeffsDistress!Y7*LN(BackgroundII_R61!Z4-CoeffsDistress!Y8)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20.793862823722183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19.9318808228352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20.793862823722183</v>
      </c>
      <c r="D9">
        <f t="shared" si="3"/>
        <v>19.9318808228352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8.2740330059846983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20.793862823722183</v>
      </c>
      <c r="D13">
        <f t="shared" si="6"/>
        <v>19.9318808228352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20.793862823722183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20.793862823722183</v>
      </c>
      <c r="D15" s="34">
        <f t="shared" ref="D15:D20" si="8">D$13</f>
        <v>19.9318808228352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20.793862823722183</v>
      </c>
      <c r="D16" s="34">
        <f t="shared" si="8"/>
        <v>19.9318808228352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20.793862823722183</v>
      </c>
      <c r="D17" s="34">
        <f t="shared" si="8"/>
        <v>19.9318808228352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20.793862823722183</v>
      </c>
      <c r="D18" s="34">
        <f t="shared" si="8"/>
        <v>19.9318808228352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20.793862823722183</v>
      </c>
      <c r="D19" s="34">
        <f t="shared" si="8"/>
        <v>19.9318808228352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20.793862823722183</v>
      </c>
      <c r="D20" s="34">
        <f t="shared" si="8"/>
        <v>19.9318808228352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22.793862823722183</v>
      </c>
      <c r="C21" s="36">
        <f t="shared" ref="C21:M21" si="10">C14/$B21</f>
        <v>0.9122570836076741</v>
      </c>
      <c r="D21" s="36">
        <f t="shared" si="10"/>
        <v>8.7742916392325856E-2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40.725743646557383</v>
      </c>
      <c r="C22" s="36">
        <f t="shared" ref="C22:M22" si="12">C15/$B22</f>
        <v>0.51058276563796823</v>
      </c>
      <c r="D22" s="36">
        <f t="shared" si="12"/>
        <v>0.48941723436203177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40.725743646557383</v>
      </c>
      <c r="C23" s="36">
        <f t="shared" ref="C23:M23" si="13">C16/$B23</f>
        <v>0.51058276563796823</v>
      </c>
      <c r="D23" s="36">
        <f t="shared" si="13"/>
        <v>0.48941723436203177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40.725743646557383</v>
      </c>
      <c r="C24" s="36">
        <f t="shared" ref="C24:M24" si="14">C17/$B24</f>
        <v>0.51058276563796823</v>
      </c>
      <c r="D24" s="36">
        <f t="shared" si="14"/>
        <v>0.48941723436203177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40.725743646557383</v>
      </c>
      <c r="C25" s="36">
        <f t="shared" ref="C25:M25" si="15">C18/$B25</f>
        <v>0.51058276563796823</v>
      </c>
      <c r="D25" s="36">
        <f t="shared" si="15"/>
        <v>0.48941723436203177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40.725743646557383</v>
      </c>
      <c r="C26" s="36">
        <f t="shared" ref="C26:M26" si="16">C19/$B26</f>
        <v>0.51058276563796823</v>
      </c>
      <c r="D26" s="36">
        <f t="shared" si="16"/>
        <v>0.48941723436203177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40.725743646557383</v>
      </c>
      <c r="C27" s="36">
        <f t="shared" ref="C27:M27" si="17">C20/$B27</f>
        <v>0.51058276563796823</v>
      </c>
      <c r="D27" s="36">
        <f t="shared" si="17"/>
        <v>0.48941723436203177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CoeffsDeductCorr!B2+CoeffsDeductCorr!C2*BackgroundII_R61!B21+CoeffsDeductCorr!D2*BackgroundII_R61!B21^2+CoeffsDeductCorr!E2*BackgroundII_R61!B21^3</f>
        <v>22.793862823722183</v>
      </c>
      <c r="C28" s="39">
        <f t="shared" ref="C28:M28" si="18">C14*$B28/$B21</f>
        <v>20.793862823722183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CoeffsDeductCorr!B3+CoeffsDeductCorr!C3*BackgroundII_R61!B22+CoeffsDeductCorr!D3*BackgroundII_R61!B22^2+CoeffsDeductCorr!E3*BackgroundII_R61!B22^3</f>
        <v>30.083351293860872</v>
      </c>
      <c r="C29" s="39">
        <f t="shared" ref="C29:M29" si="20">C15*$B29/$B22</f>
        <v>15.360040703278033</v>
      </c>
      <c r="D29" s="39">
        <f t="shared" si="20"/>
        <v>14.723310590582837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CoeffsDeductCorr!B4+CoeffsDeductCorr!C4*BackgroundII_R61!B23+CoeffsDeductCorr!D4*BackgroundII_R61!B23^2+CoeffsDeductCorr!E4*BackgroundII_R61!B23^3</f>
        <v>25.594679609711594</v>
      </c>
      <c r="C30" s="39">
        <f t="shared" ref="C30:M30" si="21">C16*$B30/$B23</f>
        <v>13.068202300744259</v>
      </c>
      <c r="D30" s="39">
        <f t="shared" si="21"/>
        <v>12.526477308967335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CoeffsDeductCorr!B5+CoeffsDeductCorr!C5*BackgroundII_R61!B24+CoeffsDeductCorr!D5*BackgroundII_R61!B24^2+CoeffsDeductCorr!E5*BackgroundII_R61!B24^3</f>
        <v>19.857672677589822</v>
      </c>
      <c r="C31" s="39">
        <f t="shared" ref="C31:M31" si="22">C17*$B31/$B24</f>
        <v>10.138985434857331</v>
      </c>
      <c r="D31" s="39">
        <f t="shared" si="22"/>
        <v>9.7186872427324928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CoeffsDeductCorr!B6+CoeffsDeductCorr!C6*BackgroundII_R61!B25+CoeffsDeductCorr!D6*BackgroundII_R61!B25^2+CoeffsDeductCorr!E6*BackgroundII_R61!B25^3</f>
        <v>17.748760544734395</v>
      </c>
      <c r="C32" s="39">
        <f t="shared" ref="C32:M32" si="23">C18*$B32/$B25</f>
        <v>9.06221124557654</v>
      </c>
      <c r="D32" s="39">
        <f t="shared" si="23"/>
        <v>8.686549299157857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CoeffsDeductCorr!B7+CoeffsDeductCorr!C7*BackgroundII_R61!B26+CoeffsDeductCorr!D7*BackgroundII_R61!B26^2+CoeffsDeductCorr!E7*BackgroundII_R61!B26^3</f>
        <v>15.197716954942099</v>
      </c>
      <c r="C33" s="39">
        <f t="shared" ref="C33:M33" si="24">C19*$B33/$B26</f>
        <v>7.7596923542373784</v>
      </c>
      <c r="D33" s="39">
        <f t="shared" si="24"/>
        <v>7.438024600704721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CoeffsDeductCorr!B8+CoeffsDeductCorr!C8*BackgroundII_R61!B27+CoeffsDeductCorr!D8*BackgroundII_R61!B27^2+CoeffsDeductCorr!E8*BackgroundII_R61!B27^3</f>
        <v>15.351649005750946</v>
      </c>
      <c r="C34" s="39">
        <f t="shared" ref="C34:M34" si="25">C20*$B34/$B27</f>
        <v>7.8382874064596839</v>
      </c>
      <c r="D34" s="39">
        <f t="shared" si="25"/>
        <v>7.5133615992912617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22.793862823722183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30.083351293860872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30.083351293860872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30.083351293860872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30.083351293860872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30.083351293860872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30.083351293860872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30.083351293860872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69.916648706139128</v>
      </c>
      <c r="C45" s="41">
        <f t="shared" ref="C45:M45" ca="1" si="28">IF(C44&lt;&gt;"",OFFSET(C27,$C$43,0),"")</f>
        <v>15.360040703278033</v>
      </c>
      <c r="D45" s="41">
        <f t="shared" ca="1" si="28"/>
        <v>14.723310590582837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0.51058276563796823</v>
      </c>
      <c r="D46" s="41">
        <f t="shared" ca="1" si="29"/>
        <v>0.48941723436203177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CalcMany!B60</f>
        <v>4099</v>
      </c>
      <c r="C3" t="str">
        <f>CalcMany!C60</f>
        <v>240</v>
      </c>
      <c r="D3">
        <f>CalcMany!D60</f>
        <v>0</v>
      </c>
      <c r="E3">
        <f>CalcMany!E60</f>
        <v>0</v>
      </c>
      <c r="F3">
        <f>CalcMany!F60</f>
        <v>0</v>
      </c>
      <c r="G3">
        <f>CalcMany!G60</f>
        <v>0</v>
      </c>
      <c r="H3">
        <f>CalcMany!H60</f>
        <v>0</v>
      </c>
      <c r="I3">
        <f>CalcMany!I60</f>
        <v>0</v>
      </c>
      <c r="J3">
        <f>CalcMany!J60</f>
        <v>0</v>
      </c>
      <c r="K3">
        <f>CalcMany!K60</f>
        <v>0</v>
      </c>
      <c r="L3" t="str">
        <f>CalcMany!L60</f>
        <v>320</v>
      </c>
      <c r="M3">
        <f>CalcMany!M60</f>
        <v>0</v>
      </c>
      <c r="N3">
        <f>CalcMany!N60</f>
        <v>0</v>
      </c>
      <c r="O3">
        <f>CalcMany!O60</f>
        <v>0</v>
      </c>
      <c r="P3">
        <f>CalcMany!P60</f>
        <v>0</v>
      </c>
      <c r="Q3">
        <f>CalcMany!Q60</f>
        <v>0</v>
      </c>
      <c r="R3">
        <f>CalcMany!R60</f>
        <v>0</v>
      </c>
      <c r="S3">
        <f>CalcMany!S60</f>
        <v>0</v>
      </c>
      <c r="T3">
        <f>CalcMany!T60</f>
        <v>0</v>
      </c>
      <c r="U3">
        <f>CalcMany!U60</f>
        <v>0</v>
      </c>
      <c r="V3">
        <f>CalcMany!V60</f>
        <v>0</v>
      </c>
      <c r="W3">
        <f>CalcMany!W60</f>
        <v>0</v>
      </c>
      <c r="X3">
        <f>CalcMany!X60</f>
        <v>0</v>
      </c>
      <c r="Y3">
        <f>CalcMany!Y60</f>
        <v>0</v>
      </c>
      <c r="Z3">
        <f>CalcMany!Z60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5.8550866064893876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7.8067821419858507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CoeffsDistress!B3+CoeffsDistress!B4*BackgroundII_R60!C4+CoeffsDistress!B5*BackgroundII_R60!C4^CoeffsDistress!B6+CoeffsDistress!B7*LN(BackgroundII_R60!C4-CoeffsDistress!B8)</f>
        <v>26.287685588425383</v>
      </c>
      <c r="D5" t="e">
        <f>CoeffsDistress!C3+CoeffsDistress!C4*BackgroundII_R60!D4+CoeffsDistress!C5*BackgroundII_R60!D4^CoeffsDistress!C6+CoeffsDistress!C7*LN(BackgroundII_R60!D4-CoeffsDistress!C8)</f>
        <v>#DIV/0!</v>
      </c>
      <c r="E5" t="e">
        <f>CoeffsDistress!D3+CoeffsDistress!D4*BackgroundII_R60!E4+CoeffsDistress!D5*BackgroundII_R60!E4^CoeffsDistress!D6+CoeffsDistress!D7*LN(BackgroundII_R60!E4-CoeffsDistress!D8)</f>
        <v>#DIV/0!</v>
      </c>
      <c r="F5">
        <f>CoeffsDistress!E3+CoeffsDistress!E4*BackgroundII_R60!F4+CoeffsDistress!E5*BackgroundII_R60!F4^CoeffsDistress!E6+CoeffsDistress!E7*LN(BackgroundII_R60!F4-CoeffsDistress!E8)</f>
        <v>1.3455187895966798</v>
      </c>
      <c r="G5" t="e">
        <f>CoeffsDistress!F3+CoeffsDistress!F4*BackgroundII_R60!G4+CoeffsDistress!F5*BackgroundII_R60!G4^CoeffsDistress!F6+CoeffsDistress!F7*LN(BackgroundII_R60!G4-CoeffsDistress!F8)</f>
        <v>#NUM!</v>
      </c>
      <c r="H5">
        <f>CoeffsDistress!G3+CoeffsDistress!G4*BackgroundII_R60!H4+CoeffsDistress!G5*BackgroundII_R60!H4^CoeffsDistress!G6+CoeffsDistress!G7*LN(BackgroundII_R60!H4-CoeffsDistress!G8)</f>
        <v>-2.4297516226665117</v>
      </c>
      <c r="I5">
        <f>CoeffsDistress!H3+CoeffsDistress!H4*BackgroundII_R60!I4+CoeffsDistress!H5*BackgroundII_R60!I4^CoeffsDistress!H6+CoeffsDistress!H7*LN(BackgroundII_R60!I4-CoeffsDistress!H8)</f>
        <v>6.2926559863106677</v>
      </c>
      <c r="J5">
        <f>CoeffsDistress!I3+CoeffsDistress!I4*BackgroundII_R60!J4+CoeffsDistress!I5*BackgroundII_R60!J4^CoeffsDistress!I6+CoeffsDistress!I7*LN(BackgroundII_R60!J4-CoeffsDistress!I8)</f>
        <v>1.9809699703419081</v>
      </c>
      <c r="K5" t="e">
        <f>CoeffsDistress!J3+CoeffsDistress!J4*BackgroundII_R60!K4+CoeffsDistress!J5*BackgroundII_R60!K4^CoeffsDistress!J6+CoeffsDistress!J7*LN(BackgroundII_R60!K4-CoeffsDistress!J8)</f>
        <v>#NUM!</v>
      </c>
      <c r="L5">
        <f>CoeffsDistress!K3+CoeffsDistress!K4*BackgroundII_R60!L4+CoeffsDistress!K5*BackgroundII_R60!L4^CoeffsDistress!K6+CoeffsDistress!K7*LN(BackgroundII_R60!L4-CoeffsDistress!K8)</f>
        <v>14.280107824102775</v>
      </c>
      <c r="M5">
        <f>CoeffsDistress!L3+CoeffsDistress!L4*BackgroundII_R60!M4+CoeffsDistress!L5*BackgroundII_R60!M4^CoeffsDistress!L6+CoeffsDistress!L7*LN(BackgroundII_R60!M4-CoeffsDistress!L8)</f>
        <v>-1.8831691837876274</v>
      </c>
      <c r="N5">
        <f>CoeffsDistress!M3+CoeffsDistress!M4*BackgroundII_R60!N4+CoeffsDistress!M5*BackgroundII_R60!N4^CoeffsDistress!M6+CoeffsDistress!M7*LN(BackgroundII_R60!N4-CoeffsDistress!M8)</f>
        <v>-6.4882063576799407</v>
      </c>
      <c r="O5">
        <f>CoeffsDistress!N3+CoeffsDistress!N4*BackgroundII_R60!O4+CoeffsDistress!N5*BackgroundII_R60!O4^CoeffsDistress!N6+CoeffsDistress!N7*LN(BackgroundII_R60!O4-CoeffsDistress!N8)</f>
        <v>-0.19234986700844559</v>
      </c>
      <c r="P5">
        <f>CoeffsDistress!O3+CoeffsDistress!O4*BackgroundII_R60!P4+CoeffsDistress!O5*BackgroundII_R60!P4^CoeffsDistress!O6+CoeffsDistress!O7*LN(BackgroundII_R60!P4-CoeffsDistress!O8)</f>
        <v>7.3754817263059103E-2</v>
      </c>
      <c r="Q5">
        <f>CoeffsDistress!P3+CoeffsDistress!P4*BackgroundII_R60!Q4+CoeffsDistress!P5*BackgroundII_R60!Q4^CoeffsDistress!P6+CoeffsDistress!P7*LN(BackgroundII_R60!Q4-CoeffsDistress!P8)</f>
        <v>2.0655973451251413</v>
      </c>
      <c r="R5" t="e">
        <f>CoeffsDistress!Q3+CoeffsDistress!Q4*BackgroundII_R60!R4+CoeffsDistress!Q5*BackgroundII_R60!R4^CoeffsDistress!Q6+CoeffsDistress!Q7*LN(BackgroundII_R60!R4-CoeffsDistress!Q8)</f>
        <v>#NUM!</v>
      </c>
      <c r="S5">
        <f>CoeffsDistress!R3+CoeffsDistress!R4*BackgroundII_R60!S4+CoeffsDistress!R5*BackgroundII_R60!S4^CoeffsDistress!R6+CoeffsDistress!R7*LN(BackgroundII_R60!S4-CoeffsDistress!R8)</f>
        <v>2.8474830961496664</v>
      </c>
      <c r="T5">
        <f>CoeffsDistress!S3+CoeffsDistress!S4*BackgroundII_R60!T4+CoeffsDistress!S5*BackgroundII_R60!T4^CoeffsDistress!S6+CoeffsDistress!S7*LN(BackgroundII_R60!T4-CoeffsDistress!S8)</f>
        <v>3.1290789009871531</v>
      </c>
      <c r="U5">
        <f>CoeffsDistress!T3+CoeffsDistress!T4*BackgroundII_R60!U4+CoeffsDistress!T5*BackgroundII_R60!U4^CoeffsDistress!T6+CoeffsDistress!T7*LN(BackgroundII_R60!U4-CoeffsDistress!T8)</f>
        <v>-0.72987201948007563</v>
      </c>
      <c r="V5">
        <f>CoeffsDistress!U3+CoeffsDistress!U4*BackgroundII_R60!V4+CoeffsDistress!U5*BackgroundII_R60!V4^CoeffsDistress!U6+CoeffsDistress!U7*LN(BackgroundII_R60!V4-CoeffsDistress!U8)</f>
        <v>-0.55774509254708704</v>
      </c>
      <c r="W5">
        <f>CoeffsDistress!V3+CoeffsDistress!V4*BackgroundII_R60!W4+CoeffsDistress!V5*BackgroundII_R60!W4^CoeffsDistress!V6+CoeffsDistress!V7*LN(BackgroundII_R60!W4-CoeffsDistress!V8)</f>
        <v>-11.630944123926884</v>
      </c>
      <c r="X5">
        <f>CoeffsDistress!W3+CoeffsDistress!W4*BackgroundII_R60!X4+CoeffsDistress!W5*BackgroundII_R60!X4^CoeffsDistress!W6+CoeffsDistress!W7*LN(BackgroundII_R60!X4-CoeffsDistress!W8)</f>
        <v>-0.96527959010864728</v>
      </c>
      <c r="Y5">
        <f>CoeffsDistress!X3+CoeffsDistress!X4*BackgroundII_R60!Y4+CoeffsDistress!X5*BackgroundII_R60!Y4^CoeffsDistress!X6+CoeffsDistress!X7*LN(BackgroundII_R60!Y4-CoeffsDistress!X8)</f>
        <v>-1.1850134881294951</v>
      </c>
      <c r="Z5">
        <f>CoeffsDistress!Y3+CoeffsDistress!Y4*BackgroundII_R60!Z4+CoeffsDistress!Y5*BackgroundII_R60!Z4^CoeffsDistress!Y6+CoeffsDistress!Y7*LN(BackgroundII_R60!Z4-CoeffsDistress!Y8)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26.287685588425383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14.280107824102775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26.287685588425383</v>
      </c>
      <c r="D9">
        <f t="shared" si="3"/>
        <v>14.280107824102775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7.769498262287466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26.287685588425383</v>
      </c>
      <c r="D13">
        <f t="shared" si="6"/>
        <v>14.280107824102775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26.287685588425383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26.287685588425383</v>
      </c>
      <c r="D15" s="34">
        <f t="shared" ref="D15:D20" si="8">D$13</f>
        <v>14.280107824102775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26.287685588425383</v>
      </c>
      <c r="D16" s="34">
        <f t="shared" si="8"/>
        <v>14.280107824102775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26.287685588425383</v>
      </c>
      <c r="D17" s="34">
        <f t="shared" si="8"/>
        <v>14.280107824102775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26.287685588425383</v>
      </c>
      <c r="D18" s="34">
        <f t="shared" si="8"/>
        <v>14.280107824102775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26.287685588425383</v>
      </c>
      <c r="D19" s="34">
        <f t="shared" si="8"/>
        <v>14.280107824102775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26.287685588425383</v>
      </c>
      <c r="D20" s="34">
        <f t="shared" si="8"/>
        <v>14.280107824102775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28.287685588425383</v>
      </c>
      <c r="C21" s="36">
        <f t="shared" ref="C21:M21" si="10">C14/$B21</f>
        <v>0.92929785670347131</v>
      </c>
      <c r="D21" s="36">
        <f t="shared" si="10"/>
        <v>7.0702143296528658E-2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40.567793412528161</v>
      </c>
      <c r="C22" s="36">
        <f t="shared" ref="C22:M22" si="12">C15/$B22</f>
        <v>0.64799397199422759</v>
      </c>
      <c r="D22" s="36">
        <f t="shared" si="12"/>
        <v>0.35200602800577235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40.567793412528161</v>
      </c>
      <c r="C23" s="36">
        <f t="shared" ref="C23:M23" si="13">C16/$B23</f>
        <v>0.64799397199422759</v>
      </c>
      <c r="D23" s="36">
        <f t="shared" si="13"/>
        <v>0.35200602800577235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40.567793412528161</v>
      </c>
      <c r="C24" s="36">
        <f t="shared" ref="C24:M24" si="14">C17/$B24</f>
        <v>0.64799397199422759</v>
      </c>
      <c r="D24" s="36">
        <f t="shared" si="14"/>
        <v>0.35200602800577235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40.567793412528161</v>
      </c>
      <c r="C25" s="36">
        <f t="shared" ref="C25:M25" si="15">C18/$B25</f>
        <v>0.64799397199422759</v>
      </c>
      <c r="D25" s="36">
        <f t="shared" si="15"/>
        <v>0.35200602800577235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40.567793412528161</v>
      </c>
      <c r="C26" s="36">
        <f t="shared" ref="C26:M26" si="16">C19/$B26</f>
        <v>0.64799397199422759</v>
      </c>
      <c r="D26" s="36">
        <f t="shared" si="16"/>
        <v>0.35200602800577235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40.567793412528161</v>
      </c>
      <c r="C27" s="36">
        <f t="shared" ref="C27:M27" si="17">C20/$B27</f>
        <v>0.64799397199422759</v>
      </c>
      <c r="D27" s="36">
        <f t="shared" si="17"/>
        <v>0.35200602800577235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CoeffsDeductCorr!B2+CoeffsDeductCorr!C2*BackgroundII_R60!B21+CoeffsDeductCorr!D2*BackgroundII_R60!B21^2+CoeffsDeductCorr!E2*BackgroundII_R60!B21^3</f>
        <v>28.287685588425383</v>
      </c>
      <c r="C28" s="39">
        <f t="shared" ref="C28:M28" si="18">C14*$B28/$B21</f>
        <v>26.287685588425383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CoeffsDeductCorr!B3+CoeffsDeductCorr!C3*BackgroundII_R60!B22+CoeffsDeductCorr!D3*BackgroundII_R60!B22^2+CoeffsDeductCorr!E3*BackgroundII_R60!B22^3</f>
        <v>29.96732451067497</v>
      </c>
      <c r="C29" s="39">
        <f t="shared" ref="C29:M29" si="20">C15*$B29/$B22</f>
        <v>19.418645639712246</v>
      </c>
      <c r="D29" s="39">
        <f t="shared" si="20"/>
        <v>10.548678870962721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CoeffsDeductCorr!B4+CoeffsDeductCorr!C4*BackgroundII_R60!B23+CoeffsDeductCorr!D4*BackgroundII_R60!B23^2+CoeffsDeductCorr!E4*BackgroundII_R60!B23^3</f>
        <v>25.490092563168737</v>
      </c>
      <c r="C30" s="39">
        <f t="shared" ref="C30:M30" si="21">C16*$B30/$B23</f>
        <v>16.517426326508232</v>
      </c>
      <c r="D30" s="39">
        <f t="shared" si="21"/>
        <v>8.972666236660503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CoeffsDeductCorr!B5+CoeffsDeductCorr!C5*BackgroundII_R60!B24+CoeffsDeductCorr!D5*BackgroundII_R60!B24^2+CoeffsDeductCorr!E5*BackgroundII_R60!B24^3</f>
        <v>19.752352886639081</v>
      </c>
      <c r="C31" s="39">
        <f t="shared" ref="C31:M31" si="22">C17*$B31/$B24</f>
        <v>12.799405603244905</v>
      </c>
      <c r="D31" s="39">
        <f t="shared" si="22"/>
        <v>6.9529472833941739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CoeffsDeductCorr!B6+CoeffsDeductCorr!C6*BackgroundII_R60!B25+CoeffsDeductCorr!D6*BackgroundII_R60!B25^2+CoeffsDeductCorr!E6*BackgroundII_R60!B25^3</f>
        <v>17.65408153589215</v>
      </c>
      <c r="C32" s="39">
        <f t="shared" ref="C32:M32" si="23">C18*$B32/$B25</f>
        <v>11.439738416352707</v>
      </c>
      <c r="D32" s="39">
        <f t="shared" si="23"/>
        <v>6.214343119539441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CoeffsDeductCorr!B7+CoeffsDeductCorr!C7*BackgroundII_R60!B26+CoeffsDeductCorr!D7*BackgroundII_R60!B26^2+CoeffsDeductCorr!E7*BackgroundII_R60!B26^3</f>
        <v>15.105371746029958</v>
      </c>
      <c r="C33" s="39">
        <f t="shared" ref="C33:M33" si="24">C19*$B33/$B26</f>
        <v>9.7881898361593329</v>
      </c>
      <c r="D33" s="39">
        <f t="shared" si="24"/>
        <v>5.3171819098706239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CoeffsDeductCorr!B8+CoeffsDeductCorr!C8*BackgroundII_R60!B27+CoeffsDeductCorr!D8*BackgroundII_R60!B27^2+CoeffsDeductCorr!E8*BackgroundII_R60!B27^3</f>
        <v>15.251812871129632</v>
      </c>
      <c r="C34" s="39">
        <f t="shared" ref="C34:M34" si="25">C20*$B34/$B27</f>
        <v>9.8830828024759736</v>
      </c>
      <c r="D34" s="39">
        <f t="shared" si="25"/>
        <v>5.3687300686536563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28.287685588425383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29.96732451067497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29.96732451067497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29.96732451067497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29.96732451067497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29.96732451067497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29.96732451067497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29.96732451067497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70.03267548932503</v>
      </c>
      <c r="C45" s="41">
        <f t="shared" ref="C45:M45" ca="1" si="28">IF(C44&lt;&gt;"",OFFSET(C27,$C$43,0),"")</f>
        <v>19.418645639712246</v>
      </c>
      <c r="D45" s="41">
        <f t="shared" ca="1" si="28"/>
        <v>10.548678870962721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0.64799397199422759</v>
      </c>
      <c r="D46" s="41">
        <f t="shared" ca="1" si="29"/>
        <v>0.35200602800577235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CalcMany!B59</f>
        <v>4779</v>
      </c>
      <c r="C3" t="str">
        <f>CalcMany!C59</f>
        <v>240</v>
      </c>
      <c r="D3">
        <f>CalcMany!D59</f>
        <v>0</v>
      </c>
      <c r="E3">
        <f>CalcMany!E59</f>
        <v>0</v>
      </c>
      <c r="F3">
        <f>CalcMany!F59</f>
        <v>0</v>
      </c>
      <c r="G3">
        <f>CalcMany!G59</f>
        <v>0</v>
      </c>
      <c r="H3">
        <f>CalcMany!H59</f>
        <v>0</v>
      </c>
      <c r="I3">
        <f>CalcMany!I59</f>
        <v>0</v>
      </c>
      <c r="J3">
        <f>CalcMany!J59</f>
        <v>0</v>
      </c>
      <c r="K3">
        <f>CalcMany!K59</f>
        <v>0</v>
      </c>
      <c r="L3" t="str">
        <f>CalcMany!L59</f>
        <v>320</v>
      </c>
      <c r="M3">
        <f>CalcMany!M59</f>
        <v>0</v>
      </c>
      <c r="N3">
        <f>CalcMany!N59</f>
        <v>0</v>
      </c>
      <c r="O3">
        <f>CalcMany!O59</f>
        <v>0</v>
      </c>
      <c r="P3">
        <f>CalcMany!P59</f>
        <v>0</v>
      </c>
      <c r="Q3">
        <f>CalcMany!Q59</f>
        <v>0</v>
      </c>
      <c r="R3">
        <f>CalcMany!R59</f>
        <v>0</v>
      </c>
      <c r="S3">
        <f>CalcMany!S59</f>
        <v>0</v>
      </c>
      <c r="T3">
        <f>CalcMany!T59</f>
        <v>0</v>
      </c>
      <c r="U3">
        <f>CalcMany!U59</f>
        <v>0</v>
      </c>
      <c r="V3">
        <f>CalcMany!V59</f>
        <v>0</v>
      </c>
      <c r="W3">
        <f>CalcMany!W59</f>
        <v>0</v>
      </c>
      <c r="X3">
        <f>CalcMany!X59</f>
        <v>0</v>
      </c>
      <c r="Y3">
        <f>CalcMany!Y59</f>
        <v>0</v>
      </c>
      <c r="Z3">
        <f>CalcMany!Z59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5.0219711236660389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6.6959614982213855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CoeffsDistress!B3+CoeffsDistress!B4*BackgroundII_R59!C4+CoeffsDistress!B5*BackgroundII_R59!C4^CoeffsDistress!B6+CoeffsDistress!B7*LN(BackgroundII_R59!C4-CoeffsDistress!B8)</f>
        <v>24.683379816816608</v>
      </c>
      <c r="D5" t="e">
        <f>CoeffsDistress!C3+CoeffsDistress!C4*BackgroundII_R59!D4+CoeffsDistress!C5*BackgroundII_R59!D4^CoeffsDistress!C6+CoeffsDistress!C7*LN(BackgroundII_R59!D4-CoeffsDistress!C8)</f>
        <v>#DIV/0!</v>
      </c>
      <c r="E5" t="e">
        <f>CoeffsDistress!D3+CoeffsDistress!D4*BackgroundII_R59!E4+CoeffsDistress!D5*BackgroundII_R59!E4^CoeffsDistress!D6+CoeffsDistress!D7*LN(BackgroundII_R59!E4-CoeffsDistress!D8)</f>
        <v>#DIV/0!</v>
      </c>
      <c r="F5">
        <f>CoeffsDistress!E3+CoeffsDistress!E4*BackgroundII_R59!F4+CoeffsDistress!E5*BackgroundII_R59!F4^CoeffsDistress!E6+CoeffsDistress!E7*LN(BackgroundII_R59!F4-CoeffsDistress!E8)</f>
        <v>1.3455187895966798</v>
      </c>
      <c r="G5" t="e">
        <f>CoeffsDistress!F3+CoeffsDistress!F4*BackgroundII_R59!G4+CoeffsDistress!F5*BackgroundII_R59!G4^CoeffsDistress!F6+CoeffsDistress!F7*LN(BackgroundII_R59!G4-CoeffsDistress!F8)</f>
        <v>#NUM!</v>
      </c>
      <c r="H5">
        <f>CoeffsDistress!G3+CoeffsDistress!G4*BackgroundII_R59!H4+CoeffsDistress!G5*BackgroundII_R59!H4^CoeffsDistress!G6+CoeffsDistress!G7*LN(BackgroundII_R59!H4-CoeffsDistress!G8)</f>
        <v>-2.4297516226665117</v>
      </c>
      <c r="I5">
        <f>CoeffsDistress!H3+CoeffsDistress!H4*BackgroundII_R59!I4+CoeffsDistress!H5*BackgroundII_R59!I4^CoeffsDistress!H6+CoeffsDistress!H7*LN(BackgroundII_R59!I4-CoeffsDistress!H8)</f>
        <v>6.2926559863106677</v>
      </c>
      <c r="J5">
        <f>CoeffsDistress!I3+CoeffsDistress!I4*BackgroundII_R59!J4+CoeffsDistress!I5*BackgroundII_R59!J4^CoeffsDistress!I6+CoeffsDistress!I7*LN(BackgroundII_R59!J4-CoeffsDistress!I8)</f>
        <v>1.9809699703419081</v>
      </c>
      <c r="K5" t="e">
        <f>CoeffsDistress!J3+CoeffsDistress!J4*BackgroundII_R59!K4+CoeffsDistress!J5*BackgroundII_R59!K4^CoeffsDistress!J6+CoeffsDistress!J7*LN(BackgroundII_R59!K4-CoeffsDistress!J8)</f>
        <v>#NUM!</v>
      </c>
      <c r="L5">
        <f>CoeffsDistress!K3+CoeffsDistress!K4*BackgroundII_R59!L4+CoeffsDistress!K5*BackgroundII_R59!L4^CoeffsDistress!K6+CoeffsDistress!K7*LN(BackgroundII_R59!L4-CoeffsDistress!K8)</f>
        <v>12.85910799484062</v>
      </c>
      <c r="M5">
        <f>CoeffsDistress!L3+CoeffsDistress!L4*BackgroundII_R59!M4+CoeffsDistress!L5*BackgroundII_R59!M4^CoeffsDistress!L6+CoeffsDistress!L7*LN(BackgroundII_R59!M4-CoeffsDistress!L8)</f>
        <v>-1.8831691837876274</v>
      </c>
      <c r="N5">
        <f>CoeffsDistress!M3+CoeffsDistress!M4*BackgroundII_R59!N4+CoeffsDistress!M5*BackgroundII_R59!N4^CoeffsDistress!M6+CoeffsDistress!M7*LN(BackgroundII_R59!N4-CoeffsDistress!M8)</f>
        <v>-6.4882063576799407</v>
      </c>
      <c r="O5">
        <f>CoeffsDistress!N3+CoeffsDistress!N4*BackgroundII_R59!O4+CoeffsDistress!N5*BackgroundII_R59!O4^CoeffsDistress!N6+CoeffsDistress!N7*LN(BackgroundII_R59!O4-CoeffsDistress!N8)</f>
        <v>-0.19234986700844559</v>
      </c>
      <c r="P5">
        <f>CoeffsDistress!O3+CoeffsDistress!O4*BackgroundII_R59!P4+CoeffsDistress!O5*BackgroundII_R59!P4^CoeffsDistress!O6+CoeffsDistress!O7*LN(BackgroundII_R59!P4-CoeffsDistress!O8)</f>
        <v>7.3754817263059103E-2</v>
      </c>
      <c r="Q5">
        <f>CoeffsDistress!P3+CoeffsDistress!P4*BackgroundII_R59!Q4+CoeffsDistress!P5*BackgroundII_R59!Q4^CoeffsDistress!P6+CoeffsDistress!P7*LN(BackgroundII_R59!Q4-CoeffsDistress!P8)</f>
        <v>2.0655973451251413</v>
      </c>
      <c r="R5" t="e">
        <f>CoeffsDistress!Q3+CoeffsDistress!Q4*BackgroundII_R59!R4+CoeffsDistress!Q5*BackgroundII_R59!R4^CoeffsDistress!Q6+CoeffsDistress!Q7*LN(BackgroundII_R59!R4-CoeffsDistress!Q8)</f>
        <v>#NUM!</v>
      </c>
      <c r="S5">
        <f>CoeffsDistress!R3+CoeffsDistress!R4*BackgroundII_R59!S4+CoeffsDistress!R5*BackgroundII_R59!S4^CoeffsDistress!R6+CoeffsDistress!R7*LN(BackgroundII_R59!S4-CoeffsDistress!R8)</f>
        <v>2.8474830961496664</v>
      </c>
      <c r="T5">
        <f>CoeffsDistress!S3+CoeffsDistress!S4*BackgroundII_R59!T4+CoeffsDistress!S5*BackgroundII_R59!T4^CoeffsDistress!S6+CoeffsDistress!S7*LN(BackgroundII_R59!T4-CoeffsDistress!S8)</f>
        <v>3.1290789009871531</v>
      </c>
      <c r="U5">
        <f>CoeffsDistress!T3+CoeffsDistress!T4*BackgroundII_R59!U4+CoeffsDistress!T5*BackgroundII_R59!U4^CoeffsDistress!T6+CoeffsDistress!T7*LN(BackgroundII_R59!U4-CoeffsDistress!T8)</f>
        <v>-0.72987201948007563</v>
      </c>
      <c r="V5">
        <f>CoeffsDistress!U3+CoeffsDistress!U4*BackgroundII_R59!V4+CoeffsDistress!U5*BackgroundII_R59!V4^CoeffsDistress!U6+CoeffsDistress!U7*LN(BackgroundII_R59!V4-CoeffsDistress!U8)</f>
        <v>-0.55774509254708704</v>
      </c>
      <c r="W5">
        <f>CoeffsDistress!V3+CoeffsDistress!V4*BackgroundII_R59!W4+CoeffsDistress!V5*BackgroundII_R59!W4^CoeffsDistress!V6+CoeffsDistress!V7*LN(BackgroundII_R59!W4-CoeffsDistress!V8)</f>
        <v>-11.630944123926884</v>
      </c>
      <c r="X5">
        <f>CoeffsDistress!W3+CoeffsDistress!W4*BackgroundII_R59!X4+CoeffsDistress!W5*BackgroundII_R59!X4^CoeffsDistress!W6+CoeffsDistress!W7*LN(BackgroundII_R59!X4-CoeffsDistress!W8)</f>
        <v>-0.96527959010864728</v>
      </c>
      <c r="Y5">
        <f>CoeffsDistress!X3+CoeffsDistress!X4*BackgroundII_R59!Y4+CoeffsDistress!X5*BackgroundII_R59!Y4^CoeffsDistress!X6+CoeffsDistress!X7*LN(BackgroundII_R59!Y4-CoeffsDistress!X8)</f>
        <v>-1.1850134881294951</v>
      </c>
      <c r="Z5">
        <f>CoeffsDistress!Y3+CoeffsDistress!Y4*BackgroundII_R59!Z4+CoeffsDistress!Y5*BackgroundII_R59!Z4^CoeffsDistress!Y6+CoeffsDistress!Y7*LN(BackgroundII_R59!Z4-CoeffsDistress!Y8)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24.683379816816608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12.85910799484062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24.683379816816608</v>
      </c>
      <c r="D9">
        <f t="shared" si="3"/>
        <v>12.85910799484062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7.9168324658025568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24.683379816816608</v>
      </c>
      <c r="D13">
        <f t="shared" si="6"/>
        <v>12.85910799484062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24.683379816816608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24.683379816816608</v>
      </c>
      <c r="D15" s="34">
        <f t="shared" ref="D15:D20" si="8">D$13</f>
        <v>12.85910799484062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24.683379816816608</v>
      </c>
      <c r="D16" s="34">
        <f t="shared" si="8"/>
        <v>12.85910799484062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24.683379816816608</v>
      </c>
      <c r="D17" s="34">
        <f t="shared" si="8"/>
        <v>12.85910799484062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24.683379816816608</v>
      </c>
      <c r="D18" s="34">
        <f t="shared" si="8"/>
        <v>12.85910799484062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24.683379816816608</v>
      </c>
      <c r="D19" s="34">
        <f t="shared" si="8"/>
        <v>12.85910799484062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24.683379816816608</v>
      </c>
      <c r="D20" s="34">
        <f t="shared" si="8"/>
        <v>12.85910799484062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26.683379816816608</v>
      </c>
      <c r="C21" s="36">
        <f t="shared" ref="C21:M21" si="10">C14/$B21</f>
        <v>0.92504697629272792</v>
      </c>
      <c r="D21" s="36">
        <f t="shared" si="10"/>
        <v>7.4953023707272054E-2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37.542487811657224</v>
      </c>
      <c r="C22" s="36">
        <f t="shared" ref="C22:M22" si="12">C15/$B22</f>
        <v>0.65747853313951754</v>
      </c>
      <c r="D22" s="36">
        <f t="shared" si="12"/>
        <v>0.34252146686048257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37.542487811657224</v>
      </c>
      <c r="C23" s="36">
        <f t="shared" ref="C23:M23" si="13">C16/$B23</f>
        <v>0.65747853313951754</v>
      </c>
      <c r="D23" s="36">
        <f t="shared" si="13"/>
        <v>0.34252146686048257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37.542487811657224</v>
      </c>
      <c r="C24" s="36">
        <f t="shared" ref="C24:M24" si="14">C17/$B24</f>
        <v>0.65747853313951754</v>
      </c>
      <c r="D24" s="36">
        <f t="shared" si="14"/>
        <v>0.34252146686048257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37.542487811657224</v>
      </c>
      <c r="C25" s="36">
        <f t="shared" ref="C25:M25" si="15">C18/$B25</f>
        <v>0.65747853313951754</v>
      </c>
      <c r="D25" s="36">
        <f t="shared" si="15"/>
        <v>0.34252146686048257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37.542487811657224</v>
      </c>
      <c r="C26" s="36">
        <f t="shared" ref="C26:M26" si="16">C19/$B26</f>
        <v>0.65747853313951754</v>
      </c>
      <c r="D26" s="36">
        <f t="shared" si="16"/>
        <v>0.34252146686048257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37.542487811657224</v>
      </c>
      <c r="C27" s="36">
        <f t="shared" ref="C27:M27" si="17">C20/$B27</f>
        <v>0.65747853313951754</v>
      </c>
      <c r="D27" s="36">
        <f t="shared" si="17"/>
        <v>0.34252146686048257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CoeffsDeductCorr!B2+CoeffsDeductCorr!C2*BackgroundII_R59!B21+CoeffsDeductCorr!D2*BackgroundII_R59!B21^2+CoeffsDeductCorr!E2*BackgroundII_R59!B21^3</f>
        <v>26.683379816816608</v>
      </c>
      <c r="C28" s="39">
        <f t="shared" ref="C28:M28" si="18">C14*$B28/$B21</f>
        <v>24.683379816816608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CoeffsDeductCorr!B3+CoeffsDeductCorr!C3*BackgroundII_R59!B22+CoeffsDeductCorr!D3*BackgroundII_R59!B22^2+CoeffsDeductCorr!E3*BackgroundII_R59!B22^3</f>
        <v>27.73709529827461</v>
      </c>
      <c r="C29" s="39">
        <f t="shared" ref="C29:M29" si="20">C15*$B29/$B22</f>
        <v>18.236544730260601</v>
      </c>
      <c r="D29" s="39">
        <f t="shared" si="20"/>
        <v>9.5005505680140132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CoeffsDeductCorr!B4+CoeffsDeductCorr!C4*BackgroundII_R59!B23+CoeffsDeductCorr!D4*BackgroundII_R59!B23^2+CoeffsDeductCorr!E4*BackgroundII_R59!B23^3</f>
        <v>23.484425616028016</v>
      </c>
      <c r="C30" s="39">
        <f t="shared" ref="C30:M30" si="21">C16*$B30/$B23</f>
        <v>15.44050570565021</v>
      </c>
      <c r="D30" s="39">
        <f t="shared" si="21"/>
        <v>8.0439199103778076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CoeffsDeductCorr!B5+CoeffsDeductCorr!C5*BackgroundII_R59!B24+CoeffsDeductCorr!D5*BackgroundII_R59!B24^2+CoeffsDeductCorr!E5*BackgroundII_R59!B24^3</f>
        <v>17.732367360189745</v>
      </c>
      <c r="C31" s="39">
        <f t="shared" ref="C31:M31" si="22">C17*$B31/$B24</f>
        <v>11.658650881068612</v>
      </c>
      <c r="D31" s="39">
        <f t="shared" si="22"/>
        <v>6.073716479121134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CoeffsDeductCorr!B6+CoeffsDeductCorr!C6*BackgroundII_R59!B25+CoeffsDeductCorr!D6*BackgroundII_R59!B25^2+CoeffsDeductCorr!E6*BackgroundII_R59!B25^3</f>
        <v>15.840929390026822</v>
      </c>
      <c r="C32" s="39">
        <f t="shared" ref="C32:M32" si="23">C18*$B32/$B25</f>
        <v>10.415071018921507</v>
      </c>
      <c r="D32" s="39">
        <f t="shared" si="23"/>
        <v>5.425858371105317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CoeffsDeductCorr!B7+CoeffsDeductCorr!C7*BackgroundII_R59!B26+CoeffsDeductCorr!D7*BackgroundII_R59!B26^2+CoeffsDeductCorr!E7*BackgroundII_R59!B26^3</f>
        <v>13.337101120439614</v>
      </c>
      <c r="C33" s="39">
        <f t="shared" ref="C33:M33" si="24">C19*$B33/$B26</f>
        <v>8.7688576810000534</v>
      </c>
      <c r="D33" s="39">
        <f t="shared" si="24"/>
        <v>4.5682434394395619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CoeffsDeductCorr!B8+CoeffsDeductCorr!C8*BackgroundII_R59!B27+CoeffsDeductCorr!D8*BackgroundII_R59!B27^2+CoeffsDeductCorr!E8*BackgroundII_R59!B27^3</f>
        <v>13.329227147480186</v>
      </c>
      <c r="C34" s="39">
        <f t="shared" ref="C34:M34" si="25">C20*$B34/$B27</f>
        <v>8.7636807128087071</v>
      </c>
      <c r="D34" s="39">
        <f t="shared" si="25"/>
        <v>4.5655464346714787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26.683379816816608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27.73709529827461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27.73709529827461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27.73709529827461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27.73709529827461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27.73709529827461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27.73709529827461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27.73709529827461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72.26290470172539</v>
      </c>
      <c r="C45" s="41">
        <f t="shared" ref="C45:M45" ca="1" si="28">IF(C44&lt;&gt;"",OFFSET(C27,$C$43,0),"")</f>
        <v>18.236544730260601</v>
      </c>
      <c r="D45" s="41">
        <f t="shared" ca="1" si="28"/>
        <v>9.5005505680140132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0.65747853313951754</v>
      </c>
      <c r="D46" s="41">
        <f t="shared" ca="1" si="29"/>
        <v>0.34252146686048257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CalcMany!B58</f>
        <v>4100</v>
      </c>
      <c r="C3">
        <f>CalcMany!C58</f>
        <v>0</v>
      </c>
      <c r="D3">
        <f>CalcMany!D58</f>
        <v>0</v>
      </c>
      <c r="E3">
        <f>CalcMany!E58</f>
        <v>0</v>
      </c>
      <c r="F3">
        <f>CalcMany!F58</f>
        <v>0</v>
      </c>
      <c r="G3">
        <f>CalcMany!G58</f>
        <v>0</v>
      </c>
      <c r="H3">
        <f>CalcMany!H58</f>
        <v>0</v>
      </c>
      <c r="I3">
        <f>CalcMany!I58</f>
        <v>0</v>
      </c>
      <c r="J3">
        <f>CalcMany!J58</f>
        <v>0</v>
      </c>
      <c r="K3">
        <f>CalcMany!K58</f>
        <v>0</v>
      </c>
      <c r="L3">
        <f>CalcMany!L58</f>
        <v>0</v>
      </c>
      <c r="M3">
        <f>CalcMany!M58</f>
        <v>0</v>
      </c>
      <c r="N3">
        <f>CalcMany!N58</f>
        <v>0</v>
      </c>
      <c r="O3">
        <f>CalcMany!O58</f>
        <v>0</v>
      </c>
      <c r="P3">
        <f>CalcMany!P58</f>
        <v>0</v>
      </c>
      <c r="Q3">
        <f>CalcMany!Q58</f>
        <v>0</v>
      </c>
      <c r="R3">
        <f>CalcMany!R58</f>
        <v>0</v>
      </c>
      <c r="S3">
        <f>CalcMany!S58</f>
        <v>0</v>
      </c>
      <c r="T3">
        <f>CalcMany!T58</f>
        <v>0</v>
      </c>
      <c r="U3">
        <f>CalcMany!U58</f>
        <v>0</v>
      </c>
      <c r="V3">
        <f>CalcMany!V58</f>
        <v>0</v>
      </c>
      <c r="W3">
        <f>CalcMany!W58</f>
        <v>0</v>
      </c>
      <c r="X3">
        <f>CalcMany!X58</f>
        <v>0</v>
      </c>
      <c r="Y3">
        <f>CalcMany!Y58</f>
        <v>0</v>
      </c>
      <c r="Z3">
        <f>CalcMany!Z58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CoeffsDistress!B3+CoeffsDistress!B4*BackgroundII_R58!C4+CoeffsDistress!B5*BackgroundII_R58!C4^CoeffsDistress!B6+CoeffsDistress!B7*LN(BackgroundII_R58!C4-CoeffsDistress!B8)</f>
        <v>#DIV/0!</v>
      </c>
      <c r="D5" t="e">
        <f>CoeffsDistress!C3+CoeffsDistress!C4*BackgroundII_R58!D4+CoeffsDistress!C5*BackgroundII_R58!D4^CoeffsDistress!C6+CoeffsDistress!C7*LN(BackgroundII_R58!D4-CoeffsDistress!C8)</f>
        <v>#DIV/0!</v>
      </c>
      <c r="E5" t="e">
        <f>CoeffsDistress!D3+CoeffsDistress!D4*BackgroundII_R58!E4+CoeffsDistress!D5*BackgroundII_R58!E4^CoeffsDistress!D6+CoeffsDistress!D7*LN(BackgroundII_R58!E4-CoeffsDistress!D8)</f>
        <v>#DIV/0!</v>
      </c>
      <c r="F5">
        <f>CoeffsDistress!E3+CoeffsDistress!E4*BackgroundII_R58!F4+CoeffsDistress!E5*BackgroundII_R58!F4^CoeffsDistress!E6+CoeffsDistress!E7*LN(BackgroundII_R58!F4-CoeffsDistress!E8)</f>
        <v>1.3455187895966798</v>
      </c>
      <c r="G5" t="e">
        <f>CoeffsDistress!F3+CoeffsDistress!F4*BackgroundII_R58!G4+CoeffsDistress!F5*BackgroundII_R58!G4^CoeffsDistress!F6+CoeffsDistress!F7*LN(BackgroundII_R58!G4-CoeffsDistress!F8)</f>
        <v>#NUM!</v>
      </c>
      <c r="H5">
        <f>CoeffsDistress!G3+CoeffsDistress!G4*BackgroundII_R58!H4+CoeffsDistress!G5*BackgroundII_R58!H4^CoeffsDistress!G6+CoeffsDistress!G7*LN(BackgroundII_R58!H4-CoeffsDistress!G8)</f>
        <v>-2.4297516226665117</v>
      </c>
      <c r="I5">
        <f>CoeffsDistress!H3+CoeffsDistress!H4*BackgroundII_R58!I4+CoeffsDistress!H5*BackgroundII_R58!I4^CoeffsDistress!H6+CoeffsDistress!H7*LN(BackgroundII_R58!I4-CoeffsDistress!H8)</f>
        <v>6.2926559863106677</v>
      </c>
      <c r="J5">
        <f>CoeffsDistress!I3+CoeffsDistress!I4*BackgroundII_R58!J4+CoeffsDistress!I5*BackgroundII_R58!J4^CoeffsDistress!I6+CoeffsDistress!I7*LN(BackgroundII_R58!J4-CoeffsDistress!I8)</f>
        <v>1.9809699703419081</v>
      </c>
      <c r="K5" t="e">
        <f>CoeffsDistress!J3+CoeffsDistress!J4*BackgroundII_R58!K4+CoeffsDistress!J5*BackgroundII_R58!K4^CoeffsDistress!J6+CoeffsDistress!J7*LN(BackgroundII_R58!K4-CoeffsDistress!J8)</f>
        <v>#NUM!</v>
      </c>
      <c r="L5">
        <f>CoeffsDistress!K3+CoeffsDistress!K4*BackgroundII_R58!L4+CoeffsDistress!K5*BackgroundII_R58!L4^CoeffsDistress!K6+CoeffsDistress!K7*LN(BackgroundII_R58!L4-CoeffsDistress!K8)</f>
        <v>-1.4788572215220626</v>
      </c>
      <c r="M5">
        <f>CoeffsDistress!L3+CoeffsDistress!L4*BackgroundII_R58!M4+CoeffsDistress!L5*BackgroundII_R58!M4^CoeffsDistress!L6+CoeffsDistress!L7*LN(BackgroundII_R58!M4-CoeffsDistress!L8)</f>
        <v>-1.8831691837876274</v>
      </c>
      <c r="N5">
        <f>CoeffsDistress!M3+CoeffsDistress!M4*BackgroundII_R58!N4+CoeffsDistress!M5*BackgroundII_R58!N4^CoeffsDistress!M6+CoeffsDistress!M7*LN(BackgroundII_R58!N4-CoeffsDistress!M8)</f>
        <v>-6.4882063576799407</v>
      </c>
      <c r="O5">
        <f>CoeffsDistress!N3+CoeffsDistress!N4*BackgroundII_R58!O4+CoeffsDistress!N5*BackgroundII_R58!O4^CoeffsDistress!N6+CoeffsDistress!N7*LN(BackgroundII_R58!O4-CoeffsDistress!N8)</f>
        <v>-0.19234986700844559</v>
      </c>
      <c r="P5">
        <f>CoeffsDistress!O3+CoeffsDistress!O4*BackgroundII_R58!P4+CoeffsDistress!O5*BackgroundII_R58!P4^CoeffsDistress!O6+CoeffsDistress!O7*LN(BackgroundII_R58!P4-CoeffsDistress!O8)</f>
        <v>7.3754817263059103E-2</v>
      </c>
      <c r="Q5">
        <f>CoeffsDistress!P3+CoeffsDistress!P4*BackgroundII_R58!Q4+CoeffsDistress!P5*BackgroundII_R58!Q4^CoeffsDistress!P6+CoeffsDistress!P7*LN(BackgroundII_R58!Q4-CoeffsDistress!P8)</f>
        <v>2.0655973451251413</v>
      </c>
      <c r="R5" t="e">
        <f>CoeffsDistress!Q3+CoeffsDistress!Q4*BackgroundII_R58!R4+CoeffsDistress!Q5*BackgroundII_R58!R4^CoeffsDistress!Q6+CoeffsDistress!Q7*LN(BackgroundII_R58!R4-CoeffsDistress!Q8)</f>
        <v>#NUM!</v>
      </c>
      <c r="S5">
        <f>CoeffsDistress!R3+CoeffsDistress!R4*BackgroundII_R58!S4+CoeffsDistress!R5*BackgroundII_R58!S4^CoeffsDistress!R6+CoeffsDistress!R7*LN(BackgroundII_R58!S4-CoeffsDistress!R8)</f>
        <v>2.8474830961496664</v>
      </c>
      <c r="T5">
        <f>CoeffsDistress!S3+CoeffsDistress!S4*BackgroundII_R58!T4+CoeffsDistress!S5*BackgroundII_R58!T4^CoeffsDistress!S6+CoeffsDistress!S7*LN(BackgroundII_R58!T4-CoeffsDistress!S8)</f>
        <v>3.1290789009871531</v>
      </c>
      <c r="U5">
        <f>CoeffsDistress!T3+CoeffsDistress!T4*BackgroundII_R58!U4+CoeffsDistress!T5*BackgroundII_R58!U4^CoeffsDistress!T6+CoeffsDistress!T7*LN(BackgroundII_R58!U4-CoeffsDistress!T8)</f>
        <v>-0.72987201948007563</v>
      </c>
      <c r="V5">
        <f>CoeffsDistress!U3+CoeffsDistress!U4*BackgroundII_R58!V4+CoeffsDistress!U5*BackgroundII_R58!V4^CoeffsDistress!U6+CoeffsDistress!U7*LN(BackgroundII_R58!V4-CoeffsDistress!U8)</f>
        <v>-0.55774509254708704</v>
      </c>
      <c r="W5">
        <f>CoeffsDistress!V3+CoeffsDistress!V4*BackgroundII_R58!W4+CoeffsDistress!V5*BackgroundII_R58!W4^CoeffsDistress!V6+CoeffsDistress!V7*LN(BackgroundII_R58!W4-CoeffsDistress!V8)</f>
        <v>-11.630944123926884</v>
      </c>
      <c r="X5">
        <f>CoeffsDistress!W3+CoeffsDistress!W4*BackgroundII_R58!X4+CoeffsDistress!W5*BackgroundII_R58!X4^CoeffsDistress!W6+CoeffsDistress!W7*LN(BackgroundII_R58!X4-CoeffsDistress!W8)</f>
        <v>-0.96527959010864728</v>
      </c>
      <c r="Y5">
        <f>CoeffsDistress!X3+CoeffsDistress!X4*BackgroundII_R58!Y4+CoeffsDistress!X5*BackgroundII_R58!Y4^CoeffsDistress!X6+CoeffsDistress!X7*LN(BackgroundII_R58!Y4-CoeffsDistress!X8)</f>
        <v>-1.1850134881294951</v>
      </c>
      <c r="Z5">
        <f>CoeffsDistress!Y3+CoeffsDistress!Y4*BackgroundII_R58!Z4+CoeffsDistress!Y5*BackgroundII_R58!Z4^CoeffsDistress!Y6+CoeffsDistress!Y7*LN(BackgroundII_R58!Z4-CoeffsDistress!Y8)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CoeffsDeductCorr!B2+CoeffsDeductCorr!C2*BackgroundII_R58!B21+CoeffsDeductCorr!D2*BackgroundII_R58!B21^2+CoeffsDeductCorr!E2*BackgroundII_R58!B21^3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CoeffsDeductCorr!B3+CoeffsDeductCorr!C3*BackgroundII_R58!B22+CoeffsDeductCorr!D3*BackgroundII_R58!B22^2+CoeffsDeductCorr!E3*BackgroundII_R58!B22^3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CoeffsDeductCorr!B4+CoeffsDeductCorr!C4*BackgroundII_R58!B23+CoeffsDeductCorr!D4*BackgroundII_R58!B23^2+CoeffsDeductCorr!E4*BackgroundII_R58!B23^3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CoeffsDeductCorr!B5+CoeffsDeductCorr!C5*BackgroundII_R58!B24+CoeffsDeductCorr!D5*BackgroundII_R58!B24^2+CoeffsDeductCorr!E5*BackgroundII_R58!B24^3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CoeffsDeductCorr!B6+CoeffsDeductCorr!C6*BackgroundII_R58!B25+CoeffsDeductCorr!D6*BackgroundII_R58!B25^2+CoeffsDeductCorr!E6*BackgroundII_R58!B25^3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CoeffsDeductCorr!B7+CoeffsDeductCorr!C7*BackgroundII_R58!B26+CoeffsDeductCorr!D7*BackgroundII_R58!B26^2+CoeffsDeductCorr!E7*BackgroundII_R58!B26^3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CoeffsDeductCorr!B8+CoeffsDeductCorr!C8*BackgroundII_R58!B27+CoeffsDeductCorr!D8*BackgroundII_R58!B27^2+CoeffsDeductCorr!E8*BackgroundII_R58!B27^3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CalcMany!B57</f>
        <v>4605</v>
      </c>
      <c r="C3" t="str">
        <f>CalcMany!C57</f>
        <v>160</v>
      </c>
      <c r="D3">
        <f>CalcMany!D57</f>
        <v>0</v>
      </c>
      <c r="E3">
        <f>CalcMany!E57</f>
        <v>0</v>
      </c>
      <c r="F3">
        <f>CalcMany!F57</f>
        <v>0</v>
      </c>
      <c r="G3">
        <f>CalcMany!G57</f>
        <v>0</v>
      </c>
      <c r="H3">
        <f>CalcMany!H57</f>
        <v>0</v>
      </c>
      <c r="I3">
        <f>CalcMany!I57</f>
        <v>0</v>
      </c>
      <c r="J3">
        <f>CalcMany!J57</f>
        <v>0</v>
      </c>
      <c r="K3">
        <f>CalcMany!K57</f>
        <v>0</v>
      </c>
      <c r="L3" t="str">
        <f>CalcMany!L57</f>
        <v>320</v>
      </c>
      <c r="M3">
        <f>CalcMany!M57</f>
        <v>0</v>
      </c>
      <c r="N3">
        <f>CalcMany!N57</f>
        <v>0</v>
      </c>
      <c r="O3">
        <f>CalcMany!O57</f>
        <v>0</v>
      </c>
      <c r="P3">
        <f>CalcMany!P57</f>
        <v>0</v>
      </c>
      <c r="Q3">
        <f>CalcMany!Q57</f>
        <v>0</v>
      </c>
      <c r="R3">
        <f>CalcMany!R57</f>
        <v>0</v>
      </c>
      <c r="S3">
        <f>CalcMany!S57</f>
        <v>0</v>
      </c>
      <c r="T3">
        <f>CalcMany!T57</f>
        <v>0</v>
      </c>
      <c r="U3">
        <f>CalcMany!U57</f>
        <v>0</v>
      </c>
      <c r="V3">
        <f>CalcMany!V57</f>
        <v>0</v>
      </c>
      <c r="W3">
        <f>CalcMany!W57</f>
        <v>0</v>
      </c>
      <c r="X3">
        <f>CalcMany!X57</f>
        <v>0</v>
      </c>
      <c r="Y3">
        <f>CalcMany!Y57</f>
        <v>0</v>
      </c>
      <c r="Z3">
        <f>CalcMany!Z57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3.4744842562432141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6.9489685124864282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CoeffsDistress!B3+CoeffsDistress!B4*BackgroundII_R57!C4+CoeffsDistress!B5*BackgroundII_R57!C4^CoeffsDistress!B6+CoeffsDistress!B7*LN(BackgroundII_R57!C4-CoeffsDistress!B8)</f>
        <v>21.029966574738268</v>
      </c>
      <c r="D5" t="e">
        <f>CoeffsDistress!C3+CoeffsDistress!C4*BackgroundII_R57!D4+CoeffsDistress!C5*BackgroundII_R57!D4^CoeffsDistress!C6+CoeffsDistress!C7*LN(BackgroundII_R57!D4-CoeffsDistress!C8)</f>
        <v>#DIV/0!</v>
      </c>
      <c r="E5" t="e">
        <f>CoeffsDistress!D3+CoeffsDistress!D4*BackgroundII_R57!E4+CoeffsDistress!D5*BackgroundII_R57!E4^CoeffsDistress!D6+CoeffsDistress!D7*LN(BackgroundII_R57!E4-CoeffsDistress!D8)</f>
        <v>#DIV/0!</v>
      </c>
      <c r="F5">
        <f>CoeffsDistress!E3+CoeffsDistress!E4*BackgroundII_R57!F4+CoeffsDistress!E5*BackgroundII_R57!F4^CoeffsDistress!E6+CoeffsDistress!E7*LN(BackgroundII_R57!F4-CoeffsDistress!E8)</f>
        <v>1.3455187895966798</v>
      </c>
      <c r="G5" t="e">
        <f>CoeffsDistress!F3+CoeffsDistress!F4*BackgroundII_R57!G4+CoeffsDistress!F5*BackgroundII_R57!G4^CoeffsDistress!F6+CoeffsDistress!F7*LN(BackgroundII_R57!G4-CoeffsDistress!F8)</f>
        <v>#NUM!</v>
      </c>
      <c r="H5">
        <f>CoeffsDistress!G3+CoeffsDistress!G4*BackgroundII_R57!H4+CoeffsDistress!G5*BackgroundII_R57!H4^CoeffsDistress!G6+CoeffsDistress!G7*LN(BackgroundII_R57!H4-CoeffsDistress!G8)</f>
        <v>-2.4297516226665117</v>
      </c>
      <c r="I5">
        <f>CoeffsDistress!H3+CoeffsDistress!H4*BackgroundII_R57!I4+CoeffsDistress!H5*BackgroundII_R57!I4^CoeffsDistress!H6+CoeffsDistress!H7*LN(BackgroundII_R57!I4-CoeffsDistress!H8)</f>
        <v>6.2926559863106677</v>
      </c>
      <c r="J5">
        <f>CoeffsDistress!I3+CoeffsDistress!I4*BackgroundII_R57!J4+CoeffsDistress!I5*BackgroundII_R57!J4^CoeffsDistress!I6+CoeffsDistress!I7*LN(BackgroundII_R57!J4-CoeffsDistress!I8)</f>
        <v>1.9809699703419081</v>
      </c>
      <c r="K5" t="e">
        <f>CoeffsDistress!J3+CoeffsDistress!J4*BackgroundII_R57!K4+CoeffsDistress!J5*BackgroundII_R57!K4^CoeffsDistress!J6+CoeffsDistress!J7*LN(BackgroundII_R57!K4-CoeffsDistress!J8)</f>
        <v>#NUM!</v>
      </c>
      <c r="L5">
        <f>CoeffsDistress!K3+CoeffsDistress!K4*BackgroundII_R57!L4+CoeffsDistress!K5*BackgroundII_R57!L4^CoeffsDistress!K6+CoeffsDistress!K7*LN(BackgroundII_R57!L4-CoeffsDistress!K8)</f>
        <v>13.195323834419318</v>
      </c>
      <c r="M5">
        <f>CoeffsDistress!L3+CoeffsDistress!L4*BackgroundII_R57!M4+CoeffsDistress!L5*BackgroundII_R57!M4^CoeffsDistress!L6+CoeffsDistress!L7*LN(BackgroundII_R57!M4-CoeffsDistress!L8)</f>
        <v>-1.8831691837876274</v>
      </c>
      <c r="N5">
        <f>CoeffsDistress!M3+CoeffsDistress!M4*BackgroundII_R57!N4+CoeffsDistress!M5*BackgroundII_R57!N4^CoeffsDistress!M6+CoeffsDistress!M7*LN(BackgroundII_R57!N4-CoeffsDistress!M8)</f>
        <v>-6.4882063576799407</v>
      </c>
      <c r="O5">
        <f>CoeffsDistress!N3+CoeffsDistress!N4*BackgroundII_R57!O4+CoeffsDistress!N5*BackgroundII_R57!O4^CoeffsDistress!N6+CoeffsDistress!N7*LN(BackgroundII_R57!O4-CoeffsDistress!N8)</f>
        <v>-0.19234986700844559</v>
      </c>
      <c r="P5">
        <f>CoeffsDistress!O3+CoeffsDistress!O4*BackgroundII_R57!P4+CoeffsDistress!O5*BackgroundII_R57!P4^CoeffsDistress!O6+CoeffsDistress!O7*LN(BackgroundII_R57!P4-CoeffsDistress!O8)</f>
        <v>7.3754817263059103E-2</v>
      </c>
      <c r="Q5">
        <f>CoeffsDistress!P3+CoeffsDistress!P4*BackgroundII_R57!Q4+CoeffsDistress!P5*BackgroundII_R57!Q4^CoeffsDistress!P6+CoeffsDistress!P7*LN(BackgroundII_R57!Q4-CoeffsDistress!P8)</f>
        <v>2.0655973451251413</v>
      </c>
      <c r="R5" t="e">
        <f>CoeffsDistress!Q3+CoeffsDistress!Q4*BackgroundII_R57!R4+CoeffsDistress!Q5*BackgroundII_R57!R4^CoeffsDistress!Q6+CoeffsDistress!Q7*LN(BackgroundII_R57!R4-CoeffsDistress!Q8)</f>
        <v>#NUM!</v>
      </c>
      <c r="S5">
        <f>CoeffsDistress!R3+CoeffsDistress!R4*BackgroundII_R57!S4+CoeffsDistress!R5*BackgroundII_R57!S4^CoeffsDistress!R6+CoeffsDistress!R7*LN(BackgroundII_R57!S4-CoeffsDistress!R8)</f>
        <v>2.8474830961496664</v>
      </c>
      <c r="T5">
        <f>CoeffsDistress!S3+CoeffsDistress!S4*BackgroundII_R57!T4+CoeffsDistress!S5*BackgroundII_R57!T4^CoeffsDistress!S6+CoeffsDistress!S7*LN(BackgroundII_R57!T4-CoeffsDistress!S8)</f>
        <v>3.1290789009871531</v>
      </c>
      <c r="U5">
        <f>CoeffsDistress!T3+CoeffsDistress!T4*BackgroundII_R57!U4+CoeffsDistress!T5*BackgroundII_R57!U4^CoeffsDistress!T6+CoeffsDistress!T7*LN(BackgroundII_R57!U4-CoeffsDistress!T8)</f>
        <v>-0.72987201948007563</v>
      </c>
      <c r="V5">
        <f>CoeffsDistress!U3+CoeffsDistress!U4*BackgroundII_R57!V4+CoeffsDistress!U5*BackgroundII_R57!V4^CoeffsDistress!U6+CoeffsDistress!U7*LN(BackgroundII_R57!V4-CoeffsDistress!U8)</f>
        <v>-0.55774509254708704</v>
      </c>
      <c r="W5">
        <f>CoeffsDistress!V3+CoeffsDistress!V4*BackgroundII_R57!W4+CoeffsDistress!V5*BackgroundII_R57!W4^CoeffsDistress!V6+CoeffsDistress!V7*LN(BackgroundII_R57!W4-CoeffsDistress!V8)</f>
        <v>-11.630944123926884</v>
      </c>
      <c r="X5">
        <f>CoeffsDistress!W3+CoeffsDistress!W4*BackgroundII_R57!X4+CoeffsDistress!W5*BackgroundII_R57!X4^CoeffsDistress!W6+CoeffsDistress!W7*LN(BackgroundII_R57!X4-CoeffsDistress!W8)</f>
        <v>-0.96527959010864728</v>
      </c>
      <c r="Y5">
        <f>CoeffsDistress!X3+CoeffsDistress!X4*BackgroundII_R57!Y4+CoeffsDistress!X5*BackgroundII_R57!Y4^CoeffsDistress!X6+CoeffsDistress!X7*LN(BackgroundII_R57!Y4-CoeffsDistress!X8)</f>
        <v>-1.1850134881294951</v>
      </c>
      <c r="Z5">
        <f>CoeffsDistress!Y3+CoeffsDistress!Y4*BackgroundII_R57!Z4+CoeffsDistress!Y5*BackgroundII_R57!Z4^CoeffsDistress!Y6+CoeffsDistress!Y7*LN(BackgroundII_R57!Z4-CoeffsDistress!Y8)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21.029966574738268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13.195323834419318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21.029966574738268</v>
      </c>
      <c r="D9">
        <f t="shared" si="3"/>
        <v>13.195323834419318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8.252350008442404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21.029966574738268</v>
      </c>
      <c r="D13">
        <f t="shared" si="6"/>
        <v>13.195323834419318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21.029966574738268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21.029966574738268</v>
      </c>
      <c r="D15" s="34">
        <f t="shared" ref="D15:D20" si="8">D$13</f>
        <v>13.195323834419318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21.029966574738268</v>
      </c>
      <c r="D16" s="34">
        <f t="shared" si="8"/>
        <v>13.195323834419318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21.029966574738268</v>
      </c>
      <c r="D17" s="34">
        <f t="shared" si="8"/>
        <v>13.195323834419318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21.029966574738268</v>
      </c>
      <c r="D18" s="34">
        <f t="shared" si="8"/>
        <v>13.195323834419318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21.029966574738268</v>
      </c>
      <c r="D19" s="34">
        <f t="shared" si="8"/>
        <v>13.195323834419318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21.029966574738268</v>
      </c>
      <c r="D20" s="34">
        <f t="shared" si="8"/>
        <v>13.195323834419318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23.029966574738268</v>
      </c>
      <c r="C21" s="36">
        <f t="shared" ref="C21:M21" si="10">C14/$B21</f>
        <v>0.91315662601986514</v>
      </c>
      <c r="D21" s="36">
        <f t="shared" si="10"/>
        <v>8.6843373980134822E-2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34.225290409157587</v>
      </c>
      <c r="C22" s="36">
        <f t="shared" ref="C22:M22" si="12">C15/$B22</f>
        <v>0.61445692128039109</v>
      </c>
      <c r="D22" s="36">
        <f t="shared" si="12"/>
        <v>0.38554307871960886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34.225290409157587</v>
      </c>
      <c r="C23" s="36">
        <f t="shared" ref="C23:M23" si="13">C16/$B23</f>
        <v>0.61445692128039109</v>
      </c>
      <c r="D23" s="36">
        <f t="shared" si="13"/>
        <v>0.38554307871960886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34.225290409157587</v>
      </c>
      <c r="C24" s="36">
        <f t="shared" ref="C24:M24" si="14">C17/$B24</f>
        <v>0.61445692128039109</v>
      </c>
      <c r="D24" s="36">
        <f t="shared" si="14"/>
        <v>0.38554307871960886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34.225290409157587</v>
      </c>
      <c r="C25" s="36">
        <f t="shared" ref="C25:M25" si="15">C18/$B25</f>
        <v>0.61445692128039109</v>
      </c>
      <c r="D25" s="36">
        <f t="shared" si="15"/>
        <v>0.38554307871960886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34.225290409157587</v>
      </c>
      <c r="C26" s="36">
        <f t="shared" ref="C26:M26" si="16">C19/$B26</f>
        <v>0.61445692128039109</v>
      </c>
      <c r="D26" s="36">
        <f t="shared" si="16"/>
        <v>0.38554307871960886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34.225290409157587</v>
      </c>
      <c r="C27" s="36">
        <f t="shared" ref="C27:M27" si="17">C20/$B27</f>
        <v>0.61445692128039109</v>
      </c>
      <c r="D27" s="36">
        <f t="shared" si="17"/>
        <v>0.38554307871960886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CoeffsDeductCorr!B2+CoeffsDeductCorr!C2*BackgroundII_R57!B21+CoeffsDeductCorr!D2*BackgroundII_R57!B21^2+CoeffsDeductCorr!E2*BackgroundII_R57!B21^3</f>
        <v>23.029966574738268</v>
      </c>
      <c r="C28" s="39">
        <f t="shared" ref="C28:M28" si="18">C14*$B28/$B21</f>
        <v>21.029966574738268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CoeffsDeductCorr!B3+CoeffsDeductCorr!C3*BackgroundII_R57!B22+CoeffsDeductCorr!D3*BackgroundII_R57!B22^2+CoeffsDeductCorr!E3*BackgroundII_R57!B22^3</f>
        <v>25.275173065809696</v>
      </c>
      <c r="C29" s="39">
        <f t="shared" ref="C29:M29" si="20">C15*$B29/$B22</f>
        <v>15.530505026846489</v>
      </c>
      <c r="D29" s="39">
        <f t="shared" si="20"/>
        <v>9.744668038963205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CoeffsDeductCorr!B4+CoeffsDeductCorr!C4*BackgroundII_R57!B23+CoeffsDeductCorr!D4*BackgroundII_R57!B23^2+CoeffsDeductCorr!E4*BackgroundII_R57!B23^3</f>
        <v>21.280698687723184</v>
      </c>
      <c r="C30" s="39">
        <f t="shared" ref="C30:M30" si="21">C16*$B30/$B23</f>
        <v>13.076072598354045</v>
      </c>
      <c r="D30" s="39">
        <f t="shared" si="21"/>
        <v>8.2046260893691354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CoeffsDeductCorr!B5+CoeffsDeductCorr!C5*BackgroundII_R57!B24+CoeffsDeductCorr!D5*BackgroundII_R57!B24^2+CoeffsDeductCorr!E5*BackgroundII_R57!B24^3</f>
        <v>15.512215183709127</v>
      </c>
      <c r="C31" s="39">
        <f t="shared" ref="C31:M31" si="22">C17*$B31/$B24</f>
        <v>9.5315879840208471</v>
      </c>
      <c r="D31" s="39">
        <f t="shared" si="22"/>
        <v>5.9806271996882794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CoeffsDeductCorr!B6+CoeffsDeductCorr!C6*BackgroundII_R57!B25+CoeffsDeductCorr!D6*BackgroundII_R57!B25^2+CoeffsDeductCorr!E6*BackgroundII_R57!B25^3</f>
        <v>13.854154954714451</v>
      </c>
      <c r="C32" s="39">
        <f t="shared" ref="C32:M32" si="23">C18*$B32/$B25</f>
        <v>8.5127814004153173</v>
      </c>
      <c r="D32" s="39">
        <f t="shared" si="23"/>
        <v>5.3413735542991327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CoeffsDeductCorr!B7+CoeffsDeductCorr!C7*BackgroundII_R57!B26+CoeffsDeductCorr!D7*BackgroundII_R57!B26^2+CoeffsDeductCorr!E7*BackgroundII_R57!B26^3</f>
        <v>11.399962804016909</v>
      </c>
      <c r="C33" s="39">
        <f t="shared" ref="C33:M33" si="24">C19*$B33/$B26</f>
        <v>7.0047860472672037</v>
      </c>
      <c r="D33" s="39">
        <f t="shared" si="24"/>
        <v>4.395176756749704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CoeffsDeductCorr!B8+CoeffsDeductCorr!C8*BackgroundII_R57!B27+CoeffsDeductCorr!D8*BackgroundII_R57!B27^2+CoeffsDeductCorr!E8*BackgroundII_R57!B27^3</f>
        <v>11.198696684089205</v>
      </c>
      <c r="C34" s="39">
        <f t="shared" ref="C34:M34" si="25">C20*$B34/$B27</f>
        <v>6.8811166868583769</v>
      </c>
      <c r="D34" s="39">
        <f t="shared" si="25"/>
        <v>4.3175799972308271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23.029966574738268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25.275173065809696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25.275173065809696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25.275173065809696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25.275173065809696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25.275173065809696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25.275173065809696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25.275173065809696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74.724826934190304</v>
      </c>
      <c r="C45" s="41">
        <f t="shared" ref="C45:M45" ca="1" si="28">IF(C44&lt;&gt;"",OFFSET(C27,$C$43,0),"")</f>
        <v>15.530505026846489</v>
      </c>
      <c r="D45" s="41">
        <f t="shared" ca="1" si="28"/>
        <v>9.744668038963205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0.61445692128039109</v>
      </c>
      <c r="D46" s="41">
        <f t="shared" ca="1" si="29"/>
        <v>0.38554307871960886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CalcMany!B56</f>
        <v>7353</v>
      </c>
      <c r="C3">
        <f>CalcMany!C56</f>
        <v>0</v>
      </c>
      <c r="D3">
        <f>CalcMany!D56</f>
        <v>0</v>
      </c>
      <c r="E3">
        <f>CalcMany!E56</f>
        <v>0</v>
      </c>
      <c r="F3">
        <f>CalcMany!F56</f>
        <v>0</v>
      </c>
      <c r="G3">
        <f>CalcMany!G56</f>
        <v>0</v>
      </c>
      <c r="H3">
        <f>CalcMany!H56</f>
        <v>0</v>
      </c>
      <c r="I3">
        <f>CalcMany!I56</f>
        <v>0</v>
      </c>
      <c r="J3">
        <f>CalcMany!J56</f>
        <v>0</v>
      </c>
      <c r="K3">
        <f>CalcMany!K56</f>
        <v>0</v>
      </c>
      <c r="L3" t="str">
        <f>CalcMany!L56</f>
        <v>300</v>
      </c>
      <c r="M3">
        <f>CalcMany!M56</f>
        <v>0</v>
      </c>
      <c r="N3">
        <f>CalcMany!N56</f>
        <v>0</v>
      </c>
      <c r="O3">
        <f>CalcMany!O56</f>
        <v>0</v>
      </c>
      <c r="P3">
        <f>CalcMany!P56</f>
        <v>0</v>
      </c>
      <c r="Q3">
        <f>CalcMany!Q56</f>
        <v>0</v>
      </c>
      <c r="R3">
        <f>CalcMany!R56</f>
        <v>0</v>
      </c>
      <c r="S3">
        <f>CalcMany!S56</f>
        <v>0</v>
      </c>
      <c r="T3">
        <f>CalcMany!T56</f>
        <v>0</v>
      </c>
      <c r="U3">
        <f>CalcMany!U56</f>
        <v>0</v>
      </c>
      <c r="V3">
        <f>CalcMany!V56</f>
        <v>0</v>
      </c>
      <c r="W3">
        <f>CalcMany!W56</f>
        <v>0</v>
      </c>
      <c r="X3">
        <f>CalcMany!X56</f>
        <v>0</v>
      </c>
      <c r="Y3">
        <f>CalcMany!Y56</f>
        <v>0</v>
      </c>
      <c r="Z3">
        <f>CalcMany!Z56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4.0799673602611177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CoeffsDistress!B3+CoeffsDistress!B4*BackgroundII_R56!C4+CoeffsDistress!B5*BackgroundII_R56!C4^CoeffsDistress!B6+CoeffsDistress!B7*LN(BackgroundII_R56!C4-CoeffsDistress!B8)</f>
        <v>#DIV/0!</v>
      </c>
      <c r="D5" t="e">
        <f>CoeffsDistress!C3+CoeffsDistress!C4*BackgroundII_R56!D4+CoeffsDistress!C5*BackgroundII_R56!D4^CoeffsDistress!C6+CoeffsDistress!C7*LN(BackgroundII_R56!D4-CoeffsDistress!C8)</f>
        <v>#DIV/0!</v>
      </c>
      <c r="E5" t="e">
        <f>CoeffsDistress!D3+CoeffsDistress!D4*BackgroundII_R56!E4+CoeffsDistress!D5*BackgroundII_R56!E4^CoeffsDistress!D6+CoeffsDistress!D7*LN(BackgroundII_R56!E4-CoeffsDistress!D8)</f>
        <v>#DIV/0!</v>
      </c>
      <c r="F5">
        <f>CoeffsDistress!E3+CoeffsDistress!E4*BackgroundII_R56!F4+CoeffsDistress!E5*BackgroundII_R56!F4^CoeffsDistress!E6+CoeffsDistress!E7*LN(BackgroundII_R56!F4-CoeffsDistress!E8)</f>
        <v>1.3455187895966798</v>
      </c>
      <c r="G5" t="e">
        <f>CoeffsDistress!F3+CoeffsDistress!F4*BackgroundII_R56!G4+CoeffsDistress!F5*BackgroundII_R56!G4^CoeffsDistress!F6+CoeffsDistress!F7*LN(BackgroundII_R56!G4-CoeffsDistress!F8)</f>
        <v>#NUM!</v>
      </c>
      <c r="H5">
        <f>CoeffsDistress!G3+CoeffsDistress!G4*BackgroundII_R56!H4+CoeffsDistress!G5*BackgroundII_R56!H4^CoeffsDistress!G6+CoeffsDistress!G7*LN(BackgroundII_R56!H4-CoeffsDistress!G8)</f>
        <v>-2.4297516226665117</v>
      </c>
      <c r="I5">
        <f>CoeffsDistress!H3+CoeffsDistress!H4*BackgroundII_R56!I4+CoeffsDistress!H5*BackgroundII_R56!I4^CoeffsDistress!H6+CoeffsDistress!H7*LN(BackgroundII_R56!I4-CoeffsDistress!H8)</f>
        <v>6.2926559863106677</v>
      </c>
      <c r="J5">
        <f>CoeffsDistress!I3+CoeffsDistress!I4*BackgroundII_R56!J4+CoeffsDistress!I5*BackgroundII_R56!J4^CoeffsDistress!I6+CoeffsDistress!I7*LN(BackgroundII_R56!J4-CoeffsDistress!I8)</f>
        <v>1.9809699703419081</v>
      </c>
      <c r="K5" t="e">
        <f>CoeffsDistress!J3+CoeffsDistress!J4*BackgroundII_R56!K4+CoeffsDistress!J5*BackgroundII_R56!K4^CoeffsDistress!J6+CoeffsDistress!J7*LN(BackgroundII_R56!K4-CoeffsDistress!J8)</f>
        <v>#NUM!</v>
      </c>
      <c r="L5">
        <f>CoeffsDistress!K3+CoeffsDistress!K4*BackgroundII_R56!L4+CoeffsDistress!K5*BackgroundII_R56!L4^CoeffsDistress!K6+CoeffsDistress!K7*LN(BackgroundII_R56!L4-CoeffsDistress!K8)</f>
        <v>8.8353493558302745</v>
      </c>
      <c r="M5">
        <f>CoeffsDistress!L3+CoeffsDistress!L4*BackgroundII_R56!M4+CoeffsDistress!L5*BackgroundII_R56!M4^CoeffsDistress!L6+CoeffsDistress!L7*LN(BackgroundII_R56!M4-CoeffsDistress!L8)</f>
        <v>-1.8831691837876274</v>
      </c>
      <c r="N5">
        <f>CoeffsDistress!M3+CoeffsDistress!M4*BackgroundII_R56!N4+CoeffsDistress!M5*BackgroundII_R56!N4^CoeffsDistress!M6+CoeffsDistress!M7*LN(BackgroundII_R56!N4-CoeffsDistress!M8)</f>
        <v>-6.4882063576799407</v>
      </c>
      <c r="O5">
        <f>CoeffsDistress!N3+CoeffsDistress!N4*BackgroundII_R56!O4+CoeffsDistress!N5*BackgroundII_R56!O4^CoeffsDistress!N6+CoeffsDistress!N7*LN(BackgroundII_R56!O4-CoeffsDistress!N8)</f>
        <v>-0.19234986700844559</v>
      </c>
      <c r="P5">
        <f>CoeffsDistress!O3+CoeffsDistress!O4*BackgroundII_R56!P4+CoeffsDistress!O5*BackgroundII_R56!P4^CoeffsDistress!O6+CoeffsDistress!O7*LN(BackgroundII_R56!P4-CoeffsDistress!O8)</f>
        <v>7.3754817263059103E-2</v>
      </c>
      <c r="Q5">
        <f>CoeffsDistress!P3+CoeffsDistress!P4*BackgroundII_R56!Q4+CoeffsDistress!P5*BackgroundII_R56!Q4^CoeffsDistress!P6+CoeffsDistress!P7*LN(BackgroundII_R56!Q4-CoeffsDistress!P8)</f>
        <v>2.0655973451251413</v>
      </c>
      <c r="R5" t="e">
        <f>CoeffsDistress!Q3+CoeffsDistress!Q4*BackgroundII_R56!R4+CoeffsDistress!Q5*BackgroundII_R56!R4^CoeffsDistress!Q6+CoeffsDistress!Q7*LN(BackgroundII_R56!R4-CoeffsDistress!Q8)</f>
        <v>#NUM!</v>
      </c>
      <c r="S5">
        <f>CoeffsDistress!R3+CoeffsDistress!R4*BackgroundII_R56!S4+CoeffsDistress!R5*BackgroundII_R56!S4^CoeffsDistress!R6+CoeffsDistress!R7*LN(BackgroundII_R56!S4-CoeffsDistress!R8)</f>
        <v>2.8474830961496664</v>
      </c>
      <c r="T5">
        <f>CoeffsDistress!S3+CoeffsDistress!S4*BackgroundII_R56!T4+CoeffsDistress!S5*BackgroundII_R56!T4^CoeffsDistress!S6+CoeffsDistress!S7*LN(BackgroundII_R56!T4-CoeffsDistress!S8)</f>
        <v>3.1290789009871531</v>
      </c>
      <c r="U5">
        <f>CoeffsDistress!T3+CoeffsDistress!T4*BackgroundII_R56!U4+CoeffsDistress!T5*BackgroundII_R56!U4^CoeffsDistress!T6+CoeffsDistress!T7*LN(BackgroundII_R56!U4-CoeffsDistress!T8)</f>
        <v>-0.72987201948007563</v>
      </c>
      <c r="V5">
        <f>CoeffsDistress!U3+CoeffsDistress!U4*BackgroundII_R56!V4+CoeffsDistress!U5*BackgroundII_R56!V4^CoeffsDistress!U6+CoeffsDistress!U7*LN(BackgroundII_R56!V4-CoeffsDistress!U8)</f>
        <v>-0.55774509254708704</v>
      </c>
      <c r="W5">
        <f>CoeffsDistress!V3+CoeffsDistress!V4*BackgroundII_R56!W4+CoeffsDistress!V5*BackgroundII_R56!W4^CoeffsDistress!V6+CoeffsDistress!V7*LN(BackgroundII_R56!W4-CoeffsDistress!V8)</f>
        <v>-11.630944123926884</v>
      </c>
      <c r="X5">
        <f>CoeffsDistress!W3+CoeffsDistress!W4*BackgroundII_R56!X4+CoeffsDistress!W5*BackgroundII_R56!X4^CoeffsDistress!W6+CoeffsDistress!W7*LN(BackgroundII_R56!X4-CoeffsDistress!W8)</f>
        <v>-0.96527959010864728</v>
      </c>
      <c r="Y5">
        <f>CoeffsDistress!X3+CoeffsDistress!X4*BackgroundII_R56!Y4+CoeffsDistress!X5*BackgroundII_R56!Y4^CoeffsDistress!X6+CoeffsDistress!X7*LN(BackgroundII_R56!Y4-CoeffsDistress!X8)</f>
        <v>-1.1850134881294951</v>
      </c>
      <c r="Z5">
        <f>CoeffsDistress!Y3+CoeffsDistress!Y4*BackgroundII_R56!Z4+CoeffsDistress!Y5*BackgroundII_R56!Z4^CoeffsDistress!Y6+CoeffsDistress!Y7*LN(BackgroundII_R56!Z4-CoeffsDistress!Y8)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8.8353493558302745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8.8353493558302745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9.3722638346686491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8.8353493558302745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8.8353493558302745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8.8353493558302745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8.8353493558302745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8.8353493558302745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8.8353493558302745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8.8353493558302745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8.8353493558302745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8.8353493558302745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8.8353493558302745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8.8353493558302745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8.8353493558302745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8.8353493558302745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8.8353493558302745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8.8353493558302745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CoeffsDeductCorr!B2+CoeffsDeductCorr!C2*BackgroundII_R56!B21+CoeffsDeductCorr!D2*BackgroundII_R56!B21^2+CoeffsDeductCorr!E2*BackgroundII_R56!B21^3</f>
        <v>8.8353493558302745</v>
      </c>
      <c r="C28" s="39">
        <f t="shared" ref="C28:M28" si="18">C14*$B28/$B21</f>
        <v>8.8353493558302745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CoeffsDeductCorr!B3+CoeffsDeductCorr!C3*BackgroundII_R56!B22+CoeffsDeductCorr!D3*BackgroundII_R56!B22^2+CoeffsDeductCorr!E3*BackgroundII_R56!B22^3</f>
        <v>5.9878729765682808</v>
      </c>
      <c r="C29" s="39">
        <f t="shared" ref="C29:M29" si="20">C15*$B29/$B22</f>
        <v>5.9878729765682808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CoeffsDeductCorr!B4+CoeffsDeductCorr!C4*BackgroundII_R56!B23+CoeffsDeductCorr!D4*BackgroundII_R56!B23^2+CoeffsDeductCorr!E4*BackgroundII_R56!B23^3</f>
        <v>4.3940109291194638</v>
      </c>
      <c r="C30" s="39">
        <f t="shared" ref="C30:M30" si="21">C16*$B30/$B23</f>
        <v>4.3940109291194638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CoeffsDeductCorr!B5+CoeffsDeductCorr!C5*BackgroundII_R56!B24+CoeffsDeductCorr!D5*BackgroundII_R56!B24^2+CoeffsDeductCorr!E5*BackgroundII_R56!B24^3</f>
        <v>-1.5430468770893808</v>
      </c>
      <c r="C31" s="39">
        <f t="shared" ref="C31:M31" si="22">C17*$B31/$B24</f>
        <v>-1.5430468770893808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CoeffsDeductCorr!B6+CoeffsDeductCorr!C6*BackgroundII_R56!B25+CoeffsDeductCorr!D6*BackgroundII_R56!B25^2+CoeffsDeductCorr!E6*BackgroundII_R56!B25^3</f>
        <v>-1.1899373708665808</v>
      </c>
      <c r="C32" s="39">
        <f t="shared" ref="C32:M32" si="23">C18*$B32/$B25</f>
        <v>-1.1899373708665808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CoeffsDeductCorr!B7+CoeffsDeductCorr!C7*BackgroundII_R56!B26+CoeffsDeductCorr!D7*BackgroundII_R56!B26^2+CoeffsDeductCorr!E7*BackgroundII_R56!B26^3</f>
        <v>-3.2446354785182785</v>
      </c>
      <c r="C33" s="39">
        <f t="shared" ref="C33:M33" si="24">C19*$B33/$B26</f>
        <v>-3.2446354785182785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CoeffsDeductCorr!B8+CoeffsDeductCorr!C8*BackgroundII_R56!B27+CoeffsDeductCorr!D8*BackgroundII_R56!B27^2+CoeffsDeductCorr!E8*BackgroundII_R56!B27^3</f>
        <v>-5.8506466438929197</v>
      </c>
      <c r="C34" s="39">
        <f t="shared" ref="C34:M34" si="25">C20*$B34/$B27</f>
        <v>-5.8506466438929197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8.8353493558302745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8.8353493558302745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8.8353493558302745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8.8353493558302745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8.8353493558302745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8.8353493558302745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8.8353493558302745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8.8353493558302745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91.164650644169726</v>
      </c>
      <c r="C45" s="41">
        <f t="shared" ref="C45:M45" ca="1" si="28">IF(C44&lt;&gt;"",OFFSET(C27,$C$43,0),"")</f>
        <v>8.8353493558302745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CalcMany!B55</f>
        <v>1502</v>
      </c>
      <c r="C3">
        <f>CalcMany!C55</f>
        <v>0</v>
      </c>
      <c r="D3">
        <f>CalcMany!D55</f>
        <v>0</v>
      </c>
      <c r="E3">
        <f>CalcMany!E55</f>
        <v>0</v>
      </c>
      <c r="F3">
        <f>CalcMany!F55</f>
        <v>0</v>
      </c>
      <c r="G3">
        <f>CalcMany!G55</f>
        <v>0</v>
      </c>
      <c r="H3">
        <f>CalcMany!H55</f>
        <v>0</v>
      </c>
      <c r="I3">
        <f>CalcMany!I55</f>
        <v>0</v>
      </c>
      <c r="J3">
        <f>CalcMany!J55</f>
        <v>0</v>
      </c>
      <c r="K3">
        <f>CalcMany!K55</f>
        <v>0</v>
      </c>
      <c r="L3">
        <f>CalcMany!L55</f>
        <v>0</v>
      </c>
      <c r="M3">
        <f>CalcMany!M55</f>
        <v>0</v>
      </c>
      <c r="N3">
        <f>CalcMany!N55</f>
        <v>0</v>
      </c>
      <c r="O3">
        <f>CalcMany!O55</f>
        <v>0</v>
      </c>
      <c r="P3">
        <f>CalcMany!P55</f>
        <v>0</v>
      </c>
      <c r="Q3">
        <f>CalcMany!Q55</f>
        <v>0</v>
      </c>
      <c r="R3">
        <f>CalcMany!R55</f>
        <v>0</v>
      </c>
      <c r="S3">
        <f>CalcMany!S55</f>
        <v>0</v>
      </c>
      <c r="T3">
        <f>CalcMany!T55</f>
        <v>0</v>
      </c>
      <c r="U3">
        <f>CalcMany!U55</f>
        <v>0</v>
      </c>
      <c r="V3">
        <f>CalcMany!V55</f>
        <v>0</v>
      </c>
      <c r="W3">
        <f>CalcMany!W55</f>
        <v>0</v>
      </c>
      <c r="X3">
        <f>CalcMany!X55</f>
        <v>0</v>
      </c>
      <c r="Y3">
        <f>CalcMany!Y55</f>
        <v>0</v>
      </c>
      <c r="Z3">
        <f>CalcMany!Z55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CoeffsDistress!B3+CoeffsDistress!B4*BackgroundII_R55!C4+CoeffsDistress!B5*BackgroundII_R55!C4^CoeffsDistress!B6+CoeffsDistress!B7*LN(BackgroundII_R55!C4-CoeffsDistress!B8)</f>
        <v>#DIV/0!</v>
      </c>
      <c r="D5" t="e">
        <f>CoeffsDistress!C3+CoeffsDistress!C4*BackgroundII_R55!D4+CoeffsDistress!C5*BackgroundII_R55!D4^CoeffsDistress!C6+CoeffsDistress!C7*LN(BackgroundII_R55!D4-CoeffsDistress!C8)</f>
        <v>#DIV/0!</v>
      </c>
      <c r="E5" t="e">
        <f>CoeffsDistress!D3+CoeffsDistress!D4*BackgroundII_R55!E4+CoeffsDistress!D5*BackgroundII_R55!E4^CoeffsDistress!D6+CoeffsDistress!D7*LN(BackgroundII_R55!E4-CoeffsDistress!D8)</f>
        <v>#DIV/0!</v>
      </c>
      <c r="F5">
        <f>CoeffsDistress!E3+CoeffsDistress!E4*BackgroundII_R55!F4+CoeffsDistress!E5*BackgroundII_R55!F4^CoeffsDistress!E6+CoeffsDistress!E7*LN(BackgroundII_R55!F4-CoeffsDistress!E8)</f>
        <v>1.3455187895966798</v>
      </c>
      <c r="G5" t="e">
        <f>CoeffsDistress!F3+CoeffsDistress!F4*BackgroundII_R55!G4+CoeffsDistress!F5*BackgroundII_R55!G4^CoeffsDistress!F6+CoeffsDistress!F7*LN(BackgroundII_R55!G4-CoeffsDistress!F8)</f>
        <v>#NUM!</v>
      </c>
      <c r="H5">
        <f>CoeffsDistress!G3+CoeffsDistress!G4*BackgroundII_R55!H4+CoeffsDistress!G5*BackgroundII_R55!H4^CoeffsDistress!G6+CoeffsDistress!G7*LN(BackgroundII_R55!H4-CoeffsDistress!G8)</f>
        <v>-2.4297516226665117</v>
      </c>
      <c r="I5">
        <f>CoeffsDistress!H3+CoeffsDistress!H4*BackgroundII_R55!I4+CoeffsDistress!H5*BackgroundII_R55!I4^CoeffsDistress!H6+CoeffsDistress!H7*LN(BackgroundII_R55!I4-CoeffsDistress!H8)</f>
        <v>6.2926559863106677</v>
      </c>
      <c r="J5">
        <f>CoeffsDistress!I3+CoeffsDistress!I4*BackgroundII_R55!J4+CoeffsDistress!I5*BackgroundII_R55!J4^CoeffsDistress!I6+CoeffsDistress!I7*LN(BackgroundII_R55!J4-CoeffsDistress!I8)</f>
        <v>1.9809699703419081</v>
      </c>
      <c r="K5" t="e">
        <f>CoeffsDistress!J3+CoeffsDistress!J4*BackgroundII_R55!K4+CoeffsDistress!J5*BackgroundII_R55!K4^CoeffsDistress!J6+CoeffsDistress!J7*LN(BackgroundII_R55!K4-CoeffsDistress!J8)</f>
        <v>#NUM!</v>
      </c>
      <c r="L5">
        <f>CoeffsDistress!K3+CoeffsDistress!K4*BackgroundII_R55!L4+CoeffsDistress!K5*BackgroundII_R55!L4^CoeffsDistress!K6+CoeffsDistress!K7*LN(BackgroundII_R55!L4-CoeffsDistress!K8)</f>
        <v>-1.4788572215220626</v>
      </c>
      <c r="M5">
        <f>CoeffsDistress!L3+CoeffsDistress!L4*BackgroundII_R55!M4+CoeffsDistress!L5*BackgroundII_R55!M4^CoeffsDistress!L6+CoeffsDistress!L7*LN(BackgroundII_R55!M4-CoeffsDistress!L8)</f>
        <v>-1.8831691837876274</v>
      </c>
      <c r="N5">
        <f>CoeffsDistress!M3+CoeffsDistress!M4*BackgroundII_R55!N4+CoeffsDistress!M5*BackgroundII_R55!N4^CoeffsDistress!M6+CoeffsDistress!M7*LN(BackgroundII_R55!N4-CoeffsDistress!M8)</f>
        <v>-6.4882063576799407</v>
      </c>
      <c r="O5">
        <f>CoeffsDistress!N3+CoeffsDistress!N4*BackgroundII_R55!O4+CoeffsDistress!N5*BackgroundII_R55!O4^CoeffsDistress!N6+CoeffsDistress!N7*LN(BackgroundII_R55!O4-CoeffsDistress!N8)</f>
        <v>-0.19234986700844559</v>
      </c>
      <c r="P5">
        <f>CoeffsDistress!O3+CoeffsDistress!O4*BackgroundII_R55!P4+CoeffsDistress!O5*BackgroundII_R55!P4^CoeffsDistress!O6+CoeffsDistress!O7*LN(BackgroundII_R55!P4-CoeffsDistress!O8)</f>
        <v>7.3754817263059103E-2</v>
      </c>
      <c r="Q5">
        <f>CoeffsDistress!P3+CoeffsDistress!P4*BackgroundII_R55!Q4+CoeffsDistress!P5*BackgroundII_R55!Q4^CoeffsDistress!P6+CoeffsDistress!P7*LN(BackgroundII_R55!Q4-CoeffsDistress!P8)</f>
        <v>2.0655973451251413</v>
      </c>
      <c r="R5" t="e">
        <f>CoeffsDistress!Q3+CoeffsDistress!Q4*BackgroundII_R55!R4+CoeffsDistress!Q5*BackgroundII_R55!R4^CoeffsDistress!Q6+CoeffsDistress!Q7*LN(BackgroundII_R55!R4-CoeffsDistress!Q8)</f>
        <v>#NUM!</v>
      </c>
      <c r="S5">
        <f>CoeffsDistress!R3+CoeffsDistress!R4*BackgroundII_R55!S4+CoeffsDistress!R5*BackgroundII_R55!S4^CoeffsDistress!R6+CoeffsDistress!R7*LN(BackgroundII_R55!S4-CoeffsDistress!R8)</f>
        <v>2.8474830961496664</v>
      </c>
      <c r="T5">
        <f>CoeffsDistress!S3+CoeffsDistress!S4*BackgroundII_R55!T4+CoeffsDistress!S5*BackgroundII_R55!T4^CoeffsDistress!S6+CoeffsDistress!S7*LN(BackgroundII_R55!T4-CoeffsDistress!S8)</f>
        <v>3.1290789009871531</v>
      </c>
      <c r="U5">
        <f>CoeffsDistress!T3+CoeffsDistress!T4*BackgroundII_R55!U4+CoeffsDistress!T5*BackgroundII_R55!U4^CoeffsDistress!T6+CoeffsDistress!T7*LN(BackgroundII_R55!U4-CoeffsDistress!T8)</f>
        <v>-0.72987201948007563</v>
      </c>
      <c r="V5">
        <f>CoeffsDistress!U3+CoeffsDistress!U4*BackgroundII_R55!V4+CoeffsDistress!U5*BackgroundII_R55!V4^CoeffsDistress!U6+CoeffsDistress!U7*LN(BackgroundII_R55!V4-CoeffsDistress!U8)</f>
        <v>-0.55774509254708704</v>
      </c>
      <c r="W5">
        <f>CoeffsDistress!V3+CoeffsDistress!V4*BackgroundII_R55!W4+CoeffsDistress!V5*BackgroundII_R55!W4^CoeffsDistress!V6+CoeffsDistress!V7*LN(BackgroundII_R55!W4-CoeffsDistress!V8)</f>
        <v>-11.630944123926884</v>
      </c>
      <c r="X5">
        <f>CoeffsDistress!W3+CoeffsDistress!W4*BackgroundII_R55!X4+CoeffsDistress!W5*BackgroundII_R55!X4^CoeffsDistress!W6+CoeffsDistress!W7*LN(BackgroundII_R55!X4-CoeffsDistress!W8)</f>
        <v>-0.96527959010864728</v>
      </c>
      <c r="Y5">
        <f>CoeffsDistress!X3+CoeffsDistress!X4*BackgroundII_R55!Y4+CoeffsDistress!X5*BackgroundII_R55!Y4^CoeffsDistress!X6+CoeffsDistress!X7*LN(BackgroundII_R55!Y4-CoeffsDistress!X8)</f>
        <v>-1.1850134881294951</v>
      </c>
      <c r="Z5">
        <f>CoeffsDistress!Y3+CoeffsDistress!Y4*BackgroundII_R55!Z4+CoeffsDistress!Y5*BackgroundII_R55!Z4^CoeffsDistress!Y6+CoeffsDistress!Y7*LN(BackgroundII_R55!Z4-CoeffsDistress!Y8)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CoeffsDeductCorr!B2+CoeffsDeductCorr!C2*BackgroundII_R55!B21+CoeffsDeductCorr!D2*BackgroundII_R55!B21^2+CoeffsDeductCorr!E2*BackgroundII_R55!B21^3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CoeffsDeductCorr!B3+CoeffsDeductCorr!C3*BackgroundII_R55!B22+CoeffsDeductCorr!D3*BackgroundII_R55!B22^2+CoeffsDeductCorr!E3*BackgroundII_R55!B22^3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CoeffsDeductCorr!B4+CoeffsDeductCorr!C4*BackgroundII_R55!B23+CoeffsDeductCorr!D4*BackgroundII_R55!B23^2+CoeffsDeductCorr!E4*BackgroundII_R55!B23^3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CoeffsDeductCorr!B5+CoeffsDeductCorr!C5*BackgroundII_R55!B24+CoeffsDeductCorr!D5*BackgroundII_R55!B24^2+CoeffsDeductCorr!E5*BackgroundII_R55!B24^3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CoeffsDeductCorr!B6+CoeffsDeductCorr!C6*BackgroundII_R55!B25+CoeffsDeductCorr!D6*BackgroundII_R55!B25^2+CoeffsDeductCorr!E6*BackgroundII_R55!B25^3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CoeffsDeductCorr!B7+CoeffsDeductCorr!C7*BackgroundII_R55!B26+CoeffsDeductCorr!D7*BackgroundII_R55!B26^2+CoeffsDeductCorr!E7*BackgroundII_R55!B26^3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CoeffsDeductCorr!B8+CoeffsDeductCorr!C8*BackgroundII_R55!B27+CoeffsDeductCorr!D8*BackgroundII_R55!B27^2+CoeffsDeductCorr!E8*BackgroundII_R55!B27^3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CalcMany!B54</f>
        <v>7438</v>
      </c>
      <c r="C3">
        <f>CalcMany!C54</f>
        <v>0</v>
      </c>
      <c r="D3">
        <f>CalcMany!D54</f>
        <v>0</v>
      </c>
      <c r="E3">
        <f>CalcMany!E54</f>
        <v>0</v>
      </c>
      <c r="F3">
        <f>CalcMany!F54</f>
        <v>0</v>
      </c>
      <c r="G3">
        <f>CalcMany!G54</f>
        <v>0</v>
      </c>
      <c r="H3">
        <f>CalcMany!H54</f>
        <v>0</v>
      </c>
      <c r="I3">
        <f>CalcMany!I54</f>
        <v>0</v>
      </c>
      <c r="J3">
        <f>CalcMany!J54</f>
        <v>0</v>
      </c>
      <c r="K3">
        <f>CalcMany!K54</f>
        <v>0</v>
      </c>
      <c r="L3" t="str">
        <f>CalcMany!L54</f>
        <v>300</v>
      </c>
      <c r="M3">
        <f>CalcMany!M54</f>
        <v>0</v>
      </c>
      <c r="N3">
        <f>CalcMany!N54</f>
        <v>0</v>
      </c>
      <c r="O3" t="str">
        <f>CalcMany!O54</f>
        <v>150</v>
      </c>
      <c r="P3">
        <f>CalcMany!P54</f>
        <v>0</v>
      </c>
      <c r="Q3">
        <f>CalcMany!Q54</f>
        <v>0</v>
      </c>
      <c r="R3">
        <f>CalcMany!R54</f>
        <v>0</v>
      </c>
      <c r="S3">
        <f>CalcMany!S54</f>
        <v>0</v>
      </c>
      <c r="T3">
        <f>CalcMany!T54</f>
        <v>0</v>
      </c>
      <c r="U3">
        <f>CalcMany!U54</f>
        <v>0</v>
      </c>
      <c r="V3">
        <f>CalcMany!V54</f>
        <v>0</v>
      </c>
      <c r="W3">
        <f>CalcMany!W54</f>
        <v>0</v>
      </c>
      <c r="X3">
        <f>CalcMany!X54</f>
        <v>0</v>
      </c>
      <c r="Y3">
        <f>CalcMany!Y54</f>
        <v>0</v>
      </c>
      <c r="Z3">
        <f>CalcMany!Z54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4.0333422963162144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2.0166711481581072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CoeffsDistress!B3+CoeffsDistress!B4*BackgroundII_R54!C4+CoeffsDistress!B5*BackgroundII_R54!C4^CoeffsDistress!B6+CoeffsDistress!B7*LN(BackgroundII_R54!C4-CoeffsDistress!B8)</f>
        <v>#DIV/0!</v>
      </c>
      <c r="D5" t="e">
        <f>CoeffsDistress!C3+CoeffsDistress!C4*BackgroundII_R54!D4+CoeffsDistress!C5*BackgroundII_R54!D4^CoeffsDistress!C6+CoeffsDistress!C7*LN(BackgroundII_R54!D4-CoeffsDistress!C8)</f>
        <v>#DIV/0!</v>
      </c>
      <c r="E5" t="e">
        <f>CoeffsDistress!D3+CoeffsDistress!D4*BackgroundII_R54!E4+CoeffsDistress!D5*BackgroundII_R54!E4^CoeffsDistress!D6+CoeffsDistress!D7*LN(BackgroundII_R54!E4-CoeffsDistress!D8)</f>
        <v>#DIV/0!</v>
      </c>
      <c r="F5">
        <f>CoeffsDistress!E3+CoeffsDistress!E4*BackgroundII_R54!F4+CoeffsDistress!E5*BackgroundII_R54!F4^CoeffsDistress!E6+CoeffsDistress!E7*LN(BackgroundII_R54!F4-CoeffsDistress!E8)</f>
        <v>1.3455187895966798</v>
      </c>
      <c r="G5" t="e">
        <f>CoeffsDistress!F3+CoeffsDistress!F4*BackgroundII_R54!G4+CoeffsDistress!F5*BackgroundII_R54!G4^CoeffsDistress!F6+CoeffsDistress!F7*LN(BackgroundII_R54!G4-CoeffsDistress!F8)</f>
        <v>#NUM!</v>
      </c>
      <c r="H5">
        <f>CoeffsDistress!G3+CoeffsDistress!G4*BackgroundII_R54!H4+CoeffsDistress!G5*BackgroundII_R54!H4^CoeffsDistress!G6+CoeffsDistress!G7*LN(BackgroundII_R54!H4-CoeffsDistress!G8)</f>
        <v>-2.4297516226665117</v>
      </c>
      <c r="I5">
        <f>CoeffsDistress!H3+CoeffsDistress!H4*BackgroundII_R54!I4+CoeffsDistress!H5*BackgroundII_R54!I4^CoeffsDistress!H6+CoeffsDistress!H7*LN(BackgroundII_R54!I4-CoeffsDistress!H8)</f>
        <v>6.2926559863106677</v>
      </c>
      <c r="J5">
        <f>CoeffsDistress!I3+CoeffsDistress!I4*BackgroundII_R54!J4+CoeffsDistress!I5*BackgroundII_R54!J4^CoeffsDistress!I6+CoeffsDistress!I7*LN(BackgroundII_R54!J4-CoeffsDistress!I8)</f>
        <v>1.9809699703419081</v>
      </c>
      <c r="K5" t="e">
        <f>CoeffsDistress!J3+CoeffsDistress!J4*BackgroundII_R54!K4+CoeffsDistress!J5*BackgroundII_R54!K4^CoeffsDistress!J6+CoeffsDistress!J7*LN(BackgroundII_R54!K4-CoeffsDistress!J8)</f>
        <v>#NUM!</v>
      </c>
      <c r="L5">
        <f>CoeffsDistress!K3+CoeffsDistress!K4*BackgroundII_R54!L4+CoeffsDistress!K5*BackgroundII_R54!L4^CoeffsDistress!K6+CoeffsDistress!K7*LN(BackgroundII_R54!L4-CoeffsDistress!K8)</f>
        <v>8.752605654421739</v>
      </c>
      <c r="M5">
        <f>CoeffsDistress!L3+CoeffsDistress!L4*BackgroundII_R54!M4+CoeffsDistress!L5*BackgroundII_R54!M4^CoeffsDistress!L6+CoeffsDistress!L7*LN(BackgroundII_R54!M4-CoeffsDistress!L8)</f>
        <v>-1.8831691837876274</v>
      </c>
      <c r="N5">
        <f>CoeffsDistress!M3+CoeffsDistress!M4*BackgroundII_R54!N4+CoeffsDistress!M5*BackgroundII_R54!N4^CoeffsDistress!M6+CoeffsDistress!M7*LN(BackgroundII_R54!N4-CoeffsDistress!M8)</f>
        <v>-6.4882063576799407</v>
      </c>
      <c r="O5">
        <f>CoeffsDistress!N3+CoeffsDistress!N4*BackgroundII_R54!O4+CoeffsDistress!N5*BackgroundII_R54!O4^CoeffsDistress!N6+CoeffsDistress!N7*LN(BackgroundII_R54!O4-CoeffsDistress!N8)</f>
        <v>4.661203377062705</v>
      </c>
      <c r="P5">
        <f>CoeffsDistress!O3+CoeffsDistress!O4*BackgroundII_R54!P4+CoeffsDistress!O5*BackgroundII_R54!P4^CoeffsDistress!O6+CoeffsDistress!O7*LN(BackgroundII_R54!P4-CoeffsDistress!O8)</f>
        <v>7.3754817263059103E-2</v>
      </c>
      <c r="Q5">
        <f>CoeffsDistress!P3+CoeffsDistress!P4*BackgroundII_R54!Q4+CoeffsDistress!P5*BackgroundII_R54!Q4^CoeffsDistress!P6+CoeffsDistress!P7*LN(BackgroundII_R54!Q4-CoeffsDistress!P8)</f>
        <v>2.0655973451251413</v>
      </c>
      <c r="R5" t="e">
        <f>CoeffsDistress!Q3+CoeffsDistress!Q4*BackgroundII_R54!R4+CoeffsDistress!Q5*BackgroundII_R54!R4^CoeffsDistress!Q6+CoeffsDistress!Q7*LN(BackgroundII_R54!R4-CoeffsDistress!Q8)</f>
        <v>#NUM!</v>
      </c>
      <c r="S5">
        <f>CoeffsDistress!R3+CoeffsDistress!R4*BackgroundII_R54!S4+CoeffsDistress!R5*BackgroundII_R54!S4^CoeffsDistress!R6+CoeffsDistress!R7*LN(BackgroundII_R54!S4-CoeffsDistress!R8)</f>
        <v>2.8474830961496664</v>
      </c>
      <c r="T5">
        <f>CoeffsDistress!S3+CoeffsDistress!S4*BackgroundII_R54!T4+CoeffsDistress!S5*BackgroundII_R54!T4^CoeffsDistress!S6+CoeffsDistress!S7*LN(BackgroundII_R54!T4-CoeffsDistress!S8)</f>
        <v>3.1290789009871531</v>
      </c>
      <c r="U5">
        <f>CoeffsDistress!T3+CoeffsDistress!T4*BackgroundII_R54!U4+CoeffsDistress!T5*BackgroundII_R54!U4^CoeffsDistress!T6+CoeffsDistress!T7*LN(BackgroundII_R54!U4-CoeffsDistress!T8)</f>
        <v>-0.72987201948007563</v>
      </c>
      <c r="V5">
        <f>CoeffsDistress!U3+CoeffsDistress!U4*BackgroundII_R54!V4+CoeffsDistress!U5*BackgroundII_R54!V4^CoeffsDistress!U6+CoeffsDistress!U7*LN(BackgroundII_R54!V4-CoeffsDistress!U8)</f>
        <v>-0.55774509254708704</v>
      </c>
      <c r="W5">
        <f>CoeffsDistress!V3+CoeffsDistress!V4*BackgroundII_R54!W4+CoeffsDistress!V5*BackgroundII_R54!W4^CoeffsDistress!V6+CoeffsDistress!V7*LN(BackgroundII_R54!W4-CoeffsDistress!V8)</f>
        <v>-11.630944123926884</v>
      </c>
      <c r="X5">
        <f>CoeffsDistress!W3+CoeffsDistress!W4*BackgroundII_R54!X4+CoeffsDistress!W5*BackgroundII_R54!X4^CoeffsDistress!W6+CoeffsDistress!W7*LN(BackgroundII_R54!X4-CoeffsDistress!W8)</f>
        <v>-0.96527959010864728</v>
      </c>
      <c r="Y5">
        <f>CoeffsDistress!X3+CoeffsDistress!X4*BackgroundII_R54!Y4+CoeffsDistress!X5*BackgroundII_R54!Y4^CoeffsDistress!X6+CoeffsDistress!X7*LN(BackgroundII_R54!Y4-CoeffsDistress!X8)</f>
        <v>-1.1850134881294951</v>
      </c>
      <c r="Z5">
        <f>CoeffsDistress!Y3+CoeffsDistress!Y4*BackgroundII_R54!Z4+CoeffsDistress!Y5*BackgroundII_R54!Z4^CoeffsDistress!Y6+CoeffsDistress!Y7*LN(BackgroundII_R54!Z4-CoeffsDistress!Y8)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8.752605654421739</v>
      </c>
      <c r="M7" s="32">
        <f t="shared" si="1"/>
        <v>0</v>
      </c>
      <c r="N7" s="32">
        <f t="shared" si="1"/>
        <v>0</v>
      </c>
      <c r="O7" s="32">
        <f t="shared" si="1"/>
        <v>4.661203377062705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8.752605654421739</v>
      </c>
      <c r="D9">
        <f t="shared" si="3"/>
        <v>4.661203377062705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9.3798627460224928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8.752605654421739</v>
      </c>
      <c r="D13">
        <f t="shared" si="6"/>
        <v>4.661203377062705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8.752605654421739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8.752605654421739</v>
      </c>
      <c r="D15" s="34">
        <f t="shared" ref="D15:D20" si="8">D$13</f>
        <v>4.661203377062705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8.752605654421739</v>
      </c>
      <c r="D16" s="34">
        <f t="shared" si="8"/>
        <v>4.661203377062705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8.752605654421739</v>
      </c>
      <c r="D17" s="34">
        <f t="shared" si="8"/>
        <v>4.661203377062705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8.752605654421739</v>
      </c>
      <c r="D18" s="34">
        <f t="shared" si="8"/>
        <v>4.661203377062705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8.752605654421739</v>
      </c>
      <c r="D19" s="34">
        <f t="shared" si="8"/>
        <v>4.661203377062705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8.752605654421739</v>
      </c>
      <c r="D20" s="34">
        <f t="shared" si="8"/>
        <v>4.661203377062705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10.752605654421739</v>
      </c>
      <c r="C21" s="36">
        <f t="shared" ref="C21:M21" si="10">C14/$B21</f>
        <v>0.81399857259923314</v>
      </c>
      <c r="D21" s="36">
        <f t="shared" si="10"/>
        <v>0.18600142740076683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13.413809031484444</v>
      </c>
      <c r="C22" s="36">
        <f t="shared" ref="C22:M22" si="12">C15/$B22</f>
        <v>0.65250710173955184</v>
      </c>
      <c r="D22" s="36">
        <f t="shared" si="12"/>
        <v>0.34749289826044821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13.413809031484444</v>
      </c>
      <c r="C23" s="36">
        <f t="shared" ref="C23:M23" si="13">C16/$B23</f>
        <v>0.65250710173955184</v>
      </c>
      <c r="D23" s="36">
        <f t="shared" si="13"/>
        <v>0.34749289826044821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13.413809031484444</v>
      </c>
      <c r="C24" s="36">
        <f t="shared" ref="C24:M24" si="14">C17/$B24</f>
        <v>0.65250710173955184</v>
      </c>
      <c r="D24" s="36">
        <f t="shared" si="14"/>
        <v>0.34749289826044821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13.413809031484444</v>
      </c>
      <c r="C25" s="36">
        <f t="shared" ref="C25:M25" si="15">C18/$B25</f>
        <v>0.65250710173955184</v>
      </c>
      <c r="D25" s="36">
        <f t="shared" si="15"/>
        <v>0.34749289826044821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13.413809031484444</v>
      </c>
      <c r="C26" s="36">
        <f t="shared" ref="C26:M26" si="16">C19/$B26</f>
        <v>0.65250710173955184</v>
      </c>
      <c r="D26" s="36">
        <f t="shared" si="16"/>
        <v>0.34749289826044821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13.413809031484444</v>
      </c>
      <c r="C27" s="36">
        <f t="shared" ref="C27:M27" si="17">C20/$B27</f>
        <v>0.65250710173955184</v>
      </c>
      <c r="D27" s="36">
        <f t="shared" si="17"/>
        <v>0.34749289826044821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CoeffsDeductCorr!B2+CoeffsDeductCorr!C2*BackgroundII_R54!B21+CoeffsDeductCorr!D2*BackgroundII_R54!B21^2+CoeffsDeductCorr!E2*BackgroundII_R54!B21^3</f>
        <v>10.752605654421739</v>
      </c>
      <c r="C28" s="39">
        <f t="shared" ref="C28:M28" si="18">C14*$B28/$B21</f>
        <v>8.752605654421739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CoeffsDeductCorr!B3+CoeffsDeductCorr!C3*BackgroundII_R54!B22+CoeffsDeductCorr!D3*BackgroundII_R54!B22^2+CoeffsDeductCorr!E3*BackgroundII_R54!B22^3</f>
        <v>9.5111059162309033</v>
      </c>
      <c r="C29" s="39">
        <f t="shared" ref="C29:M29" si="20">C15*$B29/$B22</f>
        <v>6.2060641557377307</v>
      </c>
      <c r="D29" s="39">
        <f t="shared" si="20"/>
        <v>3.3050417604931721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CoeffsDeductCorr!B4+CoeffsDeductCorr!C4*BackgroundII_R54!B23+CoeffsDeductCorr!D4*BackgroundII_R54!B23^2+CoeffsDeductCorr!E4*BackgroundII_R54!B23^3</f>
        <v>7.4278976359879838</v>
      </c>
      <c r="C30" s="39">
        <f t="shared" ref="C30:M30" si="21">C16*$B30/$B23</f>
        <v>4.8467559584765869</v>
      </c>
      <c r="D30" s="39">
        <f t="shared" si="21"/>
        <v>2.581141677511396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CoeffsDeductCorr!B5+CoeffsDeductCorr!C5*BackgroundII_R54!B24+CoeffsDeductCorr!D5*BackgroundII_R54!B24^2+CoeffsDeductCorr!E5*BackgroundII_R54!B24^3</f>
        <v>1.5286031780309259</v>
      </c>
      <c r="C31" s="39">
        <f t="shared" ref="C31:M31" si="22">C17*$B31/$B24</f>
        <v>0.99742442940682763</v>
      </c>
      <c r="D31" s="39">
        <f t="shared" si="22"/>
        <v>0.53117874862409831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CoeffsDeductCorr!B6+CoeffsDeductCorr!C6*BackgroundII_R54!B25+CoeffsDeductCorr!D6*BackgroundII_R54!B25^2+CoeffsDeductCorr!E6*BackgroundII_R54!B25^3</f>
        <v>1.4899810909155367</v>
      </c>
      <c r="C32" s="39">
        <f t="shared" ref="C32:M32" si="23">C18*$B32/$B25</f>
        <v>0.9722232432800324</v>
      </c>
      <c r="D32" s="39">
        <f t="shared" si="23"/>
        <v>0.51775784763550425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CoeffsDeductCorr!B7+CoeffsDeductCorr!C7*BackgroundII_R54!B26+CoeffsDeductCorr!D7*BackgroundII_R54!B26^2+CoeffsDeductCorr!E7*BackgroundII_R54!B26^3</f>
        <v>-0.63980041853239977</v>
      </c>
      <c r="C33" s="39">
        <f t="shared" ref="C33:M33" si="24">C19*$B33/$B26</f>
        <v>-0.41747431678832836</v>
      </c>
      <c r="D33" s="39">
        <f t="shared" si="24"/>
        <v>-0.22232610174407136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CoeffsDeductCorr!B8+CoeffsDeductCorr!C8*BackgroundII_R54!B27+CoeffsDeductCorr!D8*BackgroundII_R54!B27^2+CoeffsDeductCorr!E8*BackgroundII_R54!B27^3</f>
        <v>-2.6827096979732623</v>
      </c>
      <c r="C34" s="39">
        <f t="shared" ref="C34:M34" si="25">C20*$B34/$B27</f>
        <v>-1.7504871298331219</v>
      </c>
      <c r="D34" s="39">
        <f t="shared" si="25"/>
        <v>-0.9322225681401406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10.752605654421739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10.752605654421739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10.752605654421739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10.752605654421739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10.752605654421739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10.752605654421739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10.752605654421739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10.752605654421739</v>
      </c>
      <c r="C44" s="41" t="str">
        <f t="shared" ref="C44:M44" ca="1" si="27">IF(C8&lt;=$C$12+1,C11,"")</f>
        <v>LongTrans low</v>
      </c>
      <c r="D44" s="41" t="str">
        <f t="shared" ca="1" si="27"/>
        <v>Patch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89.247394345578257</v>
      </c>
      <c r="C45" s="41">
        <f t="shared" ref="C45:M45" ca="1" si="28">IF(C44&lt;&gt;"",OFFSET(C27,$C$43,0),"")</f>
        <v>8.752605654421739</v>
      </c>
      <c r="D45" s="41">
        <f t="shared" ca="1" si="28"/>
        <v>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0.81399857259923314</v>
      </c>
      <c r="D46" s="41">
        <f t="shared" ca="1" si="29"/>
        <v>0.18600142740076683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CalcMany!B53</f>
        <v>8852</v>
      </c>
      <c r="C3">
        <f>CalcMany!C53</f>
        <v>0</v>
      </c>
      <c r="D3">
        <f>CalcMany!D53</f>
        <v>0</v>
      </c>
      <c r="E3">
        <f>CalcMany!E53</f>
        <v>0</v>
      </c>
      <c r="F3">
        <f>CalcMany!F53</f>
        <v>0</v>
      </c>
      <c r="G3">
        <f>CalcMany!G53</f>
        <v>0</v>
      </c>
      <c r="H3">
        <f>CalcMany!H53</f>
        <v>0</v>
      </c>
      <c r="I3">
        <f>CalcMany!I53</f>
        <v>0</v>
      </c>
      <c r="J3">
        <f>CalcMany!J53</f>
        <v>0</v>
      </c>
      <c r="K3">
        <f>CalcMany!K53</f>
        <v>0</v>
      </c>
      <c r="L3" t="str">
        <f>CalcMany!L53</f>
        <v>360</v>
      </c>
      <c r="M3">
        <f>CalcMany!M53</f>
        <v>0</v>
      </c>
      <c r="N3">
        <f>CalcMany!N53</f>
        <v>0</v>
      </c>
      <c r="O3">
        <f>CalcMany!O53</f>
        <v>0</v>
      </c>
      <c r="P3">
        <f>CalcMany!P53</f>
        <v>0</v>
      </c>
      <c r="Q3">
        <f>CalcMany!Q53</f>
        <v>0</v>
      </c>
      <c r="R3">
        <f>CalcMany!R53</f>
        <v>0</v>
      </c>
      <c r="S3">
        <f>CalcMany!S53</f>
        <v>0</v>
      </c>
      <c r="T3">
        <f>CalcMany!T53</f>
        <v>0</v>
      </c>
      <c r="U3">
        <f>CalcMany!U53</f>
        <v>0</v>
      </c>
      <c r="V3">
        <f>CalcMany!V53</f>
        <v>0</v>
      </c>
      <c r="W3">
        <f>CalcMany!W53</f>
        <v>0</v>
      </c>
      <c r="X3">
        <f>CalcMany!X53</f>
        <v>0</v>
      </c>
      <c r="Y3">
        <f>CalcMany!Y53</f>
        <v>0</v>
      </c>
      <c r="Z3">
        <f>CalcMany!Z53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4.0668775417984637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CoeffsDistress!B3+CoeffsDistress!B4*BackgroundII_R53!C4+CoeffsDistress!B5*BackgroundII_R53!C4^CoeffsDistress!B6+CoeffsDistress!B7*LN(BackgroundII_R53!C4-CoeffsDistress!B8)</f>
        <v>#DIV/0!</v>
      </c>
      <c r="D5" t="e">
        <f>CoeffsDistress!C3+CoeffsDistress!C4*BackgroundII_R53!D4+CoeffsDistress!C5*BackgroundII_R53!D4^CoeffsDistress!C6+CoeffsDistress!C7*LN(BackgroundII_R53!D4-CoeffsDistress!C8)</f>
        <v>#DIV/0!</v>
      </c>
      <c r="E5" t="e">
        <f>CoeffsDistress!D3+CoeffsDistress!D4*BackgroundII_R53!E4+CoeffsDistress!D5*BackgroundII_R53!E4^CoeffsDistress!D6+CoeffsDistress!D7*LN(BackgroundII_R53!E4-CoeffsDistress!D8)</f>
        <v>#DIV/0!</v>
      </c>
      <c r="F5">
        <f>CoeffsDistress!E3+CoeffsDistress!E4*BackgroundII_R53!F4+CoeffsDistress!E5*BackgroundII_R53!F4^CoeffsDistress!E6+CoeffsDistress!E7*LN(BackgroundII_R53!F4-CoeffsDistress!E8)</f>
        <v>1.3455187895966798</v>
      </c>
      <c r="G5" t="e">
        <f>CoeffsDistress!F3+CoeffsDistress!F4*BackgroundII_R53!G4+CoeffsDistress!F5*BackgroundII_R53!G4^CoeffsDistress!F6+CoeffsDistress!F7*LN(BackgroundII_R53!G4-CoeffsDistress!F8)</f>
        <v>#NUM!</v>
      </c>
      <c r="H5">
        <f>CoeffsDistress!G3+CoeffsDistress!G4*BackgroundII_R53!H4+CoeffsDistress!G5*BackgroundII_R53!H4^CoeffsDistress!G6+CoeffsDistress!G7*LN(BackgroundII_R53!H4-CoeffsDistress!G8)</f>
        <v>-2.4297516226665117</v>
      </c>
      <c r="I5">
        <f>CoeffsDistress!H3+CoeffsDistress!H4*BackgroundII_R53!I4+CoeffsDistress!H5*BackgroundII_R53!I4^CoeffsDistress!H6+CoeffsDistress!H7*LN(BackgroundII_R53!I4-CoeffsDistress!H8)</f>
        <v>6.2926559863106677</v>
      </c>
      <c r="J5">
        <f>CoeffsDistress!I3+CoeffsDistress!I4*BackgroundII_R53!J4+CoeffsDistress!I5*BackgroundII_R53!J4^CoeffsDistress!I6+CoeffsDistress!I7*LN(BackgroundII_R53!J4-CoeffsDistress!I8)</f>
        <v>1.9809699703419081</v>
      </c>
      <c r="K5" t="e">
        <f>CoeffsDistress!J3+CoeffsDistress!J4*BackgroundII_R53!K4+CoeffsDistress!J5*BackgroundII_R53!K4^CoeffsDistress!J6+CoeffsDistress!J7*LN(BackgroundII_R53!K4-CoeffsDistress!J8)</f>
        <v>#NUM!</v>
      </c>
      <c r="L5">
        <f>CoeffsDistress!K3+CoeffsDistress!K4*BackgroundII_R53!L4+CoeffsDistress!K5*BackgroundII_R53!L4^CoeffsDistress!K6+CoeffsDistress!K7*LN(BackgroundII_R53!L4-CoeffsDistress!K8)</f>
        <v>8.8121663473566816</v>
      </c>
      <c r="M5">
        <f>CoeffsDistress!L3+CoeffsDistress!L4*BackgroundII_R53!M4+CoeffsDistress!L5*BackgroundII_R53!M4^CoeffsDistress!L6+CoeffsDistress!L7*LN(BackgroundII_R53!M4-CoeffsDistress!L8)</f>
        <v>-1.8831691837876274</v>
      </c>
      <c r="N5">
        <f>CoeffsDistress!M3+CoeffsDistress!M4*BackgroundII_R53!N4+CoeffsDistress!M5*BackgroundII_R53!N4^CoeffsDistress!M6+CoeffsDistress!M7*LN(BackgroundII_R53!N4-CoeffsDistress!M8)</f>
        <v>-6.4882063576799407</v>
      </c>
      <c r="O5">
        <f>CoeffsDistress!N3+CoeffsDistress!N4*BackgroundII_R53!O4+CoeffsDistress!N5*BackgroundII_R53!O4^CoeffsDistress!N6+CoeffsDistress!N7*LN(BackgroundII_R53!O4-CoeffsDistress!N8)</f>
        <v>-0.19234986700844559</v>
      </c>
      <c r="P5">
        <f>CoeffsDistress!O3+CoeffsDistress!O4*BackgroundII_R53!P4+CoeffsDistress!O5*BackgroundII_R53!P4^CoeffsDistress!O6+CoeffsDistress!O7*LN(BackgroundII_R53!P4-CoeffsDistress!O8)</f>
        <v>7.3754817263059103E-2</v>
      </c>
      <c r="Q5">
        <f>CoeffsDistress!P3+CoeffsDistress!P4*BackgroundII_R53!Q4+CoeffsDistress!P5*BackgroundII_R53!Q4^CoeffsDistress!P6+CoeffsDistress!P7*LN(BackgroundII_R53!Q4-CoeffsDistress!P8)</f>
        <v>2.0655973451251413</v>
      </c>
      <c r="R5" t="e">
        <f>CoeffsDistress!Q3+CoeffsDistress!Q4*BackgroundII_R53!R4+CoeffsDistress!Q5*BackgroundII_R53!R4^CoeffsDistress!Q6+CoeffsDistress!Q7*LN(BackgroundII_R53!R4-CoeffsDistress!Q8)</f>
        <v>#NUM!</v>
      </c>
      <c r="S5">
        <f>CoeffsDistress!R3+CoeffsDistress!R4*BackgroundII_R53!S4+CoeffsDistress!R5*BackgroundII_R53!S4^CoeffsDistress!R6+CoeffsDistress!R7*LN(BackgroundII_R53!S4-CoeffsDistress!R8)</f>
        <v>2.8474830961496664</v>
      </c>
      <c r="T5">
        <f>CoeffsDistress!S3+CoeffsDistress!S4*BackgroundII_R53!T4+CoeffsDistress!S5*BackgroundII_R53!T4^CoeffsDistress!S6+CoeffsDistress!S7*LN(BackgroundII_R53!T4-CoeffsDistress!S8)</f>
        <v>3.1290789009871531</v>
      </c>
      <c r="U5">
        <f>CoeffsDistress!T3+CoeffsDistress!T4*BackgroundII_R53!U4+CoeffsDistress!T5*BackgroundII_R53!U4^CoeffsDistress!T6+CoeffsDistress!T7*LN(BackgroundII_R53!U4-CoeffsDistress!T8)</f>
        <v>-0.72987201948007563</v>
      </c>
      <c r="V5">
        <f>CoeffsDistress!U3+CoeffsDistress!U4*BackgroundII_R53!V4+CoeffsDistress!U5*BackgroundII_R53!V4^CoeffsDistress!U6+CoeffsDistress!U7*LN(BackgroundII_R53!V4-CoeffsDistress!U8)</f>
        <v>-0.55774509254708704</v>
      </c>
      <c r="W5">
        <f>CoeffsDistress!V3+CoeffsDistress!V4*BackgroundII_R53!W4+CoeffsDistress!V5*BackgroundII_R53!W4^CoeffsDistress!V6+CoeffsDistress!V7*LN(BackgroundII_R53!W4-CoeffsDistress!V8)</f>
        <v>-11.630944123926884</v>
      </c>
      <c r="X5">
        <f>CoeffsDistress!W3+CoeffsDistress!W4*BackgroundII_R53!X4+CoeffsDistress!W5*BackgroundII_R53!X4^CoeffsDistress!W6+CoeffsDistress!W7*LN(BackgroundII_R53!X4-CoeffsDistress!W8)</f>
        <v>-0.96527959010864728</v>
      </c>
      <c r="Y5">
        <f>CoeffsDistress!X3+CoeffsDistress!X4*BackgroundII_R53!Y4+CoeffsDistress!X5*BackgroundII_R53!Y4^CoeffsDistress!X6+CoeffsDistress!X7*LN(BackgroundII_R53!Y4-CoeffsDistress!X8)</f>
        <v>-1.1850134881294951</v>
      </c>
      <c r="Z5">
        <f>CoeffsDistress!Y3+CoeffsDistress!Y4*BackgroundII_R53!Z4+CoeffsDistress!Y5*BackgroundII_R53!Z4^CoeffsDistress!Y6+CoeffsDistress!Y7*LN(BackgroundII_R53!Z4-CoeffsDistress!Y8)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8.8121663473566816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8.8121663473566816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9.3743928864672448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8.8121663473566816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8.8121663473566816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8.8121663473566816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8.8121663473566816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8.8121663473566816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8.8121663473566816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8.8121663473566816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8.8121663473566816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8.8121663473566816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8.8121663473566816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8.8121663473566816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8.8121663473566816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8.8121663473566816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8.8121663473566816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8.8121663473566816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CoeffsDeductCorr!B2+CoeffsDeductCorr!C2*BackgroundII_R53!B21+CoeffsDeductCorr!D2*BackgroundII_R53!B21^2+CoeffsDeductCorr!E2*BackgroundII_R53!B21^3</f>
        <v>8.8121663473566816</v>
      </c>
      <c r="C28" s="39">
        <f t="shared" ref="C28:M28" si="18">C14*$B28/$B21</f>
        <v>8.8121663473566816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CoeffsDeductCorr!B3+CoeffsDeductCorr!C3*BackgroundII_R53!B22+CoeffsDeductCorr!D3*BackgroundII_R53!B22^2+CoeffsDeductCorr!E3*BackgroundII_R53!B22^3</f>
        <v>5.9699975073669371</v>
      </c>
      <c r="C29" s="39">
        <f t="shared" ref="C29:M29" si="20">C15*$B29/$B22</f>
        <v>5.9699975073669371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CoeffsDeductCorr!B4+CoeffsDeductCorr!C4*BackgroundII_R53!B23+CoeffsDeductCorr!D4*BackgroundII_R53!B23^2+CoeffsDeductCorr!E4*BackgroundII_R53!B23^3</f>
        <v>4.3786776185206735</v>
      </c>
      <c r="C30" s="39">
        <f t="shared" ref="C30:M30" si="21">C16*$B30/$B23</f>
        <v>4.3786776185206735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CoeffsDeductCorr!B5+CoeffsDeductCorr!C5*BackgroundII_R53!B24+CoeffsDeductCorr!D5*BackgroundII_R53!B24^2+CoeffsDeductCorr!E5*BackgroundII_R53!B24^3</f>
        <v>-1.5585817266604969</v>
      </c>
      <c r="C31" s="39">
        <f t="shared" ref="C31:M31" si="22">C17*$B31/$B24</f>
        <v>-1.5585817266604969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CoeffsDeductCorr!B6+CoeffsDeductCorr!C6*BackgroundII_R53!B25+CoeffsDeductCorr!D6*BackgroundII_R53!B25^2+CoeffsDeductCorr!E6*BackgroundII_R53!B25^3</f>
        <v>-1.2034565405677602</v>
      </c>
      <c r="C32" s="39">
        <f t="shared" ref="C32:M32" si="23">C18*$B32/$B25</f>
        <v>-1.2034565405677602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CoeffsDeductCorr!B7+CoeffsDeductCorr!C7*BackgroundII_R53!B26+CoeffsDeductCorr!D7*BackgroundII_R53!B26^2+CoeffsDeductCorr!E7*BackgroundII_R53!B26^3</f>
        <v>-3.2577704834325494</v>
      </c>
      <c r="C33" s="39">
        <f t="shared" ref="C33:M33" si="24">C19*$B33/$B26</f>
        <v>-3.2577704834325494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CoeffsDeductCorr!B8+CoeffsDeductCorr!C8*BackgroundII_R53!B27+CoeffsDeductCorr!D8*BackgroundII_R53!B27^2+CoeffsDeductCorr!E8*BackgroundII_R53!B27^3</f>
        <v>-5.8667880056804744</v>
      </c>
      <c r="C34" s="39">
        <f t="shared" ref="C34:M34" si="25">C20*$B34/$B27</f>
        <v>-5.8667880056804744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8.8121663473566816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8.8121663473566816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8.8121663473566816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8.8121663473566816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8.8121663473566816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8.8121663473566816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8.8121663473566816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8.8121663473566816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91.18783365264332</v>
      </c>
      <c r="C45" s="41">
        <f t="shared" ref="C45:M45" ca="1" si="28">IF(C44&lt;&gt;"",OFFSET(C27,$C$43,0),"")</f>
        <v>8.8121663473566816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CalcMany!B52</f>
        <v>7289</v>
      </c>
      <c r="C3">
        <f>CalcMany!C52</f>
        <v>0</v>
      </c>
      <c r="D3">
        <f>CalcMany!D52</f>
        <v>0</v>
      </c>
      <c r="E3">
        <f>CalcMany!E52</f>
        <v>0</v>
      </c>
      <c r="F3">
        <f>CalcMany!F52</f>
        <v>0</v>
      </c>
      <c r="G3">
        <f>CalcMany!G52</f>
        <v>0</v>
      </c>
      <c r="H3">
        <f>CalcMany!H52</f>
        <v>0</v>
      </c>
      <c r="I3">
        <f>CalcMany!I52</f>
        <v>0</v>
      </c>
      <c r="J3">
        <f>CalcMany!J52</f>
        <v>0</v>
      </c>
      <c r="K3">
        <f>CalcMany!K52</f>
        <v>0</v>
      </c>
      <c r="L3">
        <f>CalcMany!L52</f>
        <v>0</v>
      </c>
      <c r="M3">
        <f>CalcMany!M52</f>
        <v>0</v>
      </c>
      <c r="N3">
        <f>CalcMany!N52</f>
        <v>0</v>
      </c>
      <c r="O3">
        <f>CalcMany!O52</f>
        <v>0</v>
      </c>
      <c r="P3">
        <f>CalcMany!P52</f>
        <v>0</v>
      </c>
      <c r="Q3">
        <f>CalcMany!Q52</f>
        <v>0</v>
      </c>
      <c r="R3">
        <f>CalcMany!R52</f>
        <v>0</v>
      </c>
      <c r="S3">
        <f>CalcMany!S52</f>
        <v>0</v>
      </c>
      <c r="T3">
        <f>CalcMany!T52</f>
        <v>0</v>
      </c>
      <c r="U3">
        <f>CalcMany!U52</f>
        <v>0</v>
      </c>
      <c r="V3">
        <f>CalcMany!V52</f>
        <v>0</v>
      </c>
      <c r="W3">
        <f>CalcMany!W52</f>
        <v>0</v>
      </c>
      <c r="X3">
        <f>CalcMany!X52</f>
        <v>0</v>
      </c>
      <c r="Y3">
        <f>CalcMany!Y52</f>
        <v>0</v>
      </c>
      <c r="Z3">
        <f>CalcMany!Z52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CoeffsDistress!B3+CoeffsDistress!B4*BackgroundII_R52!C4+CoeffsDistress!B5*BackgroundII_R52!C4^CoeffsDistress!B6+CoeffsDistress!B7*LN(BackgroundII_R52!C4-CoeffsDistress!B8)</f>
        <v>#DIV/0!</v>
      </c>
      <c r="D5" t="e">
        <f>CoeffsDistress!C3+CoeffsDistress!C4*BackgroundII_R52!D4+CoeffsDistress!C5*BackgroundII_R52!D4^CoeffsDistress!C6+CoeffsDistress!C7*LN(BackgroundII_R52!D4-CoeffsDistress!C8)</f>
        <v>#DIV/0!</v>
      </c>
      <c r="E5" t="e">
        <f>CoeffsDistress!D3+CoeffsDistress!D4*BackgroundII_R52!E4+CoeffsDistress!D5*BackgroundII_R52!E4^CoeffsDistress!D6+CoeffsDistress!D7*LN(BackgroundII_R52!E4-CoeffsDistress!D8)</f>
        <v>#DIV/0!</v>
      </c>
      <c r="F5">
        <f>CoeffsDistress!E3+CoeffsDistress!E4*BackgroundII_R52!F4+CoeffsDistress!E5*BackgroundII_R52!F4^CoeffsDistress!E6+CoeffsDistress!E7*LN(BackgroundII_R52!F4-CoeffsDistress!E8)</f>
        <v>1.3455187895966798</v>
      </c>
      <c r="G5" t="e">
        <f>CoeffsDistress!F3+CoeffsDistress!F4*BackgroundII_R52!G4+CoeffsDistress!F5*BackgroundII_R52!G4^CoeffsDistress!F6+CoeffsDistress!F7*LN(BackgroundII_R52!G4-CoeffsDistress!F8)</f>
        <v>#NUM!</v>
      </c>
      <c r="H5">
        <f>CoeffsDistress!G3+CoeffsDistress!G4*BackgroundII_R52!H4+CoeffsDistress!G5*BackgroundII_R52!H4^CoeffsDistress!G6+CoeffsDistress!G7*LN(BackgroundII_R52!H4-CoeffsDistress!G8)</f>
        <v>-2.4297516226665117</v>
      </c>
      <c r="I5">
        <f>CoeffsDistress!H3+CoeffsDistress!H4*BackgroundII_R52!I4+CoeffsDistress!H5*BackgroundII_R52!I4^CoeffsDistress!H6+CoeffsDistress!H7*LN(BackgroundII_R52!I4-CoeffsDistress!H8)</f>
        <v>6.2926559863106677</v>
      </c>
      <c r="J5">
        <f>CoeffsDistress!I3+CoeffsDistress!I4*BackgroundII_R52!J4+CoeffsDistress!I5*BackgroundII_R52!J4^CoeffsDistress!I6+CoeffsDistress!I7*LN(BackgroundII_R52!J4-CoeffsDistress!I8)</f>
        <v>1.9809699703419081</v>
      </c>
      <c r="K5" t="e">
        <f>CoeffsDistress!J3+CoeffsDistress!J4*BackgroundII_R52!K4+CoeffsDistress!J5*BackgroundII_R52!K4^CoeffsDistress!J6+CoeffsDistress!J7*LN(BackgroundII_R52!K4-CoeffsDistress!J8)</f>
        <v>#NUM!</v>
      </c>
      <c r="L5">
        <f>CoeffsDistress!K3+CoeffsDistress!K4*BackgroundII_R52!L4+CoeffsDistress!K5*BackgroundII_R52!L4^CoeffsDistress!K6+CoeffsDistress!K7*LN(BackgroundII_R52!L4-CoeffsDistress!K8)</f>
        <v>-1.4788572215220626</v>
      </c>
      <c r="M5">
        <f>CoeffsDistress!L3+CoeffsDistress!L4*BackgroundII_R52!M4+CoeffsDistress!L5*BackgroundII_R52!M4^CoeffsDistress!L6+CoeffsDistress!L7*LN(BackgroundII_R52!M4-CoeffsDistress!L8)</f>
        <v>-1.8831691837876274</v>
      </c>
      <c r="N5">
        <f>CoeffsDistress!M3+CoeffsDistress!M4*BackgroundII_R52!N4+CoeffsDistress!M5*BackgroundII_R52!N4^CoeffsDistress!M6+CoeffsDistress!M7*LN(BackgroundII_R52!N4-CoeffsDistress!M8)</f>
        <v>-6.4882063576799407</v>
      </c>
      <c r="O5">
        <f>CoeffsDistress!N3+CoeffsDistress!N4*BackgroundII_R52!O4+CoeffsDistress!N5*BackgroundII_R52!O4^CoeffsDistress!N6+CoeffsDistress!N7*LN(BackgroundII_R52!O4-CoeffsDistress!N8)</f>
        <v>-0.19234986700844559</v>
      </c>
      <c r="P5">
        <f>CoeffsDistress!O3+CoeffsDistress!O4*BackgroundII_R52!P4+CoeffsDistress!O5*BackgroundII_R52!P4^CoeffsDistress!O6+CoeffsDistress!O7*LN(BackgroundII_R52!P4-CoeffsDistress!O8)</f>
        <v>7.3754817263059103E-2</v>
      </c>
      <c r="Q5">
        <f>CoeffsDistress!P3+CoeffsDistress!P4*BackgroundII_R52!Q4+CoeffsDistress!P5*BackgroundII_R52!Q4^CoeffsDistress!P6+CoeffsDistress!P7*LN(BackgroundII_R52!Q4-CoeffsDistress!P8)</f>
        <v>2.0655973451251413</v>
      </c>
      <c r="R5" t="e">
        <f>CoeffsDistress!Q3+CoeffsDistress!Q4*BackgroundII_R52!R4+CoeffsDistress!Q5*BackgroundII_R52!R4^CoeffsDistress!Q6+CoeffsDistress!Q7*LN(BackgroundII_R52!R4-CoeffsDistress!Q8)</f>
        <v>#NUM!</v>
      </c>
      <c r="S5">
        <f>CoeffsDistress!R3+CoeffsDistress!R4*BackgroundII_R52!S4+CoeffsDistress!R5*BackgroundII_R52!S4^CoeffsDistress!R6+CoeffsDistress!R7*LN(BackgroundII_R52!S4-CoeffsDistress!R8)</f>
        <v>2.8474830961496664</v>
      </c>
      <c r="T5">
        <f>CoeffsDistress!S3+CoeffsDistress!S4*BackgroundII_R52!T4+CoeffsDistress!S5*BackgroundII_R52!T4^CoeffsDistress!S6+CoeffsDistress!S7*LN(BackgroundII_R52!T4-CoeffsDistress!S8)</f>
        <v>3.1290789009871531</v>
      </c>
      <c r="U5">
        <f>CoeffsDistress!T3+CoeffsDistress!T4*BackgroundII_R52!U4+CoeffsDistress!T5*BackgroundII_R52!U4^CoeffsDistress!T6+CoeffsDistress!T7*LN(BackgroundII_R52!U4-CoeffsDistress!T8)</f>
        <v>-0.72987201948007563</v>
      </c>
      <c r="V5">
        <f>CoeffsDistress!U3+CoeffsDistress!U4*BackgroundII_R52!V4+CoeffsDistress!U5*BackgroundII_R52!V4^CoeffsDistress!U6+CoeffsDistress!U7*LN(BackgroundII_R52!V4-CoeffsDistress!U8)</f>
        <v>-0.55774509254708704</v>
      </c>
      <c r="W5">
        <f>CoeffsDistress!V3+CoeffsDistress!V4*BackgroundII_R52!W4+CoeffsDistress!V5*BackgroundII_R52!W4^CoeffsDistress!V6+CoeffsDistress!V7*LN(BackgroundII_R52!W4-CoeffsDistress!V8)</f>
        <v>-11.630944123926884</v>
      </c>
      <c r="X5">
        <f>CoeffsDistress!W3+CoeffsDistress!W4*BackgroundII_R52!X4+CoeffsDistress!W5*BackgroundII_R52!X4^CoeffsDistress!W6+CoeffsDistress!W7*LN(BackgroundII_R52!X4-CoeffsDistress!W8)</f>
        <v>-0.96527959010864728</v>
      </c>
      <c r="Y5">
        <f>CoeffsDistress!X3+CoeffsDistress!X4*BackgroundII_R52!Y4+CoeffsDistress!X5*BackgroundII_R52!Y4^CoeffsDistress!X6+CoeffsDistress!X7*LN(BackgroundII_R52!Y4-CoeffsDistress!X8)</f>
        <v>-1.1850134881294951</v>
      </c>
      <c r="Z5">
        <f>CoeffsDistress!Y3+CoeffsDistress!Y4*BackgroundII_R52!Z4+CoeffsDistress!Y5*BackgroundII_R52!Z4^CoeffsDistress!Y6+CoeffsDistress!Y7*LN(BackgroundII_R52!Z4-CoeffsDistress!Y8)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CoeffsDeductCorr!B2+CoeffsDeductCorr!C2*BackgroundII_R52!B21+CoeffsDeductCorr!D2*BackgroundII_R52!B21^2+CoeffsDeductCorr!E2*BackgroundII_R52!B21^3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CoeffsDeductCorr!B3+CoeffsDeductCorr!C3*BackgroundII_R52!B22+CoeffsDeductCorr!D3*BackgroundII_R52!B22^2+CoeffsDeductCorr!E3*BackgroundII_R52!B22^3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CoeffsDeductCorr!B4+CoeffsDeductCorr!C4*BackgroundII_R52!B23+CoeffsDeductCorr!D4*BackgroundII_R52!B23^2+CoeffsDeductCorr!E4*BackgroundII_R52!B23^3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CoeffsDeductCorr!B5+CoeffsDeductCorr!C5*BackgroundII_R52!B24+CoeffsDeductCorr!D5*BackgroundII_R52!B24^2+CoeffsDeductCorr!E5*BackgroundII_R52!B24^3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CoeffsDeductCorr!B6+CoeffsDeductCorr!C6*BackgroundII_R52!B25+CoeffsDeductCorr!D6*BackgroundII_R52!B25^2+CoeffsDeductCorr!E6*BackgroundII_R52!B25^3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CoeffsDeductCorr!B7+CoeffsDeductCorr!C7*BackgroundII_R52!B26+CoeffsDeductCorr!D7*BackgroundII_R52!B26^2+CoeffsDeductCorr!E7*BackgroundII_R52!B26^3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CoeffsDeductCorr!B8+CoeffsDeductCorr!C8*BackgroundII_R52!B27+CoeffsDeductCorr!D8*BackgroundII_R52!B27^2+CoeffsDeductCorr!E8*BackgroundII_R52!B27^3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CalcMany!B51</f>
        <v>7345</v>
      </c>
      <c r="C3">
        <f>CalcMany!C51</f>
        <v>0</v>
      </c>
      <c r="D3">
        <f>CalcMany!D51</f>
        <v>0</v>
      </c>
      <c r="E3">
        <f>CalcMany!E51</f>
        <v>0</v>
      </c>
      <c r="F3">
        <f>CalcMany!F51</f>
        <v>0</v>
      </c>
      <c r="G3">
        <f>CalcMany!G51</f>
        <v>0</v>
      </c>
      <c r="H3">
        <f>CalcMany!H51</f>
        <v>0</v>
      </c>
      <c r="I3">
        <f>CalcMany!I51</f>
        <v>0</v>
      </c>
      <c r="J3">
        <f>CalcMany!J51</f>
        <v>0</v>
      </c>
      <c r="K3">
        <f>CalcMany!K51</f>
        <v>0</v>
      </c>
      <c r="L3" t="str">
        <f>CalcMany!L51</f>
        <v>300</v>
      </c>
      <c r="M3">
        <f>CalcMany!M51</f>
        <v>0</v>
      </c>
      <c r="N3">
        <f>CalcMany!N51</f>
        <v>0</v>
      </c>
      <c r="O3">
        <f>CalcMany!O51</f>
        <v>0</v>
      </c>
      <c r="P3">
        <f>CalcMany!P51</f>
        <v>0</v>
      </c>
      <c r="Q3">
        <f>CalcMany!Q51</f>
        <v>0</v>
      </c>
      <c r="R3">
        <f>CalcMany!R51</f>
        <v>0</v>
      </c>
      <c r="S3">
        <f>CalcMany!S51</f>
        <v>0</v>
      </c>
      <c r="T3">
        <f>CalcMany!T51</f>
        <v>0</v>
      </c>
      <c r="U3">
        <f>CalcMany!U51</f>
        <v>0</v>
      </c>
      <c r="V3">
        <f>CalcMany!V51</f>
        <v>0</v>
      </c>
      <c r="W3">
        <f>CalcMany!W51</f>
        <v>0</v>
      </c>
      <c r="X3">
        <f>CalcMany!X51</f>
        <v>0</v>
      </c>
      <c r="Y3">
        <f>CalcMany!Y51</f>
        <v>0</v>
      </c>
      <c r="Z3">
        <f>CalcMany!Z51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4.0844111640571823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CoeffsDistress!B3+CoeffsDistress!B4*BackgroundII_R51!C4+CoeffsDistress!B5*BackgroundII_R51!C4^CoeffsDistress!B6+CoeffsDistress!B7*LN(BackgroundII_R51!C4-CoeffsDistress!B8)</f>
        <v>#DIV/0!</v>
      </c>
      <c r="D5" t="e">
        <f>CoeffsDistress!C3+CoeffsDistress!C4*BackgroundII_R51!D4+CoeffsDistress!C5*BackgroundII_R51!D4^CoeffsDistress!C6+CoeffsDistress!C7*LN(BackgroundII_R51!D4-CoeffsDistress!C8)</f>
        <v>#DIV/0!</v>
      </c>
      <c r="E5" t="e">
        <f>CoeffsDistress!D3+CoeffsDistress!D4*BackgroundII_R51!E4+CoeffsDistress!D5*BackgroundII_R51!E4^CoeffsDistress!D6+CoeffsDistress!D7*LN(BackgroundII_R51!E4-CoeffsDistress!D8)</f>
        <v>#DIV/0!</v>
      </c>
      <c r="F5">
        <f>CoeffsDistress!E3+CoeffsDistress!E4*BackgroundII_R51!F4+CoeffsDistress!E5*BackgroundII_R51!F4^CoeffsDistress!E6+CoeffsDistress!E7*LN(BackgroundII_R51!F4-CoeffsDistress!E8)</f>
        <v>1.3455187895966798</v>
      </c>
      <c r="G5" t="e">
        <f>CoeffsDistress!F3+CoeffsDistress!F4*BackgroundII_R51!G4+CoeffsDistress!F5*BackgroundII_R51!G4^CoeffsDistress!F6+CoeffsDistress!F7*LN(BackgroundII_R51!G4-CoeffsDistress!F8)</f>
        <v>#NUM!</v>
      </c>
      <c r="H5">
        <f>CoeffsDistress!G3+CoeffsDistress!G4*BackgroundII_R51!H4+CoeffsDistress!G5*BackgroundII_R51!H4^CoeffsDistress!G6+CoeffsDistress!G7*LN(BackgroundII_R51!H4-CoeffsDistress!G8)</f>
        <v>-2.4297516226665117</v>
      </c>
      <c r="I5">
        <f>CoeffsDistress!H3+CoeffsDistress!H4*BackgroundII_R51!I4+CoeffsDistress!H5*BackgroundII_R51!I4^CoeffsDistress!H6+CoeffsDistress!H7*LN(BackgroundII_R51!I4-CoeffsDistress!H8)</f>
        <v>6.2926559863106677</v>
      </c>
      <c r="J5">
        <f>CoeffsDistress!I3+CoeffsDistress!I4*BackgroundII_R51!J4+CoeffsDistress!I5*BackgroundII_R51!J4^CoeffsDistress!I6+CoeffsDistress!I7*LN(BackgroundII_R51!J4-CoeffsDistress!I8)</f>
        <v>1.9809699703419081</v>
      </c>
      <c r="K5" t="e">
        <f>CoeffsDistress!J3+CoeffsDistress!J4*BackgroundII_R51!K4+CoeffsDistress!J5*BackgroundII_R51!K4^CoeffsDistress!J6+CoeffsDistress!J7*LN(BackgroundII_R51!K4-CoeffsDistress!J8)</f>
        <v>#NUM!</v>
      </c>
      <c r="L5">
        <f>CoeffsDistress!K3+CoeffsDistress!K4*BackgroundII_R51!L4+CoeffsDistress!K5*BackgroundII_R51!L4^CoeffsDistress!K6+CoeffsDistress!K7*LN(BackgroundII_R51!L4-CoeffsDistress!K8)</f>
        <v>8.8432113457105483</v>
      </c>
      <c r="M5">
        <f>CoeffsDistress!L3+CoeffsDistress!L4*BackgroundII_R51!M4+CoeffsDistress!L5*BackgroundII_R51!M4^CoeffsDistress!L6+CoeffsDistress!L7*LN(BackgroundII_R51!M4-CoeffsDistress!L8)</f>
        <v>-1.8831691837876274</v>
      </c>
      <c r="N5">
        <f>CoeffsDistress!M3+CoeffsDistress!M4*BackgroundII_R51!N4+CoeffsDistress!M5*BackgroundII_R51!N4^CoeffsDistress!M6+CoeffsDistress!M7*LN(BackgroundII_R51!N4-CoeffsDistress!M8)</f>
        <v>-6.4882063576799407</v>
      </c>
      <c r="O5">
        <f>CoeffsDistress!N3+CoeffsDistress!N4*BackgroundII_R51!O4+CoeffsDistress!N5*BackgroundII_R51!O4^CoeffsDistress!N6+CoeffsDistress!N7*LN(BackgroundII_R51!O4-CoeffsDistress!N8)</f>
        <v>-0.19234986700844559</v>
      </c>
      <c r="P5">
        <f>CoeffsDistress!O3+CoeffsDistress!O4*BackgroundII_R51!P4+CoeffsDistress!O5*BackgroundII_R51!P4^CoeffsDistress!O6+CoeffsDistress!O7*LN(BackgroundII_R51!P4-CoeffsDistress!O8)</f>
        <v>7.3754817263059103E-2</v>
      </c>
      <c r="Q5">
        <f>CoeffsDistress!P3+CoeffsDistress!P4*BackgroundII_R51!Q4+CoeffsDistress!P5*BackgroundII_R51!Q4^CoeffsDistress!P6+CoeffsDistress!P7*LN(BackgroundII_R51!Q4-CoeffsDistress!P8)</f>
        <v>2.0655973451251413</v>
      </c>
      <c r="R5" t="e">
        <f>CoeffsDistress!Q3+CoeffsDistress!Q4*BackgroundII_R51!R4+CoeffsDistress!Q5*BackgroundII_R51!R4^CoeffsDistress!Q6+CoeffsDistress!Q7*LN(BackgroundII_R51!R4-CoeffsDistress!Q8)</f>
        <v>#NUM!</v>
      </c>
      <c r="S5">
        <f>CoeffsDistress!R3+CoeffsDistress!R4*BackgroundII_R51!S4+CoeffsDistress!R5*BackgroundII_R51!S4^CoeffsDistress!R6+CoeffsDistress!R7*LN(BackgroundII_R51!S4-CoeffsDistress!R8)</f>
        <v>2.8474830961496664</v>
      </c>
      <c r="T5">
        <f>CoeffsDistress!S3+CoeffsDistress!S4*BackgroundII_R51!T4+CoeffsDistress!S5*BackgroundII_R51!T4^CoeffsDistress!S6+CoeffsDistress!S7*LN(BackgroundII_R51!T4-CoeffsDistress!S8)</f>
        <v>3.1290789009871531</v>
      </c>
      <c r="U5">
        <f>CoeffsDistress!T3+CoeffsDistress!T4*BackgroundII_R51!U4+CoeffsDistress!T5*BackgroundII_R51!U4^CoeffsDistress!T6+CoeffsDistress!T7*LN(BackgroundII_R51!U4-CoeffsDistress!T8)</f>
        <v>-0.72987201948007563</v>
      </c>
      <c r="V5">
        <f>CoeffsDistress!U3+CoeffsDistress!U4*BackgroundII_R51!V4+CoeffsDistress!U5*BackgroundII_R51!V4^CoeffsDistress!U6+CoeffsDistress!U7*LN(BackgroundII_R51!V4-CoeffsDistress!U8)</f>
        <v>-0.55774509254708704</v>
      </c>
      <c r="W5">
        <f>CoeffsDistress!V3+CoeffsDistress!V4*BackgroundII_R51!W4+CoeffsDistress!V5*BackgroundII_R51!W4^CoeffsDistress!V6+CoeffsDistress!V7*LN(BackgroundII_R51!W4-CoeffsDistress!V8)</f>
        <v>-11.630944123926884</v>
      </c>
      <c r="X5">
        <f>CoeffsDistress!W3+CoeffsDistress!W4*BackgroundII_R51!X4+CoeffsDistress!W5*BackgroundII_R51!X4^CoeffsDistress!W6+CoeffsDistress!W7*LN(BackgroundII_R51!X4-CoeffsDistress!W8)</f>
        <v>-0.96527959010864728</v>
      </c>
      <c r="Y5">
        <f>CoeffsDistress!X3+CoeffsDistress!X4*BackgroundII_R51!Y4+CoeffsDistress!X5*BackgroundII_R51!Y4^CoeffsDistress!X6+CoeffsDistress!X7*LN(BackgroundII_R51!Y4-CoeffsDistress!X8)</f>
        <v>-1.1850134881294951</v>
      </c>
      <c r="Z5">
        <f>CoeffsDistress!Y3+CoeffsDistress!Y4*BackgroundII_R51!Z4+CoeffsDistress!Y5*BackgroundII_R51!Z4^CoeffsDistress!Y6+CoeffsDistress!Y7*LN(BackgroundII_R51!Z4-CoeffsDistress!Y8)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8.8432113457105483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8.8432113457105483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9.3715418151898486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8.8432113457105483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8.8432113457105483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8.8432113457105483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8.8432113457105483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8.8432113457105483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8.8432113457105483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8.8432113457105483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8.8432113457105483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8.8432113457105483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8.8432113457105483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8.8432113457105483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8.8432113457105483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8.8432113457105483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8.8432113457105483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8.8432113457105483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CoeffsDeductCorr!B2+CoeffsDeductCorr!C2*BackgroundII_R51!B21+CoeffsDeductCorr!D2*BackgroundII_R51!B21^2+CoeffsDeductCorr!E2*BackgroundII_R51!B21^3</f>
        <v>8.8432113457105483</v>
      </c>
      <c r="C28" s="39">
        <f t="shared" ref="C28:M28" si="18">C14*$B28/$B21</f>
        <v>8.8432113457105483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CoeffsDeductCorr!B3+CoeffsDeductCorr!C3*BackgroundII_R51!B22+CoeffsDeductCorr!D3*BackgroundII_R51!B22^2+CoeffsDeductCorr!E3*BackgroundII_R51!B22^3</f>
        <v>5.9939349600093541</v>
      </c>
      <c r="C29" s="39">
        <f t="shared" ref="C29:M29" si="20">C15*$B29/$B22</f>
        <v>5.9939349600093541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CoeffsDeductCorr!B4+CoeffsDeductCorr!C4*BackgroundII_R51!B23+CoeffsDeductCorr!D4*BackgroundII_R51!B23^2+CoeffsDeductCorr!E4*BackgroundII_R51!B23^3</f>
        <v>4.3992109450237011</v>
      </c>
      <c r="C30" s="39">
        <f t="shared" ref="C30:M30" si="21">C16*$B30/$B23</f>
        <v>4.3992109450237011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CoeffsDeductCorr!B5+CoeffsDeductCorr!C5*BackgroundII_R51!B24+CoeffsDeductCorr!D5*BackgroundII_R51!B24^2+CoeffsDeductCorr!E5*BackgroundII_R51!B24^3</f>
        <v>-1.5377785383047822</v>
      </c>
      <c r="C31" s="39">
        <f t="shared" ref="C31:M31" si="22">C17*$B31/$B24</f>
        <v>-1.5377785383047822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CoeffsDeductCorr!B6+CoeffsDeductCorr!C6*BackgroundII_R51!B25+CoeffsDeductCorr!D6*BackgroundII_R51!B25^2+CoeffsDeductCorr!E6*BackgroundII_R51!B25^3</f>
        <v>-1.1853525306582626</v>
      </c>
      <c r="C32" s="39">
        <f t="shared" ref="C32:M32" si="23">C18*$B32/$B25</f>
        <v>-1.1853525306582626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CoeffsDeductCorr!B7+CoeffsDeductCorr!C7*BackgroundII_R51!B26+CoeffsDeductCorr!D7*BackgroundII_R51!B26^2+CoeffsDeductCorr!E7*BackgroundII_R51!B26^3</f>
        <v>-3.2401809097151348</v>
      </c>
      <c r="C33" s="39">
        <f t="shared" ref="C33:M33" si="24">C19*$B33/$B26</f>
        <v>-3.2401809097151348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CoeffsDeductCorr!B8+CoeffsDeductCorr!C8*BackgroundII_R51!B27+CoeffsDeductCorr!D8*BackgroundII_R51!B27^2+CoeffsDeductCorr!E8*BackgroundII_R51!B27^3</f>
        <v>-5.8451728965708236</v>
      </c>
      <c r="C34" s="39">
        <f t="shared" ref="C34:M34" si="25">C20*$B34/$B27</f>
        <v>-5.8451728965708236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8.8432113457105483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8.8432113457105483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8.8432113457105483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8.8432113457105483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8.8432113457105483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8.8432113457105483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8.8432113457105483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8.8432113457105483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91.156788654289457</v>
      </c>
      <c r="C45" s="41">
        <f t="shared" ref="C45:M45" ca="1" si="28">IF(C44&lt;&gt;"",OFFSET(C27,$C$43,0),"")</f>
        <v>8.8432113457105483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CalcMany!B50</f>
        <v>7354</v>
      </c>
      <c r="C3">
        <f>CalcMany!C50</f>
        <v>0</v>
      </c>
      <c r="D3">
        <f>CalcMany!D50</f>
        <v>0</v>
      </c>
      <c r="E3">
        <f>CalcMany!E50</f>
        <v>0</v>
      </c>
      <c r="F3">
        <f>CalcMany!F50</f>
        <v>0</v>
      </c>
      <c r="G3">
        <f>CalcMany!G50</f>
        <v>0</v>
      </c>
      <c r="H3">
        <f>CalcMany!H50</f>
        <v>0</v>
      </c>
      <c r="I3">
        <f>CalcMany!I50</f>
        <v>0</v>
      </c>
      <c r="J3">
        <f>CalcMany!J50</f>
        <v>0</v>
      </c>
      <c r="K3">
        <f>CalcMany!K50</f>
        <v>0</v>
      </c>
      <c r="L3" t="str">
        <f>CalcMany!L50</f>
        <v>600</v>
      </c>
      <c r="M3">
        <f>CalcMany!M50</f>
        <v>0</v>
      </c>
      <c r="N3">
        <f>CalcMany!N50</f>
        <v>0</v>
      </c>
      <c r="O3">
        <f>CalcMany!O50</f>
        <v>0</v>
      </c>
      <c r="P3">
        <f>CalcMany!P50</f>
        <v>0</v>
      </c>
      <c r="Q3">
        <f>CalcMany!Q50</f>
        <v>0</v>
      </c>
      <c r="R3">
        <f>CalcMany!R50</f>
        <v>0</v>
      </c>
      <c r="S3">
        <f>CalcMany!S50</f>
        <v>0</v>
      </c>
      <c r="T3">
        <f>CalcMany!T50</f>
        <v>0</v>
      </c>
      <c r="U3">
        <f>CalcMany!U50</f>
        <v>0</v>
      </c>
      <c r="V3">
        <f>CalcMany!V50</f>
        <v>0</v>
      </c>
      <c r="W3">
        <f>CalcMany!W50</f>
        <v>0</v>
      </c>
      <c r="X3">
        <f>CalcMany!X50</f>
        <v>0</v>
      </c>
      <c r="Y3">
        <f>CalcMany!Y50</f>
        <v>0</v>
      </c>
      <c r="Z3">
        <f>CalcMany!Z50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8.1588251291813982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CoeffsDistress!B3+CoeffsDistress!B4*BackgroundII_R50!C4+CoeffsDistress!B5*BackgroundII_R50!C4^CoeffsDistress!B6+CoeffsDistress!B7*LN(BackgroundII_R50!C4-CoeffsDistress!B8)</f>
        <v>#DIV/0!</v>
      </c>
      <c r="D5" t="e">
        <f>CoeffsDistress!C3+CoeffsDistress!C4*BackgroundII_R50!D4+CoeffsDistress!C5*BackgroundII_R50!D4^CoeffsDistress!C6+CoeffsDistress!C7*LN(BackgroundII_R50!D4-CoeffsDistress!C8)</f>
        <v>#DIV/0!</v>
      </c>
      <c r="E5" t="e">
        <f>CoeffsDistress!D3+CoeffsDistress!D4*BackgroundII_R50!E4+CoeffsDistress!D5*BackgroundII_R50!E4^CoeffsDistress!D6+CoeffsDistress!D7*LN(BackgroundII_R50!E4-CoeffsDistress!D8)</f>
        <v>#DIV/0!</v>
      </c>
      <c r="F5">
        <f>CoeffsDistress!E3+CoeffsDistress!E4*BackgroundII_R50!F4+CoeffsDistress!E5*BackgroundII_R50!F4^CoeffsDistress!E6+CoeffsDistress!E7*LN(BackgroundII_R50!F4-CoeffsDistress!E8)</f>
        <v>1.3455187895966798</v>
      </c>
      <c r="G5" t="e">
        <f>CoeffsDistress!F3+CoeffsDistress!F4*BackgroundII_R50!G4+CoeffsDistress!F5*BackgroundII_R50!G4^CoeffsDistress!F6+CoeffsDistress!F7*LN(BackgroundII_R50!G4-CoeffsDistress!F8)</f>
        <v>#NUM!</v>
      </c>
      <c r="H5">
        <f>CoeffsDistress!G3+CoeffsDistress!G4*BackgroundII_R50!H4+CoeffsDistress!G5*BackgroundII_R50!H4^CoeffsDistress!G6+CoeffsDistress!G7*LN(BackgroundII_R50!H4-CoeffsDistress!G8)</f>
        <v>-2.4297516226665117</v>
      </c>
      <c r="I5">
        <f>CoeffsDistress!H3+CoeffsDistress!H4*BackgroundII_R50!I4+CoeffsDistress!H5*BackgroundII_R50!I4^CoeffsDistress!H6+CoeffsDistress!H7*LN(BackgroundII_R50!I4-CoeffsDistress!H8)</f>
        <v>6.2926559863106677</v>
      </c>
      <c r="J5">
        <f>CoeffsDistress!I3+CoeffsDistress!I4*BackgroundII_R50!J4+CoeffsDistress!I5*BackgroundII_R50!J4^CoeffsDistress!I6+CoeffsDistress!I7*LN(BackgroundII_R50!J4-CoeffsDistress!I8)</f>
        <v>1.9809699703419081</v>
      </c>
      <c r="K5" t="e">
        <f>CoeffsDistress!J3+CoeffsDistress!J4*BackgroundII_R50!K4+CoeffsDistress!J5*BackgroundII_R50!K4^CoeffsDistress!J6+CoeffsDistress!J7*LN(BackgroundII_R50!K4-CoeffsDistress!J8)</f>
        <v>#NUM!</v>
      </c>
      <c r="L5">
        <f>CoeffsDistress!K3+CoeffsDistress!K4*BackgroundII_R50!L4+CoeffsDistress!K5*BackgroundII_R50!L4^CoeffsDistress!K6+CoeffsDistress!K7*LN(BackgroundII_R50!L4-CoeffsDistress!K8)</f>
        <v>14.702495597786855</v>
      </c>
      <c r="M5">
        <f>CoeffsDistress!L3+CoeffsDistress!L4*BackgroundII_R50!M4+CoeffsDistress!L5*BackgroundII_R50!M4^CoeffsDistress!L6+CoeffsDistress!L7*LN(BackgroundII_R50!M4-CoeffsDistress!L8)</f>
        <v>-1.8831691837876274</v>
      </c>
      <c r="N5">
        <f>CoeffsDistress!M3+CoeffsDistress!M4*BackgroundII_R50!N4+CoeffsDistress!M5*BackgroundII_R50!N4^CoeffsDistress!M6+CoeffsDistress!M7*LN(BackgroundII_R50!N4-CoeffsDistress!M8)</f>
        <v>-6.4882063576799407</v>
      </c>
      <c r="O5">
        <f>CoeffsDistress!N3+CoeffsDistress!N4*BackgroundII_R50!O4+CoeffsDistress!N5*BackgroundII_R50!O4^CoeffsDistress!N6+CoeffsDistress!N7*LN(BackgroundII_R50!O4-CoeffsDistress!N8)</f>
        <v>-0.19234986700844559</v>
      </c>
      <c r="P5">
        <f>CoeffsDistress!O3+CoeffsDistress!O4*BackgroundII_R50!P4+CoeffsDistress!O5*BackgroundII_R50!P4^CoeffsDistress!O6+CoeffsDistress!O7*LN(BackgroundII_R50!P4-CoeffsDistress!O8)</f>
        <v>7.3754817263059103E-2</v>
      </c>
      <c r="Q5">
        <f>CoeffsDistress!P3+CoeffsDistress!P4*BackgroundII_R50!Q4+CoeffsDistress!P5*BackgroundII_R50!Q4^CoeffsDistress!P6+CoeffsDistress!P7*LN(BackgroundII_R50!Q4-CoeffsDistress!P8)</f>
        <v>2.0655973451251413</v>
      </c>
      <c r="R5" t="e">
        <f>CoeffsDistress!Q3+CoeffsDistress!Q4*BackgroundII_R50!R4+CoeffsDistress!Q5*BackgroundII_R50!R4^CoeffsDistress!Q6+CoeffsDistress!Q7*LN(BackgroundII_R50!R4-CoeffsDistress!Q8)</f>
        <v>#NUM!</v>
      </c>
      <c r="S5">
        <f>CoeffsDistress!R3+CoeffsDistress!R4*BackgroundII_R50!S4+CoeffsDistress!R5*BackgroundII_R50!S4^CoeffsDistress!R6+CoeffsDistress!R7*LN(BackgroundII_R50!S4-CoeffsDistress!R8)</f>
        <v>2.8474830961496664</v>
      </c>
      <c r="T5">
        <f>CoeffsDistress!S3+CoeffsDistress!S4*BackgroundII_R50!T4+CoeffsDistress!S5*BackgroundII_R50!T4^CoeffsDistress!S6+CoeffsDistress!S7*LN(BackgroundII_R50!T4-CoeffsDistress!S8)</f>
        <v>3.1290789009871531</v>
      </c>
      <c r="U5">
        <f>CoeffsDistress!T3+CoeffsDistress!T4*BackgroundII_R50!U4+CoeffsDistress!T5*BackgroundII_R50!U4^CoeffsDistress!T6+CoeffsDistress!T7*LN(BackgroundII_R50!U4-CoeffsDistress!T8)</f>
        <v>-0.72987201948007563</v>
      </c>
      <c r="V5">
        <f>CoeffsDistress!U3+CoeffsDistress!U4*BackgroundII_R50!V4+CoeffsDistress!U5*BackgroundII_R50!V4^CoeffsDistress!U6+CoeffsDistress!U7*LN(BackgroundII_R50!V4-CoeffsDistress!U8)</f>
        <v>-0.55774509254708704</v>
      </c>
      <c r="W5">
        <f>CoeffsDistress!V3+CoeffsDistress!V4*BackgroundII_R50!W4+CoeffsDistress!V5*BackgroundII_R50!W4^CoeffsDistress!V6+CoeffsDistress!V7*LN(BackgroundII_R50!W4-CoeffsDistress!V8)</f>
        <v>-11.630944123926884</v>
      </c>
      <c r="X5">
        <f>CoeffsDistress!W3+CoeffsDistress!W4*BackgroundII_R50!X4+CoeffsDistress!W5*BackgroundII_R50!X4^CoeffsDistress!W6+CoeffsDistress!W7*LN(BackgroundII_R50!X4-CoeffsDistress!W8)</f>
        <v>-0.96527959010864728</v>
      </c>
      <c r="Y5">
        <f>CoeffsDistress!X3+CoeffsDistress!X4*BackgroundII_R50!Y4+CoeffsDistress!X5*BackgroundII_R50!Y4^CoeffsDistress!X6+CoeffsDistress!X7*LN(BackgroundII_R50!Y4-CoeffsDistress!X8)</f>
        <v>-1.1850134881294951</v>
      </c>
      <c r="Z5">
        <f>CoeffsDistress!Y3+CoeffsDistress!Y4*BackgroundII_R50!Z4+CoeffsDistress!Y5*BackgroundII_R50!Z4^CoeffsDistress!Y6+CoeffsDistress!Y7*LN(BackgroundII_R50!Z4-CoeffsDistress!Y8)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14.702495597786855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14.702495597786855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8.8334442818359022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14.702495597786855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14.702495597786855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14.702495597786855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14.702495597786855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14.702495597786855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14.702495597786855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14.702495597786855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14.702495597786855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14.702495597786855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14.702495597786855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14.702495597786855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14.702495597786855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14.702495597786855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14.702495597786855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14.702495597786855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CoeffsDeductCorr!B2+CoeffsDeductCorr!C2*BackgroundII_R50!B21+CoeffsDeductCorr!D2*BackgroundII_R50!B21^2+CoeffsDeductCorr!E2*BackgroundII_R50!B21^3</f>
        <v>14.702495597786855</v>
      </c>
      <c r="C28" s="39">
        <f t="shared" ref="C28:M28" si="18">C14*$B28/$B21</f>
        <v>14.702495597786855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CoeffsDeductCorr!B3+CoeffsDeductCorr!C3*BackgroundII_R50!B22+CoeffsDeductCorr!D3*BackgroundII_R50!B22^2+CoeffsDeductCorr!E3*BackgroundII_R50!B22^3</f>
        <v>10.50001057814319</v>
      </c>
      <c r="C29" s="39">
        <f t="shared" ref="C29:M29" si="20">C15*$B29/$B22</f>
        <v>10.50001057814319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CoeffsDeductCorr!B4+CoeffsDeductCorr!C4*BackgroundII_R50!B23+CoeffsDeductCorr!D4*BackgroundII_R50!B23^2+CoeffsDeductCorr!E4*BackgroundII_R50!B23^3</f>
        <v>8.2836096814065421</v>
      </c>
      <c r="C30" s="39">
        <f t="shared" ref="C30:M30" si="21">C16*$B30/$B23</f>
        <v>8.2836096814065421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CoeffsDeductCorr!B5+CoeffsDeductCorr!C5*BackgroundII_R50!B24+CoeffsDeductCorr!D5*BackgroundII_R50!B24^2+CoeffsDeductCorr!E5*BackgroundII_R50!B24^3</f>
        <v>2.3942467737624891</v>
      </c>
      <c r="C31" s="39">
        <f t="shared" ref="C31:M31" si="22">C17*$B31/$B24</f>
        <v>2.3942467737624891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CoeffsDeductCorr!B6+CoeffsDeductCorr!C6*BackgroundII_R50!B25+CoeffsDeductCorr!D6*BackgroundII_R50!B25^2+CoeffsDeductCorr!E6*BackgroundII_R50!B25^3</f>
        <v>2.2476500627387472</v>
      </c>
      <c r="C32" s="39">
        <f t="shared" ref="C32:M32" si="23">C18*$B32/$B25</f>
        <v>2.2476500627387472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CoeffsDeductCorr!B7+CoeffsDeductCorr!C7*BackgroundII_R50!B26+CoeffsDeductCorr!D7*BackgroundII_R50!B26^2+CoeffsDeductCorr!E7*BackgroundII_R50!B26^3</f>
        <v>9.7007743567836369E-2</v>
      </c>
      <c r="C33" s="39">
        <f t="shared" ref="C33:M33" si="24">C19*$B33/$B26</f>
        <v>9.7007743567836369E-2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CoeffsDeductCorr!B8+CoeffsDeductCorr!C8*BackgroundII_R50!B27+CoeffsDeductCorr!D8*BackgroundII_R50!B27^2+CoeffsDeductCorr!E8*BackgroundII_R50!B27^3</f>
        <v>-1.7982323057453407</v>
      </c>
      <c r="C34" s="39">
        <f t="shared" ref="C34:M34" si="25">C20*$B34/$B27</f>
        <v>-1.7982323057453407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14.702495597786855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14.702495597786855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14.702495597786855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14.702495597786855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14.702495597786855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14.702495597786855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14.702495597786855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14.702495597786855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85.29750440221315</v>
      </c>
      <c r="C45" s="41">
        <f t="shared" ref="C45:M45" ca="1" si="28">IF(C44&lt;&gt;"",OFFSET(C27,$C$43,0),"")</f>
        <v>14.702495597786855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CalcMany!B49</f>
        <v>7539</v>
      </c>
      <c r="C3">
        <f>CalcMany!C49</f>
        <v>0</v>
      </c>
      <c r="D3">
        <f>CalcMany!D49</f>
        <v>0</v>
      </c>
      <c r="E3">
        <f>CalcMany!E49</f>
        <v>0</v>
      </c>
      <c r="F3">
        <f>CalcMany!F49</f>
        <v>0</v>
      </c>
      <c r="G3">
        <f>CalcMany!G49</f>
        <v>0</v>
      </c>
      <c r="H3">
        <f>CalcMany!H49</f>
        <v>0</v>
      </c>
      <c r="I3">
        <f>CalcMany!I49</f>
        <v>0</v>
      </c>
      <c r="J3">
        <f>CalcMany!J49</f>
        <v>0</v>
      </c>
      <c r="K3">
        <f>CalcMany!K49</f>
        <v>0</v>
      </c>
      <c r="L3" t="str">
        <f>CalcMany!L49</f>
        <v>600</v>
      </c>
      <c r="M3">
        <f>CalcMany!M49</f>
        <v>0</v>
      </c>
      <c r="N3">
        <f>CalcMany!N49</f>
        <v>0</v>
      </c>
      <c r="O3">
        <f>CalcMany!O49</f>
        <v>0</v>
      </c>
      <c r="P3">
        <f>CalcMany!P49</f>
        <v>0</v>
      </c>
      <c r="Q3">
        <f>CalcMany!Q49</f>
        <v>0</v>
      </c>
      <c r="R3">
        <f>CalcMany!R49</f>
        <v>0</v>
      </c>
      <c r="S3">
        <f>CalcMany!S49</f>
        <v>0</v>
      </c>
      <c r="T3">
        <f>CalcMany!T49</f>
        <v>0</v>
      </c>
      <c r="U3">
        <f>CalcMany!U49</f>
        <v>0</v>
      </c>
      <c r="V3">
        <f>CalcMany!V49</f>
        <v>0</v>
      </c>
      <c r="W3">
        <f>CalcMany!W49</f>
        <v>0</v>
      </c>
      <c r="X3">
        <f>CalcMany!X49</f>
        <v>0</v>
      </c>
      <c r="Y3">
        <f>CalcMany!Y49</f>
        <v>0</v>
      </c>
      <c r="Z3">
        <f>CalcMany!Z49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7.9586152009550339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CoeffsDistress!B3+CoeffsDistress!B4*BackgroundII_R49!C4+CoeffsDistress!B5*BackgroundII_R49!C4^CoeffsDistress!B6+CoeffsDistress!B7*LN(BackgroundII_R49!C4-CoeffsDistress!B8)</f>
        <v>#DIV/0!</v>
      </c>
      <c r="D5" t="e">
        <f>CoeffsDistress!C3+CoeffsDistress!C4*BackgroundII_R49!D4+CoeffsDistress!C5*BackgroundII_R49!D4^CoeffsDistress!C6+CoeffsDistress!C7*LN(BackgroundII_R49!D4-CoeffsDistress!C8)</f>
        <v>#DIV/0!</v>
      </c>
      <c r="E5" t="e">
        <f>CoeffsDistress!D3+CoeffsDistress!D4*BackgroundII_R49!E4+CoeffsDistress!D5*BackgroundII_R49!E4^CoeffsDistress!D6+CoeffsDistress!D7*LN(BackgroundII_R49!E4-CoeffsDistress!D8)</f>
        <v>#DIV/0!</v>
      </c>
      <c r="F5">
        <f>CoeffsDistress!E3+CoeffsDistress!E4*BackgroundII_R49!F4+CoeffsDistress!E5*BackgroundII_R49!F4^CoeffsDistress!E6+CoeffsDistress!E7*LN(BackgroundII_R49!F4-CoeffsDistress!E8)</f>
        <v>1.3455187895966798</v>
      </c>
      <c r="G5" t="e">
        <f>CoeffsDistress!F3+CoeffsDistress!F4*BackgroundII_R49!G4+CoeffsDistress!F5*BackgroundII_R49!G4^CoeffsDistress!F6+CoeffsDistress!F7*LN(BackgroundII_R49!G4-CoeffsDistress!F8)</f>
        <v>#NUM!</v>
      </c>
      <c r="H5">
        <f>CoeffsDistress!G3+CoeffsDistress!G4*BackgroundII_R49!H4+CoeffsDistress!G5*BackgroundII_R49!H4^CoeffsDistress!G6+CoeffsDistress!G7*LN(BackgroundII_R49!H4-CoeffsDistress!G8)</f>
        <v>-2.4297516226665117</v>
      </c>
      <c r="I5">
        <f>CoeffsDistress!H3+CoeffsDistress!H4*BackgroundII_R49!I4+CoeffsDistress!H5*BackgroundII_R49!I4^CoeffsDistress!H6+CoeffsDistress!H7*LN(BackgroundII_R49!I4-CoeffsDistress!H8)</f>
        <v>6.2926559863106677</v>
      </c>
      <c r="J5">
        <f>CoeffsDistress!I3+CoeffsDistress!I4*BackgroundII_R49!J4+CoeffsDistress!I5*BackgroundII_R49!J4^CoeffsDistress!I6+CoeffsDistress!I7*LN(BackgroundII_R49!J4-CoeffsDistress!I8)</f>
        <v>1.9809699703419081</v>
      </c>
      <c r="K5" t="e">
        <f>CoeffsDistress!J3+CoeffsDistress!J4*BackgroundII_R49!K4+CoeffsDistress!J5*BackgroundII_R49!K4^CoeffsDistress!J6+CoeffsDistress!J7*LN(BackgroundII_R49!K4-CoeffsDistress!J8)</f>
        <v>#NUM!</v>
      </c>
      <c r="L5">
        <f>CoeffsDistress!K3+CoeffsDistress!K4*BackgroundII_R49!L4+CoeffsDistress!K5*BackgroundII_R49!L4^CoeffsDistress!K6+CoeffsDistress!K7*LN(BackgroundII_R49!L4-CoeffsDistress!K8)</f>
        <v>14.46382384591108</v>
      </c>
      <c r="M5">
        <f>CoeffsDistress!L3+CoeffsDistress!L4*BackgroundII_R49!M4+CoeffsDistress!L5*BackgroundII_R49!M4^CoeffsDistress!L6+CoeffsDistress!L7*LN(BackgroundII_R49!M4-CoeffsDistress!L8)</f>
        <v>-1.8831691837876274</v>
      </c>
      <c r="N5">
        <f>CoeffsDistress!M3+CoeffsDistress!M4*BackgroundII_R49!N4+CoeffsDistress!M5*BackgroundII_R49!N4^CoeffsDistress!M6+CoeffsDistress!M7*LN(BackgroundII_R49!N4-CoeffsDistress!M8)</f>
        <v>-6.4882063576799407</v>
      </c>
      <c r="O5">
        <f>CoeffsDistress!N3+CoeffsDistress!N4*BackgroundII_R49!O4+CoeffsDistress!N5*BackgroundII_R49!O4^CoeffsDistress!N6+CoeffsDistress!N7*LN(BackgroundII_R49!O4-CoeffsDistress!N8)</f>
        <v>-0.19234986700844559</v>
      </c>
      <c r="P5">
        <f>CoeffsDistress!O3+CoeffsDistress!O4*BackgroundII_R49!P4+CoeffsDistress!O5*BackgroundII_R49!P4^CoeffsDistress!O6+CoeffsDistress!O7*LN(BackgroundII_R49!P4-CoeffsDistress!O8)</f>
        <v>7.3754817263059103E-2</v>
      </c>
      <c r="Q5">
        <f>CoeffsDistress!P3+CoeffsDistress!P4*BackgroundII_R49!Q4+CoeffsDistress!P5*BackgroundII_R49!Q4^CoeffsDistress!P6+CoeffsDistress!P7*LN(BackgroundII_R49!Q4-CoeffsDistress!P8)</f>
        <v>2.0655973451251413</v>
      </c>
      <c r="R5" t="e">
        <f>CoeffsDistress!Q3+CoeffsDistress!Q4*BackgroundII_R49!R4+CoeffsDistress!Q5*BackgroundII_R49!R4^CoeffsDistress!Q6+CoeffsDistress!Q7*LN(BackgroundII_R49!R4-CoeffsDistress!Q8)</f>
        <v>#NUM!</v>
      </c>
      <c r="S5">
        <f>CoeffsDistress!R3+CoeffsDistress!R4*BackgroundII_R49!S4+CoeffsDistress!R5*BackgroundII_R49!S4^CoeffsDistress!R6+CoeffsDistress!R7*LN(BackgroundII_R49!S4-CoeffsDistress!R8)</f>
        <v>2.8474830961496664</v>
      </c>
      <c r="T5">
        <f>CoeffsDistress!S3+CoeffsDistress!S4*BackgroundII_R49!T4+CoeffsDistress!S5*BackgroundII_R49!T4^CoeffsDistress!S6+CoeffsDistress!S7*LN(BackgroundII_R49!T4-CoeffsDistress!S8)</f>
        <v>3.1290789009871531</v>
      </c>
      <c r="U5">
        <f>CoeffsDistress!T3+CoeffsDistress!T4*BackgroundII_R49!U4+CoeffsDistress!T5*BackgroundII_R49!U4^CoeffsDistress!T6+CoeffsDistress!T7*LN(BackgroundII_R49!U4-CoeffsDistress!T8)</f>
        <v>-0.72987201948007563</v>
      </c>
      <c r="V5">
        <f>CoeffsDistress!U3+CoeffsDistress!U4*BackgroundII_R49!V4+CoeffsDistress!U5*BackgroundII_R49!V4^CoeffsDistress!U6+CoeffsDistress!U7*LN(BackgroundII_R49!V4-CoeffsDistress!U8)</f>
        <v>-0.55774509254708704</v>
      </c>
      <c r="W5">
        <f>CoeffsDistress!V3+CoeffsDistress!V4*BackgroundII_R49!W4+CoeffsDistress!V5*BackgroundII_R49!W4^CoeffsDistress!V6+CoeffsDistress!V7*LN(BackgroundII_R49!W4-CoeffsDistress!V8)</f>
        <v>-11.630944123926884</v>
      </c>
      <c r="X5">
        <f>CoeffsDistress!W3+CoeffsDistress!W4*BackgroundII_R49!X4+CoeffsDistress!W5*BackgroundII_R49!X4^CoeffsDistress!W6+CoeffsDistress!W7*LN(BackgroundII_R49!X4-CoeffsDistress!W8)</f>
        <v>-0.96527959010864728</v>
      </c>
      <c r="Y5">
        <f>CoeffsDistress!X3+CoeffsDistress!X4*BackgroundII_R49!Y4+CoeffsDistress!X5*BackgroundII_R49!Y4^CoeffsDistress!X6+CoeffsDistress!X7*LN(BackgroundII_R49!Y4-CoeffsDistress!X8)</f>
        <v>-1.1850134881294951</v>
      </c>
      <c r="Z5">
        <f>CoeffsDistress!Y3+CoeffsDistress!Y4*BackgroundII_R49!Z4+CoeffsDistress!Y5*BackgroundII_R49!Z4^CoeffsDistress!Y6+CoeffsDistress!Y7*LN(BackgroundII_R49!Z4-CoeffsDistress!Y8)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14.46382384591108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14.46382384591108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8.8553631161918389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14.46382384591108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14.46382384591108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14.46382384591108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14.46382384591108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14.46382384591108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14.46382384591108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14.46382384591108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14.46382384591108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14.46382384591108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14.46382384591108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14.46382384591108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14.46382384591108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14.46382384591108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14.46382384591108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14.46382384591108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CoeffsDeductCorr!B2+CoeffsDeductCorr!C2*BackgroundII_R49!B21+CoeffsDeductCorr!D2*BackgroundII_R49!B21^2+CoeffsDeductCorr!E2*BackgroundII_R49!B21^3</f>
        <v>14.46382384591108</v>
      </c>
      <c r="C28" s="39">
        <f t="shared" ref="C28:M28" si="18">C14*$B28/$B21</f>
        <v>14.46382384591108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CoeffsDeductCorr!B3+CoeffsDeductCorr!C3*BackgroundII_R49!B22+CoeffsDeductCorr!D3*BackgroundII_R49!B22^2+CoeffsDeductCorr!E3*BackgroundII_R49!B22^3</f>
        <v>10.316959710010609</v>
      </c>
      <c r="C29" s="39">
        <f t="shared" ref="C29:M29" si="20">C15*$B29/$B22</f>
        <v>10.316959710010609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CoeffsDeductCorr!B4+CoeffsDeductCorr!C4*BackgroundII_R49!B23+CoeffsDeductCorr!D4*BackgroundII_R49!B23^2+CoeffsDeductCorr!E4*BackgroundII_R49!B23^3</f>
        <v>8.1250768509097355</v>
      </c>
      <c r="C30" s="39">
        <f t="shared" ref="C30:M30" si="21">C16*$B30/$B23</f>
        <v>8.1250768509097355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CoeffsDeductCorr!B5+CoeffsDeductCorr!C5*BackgroundII_R49!B24+CoeffsDeductCorr!D5*BackgroundII_R49!B24^2+CoeffsDeductCorr!E5*BackgroundII_R49!B24^3</f>
        <v>2.2338966068003612</v>
      </c>
      <c r="C31" s="39">
        <f t="shared" ref="C31:M31" si="22">C17*$B31/$B24</f>
        <v>2.2338966068003612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CoeffsDeductCorr!B6+CoeffsDeductCorr!C6*BackgroundII_R49!B25+CoeffsDeductCorr!D6*BackgroundII_R49!B25^2+CoeffsDeductCorr!E6*BackgroundII_R49!B25^3</f>
        <v>2.107221440977824</v>
      </c>
      <c r="C32" s="39">
        <f t="shared" ref="C32:M32" si="23">C18*$B32/$B25</f>
        <v>2.107221440977824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CoeffsDeductCorr!B7+CoeffsDeductCorr!C7*BackgroundII_R49!B26+CoeffsDeductCorr!D7*BackgroundII_R49!B26^2+CoeffsDeductCorr!E7*BackgroundII_R49!B26^3</f>
        <v>-3.9566084445351729E-2</v>
      </c>
      <c r="C33" s="39">
        <f t="shared" ref="C33:M33" si="24">C19*$B33/$B26</f>
        <v>-3.9566084445351722E-2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CoeffsDeductCorr!B8+CoeffsDeductCorr!C8*BackgroundII_R49!B27+CoeffsDeductCorr!D8*BackgroundII_R49!B27^2+CoeffsDeductCorr!E8*BackgroundII_R49!B27^3</f>
        <v>-1.9618017405200243</v>
      </c>
      <c r="C34" s="39">
        <f t="shared" ref="C34:M34" si="25">C20*$B34/$B27</f>
        <v>-1.9618017405200241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14.46382384591108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14.46382384591108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14.46382384591108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14.46382384591108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14.46382384591108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14.46382384591108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14.46382384591108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14.46382384591108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85.53617615408892</v>
      </c>
      <c r="C45" s="41">
        <f t="shared" ref="C45:M45" ca="1" si="28">IF(C44&lt;&gt;"",OFFSET(C27,$C$43,0),"")</f>
        <v>14.46382384591108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CalcMany!B48</f>
        <v>7274</v>
      </c>
      <c r="C3" t="str">
        <f>CalcMany!C48</f>
        <v>150</v>
      </c>
      <c r="D3">
        <f>CalcMany!D48</f>
        <v>0</v>
      </c>
      <c r="E3">
        <f>CalcMany!E48</f>
        <v>0</v>
      </c>
      <c r="F3">
        <f>CalcMany!F48</f>
        <v>0</v>
      </c>
      <c r="G3">
        <f>CalcMany!G48</f>
        <v>0</v>
      </c>
      <c r="H3">
        <f>CalcMany!H48</f>
        <v>0</v>
      </c>
      <c r="I3">
        <f>CalcMany!I48</f>
        <v>0</v>
      </c>
      <c r="J3">
        <f>CalcMany!J48</f>
        <v>0</v>
      </c>
      <c r="K3">
        <f>CalcMany!K48</f>
        <v>0</v>
      </c>
      <c r="L3" t="str">
        <f>CalcMany!L48</f>
        <v>600</v>
      </c>
      <c r="M3">
        <f>CalcMany!M48</f>
        <v>0</v>
      </c>
      <c r="N3">
        <f>CalcMany!N48</f>
        <v>0</v>
      </c>
      <c r="O3">
        <f>CalcMany!O48</f>
        <v>0</v>
      </c>
      <c r="P3">
        <f>CalcMany!P48</f>
        <v>0</v>
      </c>
      <c r="Q3">
        <f>CalcMany!Q48</f>
        <v>0</v>
      </c>
      <c r="R3">
        <f>CalcMany!R48</f>
        <v>0</v>
      </c>
      <c r="S3">
        <f>CalcMany!S48</f>
        <v>0</v>
      </c>
      <c r="T3">
        <f>CalcMany!T48</f>
        <v>0</v>
      </c>
      <c r="U3">
        <f>CalcMany!U48</f>
        <v>0</v>
      </c>
      <c r="V3">
        <f>CalcMany!V48</f>
        <v>0</v>
      </c>
      <c r="W3">
        <f>CalcMany!W48</f>
        <v>0</v>
      </c>
      <c r="X3">
        <f>CalcMany!X48</f>
        <v>0</v>
      </c>
      <c r="Y3">
        <f>CalcMany!Y48</f>
        <v>0</v>
      </c>
      <c r="Z3">
        <f>CalcMany!Z48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2.0621391256530104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8.2485565026120415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CoeffsDistress!B3+CoeffsDistress!B4*BackgroundII_R48!C4+CoeffsDistress!B5*BackgroundII_R48!C4^CoeffsDistress!B6+CoeffsDistress!B7*LN(BackgroundII_R48!C4-CoeffsDistress!B8)</f>
        <v>16.408214011050394</v>
      </c>
      <c r="D5" t="e">
        <f>CoeffsDistress!C3+CoeffsDistress!C4*BackgroundII_R48!D4+CoeffsDistress!C5*BackgroundII_R48!D4^CoeffsDistress!C6+CoeffsDistress!C7*LN(BackgroundII_R48!D4-CoeffsDistress!C8)</f>
        <v>#DIV/0!</v>
      </c>
      <c r="E5" t="e">
        <f>CoeffsDistress!D3+CoeffsDistress!D4*BackgroundII_R48!E4+CoeffsDistress!D5*BackgroundII_R48!E4^CoeffsDistress!D6+CoeffsDistress!D7*LN(BackgroundII_R48!E4-CoeffsDistress!D8)</f>
        <v>#DIV/0!</v>
      </c>
      <c r="F5">
        <f>CoeffsDistress!E3+CoeffsDistress!E4*BackgroundII_R48!F4+CoeffsDistress!E5*BackgroundII_R48!F4^CoeffsDistress!E6+CoeffsDistress!E7*LN(BackgroundII_R48!F4-CoeffsDistress!E8)</f>
        <v>1.3455187895966798</v>
      </c>
      <c r="G5" t="e">
        <f>CoeffsDistress!F3+CoeffsDistress!F4*BackgroundII_R48!G4+CoeffsDistress!F5*BackgroundII_R48!G4^CoeffsDistress!F6+CoeffsDistress!F7*LN(BackgroundII_R48!G4-CoeffsDistress!F8)</f>
        <v>#NUM!</v>
      </c>
      <c r="H5">
        <f>CoeffsDistress!G3+CoeffsDistress!G4*BackgroundII_R48!H4+CoeffsDistress!G5*BackgroundII_R48!H4^CoeffsDistress!G6+CoeffsDistress!G7*LN(BackgroundII_R48!H4-CoeffsDistress!G8)</f>
        <v>-2.4297516226665117</v>
      </c>
      <c r="I5">
        <f>CoeffsDistress!H3+CoeffsDistress!H4*BackgroundII_R48!I4+CoeffsDistress!H5*BackgroundII_R48!I4^CoeffsDistress!H6+CoeffsDistress!H7*LN(BackgroundII_R48!I4-CoeffsDistress!H8)</f>
        <v>6.2926559863106677</v>
      </c>
      <c r="J5">
        <f>CoeffsDistress!I3+CoeffsDistress!I4*BackgroundII_R48!J4+CoeffsDistress!I5*BackgroundII_R48!J4^CoeffsDistress!I6+CoeffsDistress!I7*LN(BackgroundII_R48!J4-CoeffsDistress!I8)</f>
        <v>1.9809699703419081</v>
      </c>
      <c r="K5" t="e">
        <f>CoeffsDistress!J3+CoeffsDistress!J4*BackgroundII_R48!K4+CoeffsDistress!J5*BackgroundII_R48!K4^CoeffsDistress!J6+CoeffsDistress!J7*LN(BackgroundII_R48!K4-CoeffsDistress!J8)</f>
        <v>#NUM!</v>
      </c>
      <c r="L5">
        <f>CoeffsDistress!K3+CoeffsDistress!K4*BackgroundII_R48!L4+CoeffsDistress!K5*BackgroundII_R48!L4^CoeffsDistress!K6+CoeffsDistress!K7*LN(BackgroundII_R48!L4-CoeffsDistress!K8)</f>
        <v>14.808172464873772</v>
      </c>
      <c r="M5">
        <f>CoeffsDistress!L3+CoeffsDistress!L4*BackgroundII_R48!M4+CoeffsDistress!L5*BackgroundII_R48!M4^CoeffsDistress!L6+CoeffsDistress!L7*LN(BackgroundII_R48!M4-CoeffsDistress!L8)</f>
        <v>-1.8831691837876274</v>
      </c>
      <c r="N5">
        <f>CoeffsDistress!M3+CoeffsDistress!M4*BackgroundII_R48!N4+CoeffsDistress!M5*BackgroundII_R48!N4^CoeffsDistress!M6+CoeffsDistress!M7*LN(BackgroundII_R48!N4-CoeffsDistress!M8)</f>
        <v>-6.4882063576799407</v>
      </c>
      <c r="O5">
        <f>CoeffsDistress!N3+CoeffsDistress!N4*BackgroundII_R48!O4+CoeffsDistress!N5*BackgroundII_R48!O4^CoeffsDistress!N6+CoeffsDistress!N7*LN(BackgroundII_R48!O4-CoeffsDistress!N8)</f>
        <v>-0.19234986700844559</v>
      </c>
      <c r="P5">
        <f>CoeffsDistress!O3+CoeffsDistress!O4*BackgroundII_R48!P4+CoeffsDistress!O5*BackgroundII_R48!P4^CoeffsDistress!O6+CoeffsDistress!O7*LN(BackgroundII_R48!P4-CoeffsDistress!O8)</f>
        <v>7.3754817263059103E-2</v>
      </c>
      <c r="Q5">
        <f>CoeffsDistress!P3+CoeffsDistress!P4*BackgroundII_R48!Q4+CoeffsDistress!P5*BackgroundII_R48!Q4^CoeffsDistress!P6+CoeffsDistress!P7*LN(BackgroundII_R48!Q4-CoeffsDistress!P8)</f>
        <v>2.0655973451251413</v>
      </c>
      <c r="R5" t="e">
        <f>CoeffsDistress!Q3+CoeffsDistress!Q4*BackgroundII_R48!R4+CoeffsDistress!Q5*BackgroundII_R48!R4^CoeffsDistress!Q6+CoeffsDistress!Q7*LN(BackgroundII_R48!R4-CoeffsDistress!Q8)</f>
        <v>#NUM!</v>
      </c>
      <c r="S5">
        <f>CoeffsDistress!R3+CoeffsDistress!R4*BackgroundII_R48!S4+CoeffsDistress!R5*BackgroundII_R48!S4^CoeffsDistress!R6+CoeffsDistress!R7*LN(BackgroundII_R48!S4-CoeffsDistress!R8)</f>
        <v>2.8474830961496664</v>
      </c>
      <c r="T5">
        <f>CoeffsDistress!S3+CoeffsDistress!S4*BackgroundII_R48!T4+CoeffsDistress!S5*BackgroundII_R48!T4^CoeffsDistress!S6+CoeffsDistress!S7*LN(BackgroundII_R48!T4-CoeffsDistress!S8)</f>
        <v>3.1290789009871531</v>
      </c>
      <c r="U5">
        <f>CoeffsDistress!T3+CoeffsDistress!T4*BackgroundII_R48!U4+CoeffsDistress!T5*BackgroundII_R48!U4^CoeffsDistress!T6+CoeffsDistress!T7*LN(BackgroundII_R48!U4-CoeffsDistress!T8)</f>
        <v>-0.72987201948007563</v>
      </c>
      <c r="V5">
        <f>CoeffsDistress!U3+CoeffsDistress!U4*BackgroundII_R48!V4+CoeffsDistress!U5*BackgroundII_R48!V4^CoeffsDistress!U6+CoeffsDistress!U7*LN(BackgroundII_R48!V4-CoeffsDistress!U8)</f>
        <v>-0.55774509254708704</v>
      </c>
      <c r="W5">
        <f>CoeffsDistress!V3+CoeffsDistress!V4*BackgroundII_R48!W4+CoeffsDistress!V5*BackgroundII_R48!W4^CoeffsDistress!V6+CoeffsDistress!V7*LN(BackgroundII_R48!W4-CoeffsDistress!V8)</f>
        <v>-11.630944123926884</v>
      </c>
      <c r="X5">
        <f>CoeffsDistress!W3+CoeffsDistress!W4*BackgroundII_R48!X4+CoeffsDistress!W5*BackgroundII_R48!X4^CoeffsDistress!W6+CoeffsDistress!W7*LN(BackgroundII_R48!X4-CoeffsDistress!W8)</f>
        <v>-0.96527959010864728</v>
      </c>
      <c r="Y5">
        <f>CoeffsDistress!X3+CoeffsDistress!X4*BackgroundII_R48!Y4+CoeffsDistress!X5*BackgroundII_R48!Y4^CoeffsDistress!X6+CoeffsDistress!X7*LN(BackgroundII_R48!Y4-CoeffsDistress!X8)</f>
        <v>-1.1850134881294951</v>
      </c>
      <c r="Z5">
        <f>CoeffsDistress!Y3+CoeffsDistress!Y4*BackgroundII_R48!Z4+CoeffsDistress!Y5*BackgroundII_R48!Z4^CoeffsDistress!Y6+CoeffsDistress!Y7*LN(BackgroundII_R48!Z4-CoeffsDistress!Y8)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16.408214011050394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14.808172464873772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16.408214011050394</v>
      </c>
      <c r="D9">
        <f t="shared" si="3"/>
        <v>14.808172464873772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8.6767966724545573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16.408214011050394</v>
      </c>
      <c r="D13">
        <f t="shared" si="6"/>
        <v>14.808172464873772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16.408214011050394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16.408214011050394</v>
      </c>
      <c r="D15" s="34">
        <f t="shared" ref="D15:D20" si="8">D$13</f>
        <v>14.808172464873772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16.408214011050394</v>
      </c>
      <c r="D16" s="34">
        <f t="shared" si="8"/>
        <v>14.808172464873772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16.408214011050394</v>
      </c>
      <c r="D17" s="34">
        <f t="shared" si="8"/>
        <v>14.808172464873772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16.408214011050394</v>
      </c>
      <c r="D18" s="34">
        <f t="shared" si="8"/>
        <v>14.808172464873772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16.408214011050394</v>
      </c>
      <c r="D19" s="34">
        <f t="shared" si="8"/>
        <v>14.808172464873772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16.408214011050394</v>
      </c>
      <c r="D20" s="34">
        <f t="shared" si="8"/>
        <v>14.808172464873772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18.408214011050394</v>
      </c>
      <c r="C21" s="36">
        <f t="shared" ref="C21:M21" si="10">C14/$B21</f>
        <v>0.89135284939650272</v>
      </c>
      <c r="D21" s="36">
        <f t="shared" si="10"/>
        <v>0.10864715060349724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31.216386475924168</v>
      </c>
      <c r="C22" s="36">
        <f t="shared" ref="C22:M22" si="12">C15/$B22</f>
        <v>0.52562823130426484</v>
      </c>
      <c r="D22" s="36">
        <f t="shared" si="12"/>
        <v>0.47437176869573511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31.216386475924168</v>
      </c>
      <c r="C23" s="36">
        <f t="shared" ref="C23:M23" si="13">C16/$B23</f>
        <v>0.52562823130426484</v>
      </c>
      <c r="D23" s="36">
        <f t="shared" si="13"/>
        <v>0.47437176869573511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31.216386475924168</v>
      </c>
      <c r="C24" s="36">
        <f t="shared" ref="C24:M24" si="14">C17/$B24</f>
        <v>0.52562823130426484</v>
      </c>
      <c r="D24" s="36">
        <f t="shared" si="14"/>
        <v>0.47437176869573511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31.216386475924168</v>
      </c>
      <c r="C25" s="36">
        <f t="shared" ref="C25:M25" si="15">C18/$B25</f>
        <v>0.52562823130426484</v>
      </c>
      <c r="D25" s="36">
        <f t="shared" si="15"/>
        <v>0.47437176869573511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31.216386475924168</v>
      </c>
      <c r="C26" s="36">
        <f t="shared" ref="C26:M26" si="16">C19/$B26</f>
        <v>0.52562823130426484</v>
      </c>
      <c r="D26" s="36">
        <f t="shared" si="16"/>
        <v>0.47437176869573511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31.216386475924168</v>
      </c>
      <c r="C27" s="36">
        <f t="shared" ref="C27:M27" si="17">C20/$B27</f>
        <v>0.52562823130426484</v>
      </c>
      <c r="D27" s="36">
        <f t="shared" si="17"/>
        <v>0.47437176869573511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CoeffsDeductCorr!B2+CoeffsDeductCorr!C2*BackgroundII_R48!B21+CoeffsDeductCorr!D2*BackgroundII_R48!B21^2+CoeffsDeductCorr!E2*BackgroundII_R48!B21^3</f>
        <v>18.408214011050394</v>
      </c>
      <c r="C28" s="39">
        <f t="shared" ref="C28:M28" si="18">C14*$B28/$B21</f>
        <v>16.408214011050394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CoeffsDeductCorr!B3+CoeffsDeductCorr!C3*BackgroundII_R48!B22+CoeffsDeductCorr!D3*BackgroundII_R48!B22^2+CoeffsDeductCorr!E3*BackgroundII_R48!B22^3</f>
        <v>23.028105456345916</v>
      </c>
      <c r="C29" s="39">
        <f t="shared" ref="C29:M29" si="20">C15*$B29/$B22</f>
        <v>12.104222341307194</v>
      </c>
      <c r="D29" s="39">
        <f t="shared" si="20"/>
        <v>10.92388311503872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CoeffsDeductCorr!B4+CoeffsDeductCorr!C4*BackgroundII_R48!B23+CoeffsDeductCorr!D4*BackgroundII_R48!B23^2+CoeffsDeductCorr!E4*BackgroundII_R48!B23^3</f>
        <v>19.278732091850102</v>
      </c>
      <c r="C30" s="39">
        <f t="shared" ref="C30:M30" si="21">C16*$B30/$B23</f>
        <v>10.133445851227938</v>
      </c>
      <c r="D30" s="39">
        <f t="shared" si="21"/>
        <v>9.1452862406221609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CoeffsDeductCorr!B5+CoeffsDeductCorr!C5*BackgroundII_R48!B24+CoeffsDeductCorr!D5*BackgroundII_R48!B24^2+CoeffsDeductCorr!E5*BackgroundII_R48!B24^3</f>
        <v>13.494557328769007</v>
      </c>
      <c r="C31" s="39">
        <f t="shared" ref="C31:M31" si="22">C17*$B31/$B24</f>
        <v>7.0931203009548582</v>
      </c>
      <c r="D31" s="39">
        <f t="shared" si="22"/>
        <v>6.4014370278141479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CoeffsDeductCorr!B6+CoeffsDeductCorr!C6*BackgroundII_R48!B25+CoeffsDeductCorr!D6*BackgroundII_R48!B25^2+CoeffsDeductCorr!E6*BackgroundII_R48!B25^3</f>
        <v>12.054119987125588</v>
      </c>
      <c r="C32" s="39">
        <f t="shared" ref="C32:M32" si="23">C18*$B32/$B25</f>
        <v>6.3359857687622112</v>
      </c>
      <c r="D32" s="39">
        <f t="shared" si="23"/>
        <v>5.7181342183633772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CoeffsDeductCorr!B7+CoeffsDeductCorr!C7*BackgroundII_R48!B26+CoeffsDeductCorr!D7*BackgroundII_R48!B26^2+CoeffsDeductCorr!E7*BackgroundII_R48!B26^3</f>
        <v>9.6453722770687804</v>
      </c>
      <c r="C33" s="39">
        <f t="shared" ref="C33:M33" si="24">C19*$B33/$B26</f>
        <v>5.0698799702668529</v>
      </c>
      <c r="D33" s="39">
        <f t="shared" si="24"/>
        <v>4.5754923068019266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CoeffsDeductCorr!B8+CoeffsDeductCorr!C8*BackgroundII_R48!B27+CoeffsDeductCorr!D8*BackgroundII_R48!B27^2+CoeffsDeductCorr!E8*BackgroundII_R48!B27^3</f>
        <v>9.2461378824021825</v>
      </c>
      <c r="C34" s="39">
        <f t="shared" ref="C34:M34" si="25">C20*$B34/$B27</f>
        <v>4.86003110152242</v>
      </c>
      <c r="D34" s="39">
        <f t="shared" si="25"/>
        <v>4.3861067808797616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18.408214011050394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23.028105456345916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23.028105456345916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23.028105456345916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23.028105456345916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23.028105456345916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23.028105456345916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23.028105456345916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76.971894543654088</v>
      </c>
      <c r="C45" s="41">
        <f t="shared" ref="C45:M45" ca="1" si="28">IF(C44&lt;&gt;"",OFFSET(C27,$C$43,0),"")</f>
        <v>12.104222341307194</v>
      </c>
      <c r="D45" s="41">
        <f t="shared" ca="1" si="28"/>
        <v>10.92388311503872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0.52562823130426484</v>
      </c>
      <c r="D46" s="41">
        <f t="shared" ca="1" si="29"/>
        <v>0.47437176869573511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CalcMany!B47</f>
        <v>7230</v>
      </c>
      <c r="C3">
        <f>CalcMany!C47</f>
        <v>0</v>
      </c>
      <c r="D3">
        <f>CalcMany!D47</f>
        <v>0</v>
      </c>
      <c r="E3">
        <f>CalcMany!E47</f>
        <v>0</v>
      </c>
      <c r="F3">
        <f>CalcMany!F47</f>
        <v>0</v>
      </c>
      <c r="G3">
        <f>CalcMany!G47</f>
        <v>0</v>
      </c>
      <c r="H3">
        <f>CalcMany!H47</f>
        <v>0</v>
      </c>
      <c r="I3">
        <f>CalcMany!I47</f>
        <v>0</v>
      </c>
      <c r="J3">
        <f>CalcMany!J47</f>
        <v>0</v>
      </c>
      <c r="K3">
        <f>CalcMany!K47</f>
        <v>0</v>
      </c>
      <c r="L3" t="str">
        <f>CalcMany!L47</f>
        <v>600</v>
      </c>
      <c r="M3">
        <f>CalcMany!M47</f>
        <v>0</v>
      </c>
      <c r="N3">
        <f>CalcMany!N47</f>
        <v>0</v>
      </c>
      <c r="O3">
        <f>CalcMany!O47</f>
        <v>0</v>
      </c>
      <c r="P3">
        <f>CalcMany!P47</f>
        <v>0</v>
      </c>
      <c r="Q3">
        <f>CalcMany!Q47</f>
        <v>0</v>
      </c>
      <c r="R3">
        <f>CalcMany!R47</f>
        <v>0</v>
      </c>
      <c r="S3">
        <f>CalcMany!S47</f>
        <v>0</v>
      </c>
      <c r="T3">
        <f>CalcMany!T47</f>
        <v>0</v>
      </c>
      <c r="U3">
        <f>CalcMany!U47</f>
        <v>0</v>
      </c>
      <c r="V3">
        <f>CalcMany!V47</f>
        <v>0</v>
      </c>
      <c r="W3">
        <f>CalcMany!W47</f>
        <v>0</v>
      </c>
      <c r="X3">
        <f>CalcMany!X47</f>
        <v>0</v>
      </c>
      <c r="Y3">
        <f>CalcMany!Y47</f>
        <v>0</v>
      </c>
      <c r="Z3">
        <f>CalcMany!Z47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8.2987551867219906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CoeffsDistress!B3+CoeffsDistress!B4*BackgroundII_R47!C4+CoeffsDistress!B5*BackgroundII_R47!C4^CoeffsDistress!B6+CoeffsDistress!B7*LN(BackgroundII_R47!C4-CoeffsDistress!B8)</f>
        <v>#DIV/0!</v>
      </c>
      <c r="D5" t="e">
        <f>CoeffsDistress!C3+CoeffsDistress!C4*BackgroundII_R47!D4+CoeffsDistress!C5*BackgroundII_R47!D4^CoeffsDistress!C6+CoeffsDistress!C7*LN(BackgroundII_R47!D4-CoeffsDistress!C8)</f>
        <v>#DIV/0!</v>
      </c>
      <c r="E5" t="e">
        <f>CoeffsDistress!D3+CoeffsDistress!D4*BackgroundII_R47!E4+CoeffsDistress!D5*BackgroundII_R47!E4^CoeffsDistress!D6+CoeffsDistress!D7*LN(BackgroundII_R47!E4-CoeffsDistress!D8)</f>
        <v>#DIV/0!</v>
      </c>
      <c r="F5">
        <f>CoeffsDistress!E3+CoeffsDistress!E4*BackgroundII_R47!F4+CoeffsDistress!E5*BackgroundII_R47!F4^CoeffsDistress!E6+CoeffsDistress!E7*LN(BackgroundII_R47!F4-CoeffsDistress!E8)</f>
        <v>1.3455187895966798</v>
      </c>
      <c r="G5" t="e">
        <f>CoeffsDistress!F3+CoeffsDistress!F4*BackgroundII_R47!G4+CoeffsDistress!F5*BackgroundII_R47!G4^CoeffsDistress!F6+CoeffsDistress!F7*LN(BackgroundII_R47!G4-CoeffsDistress!F8)</f>
        <v>#NUM!</v>
      </c>
      <c r="H5">
        <f>CoeffsDistress!G3+CoeffsDistress!G4*BackgroundII_R47!H4+CoeffsDistress!G5*BackgroundII_R47!H4^CoeffsDistress!G6+CoeffsDistress!G7*LN(BackgroundII_R47!H4-CoeffsDistress!G8)</f>
        <v>-2.4297516226665117</v>
      </c>
      <c r="I5">
        <f>CoeffsDistress!H3+CoeffsDistress!H4*BackgroundII_R47!I4+CoeffsDistress!H5*BackgroundII_R47!I4^CoeffsDistress!H6+CoeffsDistress!H7*LN(BackgroundII_R47!I4-CoeffsDistress!H8)</f>
        <v>6.2926559863106677</v>
      </c>
      <c r="J5">
        <f>CoeffsDistress!I3+CoeffsDistress!I4*BackgroundII_R47!J4+CoeffsDistress!I5*BackgroundII_R47!J4^CoeffsDistress!I6+CoeffsDistress!I7*LN(BackgroundII_R47!J4-CoeffsDistress!I8)</f>
        <v>1.9809699703419081</v>
      </c>
      <c r="K5" t="e">
        <f>CoeffsDistress!J3+CoeffsDistress!J4*BackgroundII_R47!K4+CoeffsDistress!J5*BackgroundII_R47!K4^CoeffsDistress!J6+CoeffsDistress!J7*LN(BackgroundII_R47!K4-CoeffsDistress!J8)</f>
        <v>#NUM!</v>
      </c>
      <c r="L5">
        <f>CoeffsDistress!K3+CoeffsDistress!K4*BackgroundII_R47!L4+CoeffsDistress!K5*BackgroundII_R47!L4^CoeffsDistress!K6+CoeffsDistress!K7*LN(BackgroundII_R47!L4-CoeffsDistress!K8)</f>
        <v>14.8669483979536</v>
      </c>
      <c r="M5">
        <f>CoeffsDistress!L3+CoeffsDistress!L4*BackgroundII_R47!M4+CoeffsDistress!L5*BackgroundII_R47!M4^CoeffsDistress!L6+CoeffsDistress!L7*LN(BackgroundII_R47!M4-CoeffsDistress!L8)</f>
        <v>-1.8831691837876274</v>
      </c>
      <c r="N5">
        <f>CoeffsDistress!M3+CoeffsDistress!M4*BackgroundII_R47!N4+CoeffsDistress!M5*BackgroundII_R47!N4^CoeffsDistress!M6+CoeffsDistress!M7*LN(BackgroundII_R47!N4-CoeffsDistress!M8)</f>
        <v>-6.4882063576799407</v>
      </c>
      <c r="O5">
        <f>CoeffsDistress!N3+CoeffsDistress!N4*BackgroundII_R47!O4+CoeffsDistress!N5*BackgroundII_R47!O4^CoeffsDistress!N6+CoeffsDistress!N7*LN(BackgroundII_R47!O4-CoeffsDistress!N8)</f>
        <v>-0.19234986700844559</v>
      </c>
      <c r="P5">
        <f>CoeffsDistress!O3+CoeffsDistress!O4*BackgroundII_R47!P4+CoeffsDistress!O5*BackgroundII_R47!P4^CoeffsDistress!O6+CoeffsDistress!O7*LN(BackgroundII_R47!P4-CoeffsDistress!O8)</f>
        <v>7.3754817263059103E-2</v>
      </c>
      <c r="Q5">
        <f>CoeffsDistress!P3+CoeffsDistress!P4*BackgroundII_R47!Q4+CoeffsDistress!P5*BackgroundII_R47!Q4^CoeffsDistress!P6+CoeffsDistress!P7*LN(BackgroundII_R47!Q4-CoeffsDistress!P8)</f>
        <v>2.0655973451251413</v>
      </c>
      <c r="R5" t="e">
        <f>CoeffsDistress!Q3+CoeffsDistress!Q4*BackgroundII_R47!R4+CoeffsDistress!Q5*BackgroundII_R47!R4^CoeffsDistress!Q6+CoeffsDistress!Q7*LN(BackgroundII_R47!R4-CoeffsDistress!Q8)</f>
        <v>#NUM!</v>
      </c>
      <c r="S5">
        <f>CoeffsDistress!R3+CoeffsDistress!R4*BackgroundII_R47!S4+CoeffsDistress!R5*BackgroundII_R47!S4^CoeffsDistress!R6+CoeffsDistress!R7*LN(BackgroundII_R47!S4-CoeffsDistress!R8)</f>
        <v>2.8474830961496664</v>
      </c>
      <c r="T5">
        <f>CoeffsDistress!S3+CoeffsDistress!S4*BackgroundII_R47!T4+CoeffsDistress!S5*BackgroundII_R47!T4^CoeffsDistress!S6+CoeffsDistress!S7*LN(BackgroundII_R47!T4-CoeffsDistress!S8)</f>
        <v>3.1290789009871531</v>
      </c>
      <c r="U5">
        <f>CoeffsDistress!T3+CoeffsDistress!T4*BackgroundII_R47!U4+CoeffsDistress!T5*BackgroundII_R47!U4^CoeffsDistress!T6+CoeffsDistress!T7*LN(BackgroundII_R47!U4-CoeffsDistress!T8)</f>
        <v>-0.72987201948007563</v>
      </c>
      <c r="V5">
        <f>CoeffsDistress!U3+CoeffsDistress!U4*BackgroundII_R47!V4+CoeffsDistress!U5*BackgroundII_R47!V4^CoeffsDistress!U6+CoeffsDistress!U7*LN(BackgroundII_R47!V4-CoeffsDistress!U8)</f>
        <v>-0.55774509254708704</v>
      </c>
      <c r="W5">
        <f>CoeffsDistress!V3+CoeffsDistress!V4*BackgroundII_R47!W4+CoeffsDistress!V5*BackgroundII_R47!W4^CoeffsDistress!V6+CoeffsDistress!V7*LN(BackgroundII_R47!W4-CoeffsDistress!V8)</f>
        <v>-11.630944123926884</v>
      </c>
      <c r="X5">
        <f>CoeffsDistress!W3+CoeffsDistress!W4*BackgroundII_R47!X4+CoeffsDistress!W5*BackgroundII_R47!X4^CoeffsDistress!W6+CoeffsDistress!W7*LN(BackgroundII_R47!X4-CoeffsDistress!W8)</f>
        <v>-0.96527959010864728</v>
      </c>
      <c r="Y5">
        <f>CoeffsDistress!X3+CoeffsDistress!X4*BackgroundII_R47!Y4+CoeffsDistress!X5*BackgroundII_R47!Y4^CoeffsDistress!X6+CoeffsDistress!X7*LN(BackgroundII_R47!Y4-CoeffsDistress!X8)</f>
        <v>-1.1850134881294951</v>
      </c>
      <c r="Z5">
        <f>CoeffsDistress!Y3+CoeffsDistress!Y4*BackgroundII_R47!Z4+CoeffsDistress!Y5*BackgroundII_R47!Z4^CoeffsDistress!Y6+CoeffsDistress!Y7*LN(BackgroundII_R47!Z4-CoeffsDistress!Y8)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14.8669483979536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14.8669483979536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8.8183414736573233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14.8669483979536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14.8669483979536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14.8669483979536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14.8669483979536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14.8669483979536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14.8669483979536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14.8669483979536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14.8669483979536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14.8669483979536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14.8669483979536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14.8669483979536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14.8669483979536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14.8669483979536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14.8669483979536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14.8669483979536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CoeffsDeductCorr!B2+CoeffsDeductCorr!C2*BackgroundII_R47!B21+CoeffsDeductCorr!D2*BackgroundII_R47!B21^2+CoeffsDeductCorr!E2*BackgroundII_R47!B21^3</f>
        <v>14.8669483979536</v>
      </c>
      <c r="C28" s="39">
        <f t="shared" ref="C28:M28" si="18">C14*$B28/$B21</f>
        <v>14.8669483979536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CoeffsDeductCorr!B3+CoeffsDeductCorr!C3*BackgroundII_R47!B22+CoeffsDeductCorr!D3*BackgroundII_R47!B22^2+CoeffsDeductCorr!E3*BackgroundII_R47!B22^3</f>
        <v>10.62611183875819</v>
      </c>
      <c r="C29" s="39">
        <f t="shared" ref="C29:M29" si="20">C15*$B29/$B22</f>
        <v>10.62611183875819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CoeffsDeductCorr!B4+CoeffsDeductCorr!C4*BackgroundII_R47!B23+CoeffsDeductCorr!D4*BackgroundII_R47!B23^2+CoeffsDeductCorr!E4*BackgroundII_R47!B23^3</f>
        <v>8.3928568245043103</v>
      </c>
      <c r="C30" s="39">
        <f t="shared" ref="C30:M30" si="21">C16*$B30/$B23</f>
        <v>8.3928568245043103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CoeffsDeductCorr!B5+CoeffsDeductCorr!C5*BackgroundII_R47!B24+CoeffsDeductCorr!D5*BackgroundII_R47!B24^2+CoeffsDeductCorr!E5*BackgroundII_R47!B24^3</f>
        <v>2.5047403656571197</v>
      </c>
      <c r="C31" s="39">
        <f t="shared" ref="C31:M31" si="22">C17*$B31/$B24</f>
        <v>2.5047403656571197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CoeffsDeductCorr!B6+CoeffsDeductCorr!C6*BackgroundII_R47!B25+CoeffsDeductCorr!D6*BackgroundII_R47!B25^2+CoeffsDeductCorr!E6*BackgroundII_R47!B25^3</f>
        <v>2.3444371485563238</v>
      </c>
      <c r="C32" s="39">
        <f t="shared" ref="C32:M32" si="23">C18*$B32/$B25</f>
        <v>2.3444371485563238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CoeffsDeductCorr!B7+CoeffsDeductCorr!C7*BackgroundII_R47!B26+CoeffsDeductCorr!D7*BackgroundII_R47!B26^2+CoeffsDeductCorr!E7*BackgroundII_R47!B26^3</f>
        <v>0.19114104000187868</v>
      </c>
      <c r="C33" s="39">
        <f t="shared" ref="C33:M33" si="24">C19*$B33/$B26</f>
        <v>0.19114104000187868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CoeffsDeductCorr!B8+CoeffsDeductCorr!C8*BackgroundII_R47!B27+CoeffsDeductCorr!D8*BackgroundII_R47!B27^2+CoeffsDeductCorr!E8*BackgroundII_R47!B27^3</f>
        <v>-1.685591298092296</v>
      </c>
      <c r="C34" s="39">
        <f t="shared" ref="C34:M34" si="25">C20*$B34/$B27</f>
        <v>-1.685591298092296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14.8669483979536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14.8669483979536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14.8669483979536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14.8669483979536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14.8669483979536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14.8669483979536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14.8669483979536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14.8669483979536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85.133051602046407</v>
      </c>
      <c r="C45" s="41">
        <f t="shared" ref="C45:M45" ca="1" si="28">IF(C44&lt;&gt;"",OFFSET(C27,$C$43,0),"")</f>
        <v>14.8669483979536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CalcMany!B46</f>
        <v>7324</v>
      </c>
      <c r="C3" t="str">
        <f>CalcMany!C46</f>
        <v>150</v>
      </c>
      <c r="D3">
        <f>CalcMany!D46</f>
        <v>0</v>
      </c>
      <c r="E3">
        <f>CalcMany!E46</f>
        <v>0</v>
      </c>
      <c r="F3">
        <f>CalcMany!F46</f>
        <v>0</v>
      </c>
      <c r="G3">
        <f>CalcMany!G46</f>
        <v>0</v>
      </c>
      <c r="H3">
        <f>CalcMany!H46</f>
        <v>0</v>
      </c>
      <c r="I3">
        <f>CalcMany!I46</f>
        <v>0</v>
      </c>
      <c r="J3">
        <f>CalcMany!J46</f>
        <v>0</v>
      </c>
      <c r="K3">
        <f>CalcMany!K46</f>
        <v>0</v>
      </c>
      <c r="L3" t="str">
        <f>CalcMany!L46</f>
        <v>600</v>
      </c>
      <c r="M3">
        <f>CalcMany!M46</f>
        <v>0</v>
      </c>
      <c r="N3">
        <f>CalcMany!N46</f>
        <v>0</v>
      </c>
      <c r="O3">
        <f>CalcMany!O46</f>
        <v>0</v>
      </c>
      <c r="P3">
        <f>CalcMany!P46</f>
        <v>0</v>
      </c>
      <c r="Q3">
        <f>CalcMany!Q46</f>
        <v>0</v>
      </c>
      <c r="R3">
        <f>CalcMany!R46</f>
        <v>0</v>
      </c>
      <c r="S3">
        <f>CalcMany!S46</f>
        <v>0</v>
      </c>
      <c r="T3">
        <f>CalcMany!T46</f>
        <v>0</v>
      </c>
      <c r="U3">
        <f>CalcMany!U46</f>
        <v>0</v>
      </c>
      <c r="V3">
        <f>CalcMany!V46</f>
        <v>0</v>
      </c>
      <c r="W3">
        <f>CalcMany!W46</f>
        <v>0</v>
      </c>
      <c r="X3">
        <f>CalcMany!X46</f>
        <v>0</v>
      </c>
      <c r="Y3">
        <f>CalcMany!Y46</f>
        <v>0</v>
      </c>
      <c r="Z3">
        <f>CalcMany!Z46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2.0480611687602401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8.1922446750409605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>
        <f>CoeffsDistress!B3+CoeffsDistress!B4*BackgroundII_R46!C4+CoeffsDistress!B5*BackgroundII_R46!C4^CoeffsDistress!B6+CoeffsDistress!B7*LN(BackgroundII_R46!C4-CoeffsDistress!B8)</f>
        <v>16.352265505316119</v>
      </c>
      <c r="D5" t="e">
        <f>CoeffsDistress!C3+CoeffsDistress!C4*BackgroundII_R46!D4+CoeffsDistress!C5*BackgroundII_R46!D4^CoeffsDistress!C6+CoeffsDistress!C7*LN(BackgroundII_R46!D4-CoeffsDistress!C8)</f>
        <v>#DIV/0!</v>
      </c>
      <c r="E5" t="e">
        <f>CoeffsDistress!D3+CoeffsDistress!D4*BackgroundII_R46!E4+CoeffsDistress!D5*BackgroundII_R46!E4^CoeffsDistress!D6+CoeffsDistress!D7*LN(BackgroundII_R46!E4-CoeffsDistress!D8)</f>
        <v>#DIV/0!</v>
      </c>
      <c r="F5">
        <f>CoeffsDistress!E3+CoeffsDistress!E4*BackgroundII_R46!F4+CoeffsDistress!E5*BackgroundII_R46!F4^CoeffsDistress!E6+CoeffsDistress!E7*LN(BackgroundII_R46!F4-CoeffsDistress!E8)</f>
        <v>1.3455187895966798</v>
      </c>
      <c r="G5" t="e">
        <f>CoeffsDistress!F3+CoeffsDistress!F4*BackgroundII_R46!G4+CoeffsDistress!F5*BackgroundII_R46!G4^CoeffsDistress!F6+CoeffsDistress!F7*LN(BackgroundII_R46!G4-CoeffsDistress!F8)</f>
        <v>#NUM!</v>
      </c>
      <c r="H5">
        <f>CoeffsDistress!G3+CoeffsDistress!G4*BackgroundII_R46!H4+CoeffsDistress!G5*BackgroundII_R46!H4^CoeffsDistress!G6+CoeffsDistress!G7*LN(BackgroundII_R46!H4-CoeffsDistress!G8)</f>
        <v>-2.4297516226665117</v>
      </c>
      <c r="I5">
        <f>CoeffsDistress!H3+CoeffsDistress!H4*BackgroundII_R46!I4+CoeffsDistress!H5*BackgroundII_R46!I4^CoeffsDistress!H6+CoeffsDistress!H7*LN(BackgroundII_R46!I4-CoeffsDistress!H8)</f>
        <v>6.2926559863106677</v>
      </c>
      <c r="J5">
        <f>CoeffsDistress!I3+CoeffsDistress!I4*BackgroundII_R46!J4+CoeffsDistress!I5*BackgroundII_R46!J4^CoeffsDistress!I6+CoeffsDistress!I7*LN(BackgroundII_R46!J4-CoeffsDistress!I8)</f>
        <v>1.9809699703419081</v>
      </c>
      <c r="K5" t="e">
        <f>CoeffsDistress!J3+CoeffsDistress!J4*BackgroundII_R46!K4+CoeffsDistress!J5*BackgroundII_R46!K4^CoeffsDistress!J6+CoeffsDistress!J7*LN(BackgroundII_R46!K4-CoeffsDistress!J8)</f>
        <v>#NUM!</v>
      </c>
      <c r="L5">
        <f>CoeffsDistress!K3+CoeffsDistress!K4*BackgroundII_R46!L4+CoeffsDistress!K5*BackgroundII_R46!L4^CoeffsDistress!K6+CoeffsDistress!K7*LN(BackgroundII_R46!L4-CoeffsDistress!K8)</f>
        <v>14.741946305852949</v>
      </c>
      <c r="M5">
        <f>CoeffsDistress!L3+CoeffsDistress!L4*BackgroundII_R46!M4+CoeffsDistress!L5*BackgroundII_R46!M4^CoeffsDistress!L6+CoeffsDistress!L7*LN(BackgroundII_R46!M4-CoeffsDistress!L8)</f>
        <v>-1.8831691837876274</v>
      </c>
      <c r="N5">
        <f>CoeffsDistress!M3+CoeffsDistress!M4*BackgroundII_R46!N4+CoeffsDistress!M5*BackgroundII_R46!N4^CoeffsDistress!M6+CoeffsDistress!M7*LN(BackgroundII_R46!N4-CoeffsDistress!M8)</f>
        <v>-6.4882063576799407</v>
      </c>
      <c r="O5">
        <f>CoeffsDistress!N3+CoeffsDistress!N4*BackgroundII_R46!O4+CoeffsDistress!N5*BackgroundII_R46!O4^CoeffsDistress!N6+CoeffsDistress!N7*LN(BackgroundII_R46!O4-CoeffsDistress!N8)</f>
        <v>-0.19234986700844559</v>
      </c>
      <c r="P5">
        <f>CoeffsDistress!O3+CoeffsDistress!O4*BackgroundII_R46!P4+CoeffsDistress!O5*BackgroundII_R46!P4^CoeffsDistress!O6+CoeffsDistress!O7*LN(BackgroundII_R46!P4-CoeffsDistress!O8)</f>
        <v>7.3754817263059103E-2</v>
      </c>
      <c r="Q5">
        <f>CoeffsDistress!P3+CoeffsDistress!P4*BackgroundII_R46!Q4+CoeffsDistress!P5*BackgroundII_R46!Q4^CoeffsDistress!P6+CoeffsDistress!P7*LN(BackgroundII_R46!Q4-CoeffsDistress!P8)</f>
        <v>2.0655973451251413</v>
      </c>
      <c r="R5" t="e">
        <f>CoeffsDistress!Q3+CoeffsDistress!Q4*BackgroundII_R46!R4+CoeffsDistress!Q5*BackgroundII_R46!R4^CoeffsDistress!Q6+CoeffsDistress!Q7*LN(BackgroundII_R46!R4-CoeffsDistress!Q8)</f>
        <v>#NUM!</v>
      </c>
      <c r="S5">
        <f>CoeffsDistress!R3+CoeffsDistress!R4*BackgroundII_R46!S4+CoeffsDistress!R5*BackgroundII_R46!S4^CoeffsDistress!R6+CoeffsDistress!R7*LN(BackgroundII_R46!S4-CoeffsDistress!R8)</f>
        <v>2.8474830961496664</v>
      </c>
      <c r="T5">
        <f>CoeffsDistress!S3+CoeffsDistress!S4*BackgroundII_R46!T4+CoeffsDistress!S5*BackgroundII_R46!T4^CoeffsDistress!S6+CoeffsDistress!S7*LN(BackgroundII_R46!T4-CoeffsDistress!S8)</f>
        <v>3.1290789009871531</v>
      </c>
      <c r="U5">
        <f>CoeffsDistress!T3+CoeffsDistress!T4*BackgroundII_R46!U4+CoeffsDistress!T5*BackgroundII_R46!U4^CoeffsDistress!T6+CoeffsDistress!T7*LN(BackgroundII_R46!U4-CoeffsDistress!T8)</f>
        <v>-0.72987201948007563</v>
      </c>
      <c r="V5">
        <f>CoeffsDistress!U3+CoeffsDistress!U4*BackgroundII_R46!V4+CoeffsDistress!U5*BackgroundII_R46!V4^CoeffsDistress!U6+CoeffsDistress!U7*LN(BackgroundII_R46!V4-CoeffsDistress!U8)</f>
        <v>-0.55774509254708704</v>
      </c>
      <c r="W5">
        <f>CoeffsDistress!V3+CoeffsDistress!V4*BackgroundII_R46!W4+CoeffsDistress!V5*BackgroundII_R46!W4^CoeffsDistress!V6+CoeffsDistress!V7*LN(BackgroundII_R46!W4-CoeffsDistress!V8)</f>
        <v>-11.630944123926884</v>
      </c>
      <c r="X5">
        <f>CoeffsDistress!W3+CoeffsDistress!W4*BackgroundII_R46!X4+CoeffsDistress!W5*BackgroundII_R46!X4^CoeffsDistress!W6+CoeffsDistress!W7*LN(BackgroundII_R46!X4-CoeffsDistress!W8)</f>
        <v>-0.96527959010864728</v>
      </c>
      <c r="Y5">
        <f>CoeffsDistress!X3+CoeffsDistress!X4*BackgroundII_R46!Y4+CoeffsDistress!X5*BackgroundII_R46!Y4^CoeffsDistress!X6+CoeffsDistress!X7*LN(BackgroundII_R46!Y4-CoeffsDistress!X8)</f>
        <v>-1.1850134881294951</v>
      </c>
      <c r="Z5">
        <f>CoeffsDistress!Y3+CoeffsDistress!Y4*BackgroundII_R46!Z4+CoeffsDistress!Y5*BackgroundII_R46!Z4^CoeffsDistress!Y6+CoeffsDistress!Y7*LN(BackgroundII_R46!Z4-CoeffsDistress!Y8)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16.352265505316119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14.741946305852949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16.352265505316119</v>
      </c>
      <c r="D9">
        <f t="shared" si="3"/>
        <v>14.741946305852949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10</v>
      </c>
      <c r="E10">
        <f t="shared" si="4"/>
        <v>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8.6819348005321935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16.352265505316119</v>
      </c>
      <c r="D13">
        <f t="shared" si="6"/>
        <v>14.741946305852949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16.352265505316119</v>
      </c>
      <c r="D14" s="34">
        <f>IF(D$13&gt;BackgroundI!$C$2,BackgroundI!$C$2,D$13)</f>
        <v>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16.352265505316119</v>
      </c>
      <c r="D15" s="34">
        <f t="shared" ref="D15:D20" si="8">D$13</f>
        <v>14.741946305852949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16.352265505316119</v>
      </c>
      <c r="D16" s="34">
        <f t="shared" si="8"/>
        <v>14.741946305852949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16.352265505316119</v>
      </c>
      <c r="D17" s="34">
        <f t="shared" si="8"/>
        <v>14.741946305852949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16.352265505316119</v>
      </c>
      <c r="D18" s="34">
        <f t="shared" si="8"/>
        <v>14.741946305852949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16.352265505316119</v>
      </c>
      <c r="D19" s="34">
        <f t="shared" si="8"/>
        <v>14.741946305852949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16.352265505316119</v>
      </c>
      <c r="D20" s="34">
        <f t="shared" si="8"/>
        <v>14.741946305852949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18.352265505316119</v>
      </c>
      <c r="C21" s="36">
        <f t="shared" ref="C21:M21" si="10">C14/$B21</f>
        <v>0.8910216289416335</v>
      </c>
      <c r="D21" s="36">
        <f t="shared" si="10"/>
        <v>0.1089783710583665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31.094211811169068</v>
      </c>
      <c r="C22" s="36">
        <f t="shared" ref="C22:M22" si="12">C15/$B22</f>
        <v>0.52589419550562044</v>
      </c>
      <c r="D22" s="36">
        <f t="shared" si="12"/>
        <v>0.47410580449437956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31.094211811169068</v>
      </c>
      <c r="C23" s="36">
        <f t="shared" ref="C23:M23" si="13">C16/$B23</f>
        <v>0.52589419550562044</v>
      </c>
      <c r="D23" s="36">
        <f t="shared" si="13"/>
        <v>0.47410580449437956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31.094211811169068</v>
      </c>
      <c r="C24" s="36">
        <f t="shared" ref="C24:M24" si="14">C17/$B24</f>
        <v>0.52589419550562044</v>
      </c>
      <c r="D24" s="36">
        <f t="shared" si="14"/>
        <v>0.47410580449437956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31.094211811169068</v>
      </c>
      <c r="C25" s="36">
        <f t="shared" ref="C25:M25" si="15">C18/$B25</f>
        <v>0.52589419550562044</v>
      </c>
      <c r="D25" s="36">
        <f t="shared" si="15"/>
        <v>0.47410580449437956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31.094211811169068</v>
      </c>
      <c r="C26" s="36">
        <f t="shared" ref="C26:M26" si="16">C19/$B26</f>
        <v>0.52589419550562044</v>
      </c>
      <c r="D26" s="36">
        <f t="shared" si="16"/>
        <v>0.47410580449437956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31.094211811169068</v>
      </c>
      <c r="C27" s="36">
        <f t="shared" ref="C27:M27" si="17">C20/$B27</f>
        <v>0.52589419550562044</v>
      </c>
      <c r="D27" s="36">
        <f t="shared" si="17"/>
        <v>0.47410580449437956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CoeffsDeductCorr!B2+CoeffsDeductCorr!C2*BackgroundII_R46!B21+CoeffsDeductCorr!D2*BackgroundII_R46!B21^2+CoeffsDeductCorr!E2*BackgroundII_R46!B21^3</f>
        <v>18.352265505316119</v>
      </c>
      <c r="C28" s="39">
        <f t="shared" ref="C28:M28" si="18">C14*$B28/$B21</f>
        <v>16.352265505316119</v>
      </c>
      <c r="D28" s="39">
        <f t="shared" si="18"/>
        <v>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CoeffsDeductCorr!B3+CoeffsDeductCorr!C3*BackgroundII_R46!B22+CoeffsDeductCorr!D3*BackgroundII_R46!B22^2+CoeffsDeductCorr!E3*BackgroundII_R46!B22^3</f>
        <v>22.936597993643051</v>
      </c>
      <c r="C29" s="39">
        <f t="shared" ref="C29:M29" si="20">C15*$B29/$B22</f>
        <v>12.062223749502742</v>
      </c>
      <c r="D29" s="39">
        <f t="shared" si="20"/>
        <v>10.874374244140311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CoeffsDeductCorr!B4+CoeffsDeductCorr!C4*BackgroundII_R46!B23+CoeffsDeductCorr!D4*BackgroundII_R46!B23^2+CoeffsDeductCorr!E4*BackgroundII_R46!B23^3</f>
        <v>19.197396943849277</v>
      </c>
      <c r="C30" s="39">
        <f t="shared" ref="C30:M30" si="21">C16*$B30/$B23</f>
        <v>10.095799621587673</v>
      </c>
      <c r="D30" s="39">
        <f t="shared" si="21"/>
        <v>9.101597322261604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CoeffsDeductCorr!B5+CoeffsDeductCorr!C5*BackgroundII_R46!B24+CoeffsDeductCorr!D5*BackgroundII_R46!B24^2+CoeffsDeductCorr!E5*BackgroundII_R46!B24^3</f>
        <v>13.412567228132291</v>
      </c>
      <c r="C31" s="39">
        <f t="shared" ref="C31:M31" si="22">C17*$B31/$B24</f>
        <v>7.053591252103681</v>
      </c>
      <c r="D31" s="39">
        <f t="shared" si="22"/>
        <v>6.3589759760286091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CoeffsDeductCorr!B6+CoeffsDeductCorr!C6*BackgroundII_R46!B25+CoeffsDeductCorr!D6*BackgroundII_R46!B25^2+CoeffsDeductCorr!E6*BackgroundII_R46!B25^3</f>
        <v>11.981085241477116</v>
      </c>
      <c r="C32" s="39">
        <f t="shared" ref="C32:M32" si="23">C18*$B32/$B25</f>
        <v>6.3007831843508706</v>
      </c>
      <c r="D32" s="39">
        <f t="shared" si="23"/>
        <v>5.6803020571262461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CoeffsDeductCorr!B7+CoeffsDeductCorr!C7*BackgroundII_R46!B26+CoeffsDeductCorr!D7*BackgroundII_R46!B26^2+CoeffsDeductCorr!E7*BackgroundII_R46!B26^3</f>
        <v>9.5741917637777689</v>
      </c>
      <c r="C33" s="39">
        <f t="shared" ref="C33:M33" si="24">C19*$B33/$B26</f>
        <v>5.035011875228447</v>
      </c>
      <c r="D33" s="39">
        <f t="shared" si="24"/>
        <v>4.539179888549322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CoeffsDeductCorr!B8+CoeffsDeductCorr!C8*BackgroundII_R46!B27+CoeffsDeductCorr!D8*BackgroundII_R46!B27^2+CoeffsDeductCorr!E8*BackgroundII_R46!B27^3</f>
        <v>9.1664565812051766</v>
      </c>
      <c r="C34" s="39">
        <f t="shared" ref="C34:M34" si="25">C20*$B34/$B27</f>
        <v>4.8205863094100962</v>
      </c>
      <c r="D34" s="39">
        <f t="shared" si="25"/>
        <v>4.3458702717950795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18.352265505316119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22.936597993643051</v>
      </c>
      <c r="C36">
        <f t="shared" si="26"/>
        <v>2</v>
      </c>
      <c r="AA36" s="3"/>
    </row>
    <row r="37" spans="1:27" ht="15.75" customHeight="1" x14ac:dyDescent="0.25">
      <c r="A37" t="s">
        <v>32</v>
      </c>
      <c r="B37" s="34">
        <f>MAX($B$28:B30)</f>
        <v>22.936597993643051</v>
      </c>
      <c r="C37">
        <f t="shared" si="26"/>
        <v>2</v>
      </c>
      <c r="AA37" s="3"/>
    </row>
    <row r="38" spans="1:27" ht="15.75" customHeight="1" x14ac:dyDescent="0.25">
      <c r="A38" t="s">
        <v>33</v>
      </c>
      <c r="B38" s="34">
        <f>MAX($B$28:B31)</f>
        <v>22.936597993643051</v>
      </c>
      <c r="C38">
        <f t="shared" si="26"/>
        <v>2</v>
      </c>
      <c r="AA38" s="3"/>
    </row>
    <row r="39" spans="1:27" ht="15.75" customHeight="1" x14ac:dyDescent="0.25">
      <c r="A39" t="s">
        <v>34</v>
      </c>
      <c r="B39" s="34">
        <f>MAX($B$28:B32)</f>
        <v>22.936597993643051</v>
      </c>
      <c r="C39">
        <f t="shared" si="26"/>
        <v>2</v>
      </c>
      <c r="AA39" s="3"/>
    </row>
    <row r="40" spans="1:27" ht="15.75" customHeight="1" x14ac:dyDescent="0.25">
      <c r="A40" t="s">
        <v>35</v>
      </c>
      <c r="B40" s="34">
        <f>MAX($B$28:B33)</f>
        <v>22.936597993643051</v>
      </c>
      <c r="C40">
        <f t="shared" si="26"/>
        <v>2</v>
      </c>
      <c r="AA40" s="3"/>
    </row>
    <row r="41" spans="1:27" ht="15.75" customHeight="1" x14ac:dyDescent="0.25">
      <c r="A41" t="s">
        <v>36</v>
      </c>
      <c r="B41" s="34">
        <f>MAX($B$28:B34)</f>
        <v>22.936597993643051</v>
      </c>
      <c r="C41">
        <f t="shared" si="26"/>
        <v>2</v>
      </c>
      <c r="AA41" s="3"/>
    </row>
    <row r="42" spans="1:27" ht="15.75" customHeight="1" x14ac:dyDescent="0.25">
      <c r="A42" t="s">
        <v>37</v>
      </c>
      <c r="B42">
        <f>COUNTIF(C13:Z13,"&gt;"&amp;BackgroundI!C2)</f>
        <v>2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2</v>
      </c>
      <c r="C43" s="38">
        <f ca="1">OFFSET(C34,B43,0)</f>
        <v>2</v>
      </c>
      <c r="AA43" s="3"/>
    </row>
    <row r="44" spans="1:27" ht="15.75" customHeight="1" x14ac:dyDescent="0.25">
      <c r="A44" t="s">
        <v>39</v>
      </c>
      <c r="B44" s="40">
        <f ca="1">OFFSET(B34,B43,0)</f>
        <v>22.936597993643051</v>
      </c>
      <c r="C44" s="41" t="str">
        <f t="shared" ref="C44:M44" ca="1" si="27">IF(C8&lt;=$C$12+1,C11,"")</f>
        <v>Allig low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77.063402006356952</v>
      </c>
      <c r="C45" s="41">
        <f t="shared" ref="C45:M45" ca="1" si="28">IF(C44&lt;&gt;"",OFFSET(C27,$C$43,0),"")</f>
        <v>12.062223749502742</v>
      </c>
      <c r="D45" s="41">
        <f t="shared" ca="1" si="28"/>
        <v>10.874374244140311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0.52589419550562044</v>
      </c>
      <c r="D46" s="41">
        <f t="shared" ca="1" si="29"/>
        <v>0.47410580449437956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CalcMany!B45</f>
        <v>7647</v>
      </c>
      <c r="C3">
        <f>CalcMany!C45</f>
        <v>0</v>
      </c>
      <c r="D3">
        <f>CalcMany!D45</f>
        <v>0</v>
      </c>
      <c r="E3">
        <f>CalcMany!E45</f>
        <v>0</v>
      </c>
      <c r="F3">
        <f>CalcMany!F45</f>
        <v>0</v>
      </c>
      <c r="G3">
        <f>CalcMany!G45</f>
        <v>0</v>
      </c>
      <c r="H3">
        <f>CalcMany!H45</f>
        <v>0</v>
      </c>
      <c r="I3">
        <f>CalcMany!I45</f>
        <v>0</v>
      </c>
      <c r="J3">
        <f>CalcMany!J45</f>
        <v>0</v>
      </c>
      <c r="K3">
        <f>CalcMany!K45</f>
        <v>0</v>
      </c>
      <c r="L3" t="str">
        <f>CalcMany!L45</f>
        <v>600</v>
      </c>
      <c r="M3">
        <f>CalcMany!M45</f>
        <v>0</v>
      </c>
      <c r="N3">
        <f>CalcMany!N45</f>
        <v>0</v>
      </c>
      <c r="O3">
        <f>CalcMany!O45</f>
        <v>0</v>
      </c>
      <c r="P3">
        <f>CalcMany!P45</f>
        <v>0</v>
      </c>
      <c r="Q3">
        <f>CalcMany!Q45</f>
        <v>0</v>
      </c>
      <c r="R3">
        <f>CalcMany!R45</f>
        <v>0</v>
      </c>
      <c r="S3">
        <f>CalcMany!S45</f>
        <v>0</v>
      </c>
      <c r="T3">
        <f>CalcMany!T45</f>
        <v>0</v>
      </c>
      <c r="U3">
        <f>CalcMany!U45</f>
        <v>0</v>
      </c>
      <c r="V3">
        <f>CalcMany!V45</f>
        <v>0</v>
      </c>
      <c r="W3">
        <f>CalcMany!W45</f>
        <v>0</v>
      </c>
      <c r="X3">
        <f>CalcMany!X45</f>
        <v>0</v>
      </c>
      <c r="Y3">
        <f>CalcMany!Y45</f>
        <v>0</v>
      </c>
      <c r="Z3">
        <f>CalcMany!Z45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7.8462142016477054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CoeffsDistress!B3+CoeffsDistress!B4*BackgroundII_R45!C4+CoeffsDistress!B5*BackgroundII_R45!C4^CoeffsDistress!B6+CoeffsDistress!B7*LN(BackgroundII_R45!C4-CoeffsDistress!B8)</f>
        <v>#DIV/0!</v>
      </c>
      <c r="D5" t="e">
        <f>CoeffsDistress!C3+CoeffsDistress!C4*BackgroundII_R45!D4+CoeffsDistress!C5*BackgroundII_R45!D4^CoeffsDistress!C6+CoeffsDistress!C7*LN(BackgroundII_R45!D4-CoeffsDistress!C8)</f>
        <v>#DIV/0!</v>
      </c>
      <c r="E5" t="e">
        <f>CoeffsDistress!D3+CoeffsDistress!D4*BackgroundII_R45!E4+CoeffsDistress!D5*BackgroundII_R45!E4^CoeffsDistress!D6+CoeffsDistress!D7*LN(BackgroundII_R45!E4-CoeffsDistress!D8)</f>
        <v>#DIV/0!</v>
      </c>
      <c r="F5">
        <f>CoeffsDistress!E3+CoeffsDistress!E4*BackgroundII_R45!F4+CoeffsDistress!E5*BackgroundII_R45!F4^CoeffsDistress!E6+CoeffsDistress!E7*LN(BackgroundII_R45!F4-CoeffsDistress!E8)</f>
        <v>1.3455187895966798</v>
      </c>
      <c r="G5" t="e">
        <f>CoeffsDistress!F3+CoeffsDistress!F4*BackgroundII_R45!G4+CoeffsDistress!F5*BackgroundII_R45!G4^CoeffsDistress!F6+CoeffsDistress!F7*LN(BackgroundII_R45!G4-CoeffsDistress!F8)</f>
        <v>#NUM!</v>
      </c>
      <c r="H5">
        <f>CoeffsDistress!G3+CoeffsDistress!G4*BackgroundII_R45!H4+CoeffsDistress!G5*BackgroundII_R45!H4^CoeffsDistress!G6+CoeffsDistress!G7*LN(BackgroundII_R45!H4-CoeffsDistress!G8)</f>
        <v>-2.4297516226665117</v>
      </c>
      <c r="I5">
        <f>CoeffsDistress!H3+CoeffsDistress!H4*BackgroundII_R45!I4+CoeffsDistress!H5*BackgroundII_R45!I4^CoeffsDistress!H6+CoeffsDistress!H7*LN(BackgroundII_R45!I4-CoeffsDistress!H8)</f>
        <v>6.2926559863106677</v>
      </c>
      <c r="J5">
        <f>CoeffsDistress!I3+CoeffsDistress!I4*BackgroundII_R45!J4+CoeffsDistress!I5*BackgroundII_R45!J4^CoeffsDistress!I6+CoeffsDistress!I7*LN(BackgroundII_R45!J4-CoeffsDistress!I8)</f>
        <v>1.9809699703419081</v>
      </c>
      <c r="K5" t="e">
        <f>CoeffsDistress!J3+CoeffsDistress!J4*BackgroundII_R45!K4+CoeffsDistress!J5*BackgroundII_R45!K4^CoeffsDistress!J6+CoeffsDistress!J7*LN(BackgroundII_R45!K4-CoeffsDistress!J8)</f>
        <v>#NUM!</v>
      </c>
      <c r="L5">
        <f>CoeffsDistress!K3+CoeffsDistress!K4*BackgroundII_R45!L4+CoeffsDistress!K5*BackgroundII_R45!L4^CoeffsDistress!K6+CoeffsDistress!K7*LN(BackgroundII_R45!L4-CoeffsDistress!K8)</f>
        <v>14.328048760259358</v>
      </c>
      <c r="M5">
        <f>CoeffsDistress!L3+CoeffsDistress!L4*BackgroundII_R45!M4+CoeffsDistress!L5*BackgroundII_R45!M4^CoeffsDistress!L6+CoeffsDistress!L7*LN(BackgroundII_R45!M4-CoeffsDistress!L8)</f>
        <v>-1.8831691837876274</v>
      </c>
      <c r="N5">
        <f>CoeffsDistress!M3+CoeffsDistress!M4*BackgroundII_R45!N4+CoeffsDistress!M5*BackgroundII_R45!N4^CoeffsDistress!M6+CoeffsDistress!M7*LN(BackgroundII_R45!N4-CoeffsDistress!M8)</f>
        <v>-6.4882063576799407</v>
      </c>
      <c r="O5">
        <f>CoeffsDistress!N3+CoeffsDistress!N4*BackgroundII_R45!O4+CoeffsDistress!N5*BackgroundII_R45!O4^CoeffsDistress!N6+CoeffsDistress!N7*LN(BackgroundII_R45!O4-CoeffsDistress!N8)</f>
        <v>-0.19234986700844559</v>
      </c>
      <c r="P5">
        <f>CoeffsDistress!O3+CoeffsDistress!O4*BackgroundII_R45!P4+CoeffsDistress!O5*BackgroundII_R45!P4^CoeffsDistress!O6+CoeffsDistress!O7*LN(BackgroundII_R45!P4-CoeffsDistress!O8)</f>
        <v>7.3754817263059103E-2</v>
      </c>
      <c r="Q5">
        <f>CoeffsDistress!P3+CoeffsDistress!P4*BackgroundII_R45!Q4+CoeffsDistress!P5*BackgroundII_R45!Q4^CoeffsDistress!P6+CoeffsDistress!P7*LN(BackgroundII_R45!Q4-CoeffsDistress!P8)</f>
        <v>2.0655973451251413</v>
      </c>
      <c r="R5" t="e">
        <f>CoeffsDistress!Q3+CoeffsDistress!Q4*BackgroundII_R45!R4+CoeffsDistress!Q5*BackgroundII_R45!R4^CoeffsDistress!Q6+CoeffsDistress!Q7*LN(BackgroundII_R45!R4-CoeffsDistress!Q8)</f>
        <v>#NUM!</v>
      </c>
      <c r="S5">
        <f>CoeffsDistress!R3+CoeffsDistress!R4*BackgroundII_R45!S4+CoeffsDistress!R5*BackgroundII_R45!S4^CoeffsDistress!R6+CoeffsDistress!R7*LN(BackgroundII_R45!S4-CoeffsDistress!R8)</f>
        <v>2.8474830961496664</v>
      </c>
      <c r="T5">
        <f>CoeffsDistress!S3+CoeffsDistress!S4*BackgroundII_R45!T4+CoeffsDistress!S5*BackgroundII_R45!T4^CoeffsDistress!S6+CoeffsDistress!S7*LN(BackgroundII_R45!T4-CoeffsDistress!S8)</f>
        <v>3.1290789009871531</v>
      </c>
      <c r="U5">
        <f>CoeffsDistress!T3+CoeffsDistress!T4*BackgroundII_R45!U4+CoeffsDistress!T5*BackgroundII_R45!U4^CoeffsDistress!T6+CoeffsDistress!T7*LN(BackgroundII_R45!U4-CoeffsDistress!T8)</f>
        <v>-0.72987201948007563</v>
      </c>
      <c r="V5">
        <f>CoeffsDistress!U3+CoeffsDistress!U4*BackgroundII_R45!V4+CoeffsDistress!U5*BackgroundII_R45!V4^CoeffsDistress!U6+CoeffsDistress!U7*LN(BackgroundII_R45!V4-CoeffsDistress!U8)</f>
        <v>-0.55774509254708704</v>
      </c>
      <c r="W5">
        <f>CoeffsDistress!V3+CoeffsDistress!V4*BackgroundII_R45!W4+CoeffsDistress!V5*BackgroundII_R45!W4^CoeffsDistress!V6+CoeffsDistress!V7*LN(BackgroundII_R45!W4-CoeffsDistress!V8)</f>
        <v>-11.630944123926884</v>
      </c>
      <c r="X5">
        <f>CoeffsDistress!W3+CoeffsDistress!W4*BackgroundII_R45!X4+CoeffsDistress!W5*BackgroundII_R45!X4^CoeffsDistress!W6+CoeffsDistress!W7*LN(BackgroundII_R45!X4-CoeffsDistress!W8)</f>
        <v>-0.96527959010864728</v>
      </c>
      <c r="Y5">
        <f>CoeffsDistress!X3+CoeffsDistress!X4*BackgroundII_R45!Y4+CoeffsDistress!X5*BackgroundII_R45!Y4^CoeffsDistress!X6+CoeffsDistress!X7*LN(BackgroundII_R45!Y4-CoeffsDistress!X8)</f>
        <v>-1.1850134881294951</v>
      </c>
      <c r="Z5">
        <f>CoeffsDistress!Y3+CoeffsDistress!Y4*BackgroundII_R45!Z4+CoeffsDistress!Y5*BackgroundII_R45!Z4^CoeffsDistress!Y6+CoeffsDistress!Y7*LN(BackgroundII_R45!Z4-CoeffsDistress!Y8)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14.328048760259358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14.328048760259358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8.8678322567108765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14.328048760259358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14.328048760259358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14.328048760259358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14.328048760259358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14.328048760259358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14.328048760259358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14.328048760259358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14.328048760259358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14.328048760259358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14.328048760259358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14.328048760259358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14.328048760259358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14.328048760259358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14.328048760259358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14.328048760259358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CoeffsDeductCorr!B2+CoeffsDeductCorr!C2*BackgroundII_R45!B21+CoeffsDeductCorr!D2*BackgroundII_R45!B21^2+CoeffsDeductCorr!E2*BackgroundII_R45!B21^3</f>
        <v>14.328048760259358</v>
      </c>
      <c r="C28" s="39">
        <f t="shared" ref="C28:M28" si="18">C14*$B28/$B21</f>
        <v>14.328048760259358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CoeffsDeductCorr!B3+CoeffsDeductCorr!C3*BackgroundII_R45!B22+CoeffsDeductCorr!D3*BackgroundII_R45!B22^2+CoeffsDeductCorr!E3*BackgroundII_R45!B22^3</f>
        <v>10.212805642878275</v>
      </c>
      <c r="C29" s="39">
        <f t="shared" ref="C29:M29" si="20">C15*$B29/$B22</f>
        <v>10.212805642878275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CoeffsDeductCorr!B4+CoeffsDeductCorr!C4*BackgroundII_R45!B23+CoeffsDeductCorr!D4*BackgroundII_R45!B23^2+CoeffsDeductCorr!E4*BackgroundII_R45!B23^3</f>
        <v>8.0349009556579958</v>
      </c>
      <c r="C30" s="39">
        <f t="shared" ref="C30:M30" si="21">C16*$B30/$B23</f>
        <v>8.0349009556579958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CoeffsDeductCorr!B5+CoeffsDeductCorr!C5*BackgroundII_R45!B24+CoeffsDeductCorr!D5*BackgroundII_R45!B24^2+CoeffsDeductCorr!E5*BackgroundII_R45!B24^3</f>
        <v>2.142682433293273</v>
      </c>
      <c r="C31" s="39">
        <f t="shared" ref="C31:M31" si="22">C17*$B31/$B24</f>
        <v>2.142682433293273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CoeffsDeductCorr!B6+CoeffsDeductCorr!C6*BackgroundII_R45!B25+CoeffsDeductCorr!D6*BackgroundII_R45!B25^2+CoeffsDeductCorr!E6*BackgroundII_R45!B25^3</f>
        <v>2.0273556072023231</v>
      </c>
      <c r="C32" s="39">
        <f t="shared" ref="C32:M32" si="23">C18*$B32/$B25</f>
        <v>2.0273556072023231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CoeffsDeductCorr!B7+CoeffsDeductCorr!C7*BackgroundII_R45!B26+CoeffsDeductCorr!D7*BackgroundII_R45!B26^2+CoeffsDeductCorr!E7*BackgroundII_R45!B26^3</f>
        <v>-0.1172372476670276</v>
      </c>
      <c r="C33" s="39">
        <f t="shared" ref="C33:M33" si="24">C19*$B33/$B26</f>
        <v>-0.1172372476670276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CoeffsDeductCorr!B8+CoeffsDeductCorr!C8*BackgroundII_R45!B27+CoeffsDeductCorr!D8*BackgroundII_R45!B27^2+CoeffsDeductCorr!E8*BackgroundII_R45!B27^3</f>
        <v>-2.054901655293341</v>
      </c>
      <c r="C34" s="39">
        <f t="shared" ref="C34:M34" si="25">C20*$B34/$B27</f>
        <v>-2.054901655293341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14.328048760259358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14.328048760259358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14.328048760259358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14.328048760259358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14.328048760259358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14.328048760259358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14.328048760259358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14.328048760259358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85.671951239740636</v>
      </c>
      <c r="C45" s="41">
        <f t="shared" ref="C45:M45" ca="1" si="28">IF(C44&lt;&gt;"",OFFSET(C27,$C$43,0),"")</f>
        <v>14.328048760259358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CalcMany!B44</f>
        <v>10228</v>
      </c>
      <c r="C3">
        <f>CalcMany!C44</f>
        <v>0</v>
      </c>
      <c r="D3">
        <f>CalcMany!D44</f>
        <v>0</v>
      </c>
      <c r="E3">
        <f>CalcMany!E44</f>
        <v>0</v>
      </c>
      <c r="F3">
        <f>CalcMany!F44</f>
        <v>0</v>
      </c>
      <c r="G3">
        <f>CalcMany!G44</f>
        <v>0</v>
      </c>
      <c r="H3">
        <f>CalcMany!H44</f>
        <v>0</v>
      </c>
      <c r="I3">
        <f>CalcMany!I44</f>
        <v>0</v>
      </c>
      <c r="J3">
        <f>CalcMany!J44</f>
        <v>0</v>
      </c>
      <c r="K3">
        <f>CalcMany!K44</f>
        <v>0</v>
      </c>
      <c r="L3" t="str">
        <f>CalcMany!L44</f>
        <v>300</v>
      </c>
      <c r="M3">
        <f>CalcMany!M44</f>
        <v>0</v>
      </c>
      <c r="N3">
        <f>CalcMany!N44</f>
        <v>0</v>
      </c>
      <c r="O3">
        <f>CalcMany!O44</f>
        <v>0</v>
      </c>
      <c r="P3">
        <f>CalcMany!P44</f>
        <v>0</v>
      </c>
      <c r="Q3">
        <f>CalcMany!Q44</f>
        <v>0</v>
      </c>
      <c r="R3">
        <f>CalcMany!R44</f>
        <v>0</v>
      </c>
      <c r="S3">
        <f>CalcMany!S44</f>
        <v>0</v>
      </c>
      <c r="T3">
        <f>CalcMany!T44</f>
        <v>0</v>
      </c>
      <c r="U3">
        <f>CalcMany!U44</f>
        <v>0</v>
      </c>
      <c r="V3">
        <f>CalcMany!V44</f>
        <v>0</v>
      </c>
      <c r="W3">
        <f>CalcMany!W44</f>
        <v>0</v>
      </c>
      <c r="X3">
        <f>CalcMany!X44</f>
        <v>0</v>
      </c>
      <c r="Y3">
        <f>CalcMany!Y44</f>
        <v>0</v>
      </c>
      <c r="Z3">
        <f>CalcMany!Z44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2.9331247555729369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CoeffsDistress!B3+CoeffsDistress!B4*BackgroundII_R44!C4+CoeffsDistress!B5*BackgroundII_R44!C4^CoeffsDistress!B6+CoeffsDistress!B7*LN(BackgroundII_R44!C4-CoeffsDistress!B8)</f>
        <v>#DIV/0!</v>
      </c>
      <c r="D5" t="e">
        <f>CoeffsDistress!C3+CoeffsDistress!C4*BackgroundII_R44!D4+CoeffsDistress!C5*BackgroundII_R44!D4^CoeffsDistress!C6+CoeffsDistress!C7*LN(BackgroundII_R44!D4-CoeffsDistress!C8)</f>
        <v>#DIV/0!</v>
      </c>
      <c r="E5" t="e">
        <f>CoeffsDistress!D3+CoeffsDistress!D4*BackgroundII_R44!E4+CoeffsDistress!D5*BackgroundII_R44!E4^CoeffsDistress!D6+CoeffsDistress!D7*LN(BackgroundII_R44!E4-CoeffsDistress!D8)</f>
        <v>#DIV/0!</v>
      </c>
      <c r="F5">
        <f>CoeffsDistress!E3+CoeffsDistress!E4*BackgroundII_R44!F4+CoeffsDistress!E5*BackgroundII_R44!F4^CoeffsDistress!E6+CoeffsDistress!E7*LN(BackgroundII_R44!F4-CoeffsDistress!E8)</f>
        <v>1.3455187895966798</v>
      </c>
      <c r="G5" t="e">
        <f>CoeffsDistress!F3+CoeffsDistress!F4*BackgroundII_R44!G4+CoeffsDistress!F5*BackgroundII_R44!G4^CoeffsDistress!F6+CoeffsDistress!F7*LN(BackgroundII_R44!G4-CoeffsDistress!F8)</f>
        <v>#NUM!</v>
      </c>
      <c r="H5">
        <f>CoeffsDistress!G3+CoeffsDistress!G4*BackgroundII_R44!H4+CoeffsDistress!G5*BackgroundII_R44!H4^CoeffsDistress!G6+CoeffsDistress!G7*LN(BackgroundII_R44!H4-CoeffsDistress!G8)</f>
        <v>-2.4297516226665117</v>
      </c>
      <c r="I5">
        <f>CoeffsDistress!H3+CoeffsDistress!H4*BackgroundII_R44!I4+CoeffsDistress!H5*BackgroundII_R44!I4^CoeffsDistress!H6+CoeffsDistress!H7*LN(BackgroundII_R44!I4-CoeffsDistress!H8)</f>
        <v>6.2926559863106677</v>
      </c>
      <c r="J5">
        <f>CoeffsDistress!I3+CoeffsDistress!I4*BackgroundII_R44!J4+CoeffsDistress!I5*BackgroundII_R44!J4^CoeffsDistress!I6+CoeffsDistress!I7*LN(BackgroundII_R44!J4-CoeffsDistress!I8)</f>
        <v>1.9809699703419081</v>
      </c>
      <c r="K5" t="e">
        <f>CoeffsDistress!J3+CoeffsDistress!J4*BackgroundII_R44!K4+CoeffsDistress!J5*BackgroundII_R44!K4^CoeffsDistress!J6+CoeffsDistress!J7*LN(BackgroundII_R44!K4-CoeffsDistress!J8)</f>
        <v>#NUM!</v>
      </c>
      <c r="L5">
        <f>CoeffsDistress!K3+CoeffsDistress!K4*BackgroundII_R44!L4+CoeffsDistress!K5*BackgroundII_R44!L4^CoeffsDistress!K6+CoeffsDistress!K7*LN(BackgroundII_R44!L4-CoeffsDistress!K8)</f>
        <v>6.6512348638897363</v>
      </c>
      <c r="M5">
        <f>CoeffsDistress!L3+CoeffsDistress!L4*BackgroundII_R44!M4+CoeffsDistress!L5*BackgroundII_R44!M4^CoeffsDistress!L6+CoeffsDistress!L7*LN(BackgroundII_R44!M4-CoeffsDistress!L8)</f>
        <v>-1.8831691837876274</v>
      </c>
      <c r="N5">
        <f>CoeffsDistress!M3+CoeffsDistress!M4*BackgroundII_R44!N4+CoeffsDistress!M5*BackgroundII_R44!N4^CoeffsDistress!M6+CoeffsDistress!M7*LN(BackgroundII_R44!N4-CoeffsDistress!M8)</f>
        <v>-6.4882063576799407</v>
      </c>
      <c r="O5">
        <f>CoeffsDistress!N3+CoeffsDistress!N4*BackgroundII_R44!O4+CoeffsDistress!N5*BackgroundII_R44!O4^CoeffsDistress!N6+CoeffsDistress!N7*LN(BackgroundII_R44!O4-CoeffsDistress!N8)</f>
        <v>-0.19234986700844559</v>
      </c>
      <c r="P5">
        <f>CoeffsDistress!O3+CoeffsDistress!O4*BackgroundII_R44!P4+CoeffsDistress!O5*BackgroundII_R44!P4^CoeffsDistress!O6+CoeffsDistress!O7*LN(BackgroundII_R44!P4-CoeffsDistress!O8)</f>
        <v>7.3754817263059103E-2</v>
      </c>
      <c r="Q5">
        <f>CoeffsDistress!P3+CoeffsDistress!P4*BackgroundII_R44!Q4+CoeffsDistress!P5*BackgroundII_R44!Q4^CoeffsDistress!P6+CoeffsDistress!P7*LN(BackgroundII_R44!Q4-CoeffsDistress!P8)</f>
        <v>2.0655973451251413</v>
      </c>
      <c r="R5" t="e">
        <f>CoeffsDistress!Q3+CoeffsDistress!Q4*BackgroundII_R44!R4+CoeffsDistress!Q5*BackgroundII_R44!R4^CoeffsDistress!Q6+CoeffsDistress!Q7*LN(BackgroundII_R44!R4-CoeffsDistress!Q8)</f>
        <v>#NUM!</v>
      </c>
      <c r="S5">
        <f>CoeffsDistress!R3+CoeffsDistress!R4*BackgroundII_R44!S4+CoeffsDistress!R5*BackgroundII_R44!S4^CoeffsDistress!R6+CoeffsDistress!R7*LN(BackgroundII_R44!S4-CoeffsDistress!R8)</f>
        <v>2.8474830961496664</v>
      </c>
      <c r="T5">
        <f>CoeffsDistress!S3+CoeffsDistress!S4*BackgroundII_R44!T4+CoeffsDistress!S5*BackgroundII_R44!T4^CoeffsDistress!S6+CoeffsDistress!S7*LN(BackgroundII_R44!T4-CoeffsDistress!S8)</f>
        <v>3.1290789009871531</v>
      </c>
      <c r="U5">
        <f>CoeffsDistress!T3+CoeffsDistress!T4*BackgroundII_R44!U4+CoeffsDistress!T5*BackgroundII_R44!U4^CoeffsDistress!T6+CoeffsDistress!T7*LN(BackgroundII_R44!U4-CoeffsDistress!T8)</f>
        <v>-0.72987201948007563</v>
      </c>
      <c r="V5">
        <f>CoeffsDistress!U3+CoeffsDistress!U4*BackgroundII_R44!V4+CoeffsDistress!U5*BackgroundII_R44!V4^CoeffsDistress!U6+CoeffsDistress!U7*LN(BackgroundII_R44!V4-CoeffsDistress!U8)</f>
        <v>-0.55774509254708704</v>
      </c>
      <c r="W5">
        <f>CoeffsDistress!V3+CoeffsDistress!V4*BackgroundII_R44!W4+CoeffsDistress!V5*BackgroundII_R44!W4^CoeffsDistress!V6+CoeffsDistress!V7*LN(BackgroundII_R44!W4-CoeffsDistress!V8)</f>
        <v>-11.630944123926884</v>
      </c>
      <c r="X5">
        <f>CoeffsDistress!W3+CoeffsDistress!W4*BackgroundII_R44!X4+CoeffsDistress!W5*BackgroundII_R44!X4^CoeffsDistress!W6+CoeffsDistress!W7*LN(BackgroundII_R44!X4-CoeffsDistress!W8)</f>
        <v>-0.96527959010864728</v>
      </c>
      <c r="Y5">
        <f>CoeffsDistress!X3+CoeffsDistress!X4*BackgroundII_R44!Y4+CoeffsDistress!X5*BackgroundII_R44!Y4^CoeffsDistress!X6+CoeffsDistress!X7*LN(BackgroundII_R44!Y4-CoeffsDistress!X8)</f>
        <v>-1.1850134881294951</v>
      </c>
      <c r="Z5">
        <f>CoeffsDistress!Y3+CoeffsDistress!Y4*BackgroundII_R44!Z4+CoeffsDistress!Y5*BackgroundII_R44!Z4^CoeffsDistress!Y6+CoeffsDistress!Y7*LN(BackgroundII_R44!Z4-CoeffsDistress!Y8)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6.6512348638897363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6.6512348638897363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9.5728457778060445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6.6512348638897363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6.6512348638897363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6.6512348638897363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6.6512348638897363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6.6512348638897363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6.6512348638897363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6.6512348638897363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6.6512348638897363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6.6512348638897363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6.6512348638897363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6.6512348638897363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6.6512348638897363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6.6512348638897363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6.6512348638897363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6.6512348638897363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CoeffsDeductCorr!B2+CoeffsDeductCorr!C2*BackgroundII_R44!B21+CoeffsDeductCorr!D2*BackgroundII_R44!B21^2+CoeffsDeductCorr!E2*BackgroundII_R44!B21^3</f>
        <v>6.6512348638897363</v>
      </c>
      <c r="C28" s="39">
        <f t="shared" ref="C28:M28" si="18">C14*$B28/$B21</f>
        <v>6.6512348638897363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CoeffsDeductCorr!B3+CoeffsDeductCorr!C3*BackgroundII_R44!B22+CoeffsDeductCorr!D3*BackgroundII_R44!B22^2+CoeffsDeductCorr!E3*BackgroundII_R44!B22^3</f>
        <v>4.3023940068598518</v>
      </c>
      <c r="C29" s="39">
        <f t="shared" ref="C29:M29" si="20">C15*$B29/$B22</f>
        <v>4.3023940068598518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CoeffsDeductCorr!B4+CoeffsDeductCorr!C4*BackgroundII_R44!B23+CoeffsDeductCorr!D4*BackgroundII_R44!B23^2+CoeffsDeductCorr!E4*BackgroundII_R44!B23^3</f>
        <v>2.950894258224221</v>
      </c>
      <c r="C30" s="39">
        <f t="shared" ref="C30:M30" si="21">C16*$B30/$B23</f>
        <v>2.950894258224221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CoeffsDeductCorr!B5+CoeffsDeductCorr!C5*BackgroundII_R44!B24+CoeffsDeductCorr!D5*BackgroundII_R44!B24^2+CoeffsDeductCorr!E5*BackgroundII_R44!B24^3</f>
        <v>-3.0056321544530711</v>
      </c>
      <c r="C31" s="39">
        <f t="shared" ref="C31:M31" si="22">C17*$B31/$B24</f>
        <v>-3.0056321544530711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CoeffsDeductCorr!B6+CoeffsDeductCorr!C6*BackgroundII_R44!B25+CoeffsDeductCorr!D6*BackgroundII_R44!B25^2+CoeffsDeductCorr!E6*BackgroundII_R44!B25^3</f>
        <v>-2.4612039897093978</v>
      </c>
      <c r="C32" s="39">
        <f t="shared" ref="C32:M32" si="23">C18*$B32/$B25</f>
        <v>-2.4612039897093978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CoeffsDeductCorr!B7+CoeffsDeductCorr!C7*BackgroundII_R44!B26+CoeffsDeductCorr!D7*BackgroundII_R44!B26^2+CoeffsDeductCorr!E7*BackgroundII_R44!B26^3</f>
        <v>-4.4795263847439823</v>
      </c>
      <c r="C33" s="39">
        <f t="shared" ref="C33:M33" si="24">C19*$B33/$B26</f>
        <v>-4.4795263847439823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CoeffsDeductCorr!B8+CoeffsDeductCorr!C8*BackgroundII_R44!B27+CoeffsDeductCorr!D8*BackgroundII_R44!B27^2+CoeffsDeductCorr!E8*BackgroundII_R44!B27^3</f>
        <v>-7.3757531026812702</v>
      </c>
      <c r="C34" s="39">
        <f t="shared" ref="C34:M34" si="25">C20*$B34/$B27</f>
        <v>-7.3757531026812702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6.6512348638897363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6.6512348638897363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6.6512348638897363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6.6512348638897363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6.6512348638897363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6.6512348638897363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6.6512348638897363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6.6512348638897363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93.348765136110259</v>
      </c>
      <c r="C45" s="41">
        <f t="shared" ref="C45:M45" ca="1" si="28">IF(C44&lt;&gt;"",OFFSET(C27,$C$43,0),"")</f>
        <v>6.6512348638897363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CalcMany!B43</f>
        <v>28665</v>
      </c>
      <c r="C3">
        <f>CalcMany!C43</f>
        <v>0</v>
      </c>
      <c r="D3">
        <f>CalcMany!D43</f>
        <v>0</v>
      </c>
      <c r="E3">
        <f>CalcMany!E43</f>
        <v>0</v>
      </c>
      <c r="F3" t="str">
        <f>CalcMany!F43</f>
        <v>80</v>
      </c>
      <c r="G3">
        <f>CalcMany!G43</f>
        <v>0</v>
      </c>
      <c r="H3">
        <f>CalcMany!H43</f>
        <v>0</v>
      </c>
      <c r="I3">
        <f>CalcMany!I43</f>
        <v>0</v>
      </c>
      <c r="J3">
        <f>CalcMany!J43</f>
        <v>0</v>
      </c>
      <c r="K3">
        <f>CalcMany!K43</f>
        <v>0</v>
      </c>
      <c r="L3" t="str">
        <f>CalcMany!L43</f>
        <v>160</v>
      </c>
      <c r="M3" t="str">
        <f>CalcMany!M43</f>
        <v>160</v>
      </c>
      <c r="N3">
        <f>CalcMany!N43</f>
        <v>0</v>
      </c>
      <c r="O3">
        <f>CalcMany!O43</f>
        <v>0</v>
      </c>
      <c r="P3">
        <f>CalcMany!P43</f>
        <v>0</v>
      </c>
      <c r="Q3">
        <f>CalcMany!Q43</f>
        <v>0</v>
      </c>
      <c r="R3">
        <f>CalcMany!R43</f>
        <v>0</v>
      </c>
      <c r="S3">
        <f>CalcMany!S43</f>
        <v>0</v>
      </c>
      <c r="T3">
        <f>CalcMany!T43</f>
        <v>0</v>
      </c>
      <c r="U3">
        <f>CalcMany!U43</f>
        <v>0</v>
      </c>
      <c r="V3">
        <f>CalcMany!V43</f>
        <v>0</v>
      </c>
      <c r="W3">
        <f>CalcMany!W43</f>
        <v>0</v>
      </c>
      <c r="X3">
        <f>CalcMany!X43</f>
        <v>0</v>
      </c>
      <c r="Y3">
        <f>CalcMany!Y43</f>
        <v>0</v>
      </c>
      <c r="Z3">
        <f>CalcMany!Z43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0.27908599337170764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0.55817198674341528</v>
      </c>
      <c r="M4">
        <f>IFERROR(IF($A$3=BackgroundI!$A$2,M3/$B$3*100,M3),0)</f>
        <v>0.55817198674341528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CoeffsDistress!B3+CoeffsDistress!B4*BackgroundII_R43!C4+CoeffsDistress!B5*BackgroundII_R43!C4^CoeffsDistress!B6+CoeffsDistress!B7*LN(BackgroundII_R43!C4-CoeffsDistress!B8)</f>
        <v>#DIV/0!</v>
      </c>
      <c r="D5" t="e">
        <f>CoeffsDistress!C3+CoeffsDistress!C4*BackgroundII_R43!D4+CoeffsDistress!C5*BackgroundII_R43!D4^CoeffsDistress!C6+CoeffsDistress!C7*LN(BackgroundII_R43!D4-CoeffsDistress!C8)</f>
        <v>#DIV/0!</v>
      </c>
      <c r="E5" t="e">
        <f>CoeffsDistress!D3+CoeffsDistress!D4*BackgroundII_R43!E4+CoeffsDistress!D5*BackgroundII_R43!E4^CoeffsDistress!D6+CoeffsDistress!D7*LN(BackgroundII_R43!E4-CoeffsDistress!D8)</f>
        <v>#DIV/0!</v>
      </c>
      <c r="F5">
        <f>CoeffsDistress!E3+CoeffsDistress!E4*BackgroundII_R43!F4+CoeffsDistress!E5*BackgroundII_R43!F4^CoeffsDistress!E6+CoeffsDistress!E7*LN(BackgroundII_R43!F4-CoeffsDistress!E8)</f>
        <v>-9.2531922982512116E-2</v>
      </c>
      <c r="G5" t="e">
        <f>CoeffsDistress!F3+CoeffsDistress!F4*BackgroundII_R43!G4+CoeffsDistress!F5*BackgroundII_R43!G4^CoeffsDistress!F6+CoeffsDistress!F7*LN(BackgroundII_R43!G4-CoeffsDistress!F8)</f>
        <v>#NUM!</v>
      </c>
      <c r="H5">
        <f>CoeffsDistress!G3+CoeffsDistress!G4*BackgroundII_R43!H4+CoeffsDistress!G5*BackgroundII_R43!H4^CoeffsDistress!G6+CoeffsDistress!G7*LN(BackgroundII_R43!H4-CoeffsDistress!G8)</f>
        <v>-2.4297516226665117</v>
      </c>
      <c r="I5">
        <f>CoeffsDistress!H3+CoeffsDistress!H4*BackgroundII_R43!I4+CoeffsDistress!H5*BackgroundII_R43!I4^CoeffsDistress!H6+CoeffsDistress!H7*LN(BackgroundII_R43!I4-CoeffsDistress!H8)</f>
        <v>6.2926559863106677</v>
      </c>
      <c r="J5">
        <f>CoeffsDistress!I3+CoeffsDistress!I4*BackgroundII_R43!J4+CoeffsDistress!I5*BackgroundII_R43!J4^CoeffsDistress!I6+CoeffsDistress!I7*LN(BackgroundII_R43!J4-CoeffsDistress!I8)</f>
        <v>1.9809699703419081</v>
      </c>
      <c r="K5" t="e">
        <f>CoeffsDistress!J3+CoeffsDistress!J4*BackgroundII_R43!K4+CoeffsDistress!J5*BackgroundII_R43!K4^CoeffsDistress!J6+CoeffsDistress!J7*LN(BackgroundII_R43!K4-CoeffsDistress!J8)</f>
        <v>#NUM!</v>
      </c>
      <c r="L5">
        <f>CoeffsDistress!K3+CoeffsDistress!K4*BackgroundII_R43!L4+CoeffsDistress!K5*BackgroundII_R43!L4^CoeffsDistress!K6+CoeffsDistress!K7*LN(BackgroundII_R43!L4-CoeffsDistress!K8)</f>
        <v>0.85923568790473182</v>
      </c>
      <c r="M5">
        <f>CoeffsDistress!L3+CoeffsDistress!L4*BackgroundII_R43!M4+CoeffsDistress!L5*BackgroundII_R43!M4^CoeffsDistress!L6+CoeffsDistress!L7*LN(BackgroundII_R43!M4-CoeffsDistress!L8)</f>
        <v>4.8764565987944</v>
      </c>
      <c r="N5">
        <f>CoeffsDistress!M3+CoeffsDistress!M4*BackgroundII_R43!N4+CoeffsDistress!M5*BackgroundII_R43!N4^CoeffsDistress!M6+CoeffsDistress!M7*LN(BackgroundII_R43!N4-CoeffsDistress!M8)</f>
        <v>-6.4882063576799407</v>
      </c>
      <c r="O5">
        <f>CoeffsDistress!N3+CoeffsDistress!N4*BackgroundII_R43!O4+CoeffsDistress!N5*BackgroundII_R43!O4^CoeffsDistress!N6+CoeffsDistress!N7*LN(BackgroundII_R43!O4-CoeffsDistress!N8)</f>
        <v>-0.19234986700844559</v>
      </c>
      <c r="P5">
        <f>CoeffsDistress!O3+CoeffsDistress!O4*BackgroundII_R43!P4+CoeffsDistress!O5*BackgroundII_R43!P4^CoeffsDistress!O6+CoeffsDistress!O7*LN(BackgroundII_R43!P4-CoeffsDistress!O8)</f>
        <v>7.3754817263059103E-2</v>
      </c>
      <c r="Q5">
        <f>CoeffsDistress!P3+CoeffsDistress!P4*BackgroundII_R43!Q4+CoeffsDistress!P5*BackgroundII_R43!Q4^CoeffsDistress!P6+CoeffsDistress!P7*LN(BackgroundII_R43!Q4-CoeffsDistress!P8)</f>
        <v>2.0655973451251413</v>
      </c>
      <c r="R5" t="e">
        <f>CoeffsDistress!Q3+CoeffsDistress!Q4*BackgroundII_R43!R4+CoeffsDistress!Q5*BackgroundII_R43!R4^CoeffsDistress!Q6+CoeffsDistress!Q7*LN(BackgroundII_R43!R4-CoeffsDistress!Q8)</f>
        <v>#NUM!</v>
      </c>
      <c r="S5">
        <f>CoeffsDistress!R3+CoeffsDistress!R4*BackgroundII_R43!S4+CoeffsDistress!R5*BackgroundII_R43!S4^CoeffsDistress!R6+CoeffsDistress!R7*LN(BackgroundII_R43!S4-CoeffsDistress!R8)</f>
        <v>2.8474830961496664</v>
      </c>
      <c r="T5">
        <f>CoeffsDistress!S3+CoeffsDistress!S4*BackgroundII_R43!T4+CoeffsDistress!S5*BackgroundII_R43!T4^CoeffsDistress!S6+CoeffsDistress!S7*LN(BackgroundII_R43!T4-CoeffsDistress!S8)</f>
        <v>3.1290789009871531</v>
      </c>
      <c r="U5">
        <f>CoeffsDistress!T3+CoeffsDistress!T4*BackgroundII_R43!U4+CoeffsDistress!T5*BackgroundII_R43!U4^CoeffsDistress!T6+CoeffsDistress!T7*LN(BackgroundII_R43!U4-CoeffsDistress!T8)</f>
        <v>-0.72987201948007563</v>
      </c>
      <c r="V5">
        <f>CoeffsDistress!U3+CoeffsDistress!U4*BackgroundII_R43!V4+CoeffsDistress!U5*BackgroundII_R43!V4^CoeffsDistress!U6+CoeffsDistress!U7*LN(BackgroundII_R43!V4-CoeffsDistress!U8)</f>
        <v>-0.55774509254708704</v>
      </c>
      <c r="W5">
        <f>CoeffsDistress!V3+CoeffsDistress!V4*BackgroundII_R43!W4+CoeffsDistress!V5*BackgroundII_R43!W4^CoeffsDistress!V6+CoeffsDistress!V7*LN(BackgroundII_R43!W4-CoeffsDistress!V8)</f>
        <v>-11.630944123926884</v>
      </c>
      <c r="X5">
        <f>CoeffsDistress!W3+CoeffsDistress!W4*BackgroundII_R43!X4+CoeffsDistress!W5*BackgroundII_R43!X4^CoeffsDistress!W6+CoeffsDistress!W7*LN(BackgroundII_R43!X4-CoeffsDistress!W8)</f>
        <v>-0.96527959010864728</v>
      </c>
      <c r="Y5">
        <f>CoeffsDistress!X3+CoeffsDistress!X4*BackgroundII_R43!Y4+CoeffsDistress!X5*BackgroundII_R43!Y4^CoeffsDistress!X6+CoeffsDistress!X7*LN(BackgroundII_R43!Y4-CoeffsDistress!X8)</f>
        <v>-1.1850134881294951</v>
      </c>
      <c r="Z5">
        <f>CoeffsDistress!Y3+CoeffsDistress!Y4*BackgroundII_R43!Z4+CoeffsDistress!Y5*BackgroundII_R43!Z4^CoeffsDistress!Y6+CoeffsDistress!Y7*LN(BackgroundII_R43!Z4-CoeffsDistress!Y8)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0.85923568790473182</v>
      </c>
      <c r="M7" s="32">
        <f t="shared" si="1"/>
        <v>4.8764565987944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4.8764565987944</v>
      </c>
      <c r="D9">
        <f t="shared" si="3"/>
        <v>0.85923568790473182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11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9.735835618478065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4.8764565987944</v>
      </c>
      <c r="D13">
        <f t="shared" si="6"/>
        <v>0.85923568790473182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4.8764565987944</v>
      </c>
      <c r="D14" s="34">
        <f>IF(D$13&gt;BackgroundI!$C$2,BackgroundI!$C$2,D$13)</f>
        <v>0.85923568790473182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4.8764565987944</v>
      </c>
      <c r="D15" s="34">
        <f t="shared" ref="D15:D20" si="8">D$13</f>
        <v>0.85923568790473182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4.8764565987944</v>
      </c>
      <c r="D16" s="34">
        <f t="shared" si="8"/>
        <v>0.85923568790473182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4.8764565987944</v>
      </c>
      <c r="D17" s="34">
        <f t="shared" si="8"/>
        <v>0.85923568790473182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4.8764565987944</v>
      </c>
      <c r="D18" s="34">
        <f t="shared" si="8"/>
        <v>0.85923568790473182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4.8764565987944</v>
      </c>
      <c r="D19" s="34">
        <f t="shared" si="8"/>
        <v>0.85923568790473182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4.8764565987944</v>
      </c>
      <c r="D20" s="34">
        <f t="shared" si="8"/>
        <v>0.85923568790473182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5.7356922866991322</v>
      </c>
      <c r="C21" s="36">
        <f t="shared" ref="C21:M21" si="10">C14/$B21</f>
        <v>0.85019494684237695</v>
      </c>
      <c r="D21" s="36">
        <f t="shared" si="10"/>
        <v>0.14980505315762302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5.7356922866991322</v>
      </c>
      <c r="C22" s="36">
        <f t="shared" ref="C22:M22" si="12">C15/$B22</f>
        <v>0.85019494684237695</v>
      </c>
      <c r="D22" s="36">
        <f t="shared" si="12"/>
        <v>0.14980505315762302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5.7356922866991322</v>
      </c>
      <c r="C23" s="36">
        <f t="shared" ref="C23:M23" si="13">C16/$B23</f>
        <v>0.85019494684237695</v>
      </c>
      <c r="D23" s="36">
        <f t="shared" si="13"/>
        <v>0.14980505315762302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5.7356922866991322</v>
      </c>
      <c r="C24" s="36">
        <f t="shared" ref="C24:M24" si="14">C17/$B24</f>
        <v>0.85019494684237695</v>
      </c>
      <c r="D24" s="36">
        <f t="shared" si="14"/>
        <v>0.14980505315762302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5.7356922866991322</v>
      </c>
      <c r="C25" s="36">
        <f t="shared" ref="C25:M25" si="15">C18/$B25</f>
        <v>0.85019494684237695</v>
      </c>
      <c r="D25" s="36">
        <f t="shared" si="15"/>
        <v>0.14980505315762302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5.7356922866991322</v>
      </c>
      <c r="C26" s="36">
        <f t="shared" ref="C26:M26" si="16">C19/$B26</f>
        <v>0.85019494684237695</v>
      </c>
      <c r="D26" s="36">
        <f t="shared" si="16"/>
        <v>0.14980505315762302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5.7356922866991322</v>
      </c>
      <c r="C27" s="36">
        <f t="shared" ref="C27:M27" si="17">C20/$B27</f>
        <v>0.85019494684237695</v>
      </c>
      <c r="D27" s="36">
        <f t="shared" si="17"/>
        <v>0.14980505315762302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CoeffsDeductCorr!B2+CoeffsDeductCorr!C2*BackgroundII_R43!B21+CoeffsDeductCorr!D2*BackgroundII_R43!B21^2+CoeffsDeductCorr!E2*BackgroundII_R43!B21^3</f>
        <v>5.7356922866991322</v>
      </c>
      <c r="C28" s="39">
        <f t="shared" ref="C28:M28" si="18">C14*$B28/$B21</f>
        <v>4.8764565987944</v>
      </c>
      <c r="D28" s="39">
        <f t="shared" si="18"/>
        <v>0.85923568790473182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CoeffsDeductCorr!B3+CoeffsDeductCorr!C3*BackgroundII_R43!B22+CoeffsDeductCorr!D3*BackgroundII_R43!B22^2+CoeffsDeductCorr!E3*BackgroundII_R43!B22^3</f>
        <v>3.5950788009838992</v>
      </c>
      <c r="C29" s="39">
        <f t="shared" ref="C29:M29" si="20">C15*$B29/$B22</f>
        <v>3.056517830096662</v>
      </c>
      <c r="D29" s="39">
        <f t="shared" si="20"/>
        <v>0.53856097088723665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CoeffsDeductCorr!B4+CoeffsDeductCorr!C4*BackgroundII_R43!B23+CoeffsDeductCorr!D4*BackgroundII_R43!B23^2+CoeffsDeductCorr!E4*BackgroundII_R43!B23^3</f>
        <v>2.3468969265396238</v>
      </c>
      <c r="C30" s="39">
        <f t="shared" ref="C30:M30" si="21">C16*$B30/$B23</f>
        <v>1.9953199077038932</v>
      </c>
      <c r="D30" s="39">
        <f t="shared" si="21"/>
        <v>0.35157701883573045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CoeffsDeductCorr!B5+CoeffsDeductCorr!C5*BackgroundII_R43!B24+CoeffsDeductCorr!D5*BackgroundII_R43!B24^2+CoeffsDeductCorr!E5*BackgroundII_R43!B24^3</f>
        <v>-3.6180864406532596</v>
      </c>
      <c r="C31" s="39">
        <f t="shared" ref="C31:M31" si="22">C17*$B31/$B24</f>
        <v>-3.0760788090823228</v>
      </c>
      <c r="D31" s="39">
        <f t="shared" si="22"/>
        <v>-0.54200763157093657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CoeffsDeductCorr!B6+CoeffsDeductCorr!C6*BackgroundII_R43!B25+CoeffsDeductCorr!D6*BackgroundII_R43!B25^2+CoeffsDeductCorr!E6*BackgroundII_R43!B25^3</f>
        <v>-2.9926096776255569</v>
      </c>
      <c r="C32" s="39">
        <f t="shared" ref="C32:M32" si="23">C18*$B32/$B25</f>
        <v>-2.5443016257888429</v>
      </c>
      <c r="D32" s="39">
        <f t="shared" si="23"/>
        <v>-0.44830805183671363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CoeffsDeductCorr!B7+CoeffsDeductCorr!C7*BackgroundII_R43!B26+CoeffsDeductCorr!D7*BackgroundII_R43!B26^2+CoeffsDeductCorr!E7*BackgroundII_R43!B26^3</f>
        <v>-4.9955722362119221</v>
      </c>
      <c r="C33" s="39">
        <f t="shared" ref="C33:M33" si="24">C19*$B33/$B26</f>
        <v>-4.247210271813449</v>
      </c>
      <c r="D33" s="39">
        <f t="shared" si="24"/>
        <v>-0.74836196439847258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CoeffsDeductCorr!B8+CoeffsDeductCorr!C8*BackgroundII_R43!B27+CoeffsDeductCorr!D8*BackgroundII_R43!B27^2+CoeffsDeductCorr!E8*BackgroundII_R43!B27^3</f>
        <v>-8.0176824712981034</v>
      </c>
      <c r="C34" s="39">
        <f t="shared" ref="C34:M34" si="25">C20*$B34/$B27</f>
        <v>-6.8165931224843481</v>
      </c>
      <c r="D34" s="39">
        <f t="shared" si="25"/>
        <v>-1.2010893488137546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5.7356922866991322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5.7356922866991322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5.7356922866991322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5.7356922866991322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5.7356922866991322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5.7356922866991322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5.7356922866991322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5.7356922866991322</v>
      </c>
      <c r="C44" s="41" t="str">
        <f t="shared" ref="C44:M44" ca="1" si="27">IF(C8&lt;=$C$12+1,C11,"")</f>
        <v>LongTrans med</v>
      </c>
      <c r="D44" s="41" t="str">
        <f t="shared" ca="1" si="27"/>
        <v>LongTrans low</v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94.264307713300866</v>
      </c>
      <c r="C45" s="41">
        <f t="shared" ref="C45:M45" ca="1" si="28">IF(C44&lt;&gt;"",OFFSET(C27,$C$43,0),"")</f>
        <v>4.8764565987944</v>
      </c>
      <c r="D45" s="41">
        <f t="shared" ca="1" si="28"/>
        <v>0.85923568790473182</v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0.85019494684237695</v>
      </c>
      <c r="D46" s="41">
        <f t="shared" ca="1" si="29"/>
        <v>0.14980505315762302</v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CalcMany!B42</f>
        <v>9195</v>
      </c>
      <c r="C3">
        <f>CalcMany!C42</f>
        <v>0</v>
      </c>
      <c r="D3">
        <f>CalcMany!D42</f>
        <v>0</v>
      </c>
      <c r="E3">
        <f>CalcMany!E42</f>
        <v>0</v>
      </c>
      <c r="F3">
        <f>CalcMany!F42</f>
        <v>0</v>
      </c>
      <c r="G3">
        <f>CalcMany!G42</f>
        <v>0</v>
      </c>
      <c r="H3">
        <f>CalcMany!H42</f>
        <v>0</v>
      </c>
      <c r="I3">
        <f>CalcMany!I42</f>
        <v>0</v>
      </c>
      <c r="J3">
        <f>CalcMany!J42</f>
        <v>0</v>
      </c>
      <c r="K3">
        <f>CalcMany!K42</f>
        <v>0</v>
      </c>
      <c r="L3" t="str">
        <f>CalcMany!L42</f>
        <v>1760</v>
      </c>
      <c r="M3">
        <f>CalcMany!M42</f>
        <v>0</v>
      </c>
      <c r="N3">
        <f>CalcMany!N42</f>
        <v>0</v>
      </c>
      <c r="O3">
        <f>CalcMany!O42</f>
        <v>0</v>
      </c>
      <c r="P3">
        <f>CalcMany!P42</f>
        <v>0</v>
      </c>
      <c r="Q3">
        <f>CalcMany!Q42</f>
        <v>0</v>
      </c>
      <c r="R3">
        <f>CalcMany!R42</f>
        <v>0</v>
      </c>
      <c r="S3">
        <f>CalcMany!S42</f>
        <v>0</v>
      </c>
      <c r="T3">
        <f>CalcMany!T42</f>
        <v>0</v>
      </c>
      <c r="U3">
        <f>CalcMany!U42</f>
        <v>0</v>
      </c>
      <c r="V3">
        <f>CalcMany!V42</f>
        <v>0</v>
      </c>
      <c r="W3">
        <f>CalcMany!W42</f>
        <v>0</v>
      </c>
      <c r="X3">
        <f>CalcMany!X42</f>
        <v>0</v>
      </c>
      <c r="Y3">
        <f>CalcMany!Y42</f>
        <v>0</v>
      </c>
      <c r="Z3">
        <f>CalcMany!Z42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19.14083741163676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CoeffsDistress!B3+CoeffsDistress!B4*BackgroundII_R42!C4+CoeffsDistress!B5*BackgroundII_R42!C4^CoeffsDistress!B6+CoeffsDistress!B7*LN(BackgroundII_R42!C4-CoeffsDistress!B8)</f>
        <v>#DIV/0!</v>
      </c>
      <c r="D5" t="e">
        <f>CoeffsDistress!C3+CoeffsDistress!C4*BackgroundII_R42!D4+CoeffsDistress!C5*BackgroundII_R42!D4^CoeffsDistress!C6+CoeffsDistress!C7*LN(BackgroundII_R42!D4-CoeffsDistress!C8)</f>
        <v>#DIV/0!</v>
      </c>
      <c r="E5" t="e">
        <f>CoeffsDistress!D3+CoeffsDistress!D4*BackgroundII_R42!E4+CoeffsDistress!D5*BackgroundII_R42!E4^CoeffsDistress!D6+CoeffsDistress!D7*LN(BackgroundII_R42!E4-CoeffsDistress!D8)</f>
        <v>#DIV/0!</v>
      </c>
      <c r="F5">
        <f>CoeffsDistress!E3+CoeffsDistress!E4*BackgroundII_R42!F4+CoeffsDistress!E5*BackgroundII_R42!F4^CoeffsDistress!E6+CoeffsDistress!E7*LN(BackgroundII_R42!F4-CoeffsDistress!E8)</f>
        <v>1.3455187895966798</v>
      </c>
      <c r="G5" t="e">
        <f>CoeffsDistress!F3+CoeffsDistress!F4*BackgroundII_R42!G4+CoeffsDistress!F5*BackgroundII_R42!G4^CoeffsDistress!F6+CoeffsDistress!F7*LN(BackgroundII_R42!G4-CoeffsDistress!F8)</f>
        <v>#NUM!</v>
      </c>
      <c r="H5">
        <f>CoeffsDistress!G3+CoeffsDistress!G4*BackgroundII_R42!H4+CoeffsDistress!G5*BackgroundII_R42!H4^CoeffsDistress!G6+CoeffsDistress!G7*LN(BackgroundII_R42!H4-CoeffsDistress!G8)</f>
        <v>-2.4297516226665117</v>
      </c>
      <c r="I5">
        <f>CoeffsDistress!H3+CoeffsDistress!H4*BackgroundII_R42!I4+CoeffsDistress!H5*BackgroundII_R42!I4^CoeffsDistress!H6+CoeffsDistress!H7*LN(BackgroundII_R42!I4-CoeffsDistress!H8)</f>
        <v>6.2926559863106677</v>
      </c>
      <c r="J5">
        <f>CoeffsDistress!I3+CoeffsDistress!I4*BackgroundII_R42!J4+CoeffsDistress!I5*BackgroundII_R42!J4^CoeffsDistress!I6+CoeffsDistress!I7*LN(BackgroundII_R42!J4-CoeffsDistress!I8)</f>
        <v>1.9809699703419081</v>
      </c>
      <c r="K5" t="e">
        <f>CoeffsDistress!J3+CoeffsDistress!J4*BackgroundII_R42!K4+CoeffsDistress!J5*BackgroundII_R42!K4^CoeffsDistress!J6+CoeffsDistress!J7*LN(BackgroundII_R42!K4-CoeffsDistress!J8)</f>
        <v>#NUM!</v>
      </c>
      <c r="L5">
        <f>CoeffsDistress!K3+CoeffsDistress!K4*BackgroundII_R42!L4+CoeffsDistress!K5*BackgroundII_R42!L4^CoeffsDistress!K6+CoeffsDistress!K7*LN(BackgroundII_R42!L4-CoeffsDistress!K8)</f>
        <v>23.682031508253957</v>
      </c>
      <c r="M5">
        <f>CoeffsDistress!L3+CoeffsDistress!L4*BackgroundII_R42!M4+CoeffsDistress!L5*BackgroundII_R42!M4^CoeffsDistress!L6+CoeffsDistress!L7*LN(BackgroundII_R42!M4-CoeffsDistress!L8)</f>
        <v>-1.8831691837876274</v>
      </c>
      <c r="N5">
        <f>CoeffsDistress!M3+CoeffsDistress!M4*BackgroundII_R42!N4+CoeffsDistress!M5*BackgroundII_R42!N4^CoeffsDistress!M6+CoeffsDistress!M7*LN(BackgroundII_R42!N4-CoeffsDistress!M8)</f>
        <v>-6.4882063576799407</v>
      </c>
      <c r="O5">
        <f>CoeffsDistress!N3+CoeffsDistress!N4*BackgroundII_R42!O4+CoeffsDistress!N5*BackgroundII_R42!O4^CoeffsDistress!N6+CoeffsDistress!N7*LN(BackgroundII_R42!O4-CoeffsDistress!N8)</f>
        <v>-0.19234986700844559</v>
      </c>
      <c r="P5">
        <f>CoeffsDistress!O3+CoeffsDistress!O4*BackgroundII_R42!P4+CoeffsDistress!O5*BackgroundII_R42!P4^CoeffsDistress!O6+CoeffsDistress!O7*LN(BackgroundII_R42!P4-CoeffsDistress!O8)</f>
        <v>7.3754817263059103E-2</v>
      </c>
      <c r="Q5">
        <f>CoeffsDistress!P3+CoeffsDistress!P4*BackgroundII_R42!Q4+CoeffsDistress!P5*BackgroundII_R42!Q4^CoeffsDistress!P6+CoeffsDistress!P7*LN(BackgroundII_R42!Q4-CoeffsDistress!P8)</f>
        <v>2.0655973451251413</v>
      </c>
      <c r="R5" t="e">
        <f>CoeffsDistress!Q3+CoeffsDistress!Q4*BackgroundII_R42!R4+CoeffsDistress!Q5*BackgroundII_R42!R4^CoeffsDistress!Q6+CoeffsDistress!Q7*LN(BackgroundII_R42!R4-CoeffsDistress!Q8)</f>
        <v>#NUM!</v>
      </c>
      <c r="S5">
        <f>CoeffsDistress!R3+CoeffsDistress!R4*BackgroundII_R42!S4+CoeffsDistress!R5*BackgroundII_R42!S4^CoeffsDistress!R6+CoeffsDistress!R7*LN(BackgroundII_R42!S4-CoeffsDistress!R8)</f>
        <v>2.8474830961496664</v>
      </c>
      <c r="T5">
        <f>CoeffsDistress!S3+CoeffsDistress!S4*BackgroundII_R42!T4+CoeffsDistress!S5*BackgroundII_R42!T4^CoeffsDistress!S6+CoeffsDistress!S7*LN(BackgroundII_R42!T4-CoeffsDistress!S8)</f>
        <v>3.1290789009871531</v>
      </c>
      <c r="U5">
        <f>CoeffsDistress!T3+CoeffsDistress!T4*BackgroundII_R42!U4+CoeffsDistress!T5*BackgroundII_R42!U4^CoeffsDistress!T6+CoeffsDistress!T7*LN(BackgroundII_R42!U4-CoeffsDistress!T8)</f>
        <v>-0.72987201948007563</v>
      </c>
      <c r="V5">
        <f>CoeffsDistress!U3+CoeffsDistress!U4*BackgroundII_R42!V4+CoeffsDistress!U5*BackgroundII_R42!V4^CoeffsDistress!U6+CoeffsDistress!U7*LN(BackgroundII_R42!V4-CoeffsDistress!U8)</f>
        <v>-0.55774509254708704</v>
      </c>
      <c r="W5">
        <f>CoeffsDistress!V3+CoeffsDistress!V4*BackgroundII_R42!W4+CoeffsDistress!V5*BackgroundII_R42!W4^CoeffsDistress!V6+CoeffsDistress!V7*LN(BackgroundII_R42!W4-CoeffsDistress!V8)</f>
        <v>-11.630944123926884</v>
      </c>
      <c r="X5">
        <f>CoeffsDistress!W3+CoeffsDistress!W4*BackgroundII_R42!X4+CoeffsDistress!W5*BackgroundII_R42!X4^CoeffsDistress!W6+CoeffsDistress!W7*LN(BackgroundII_R42!X4-CoeffsDistress!W8)</f>
        <v>-0.96527959010864728</v>
      </c>
      <c r="Y5">
        <f>CoeffsDistress!X3+CoeffsDistress!X4*BackgroundII_R42!Y4+CoeffsDistress!X5*BackgroundII_R42!Y4^CoeffsDistress!X6+CoeffsDistress!X7*LN(BackgroundII_R42!Y4-CoeffsDistress!X8)</f>
        <v>-1.1850134881294951</v>
      </c>
      <c r="Z5">
        <f>CoeffsDistress!Y3+CoeffsDistress!Y4*BackgroundII_R42!Z4+CoeffsDistress!Y5*BackgroundII_R42!Z4^CoeffsDistress!Y6+CoeffsDistress!Y7*LN(BackgroundII_R42!Z4-CoeffsDistress!Y8)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23.682031508253957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23.682031508253957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10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8.0087930247521868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23.682031508253957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23.682031508253957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23.682031508253957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23.682031508253957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23.682031508253957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23.682031508253957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23.682031508253957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23.682031508253957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23.682031508253957</v>
      </c>
      <c r="C21" s="36">
        <f t="shared" ref="C21:M21" si="10">C14/$B21</f>
        <v>1</v>
      </c>
      <c r="D21" s="36">
        <f t="shared" si="10"/>
        <v>0</v>
      </c>
      <c r="E21" s="36">
        <f t="shared" si="10"/>
        <v>0</v>
      </c>
      <c r="F21" s="36">
        <f t="shared" si="10"/>
        <v>0</v>
      </c>
      <c r="G21" s="36">
        <f t="shared" si="10"/>
        <v>0</v>
      </c>
      <c r="H21" s="36">
        <f t="shared" si="10"/>
        <v>0</v>
      </c>
      <c r="I21" s="36">
        <f t="shared" si="10"/>
        <v>0</v>
      </c>
      <c r="J21" s="36">
        <f t="shared" si="10"/>
        <v>0</v>
      </c>
      <c r="K21" s="36">
        <f t="shared" si="10"/>
        <v>0</v>
      </c>
      <c r="L21" s="36">
        <f t="shared" si="10"/>
        <v>0</v>
      </c>
      <c r="M21" s="36">
        <f t="shared" si="10"/>
        <v>0</v>
      </c>
      <c r="N21" s="37">
        <f t="shared" ref="N21:N27" si="11">SUM(C21:M21)</f>
        <v>1</v>
      </c>
      <c r="AA21" s="3"/>
    </row>
    <row r="22" spans="1:27" ht="15.75" customHeight="1" x14ac:dyDescent="0.25">
      <c r="A22" t="s">
        <v>17</v>
      </c>
      <c r="B22" s="35">
        <f t="shared" si="9"/>
        <v>23.682031508253957</v>
      </c>
      <c r="C22" s="36">
        <f t="shared" ref="C22:M22" si="12">C15/$B22</f>
        <v>1</v>
      </c>
      <c r="D22" s="36">
        <f t="shared" si="12"/>
        <v>0</v>
      </c>
      <c r="E22" s="36">
        <f t="shared" si="12"/>
        <v>0</v>
      </c>
      <c r="F22" s="36">
        <f t="shared" si="12"/>
        <v>0</v>
      </c>
      <c r="G22" s="36">
        <f t="shared" si="12"/>
        <v>0</v>
      </c>
      <c r="H22" s="36">
        <f t="shared" si="12"/>
        <v>0</v>
      </c>
      <c r="I22" s="36">
        <f t="shared" si="12"/>
        <v>0</v>
      </c>
      <c r="J22" s="36">
        <f t="shared" si="12"/>
        <v>0</v>
      </c>
      <c r="K22" s="36">
        <f t="shared" si="12"/>
        <v>0</v>
      </c>
      <c r="L22" s="36">
        <f t="shared" si="12"/>
        <v>0</v>
      </c>
      <c r="M22" s="36">
        <f t="shared" si="12"/>
        <v>0</v>
      </c>
      <c r="N22" s="37">
        <f t="shared" si="11"/>
        <v>1</v>
      </c>
      <c r="AA22" s="3"/>
    </row>
    <row r="23" spans="1:27" ht="15.75" customHeight="1" x14ac:dyDescent="0.25">
      <c r="A23" t="s">
        <v>18</v>
      </c>
      <c r="B23" s="35">
        <f t="shared" si="9"/>
        <v>23.682031508253957</v>
      </c>
      <c r="C23" s="36">
        <f t="shared" ref="C23:M23" si="13">C16/$B23</f>
        <v>1</v>
      </c>
      <c r="D23" s="36">
        <f t="shared" si="13"/>
        <v>0</v>
      </c>
      <c r="E23" s="36">
        <f t="shared" si="13"/>
        <v>0</v>
      </c>
      <c r="F23" s="36">
        <f t="shared" si="13"/>
        <v>0</v>
      </c>
      <c r="G23" s="36">
        <f t="shared" si="13"/>
        <v>0</v>
      </c>
      <c r="H23" s="36">
        <f t="shared" si="13"/>
        <v>0</v>
      </c>
      <c r="I23" s="36">
        <f t="shared" si="13"/>
        <v>0</v>
      </c>
      <c r="J23" s="36">
        <f t="shared" si="13"/>
        <v>0</v>
      </c>
      <c r="K23" s="36">
        <f t="shared" si="13"/>
        <v>0</v>
      </c>
      <c r="L23" s="36">
        <f t="shared" si="13"/>
        <v>0</v>
      </c>
      <c r="M23" s="36">
        <f t="shared" si="13"/>
        <v>0</v>
      </c>
      <c r="N23" s="37">
        <f t="shared" si="11"/>
        <v>1</v>
      </c>
      <c r="AA23" s="3"/>
    </row>
    <row r="24" spans="1:27" ht="15.75" customHeight="1" x14ac:dyDescent="0.25">
      <c r="A24" t="s">
        <v>19</v>
      </c>
      <c r="B24" s="35">
        <f t="shared" si="9"/>
        <v>23.682031508253957</v>
      </c>
      <c r="C24" s="36">
        <f t="shared" ref="C24:M24" si="14">C17/$B24</f>
        <v>1</v>
      </c>
      <c r="D24" s="36">
        <f t="shared" si="14"/>
        <v>0</v>
      </c>
      <c r="E24" s="36">
        <f t="shared" si="14"/>
        <v>0</v>
      </c>
      <c r="F24" s="36">
        <f t="shared" si="14"/>
        <v>0</v>
      </c>
      <c r="G24" s="36">
        <f t="shared" si="14"/>
        <v>0</v>
      </c>
      <c r="H24" s="36">
        <f t="shared" si="14"/>
        <v>0</v>
      </c>
      <c r="I24" s="36">
        <f t="shared" si="14"/>
        <v>0</v>
      </c>
      <c r="J24" s="36">
        <f t="shared" si="14"/>
        <v>0</v>
      </c>
      <c r="K24" s="36">
        <f t="shared" si="14"/>
        <v>0</v>
      </c>
      <c r="L24" s="36">
        <f t="shared" si="14"/>
        <v>0</v>
      </c>
      <c r="M24" s="36">
        <f t="shared" si="14"/>
        <v>0</v>
      </c>
      <c r="N24" s="37">
        <f t="shared" si="11"/>
        <v>1</v>
      </c>
      <c r="AA24" s="3"/>
    </row>
    <row r="25" spans="1:27" ht="15.75" customHeight="1" x14ac:dyDescent="0.25">
      <c r="A25" t="s">
        <v>20</v>
      </c>
      <c r="B25" s="35">
        <f t="shared" si="9"/>
        <v>23.682031508253957</v>
      </c>
      <c r="C25" s="36">
        <f t="shared" ref="C25:M25" si="15">C18/$B25</f>
        <v>1</v>
      </c>
      <c r="D25" s="36">
        <f t="shared" si="15"/>
        <v>0</v>
      </c>
      <c r="E25" s="36">
        <f t="shared" si="15"/>
        <v>0</v>
      </c>
      <c r="F25" s="36">
        <f t="shared" si="15"/>
        <v>0</v>
      </c>
      <c r="G25" s="36">
        <f t="shared" si="15"/>
        <v>0</v>
      </c>
      <c r="H25" s="36">
        <f t="shared" si="15"/>
        <v>0</v>
      </c>
      <c r="I25" s="36">
        <f t="shared" si="15"/>
        <v>0</v>
      </c>
      <c r="J25" s="36">
        <f t="shared" si="15"/>
        <v>0</v>
      </c>
      <c r="K25" s="36">
        <f t="shared" si="15"/>
        <v>0</v>
      </c>
      <c r="L25" s="36">
        <f t="shared" si="15"/>
        <v>0</v>
      </c>
      <c r="M25" s="36">
        <f t="shared" si="15"/>
        <v>0</v>
      </c>
      <c r="N25" s="37">
        <f t="shared" si="11"/>
        <v>1</v>
      </c>
      <c r="AA25" s="3"/>
    </row>
    <row r="26" spans="1:27" ht="15.75" customHeight="1" x14ac:dyDescent="0.25">
      <c r="A26" t="s">
        <v>21</v>
      </c>
      <c r="B26" s="35">
        <f t="shared" si="9"/>
        <v>23.682031508253957</v>
      </c>
      <c r="C26" s="36">
        <f t="shared" ref="C26:M26" si="16">C19/$B26</f>
        <v>1</v>
      </c>
      <c r="D26" s="36">
        <f t="shared" si="16"/>
        <v>0</v>
      </c>
      <c r="E26" s="36">
        <f t="shared" si="16"/>
        <v>0</v>
      </c>
      <c r="F26" s="36">
        <f t="shared" si="16"/>
        <v>0</v>
      </c>
      <c r="G26" s="36">
        <f t="shared" si="16"/>
        <v>0</v>
      </c>
      <c r="H26" s="36">
        <f t="shared" si="16"/>
        <v>0</v>
      </c>
      <c r="I26" s="36">
        <f t="shared" si="16"/>
        <v>0</v>
      </c>
      <c r="J26" s="36">
        <f t="shared" si="16"/>
        <v>0</v>
      </c>
      <c r="K26" s="36">
        <f t="shared" si="16"/>
        <v>0</v>
      </c>
      <c r="L26" s="36">
        <f t="shared" si="16"/>
        <v>0</v>
      </c>
      <c r="M26" s="36">
        <f t="shared" si="16"/>
        <v>0</v>
      </c>
      <c r="N26" s="37">
        <f t="shared" si="11"/>
        <v>1</v>
      </c>
      <c r="AA26" s="3"/>
    </row>
    <row r="27" spans="1:27" ht="15.75" customHeight="1" x14ac:dyDescent="0.25">
      <c r="A27" t="s">
        <v>22</v>
      </c>
      <c r="B27" s="35">
        <f t="shared" si="9"/>
        <v>23.682031508253957</v>
      </c>
      <c r="C27" s="36">
        <f t="shared" ref="C27:M27" si="17">C20/$B27</f>
        <v>1</v>
      </c>
      <c r="D27" s="36">
        <f t="shared" si="17"/>
        <v>0</v>
      </c>
      <c r="E27" s="36">
        <f t="shared" si="17"/>
        <v>0</v>
      </c>
      <c r="F27" s="36">
        <f t="shared" si="17"/>
        <v>0</v>
      </c>
      <c r="G27" s="36">
        <f t="shared" si="17"/>
        <v>0</v>
      </c>
      <c r="H27" s="36">
        <f t="shared" si="17"/>
        <v>0</v>
      </c>
      <c r="I27" s="36">
        <f t="shared" si="17"/>
        <v>0</v>
      </c>
      <c r="J27" s="36">
        <f t="shared" si="17"/>
        <v>0</v>
      </c>
      <c r="K27" s="36">
        <f t="shared" si="17"/>
        <v>0</v>
      </c>
      <c r="L27" s="36">
        <f t="shared" si="17"/>
        <v>0</v>
      </c>
      <c r="M27" s="36">
        <f t="shared" si="17"/>
        <v>0</v>
      </c>
      <c r="N27" s="37">
        <f t="shared" si="11"/>
        <v>1</v>
      </c>
      <c r="AA27" s="3"/>
    </row>
    <row r="28" spans="1:27" ht="15.75" customHeight="1" x14ac:dyDescent="0.25">
      <c r="A28" t="s">
        <v>23</v>
      </c>
      <c r="B28" s="38">
        <f>CoeffsDeductCorr!B2+CoeffsDeductCorr!C2*BackgroundII_R42!B21+CoeffsDeductCorr!D2*BackgroundII_R42!B21^2+CoeffsDeductCorr!E2*BackgroundII_R42!B21^3</f>
        <v>23.682031508253957</v>
      </c>
      <c r="C28" s="39">
        <f t="shared" ref="C28:M28" si="18">C14*$B28/$B21</f>
        <v>23.682031508253953</v>
      </c>
      <c r="D28" s="39">
        <f t="shared" si="18"/>
        <v>0</v>
      </c>
      <c r="E28" s="39">
        <f t="shared" si="18"/>
        <v>0</v>
      </c>
      <c r="F28" s="39">
        <f t="shared" si="18"/>
        <v>0</v>
      </c>
      <c r="G28" s="39">
        <f t="shared" si="18"/>
        <v>0</v>
      </c>
      <c r="H28" s="39">
        <f t="shared" si="18"/>
        <v>0</v>
      </c>
      <c r="I28" s="39">
        <f t="shared" si="18"/>
        <v>0</v>
      </c>
      <c r="J28" s="39">
        <f t="shared" si="18"/>
        <v>0</v>
      </c>
      <c r="K28" s="39">
        <f t="shared" si="18"/>
        <v>0</v>
      </c>
      <c r="L28" s="39">
        <f t="shared" si="18"/>
        <v>0</v>
      </c>
      <c r="M28" s="39">
        <f t="shared" si="18"/>
        <v>0</v>
      </c>
      <c r="N28" s="38">
        <f t="shared" ref="N28:N34" si="19">SUM(C28:M28)-B28</f>
        <v>0</v>
      </c>
      <c r="AA28" s="3"/>
    </row>
    <row r="29" spans="1:27" ht="15.75" customHeight="1" x14ac:dyDescent="0.25">
      <c r="A29" t="s">
        <v>24</v>
      </c>
      <c r="B29" s="38">
        <f>CoeffsDeductCorr!B3+CoeffsDeductCorr!C3*BackgroundII_R42!B22+CoeffsDeductCorr!D3*BackgroundII_R42!B22^2+CoeffsDeductCorr!E3*BackgroundII_R42!B22^3</f>
        <v>17.349293247462914</v>
      </c>
      <c r="C29" s="39">
        <f t="shared" ref="C29:M29" si="20">C15*$B29/$B22</f>
        <v>17.349293247462914</v>
      </c>
      <c r="D29" s="39">
        <f t="shared" si="20"/>
        <v>0</v>
      </c>
      <c r="E29" s="39">
        <f t="shared" si="20"/>
        <v>0</v>
      </c>
      <c r="F29" s="39">
        <f t="shared" si="20"/>
        <v>0</v>
      </c>
      <c r="G29" s="39">
        <f t="shared" si="20"/>
        <v>0</v>
      </c>
      <c r="H29" s="39">
        <f t="shared" si="20"/>
        <v>0</v>
      </c>
      <c r="I29" s="39">
        <f t="shared" si="20"/>
        <v>0</v>
      </c>
      <c r="J29" s="39">
        <f t="shared" si="20"/>
        <v>0</v>
      </c>
      <c r="K29" s="39">
        <f t="shared" si="20"/>
        <v>0</v>
      </c>
      <c r="L29" s="39">
        <f t="shared" si="20"/>
        <v>0</v>
      </c>
      <c r="M29" s="39">
        <f t="shared" si="20"/>
        <v>0</v>
      </c>
      <c r="N29" s="38">
        <f t="shared" si="19"/>
        <v>0</v>
      </c>
      <c r="AA29" s="3"/>
    </row>
    <row r="30" spans="1:27" ht="15.75" customHeight="1" x14ac:dyDescent="0.25">
      <c r="A30" t="s">
        <v>25</v>
      </c>
      <c r="B30" s="38">
        <f>CoeffsDeductCorr!B4+CoeffsDeductCorr!C4*BackgroundII_R42!B23+CoeffsDeductCorr!D4*BackgroundII_R42!B23^2+CoeffsDeductCorr!E4*BackgroundII_R42!B23^3</f>
        <v>14.259621357700595</v>
      </c>
      <c r="C30" s="39">
        <f t="shared" ref="C30:M30" si="21">C16*$B30/$B23</f>
        <v>14.259621357700595</v>
      </c>
      <c r="D30" s="39">
        <f t="shared" si="21"/>
        <v>0</v>
      </c>
      <c r="E30" s="39">
        <f t="shared" si="21"/>
        <v>0</v>
      </c>
      <c r="F30" s="39">
        <f t="shared" si="21"/>
        <v>0</v>
      </c>
      <c r="G30" s="39">
        <f t="shared" si="21"/>
        <v>0</v>
      </c>
      <c r="H30" s="39">
        <f t="shared" si="21"/>
        <v>0</v>
      </c>
      <c r="I30" s="39">
        <f t="shared" si="21"/>
        <v>0</v>
      </c>
      <c r="J30" s="39">
        <f t="shared" si="21"/>
        <v>0</v>
      </c>
      <c r="K30" s="39">
        <f t="shared" si="21"/>
        <v>0</v>
      </c>
      <c r="L30" s="39">
        <f t="shared" si="21"/>
        <v>0</v>
      </c>
      <c r="M30" s="39">
        <f t="shared" si="21"/>
        <v>0</v>
      </c>
      <c r="N30" s="38">
        <f t="shared" si="19"/>
        <v>0</v>
      </c>
      <c r="AA30" s="3"/>
    </row>
    <row r="31" spans="1:27" ht="15.75" customHeight="1" x14ac:dyDescent="0.25">
      <c r="A31" t="s">
        <v>26</v>
      </c>
      <c r="B31" s="38">
        <f>CoeffsDeductCorr!B5+CoeffsDeductCorr!C5*BackgroundII_R42!B24+CoeffsDeductCorr!D5*BackgroundII_R42!B24^2+CoeffsDeductCorr!E5*BackgroundII_R42!B24^3</f>
        <v>8.4320037371862089</v>
      </c>
      <c r="C31" s="39">
        <f t="shared" ref="C31:M31" si="22">C17*$B31/$B24</f>
        <v>8.4320037371862089</v>
      </c>
      <c r="D31" s="39">
        <f t="shared" si="22"/>
        <v>0</v>
      </c>
      <c r="E31" s="39">
        <f t="shared" si="22"/>
        <v>0</v>
      </c>
      <c r="F31" s="39">
        <f t="shared" si="22"/>
        <v>0</v>
      </c>
      <c r="G31" s="39">
        <f t="shared" si="22"/>
        <v>0</v>
      </c>
      <c r="H31" s="39">
        <f t="shared" si="22"/>
        <v>0</v>
      </c>
      <c r="I31" s="39">
        <f t="shared" si="22"/>
        <v>0</v>
      </c>
      <c r="J31" s="39">
        <f t="shared" si="22"/>
        <v>0</v>
      </c>
      <c r="K31" s="39">
        <f t="shared" si="22"/>
        <v>0</v>
      </c>
      <c r="L31" s="39">
        <f t="shared" si="22"/>
        <v>0</v>
      </c>
      <c r="M31" s="39">
        <f t="shared" si="22"/>
        <v>0</v>
      </c>
      <c r="N31" s="38">
        <f t="shared" si="19"/>
        <v>0</v>
      </c>
      <c r="AA31" s="3"/>
    </row>
    <row r="32" spans="1:27" ht="15.75" customHeight="1" x14ac:dyDescent="0.25">
      <c r="A32" t="s">
        <v>27</v>
      </c>
      <c r="B32" s="38">
        <f>CoeffsDeductCorr!B6+CoeffsDeductCorr!C6*BackgroundII_R42!B25+CoeffsDeductCorr!D6*BackgroundII_R42!B25^2+CoeffsDeductCorr!E6*BackgroundII_R42!B25^3</f>
        <v>7.5611062094500125</v>
      </c>
      <c r="C32" s="39">
        <f t="shared" ref="C32:M32" si="23">C18*$B32/$B25</f>
        <v>7.5611062094500125</v>
      </c>
      <c r="D32" s="39">
        <f t="shared" si="23"/>
        <v>0</v>
      </c>
      <c r="E32" s="39">
        <f t="shared" si="23"/>
        <v>0</v>
      </c>
      <c r="F32" s="39">
        <f t="shared" si="23"/>
        <v>0</v>
      </c>
      <c r="G32" s="39">
        <f t="shared" si="23"/>
        <v>0</v>
      </c>
      <c r="H32" s="39">
        <f t="shared" si="23"/>
        <v>0</v>
      </c>
      <c r="I32" s="39">
        <f t="shared" si="23"/>
        <v>0</v>
      </c>
      <c r="J32" s="39">
        <f t="shared" si="23"/>
        <v>0</v>
      </c>
      <c r="K32" s="39">
        <f t="shared" si="23"/>
        <v>0</v>
      </c>
      <c r="L32" s="39">
        <f t="shared" si="23"/>
        <v>0</v>
      </c>
      <c r="M32" s="39">
        <f t="shared" si="23"/>
        <v>0</v>
      </c>
      <c r="N32" s="38">
        <f t="shared" si="19"/>
        <v>0</v>
      </c>
      <c r="AA32" s="3"/>
    </row>
    <row r="33" spans="1:27" ht="15.75" customHeight="1" x14ac:dyDescent="0.25">
      <c r="A33" t="s">
        <v>28</v>
      </c>
      <c r="B33" s="38">
        <f>CoeffsDeductCorr!B7+CoeffsDeductCorr!C7*BackgroundII_R42!B26+CoeffsDeductCorr!D7*BackgroundII_R42!B26^2+CoeffsDeductCorr!E7*BackgroundII_R42!B26^3</f>
        <v>5.2681431613894354</v>
      </c>
      <c r="C33" s="39">
        <f t="shared" ref="C33:M33" si="24">C19*$B33/$B26</f>
        <v>5.2681431613894354</v>
      </c>
      <c r="D33" s="39">
        <f t="shared" si="24"/>
        <v>0</v>
      </c>
      <c r="E33" s="39">
        <f t="shared" si="24"/>
        <v>0</v>
      </c>
      <c r="F33" s="39">
        <f t="shared" si="24"/>
        <v>0</v>
      </c>
      <c r="G33" s="39">
        <f t="shared" si="24"/>
        <v>0</v>
      </c>
      <c r="H33" s="39">
        <f t="shared" si="24"/>
        <v>0</v>
      </c>
      <c r="I33" s="39">
        <f t="shared" si="24"/>
        <v>0</v>
      </c>
      <c r="J33" s="39">
        <f t="shared" si="24"/>
        <v>0</v>
      </c>
      <c r="K33" s="39">
        <f t="shared" si="24"/>
        <v>0</v>
      </c>
      <c r="L33" s="39">
        <f t="shared" si="24"/>
        <v>0</v>
      </c>
      <c r="M33" s="39">
        <f t="shared" si="24"/>
        <v>0</v>
      </c>
      <c r="N33" s="38">
        <f t="shared" si="19"/>
        <v>0</v>
      </c>
      <c r="AA33" s="3"/>
    </row>
    <row r="34" spans="1:27" ht="15.75" customHeight="1" x14ac:dyDescent="0.25">
      <c r="A34" t="s">
        <v>29</v>
      </c>
      <c r="B34" s="38">
        <f>CoeffsDeductCorr!B8+CoeffsDeductCorr!C8*BackgroundII_R42!B27+CoeffsDeductCorr!D8*BackgroundII_R42!B27^2+CoeffsDeductCorr!E8*BackgroundII_R42!B27^3</f>
        <v>4.2749663728029033</v>
      </c>
      <c r="C34" s="39">
        <f t="shared" ref="C34:M34" si="25">C20*$B34/$B27</f>
        <v>4.2749663728029033</v>
      </c>
      <c r="D34" s="39">
        <f t="shared" si="25"/>
        <v>0</v>
      </c>
      <c r="E34" s="39">
        <f t="shared" si="25"/>
        <v>0</v>
      </c>
      <c r="F34" s="39">
        <f t="shared" si="25"/>
        <v>0</v>
      </c>
      <c r="G34" s="39">
        <f t="shared" si="25"/>
        <v>0</v>
      </c>
      <c r="H34" s="39">
        <f t="shared" si="25"/>
        <v>0</v>
      </c>
      <c r="I34" s="39">
        <f t="shared" si="25"/>
        <v>0</v>
      </c>
      <c r="J34" s="39">
        <f t="shared" si="25"/>
        <v>0</v>
      </c>
      <c r="K34" s="39">
        <f t="shared" si="25"/>
        <v>0</v>
      </c>
      <c r="L34" s="39">
        <f t="shared" si="25"/>
        <v>0</v>
      </c>
      <c r="M34" s="39">
        <f t="shared" si="25"/>
        <v>0</v>
      </c>
      <c r="N34" s="38">
        <f t="shared" si="19"/>
        <v>0</v>
      </c>
      <c r="AA34" s="3"/>
    </row>
    <row r="35" spans="1:27" ht="15.75" customHeight="1" x14ac:dyDescent="0.25">
      <c r="A35" t="s">
        <v>30</v>
      </c>
      <c r="B35" s="34">
        <f>MAX($B$28:B28)</f>
        <v>23.682031508253957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23.682031508253957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23.682031508253957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23.682031508253957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23.682031508253957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23.682031508253957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23.682031508253957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1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23.682031508253957</v>
      </c>
      <c r="C44" s="41" t="str">
        <f t="shared" ref="C44:M44" ca="1" si="27">IF(C8&lt;=$C$12+1,C11,"")</f>
        <v>LongTrans low</v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si="27"/>
        <v/>
      </c>
      <c r="M44" s="41" t="str">
        <f t="shared" si="27"/>
        <v/>
      </c>
      <c r="AA44" s="3"/>
    </row>
    <row r="45" spans="1:27" ht="15.75" customHeight="1" x14ac:dyDescent="0.25">
      <c r="A45" t="s">
        <v>40</v>
      </c>
      <c r="B45" s="42">
        <f ca="1">100-B44</f>
        <v>76.317968491746043</v>
      </c>
      <c r="C45" s="41">
        <f t="shared" ref="C45:M45" ca="1" si="28">IF(C44&lt;&gt;"",OFFSET(C27,$C$43,0),"")</f>
        <v>23.682031508253953</v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>
        <f t="shared" ref="C46:M46" ca="1" si="29">IF(C44&lt;&gt;"",OFFSET(C20,$C$43,0),"")</f>
        <v>1</v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CalcMany!B41</f>
        <v>0</v>
      </c>
      <c r="C3">
        <f>CalcMany!C41</f>
        <v>0</v>
      </c>
      <c r="D3">
        <f>CalcMany!D41</f>
        <v>0</v>
      </c>
      <c r="E3">
        <f>CalcMany!E41</f>
        <v>0</v>
      </c>
      <c r="F3">
        <f>CalcMany!F41</f>
        <v>0</v>
      </c>
      <c r="G3">
        <f>CalcMany!G41</f>
        <v>0</v>
      </c>
      <c r="H3">
        <f>CalcMany!H41</f>
        <v>0</v>
      </c>
      <c r="I3">
        <f>CalcMany!I41</f>
        <v>0</v>
      </c>
      <c r="J3">
        <f>CalcMany!J41</f>
        <v>0</v>
      </c>
      <c r="K3">
        <f>CalcMany!K41</f>
        <v>0</v>
      </c>
      <c r="L3">
        <f>CalcMany!L41</f>
        <v>0</v>
      </c>
      <c r="M3">
        <f>CalcMany!M41</f>
        <v>0</v>
      </c>
      <c r="N3">
        <f>CalcMany!N41</f>
        <v>0</v>
      </c>
      <c r="O3">
        <f>CalcMany!O41</f>
        <v>0</v>
      </c>
      <c r="P3">
        <f>CalcMany!P41</f>
        <v>0</v>
      </c>
      <c r="Q3">
        <f>CalcMany!Q41</f>
        <v>0</v>
      </c>
      <c r="R3">
        <f>CalcMany!R41</f>
        <v>0</v>
      </c>
      <c r="S3">
        <f>CalcMany!S41</f>
        <v>0</v>
      </c>
      <c r="T3">
        <f>CalcMany!T41</f>
        <v>0</v>
      </c>
      <c r="U3">
        <f>CalcMany!U41</f>
        <v>0</v>
      </c>
      <c r="V3">
        <f>CalcMany!V41</f>
        <v>0</v>
      </c>
      <c r="W3">
        <f>CalcMany!W41</f>
        <v>0</v>
      </c>
      <c r="X3">
        <f>CalcMany!X41</f>
        <v>0</v>
      </c>
      <c r="Y3">
        <f>CalcMany!Y41</f>
        <v>0</v>
      </c>
      <c r="Z3">
        <f>CalcMany!Z41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CoeffsDistress!B3+CoeffsDistress!B4*BackgroundII_R41!C4+CoeffsDistress!B5*BackgroundII_R41!C4^CoeffsDistress!B6+CoeffsDistress!B7*LN(BackgroundII_R41!C4-CoeffsDistress!B8)</f>
        <v>#DIV/0!</v>
      </c>
      <c r="D5" t="e">
        <f>CoeffsDistress!C3+CoeffsDistress!C4*BackgroundII_R41!D4+CoeffsDistress!C5*BackgroundII_R41!D4^CoeffsDistress!C6+CoeffsDistress!C7*LN(BackgroundII_R41!D4-CoeffsDistress!C8)</f>
        <v>#DIV/0!</v>
      </c>
      <c r="E5" t="e">
        <f>CoeffsDistress!D3+CoeffsDistress!D4*BackgroundII_R41!E4+CoeffsDistress!D5*BackgroundII_R41!E4^CoeffsDistress!D6+CoeffsDistress!D7*LN(BackgroundII_R41!E4-CoeffsDistress!D8)</f>
        <v>#DIV/0!</v>
      </c>
      <c r="F5">
        <f>CoeffsDistress!E3+CoeffsDistress!E4*BackgroundII_R41!F4+CoeffsDistress!E5*BackgroundII_R41!F4^CoeffsDistress!E6+CoeffsDistress!E7*LN(BackgroundII_R41!F4-CoeffsDistress!E8)</f>
        <v>1.3455187895966798</v>
      </c>
      <c r="G5" t="e">
        <f>CoeffsDistress!F3+CoeffsDistress!F4*BackgroundII_R41!G4+CoeffsDistress!F5*BackgroundII_R41!G4^CoeffsDistress!F6+CoeffsDistress!F7*LN(BackgroundII_R41!G4-CoeffsDistress!F8)</f>
        <v>#NUM!</v>
      </c>
      <c r="H5">
        <f>CoeffsDistress!G3+CoeffsDistress!G4*BackgroundII_R41!H4+CoeffsDistress!G5*BackgroundII_R41!H4^CoeffsDistress!G6+CoeffsDistress!G7*LN(BackgroundII_R41!H4-CoeffsDistress!G8)</f>
        <v>-2.4297516226665117</v>
      </c>
      <c r="I5">
        <f>CoeffsDistress!H3+CoeffsDistress!H4*BackgroundII_R41!I4+CoeffsDistress!H5*BackgroundII_R41!I4^CoeffsDistress!H6+CoeffsDistress!H7*LN(BackgroundII_R41!I4-CoeffsDistress!H8)</f>
        <v>6.2926559863106677</v>
      </c>
      <c r="J5">
        <f>CoeffsDistress!I3+CoeffsDistress!I4*BackgroundII_R41!J4+CoeffsDistress!I5*BackgroundII_R41!J4^CoeffsDistress!I6+CoeffsDistress!I7*LN(BackgroundII_R41!J4-CoeffsDistress!I8)</f>
        <v>1.9809699703419081</v>
      </c>
      <c r="K5" t="e">
        <f>CoeffsDistress!J3+CoeffsDistress!J4*BackgroundII_R41!K4+CoeffsDistress!J5*BackgroundII_R41!K4^CoeffsDistress!J6+CoeffsDistress!J7*LN(BackgroundII_R41!K4-CoeffsDistress!J8)</f>
        <v>#NUM!</v>
      </c>
      <c r="L5">
        <f>CoeffsDistress!K3+CoeffsDistress!K4*BackgroundII_R41!L4+CoeffsDistress!K5*BackgroundII_R41!L4^CoeffsDistress!K6+CoeffsDistress!K7*LN(BackgroundII_R41!L4-CoeffsDistress!K8)</f>
        <v>-1.4788572215220626</v>
      </c>
      <c r="M5">
        <f>CoeffsDistress!L3+CoeffsDistress!L4*BackgroundII_R41!M4+CoeffsDistress!L5*BackgroundII_R41!M4^CoeffsDistress!L6+CoeffsDistress!L7*LN(BackgroundII_R41!M4-CoeffsDistress!L8)</f>
        <v>-1.8831691837876274</v>
      </c>
      <c r="N5">
        <f>CoeffsDistress!M3+CoeffsDistress!M4*BackgroundII_R41!N4+CoeffsDistress!M5*BackgroundII_R41!N4^CoeffsDistress!M6+CoeffsDistress!M7*LN(BackgroundII_R41!N4-CoeffsDistress!M8)</f>
        <v>-6.4882063576799407</v>
      </c>
      <c r="O5">
        <f>CoeffsDistress!N3+CoeffsDistress!N4*BackgroundII_R41!O4+CoeffsDistress!N5*BackgroundII_R41!O4^CoeffsDistress!N6+CoeffsDistress!N7*LN(BackgroundII_R41!O4-CoeffsDistress!N8)</f>
        <v>-0.19234986700844559</v>
      </c>
      <c r="P5">
        <f>CoeffsDistress!O3+CoeffsDistress!O4*BackgroundII_R41!P4+CoeffsDistress!O5*BackgroundII_R41!P4^CoeffsDistress!O6+CoeffsDistress!O7*LN(BackgroundII_R41!P4-CoeffsDistress!O8)</f>
        <v>7.3754817263059103E-2</v>
      </c>
      <c r="Q5">
        <f>CoeffsDistress!P3+CoeffsDistress!P4*BackgroundII_R41!Q4+CoeffsDistress!P5*BackgroundII_R41!Q4^CoeffsDistress!P6+CoeffsDistress!P7*LN(BackgroundII_R41!Q4-CoeffsDistress!P8)</f>
        <v>2.0655973451251413</v>
      </c>
      <c r="R5" t="e">
        <f>CoeffsDistress!Q3+CoeffsDistress!Q4*BackgroundII_R41!R4+CoeffsDistress!Q5*BackgroundII_R41!R4^CoeffsDistress!Q6+CoeffsDistress!Q7*LN(BackgroundII_R41!R4-CoeffsDistress!Q8)</f>
        <v>#NUM!</v>
      </c>
      <c r="S5">
        <f>CoeffsDistress!R3+CoeffsDistress!R4*BackgroundII_R41!S4+CoeffsDistress!R5*BackgroundII_R41!S4^CoeffsDistress!R6+CoeffsDistress!R7*LN(BackgroundII_R41!S4-CoeffsDistress!R8)</f>
        <v>2.8474830961496664</v>
      </c>
      <c r="T5">
        <f>CoeffsDistress!S3+CoeffsDistress!S4*BackgroundII_R41!T4+CoeffsDistress!S5*BackgroundII_R41!T4^CoeffsDistress!S6+CoeffsDistress!S7*LN(BackgroundII_R41!T4-CoeffsDistress!S8)</f>
        <v>3.1290789009871531</v>
      </c>
      <c r="U5">
        <f>CoeffsDistress!T3+CoeffsDistress!T4*BackgroundII_R41!U4+CoeffsDistress!T5*BackgroundII_R41!U4^CoeffsDistress!T6+CoeffsDistress!T7*LN(BackgroundII_R41!U4-CoeffsDistress!T8)</f>
        <v>-0.72987201948007563</v>
      </c>
      <c r="V5">
        <f>CoeffsDistress!U3+CoeffsDistress!U4*BackgroundII_R41!V4+CoeffsDistress!U5*BackgroundII_R41!V4^CoeffsDistress!U6+CoeffsDistress!U7*LN(BackgroundII_R41!V4-CoeffsDistress!U8)</f>
        <v>-0.55774509254708704</v>
      </c>
      <c r="W5">
        <f>CoeffsDistress!V3+CoeffsDistress!V4*BackgroundII_R41!W4+CoeffsDistress!V5*BackgroundII_R41!W4^CoeffsDistress!V6+CoeffsDistress!V7*LN(BackgroundII_R41!W4-CoeffsDistress!V8)</f>
        <v>-11.630944123926884</v>
      </c>
      <c r="X5">
        <f>CoeffsDistress!W3+CoeffsDistress!W4*BackgroundII_R41!X4+CoeffsDistress!W5*BackgroundII_R41!X4^CoeffsDistress!W6+CoeffsDistress!W7*LN(BackgroundII_R41!X4-CoeffsDistress!W8)</f>
        <v>-0.96527959010864728</v>
      </c>
      <c r="Y5">
        <f>CoeffsDistress!X3+CoeffsDistress!X4*BackgroundII_R41!Y4+CoeffsDistress!X5*BackgroundII_R41!Y4^CoeffsDistress!X6+CoeffsDistress!X7*LN(BackgroundII_R41!Y4-CoeffsDistress!X8)</f>
        <v>-1.1850134881294951</v>
      </c>
      <c r="Z5">
        <f>CoeffsDistress!Y3+CoeffsDistress!Y4*BackgroundII_R41!Z4+CoeffsDistress!Y5*BackgroundII_R41!Z4^CoeffsDistress!Y6+CoeffsDistress!Y7*LN(BackgroundII_R41!Z4-CoeffsDistress!Y8)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CoeffsDeductCorr!B2+CoeffsDeductCorr!C2*BackgroundII_R41!B21+CoeffsDeductCorr!D2*BackgroundII_R41!B21^2+CoeffsDeductCorr!E2*BackgroundII_R41!B21^3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CoeffsDeductCorr!B3+CoeffsDeductCorr!C3*BackgroundII_R41!B22+CoeffsDeductCorr!D3*BackgroundII_R41!B22^2+CoeffsDeductCorr!E3*BackgroundII_R41!B22^3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CoeffsDeductCorr!B4+CoeffsDeductCorr!C4*BackgroundII_R41!B23+CoeffsDeductCorr!D4*BackgroundII_R41!B23^2+CoeffsDeductCorr!E4*BackgroundII_R41!B23^3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CoeffsDeductCorr!B5+CoeffsDeductCorr!C5*BackgroundII_R41!B24+CoeffsDeductCorr!D5*BackgroundII_R41!B24^2+CoeffsDeductCorr!E5*BackgroundII_R41!B24^3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CoeffsDeductCorr!B6+CoeffsDeductCorr!C6*BackgroundII_R41!B25+CoeffsDeductCorr!D6*BackgroundII_R41!B25^2+CoeffsDeductCorr!E6*BackgroundII_R41!B25^3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CoeffsDeductCorr!B7+CoeffsDeductCorr!C7*BackgroundII_R41!B26+CoeffsDeductCorr!D7*BackgroundII_R41!B26^2+CoeffsDeductCorr!E7*BackgroundII_R41!B26^3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CoeffsDeductCorr!B8+CoeffsDeductCorr!C8*BackgroundII_R41!B27+CoeffsDeductCorr!D8*BackgroundII_R41!B27^2+CoeffsDeductCorr!E8*BackgroundII_R41!B27^3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CalcMany!B40</f>
        <v>0</v>
      </c>
      <c r="C3">
        <f>CalcMany!C40</f>
        <v>0</v>
      </c>
      <c r="D3">
        <f>CalcMany!D40</f>
        <v>0</v>
      </c>
      <c r="E3">
        <f>CalcMany!E40</f>
        <v>0</v>
      </c>
      <c r="F3">
        <f>CalcMany!F40</f>
        <v>0</v>
      </c>
      <c r="G3">
        <f>CalcMany!G40</f>
        <v>0</v>
      </c>
      <c r="H3">
        <f>CalcMany!H40</f>
        <v>0</v>
      </c>
      <c r="I3">
        <f>CalcMany!I40</f>
        <v>0</v>
      </c>
      <c r="J3">
        <f>CalcMany!J40</f>
        <v>0</v>
      </c>
      <c r="K3">
        <f>CalcMany!K40</f>
        <v>0</v>
      </c>
      <c r="L3">
        <f>CalcMany!L40</f>
        <v>0</v>
      </c>
      <c r="M3">
        <f>CalcMany!M40</f>
        <v>0</v>
      </c>
      <c r="N3">
        <f>CalcMany!N40</f>
        <v>0</v>
      </c>
      <c r="O3" t="str">
        <f>CalcMany!O40</f>
        <v>70</v>
      </c>
      <c r="P3">
        <f>CalcMany!P40</f>
        <v>0</v>
      </c>
      <c r="Q3">
        <f>CalcMany!Q40</f>
        <v>0</v>
      </c>
      <c r="R3">
        <f>CalcMany!R40</f>
        <v>0</v>
      </c>
      <c r="S3">
        <f>CalcMany!S40</f>
        <v>0</v>
      </c>
      <c r="T3">
        <f>CalcMany!T40</f>
        <v>0</v>
      </c>
      <c r="U3">
        <f>CalcMany!U40</f>
        <v>0</v>
      </c>
      <c r="V3">
        <f>CalcMany!V40</f>
        <v>0</v>
      </c>
      <c r="W3">
        <f>CalcMany!W40</f>
        <v>0</v>
      </c>
      <c r="X3">
        <f>CalcMany!X40</f>
        <v>0</v>
      </c>
      <c r="Y3">
        <f>CalcMany!Y40</f>
        <v>0</v>
      </c>
      <c r="Z3">
        <f>CalcMany!Z40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CoeffsDistress!B3+CoeffsDistress!B4*BackgroundII_R40!C4+CoeffsDistress!B5*BackgroundII_R40!C4^CoeffsDistress!B6+CoeffsDistress!B7*LN(BackgroundII_R40!C4-CoeffsDistress!B8)</f>
        <v>#DIV/0!</v>
      </c>
      <c r="D5" t="e">
        <f>CoeffsDistress!C3+CoeffsDistress!C4*BackgroundII_R40!D4+CoeffsDistress!C5*BackgroundII_R40!D4^CoeffsDistress!C6+CoeffsDistress!C7*LN(BackgroundII_R40!D4-CoeffsDistress!C8)</f>
        <v>#DIV/0!</v>
      </c>
      <c r="E5" t="e">
        <f>CoeffsDistress!D3+CoeffsDistress!D4*BackgroundII_R40!E4+CoeffsDistress!D5*BackgroundII_R40!E4^CoeffsDistress!D6+CoeffsDistress!D7*LN(BackgroundII_R40!E4-CoeffsDistress!D8)</f>
        <v>#DIV/0!</v>
      </c>
      <c r="F5">
        <f>CoeffsDistress!E3+CoeffsDistress!E4*BackgroundII_R40!F4+CoeffsDistress!E5*BackgroundII_R40!F4^CoeffsDistress!E6+CoeffsDistress!E7*LN(BackgroundII_R40!F4-CoeffsDistress!E8)</f>
        <v>1.3455187895966798</v>
      </c>
      <c r="G5" t="e">
        <f>CoeffsDistress!F3+CoeffsDistress!F4*BackgroundII_R40!G4+CoeffsDistress!F5*BackgroundII_R40!G4^CoeffsDistress!F6+CoeffsDistress!F7*LN(BackgroundII_R40!G4-CoeffsDistress!F8)</f>
        <v>#NUM!</v>
      </c>
      <c r="H5">
        <f>CoeffsDistress!G3+CoeffsDistress!G4*BackgroundII_R40!H4+CoeffsDistress!G5*BackgroundII_R40!H4^CoeffsDistress!G6+CoeffsDistress!G7*LN(BackgroundII_R40!H4-CoeffsDistress!G8)</f>
        <v>-2.4297516226665117</v>
      </c>
      <c r="I5">
        <f>CoeffsDistress!H3+CoeffsDistress!H4*BackgroundII_R40!I4+CoeffsDistress!H5*BackgroundII_R40!I4^CoeffsDistress!H6+CoeffsDistress!H7*LN(BackgroundII_R40!I4-CoeffsDistress!H8)</f>
        <v>6.2926559863106677</v>
      </c>
      <c r="J5">
        <f>CoeffsDistress!I3+CoeffsDistress!I4*BackgroundII_R40!J4+CoeffsDistress!I5*BackgroundII_R40!J4^CoeffsDistress!I6+CoeffsDistress!I7*LN(BackgroundII_R40!J4-CoeffsDistress!I8)</f>
        <v>1.9809699703419081</v>
      </c>
      <c r="K5" t="e">
        <f>CoeffsDistress!J3+CoeffsDistress!J4*BackgroundII_R40!K4+CoeffsDistress!J5*BackgroundII_R40!K4^CoeffsDistress!J6+CoeffsDistress!J7*LN(BackgroundII_R40!K4-CoeffsDistress!J8)</f>
        <v>#NUM!</v>
      </c>
      <c r="L5">
        <f>CoeffsDistress!K3+CoeffsDistress!K4*BackgroundII_R40!L4+CoeffsDistress!K5*BackgroundII_R40!L4^CoeffsDistress!K6+CoeffsDistress!K7*LN(BackgroundII_R40!L4-CoeffsDistress!K8)</f>
        <v>-1.4788572215220626</v>
      </c>
      <c r="M5">
        <f>CoeffsDistress!L3+CoeffsDistress!L4*BackgroundII_R40!M4+CoeffsDistress!L5*BackgroundII_R40!M4^CoeffsDistress!L6+CoeffsDistress!L7*LN(BackgroundII_R40!M4-CoeffsDistress!L8)</f>
        <v>-1.8831691837876274</v>
      </c>
      <c r="N5">
        <f>CoeffsDistress!M3+CoeffsDistress!M4*BackgroundII_R40!N4+CoeffsDistress!M5*BackgroundII_R40!N4^CoeffsDistress!M6+CoeffsDistress!M7*LN(BackgroundII_R40!N4-CoeffsDistress!M8)</f>
        <v>-6.4882063576799407</v>
      </c>
      <c r="O5">
        <f>CoeffsDistress!N3+CoeffsDistress!N4*BackgroundII_R40!O4+CoeffsDistress!N5*BackgroundII_R40!O4^CoeffsDistress!N6+CoeffsDistress!N7*LN(BackgroundII_R40!O4-CoeffsDistress!N8)</f>
        <v>-0.19234986700844559</v>
      </c>
      <c r="P5">
        <f>CoeffsDistress!O3+CoeffsDistress!O4*BackgroundII_R40!P4+CoeffsDistress!O5*BackgroundII_R40!P4^CoeffsDistress!O6+CoeffsDistress!O7*LN(BackgroundII_R40!P4-CoeffsDistress!O8)</f>
        <v>7.3754817263059103E-2</v>
      </c>
      <c r="Q5">
        <f>CoeffsDistress!P3+CoeffsDistress!P4*BackgroundII_R40!Q4+CoeffsDistress!P5*BackgroundII_R40!Q4^CoeffsDistress!P6+CoeffsDistress!P7*LN(BackgroundII_R40!Q4-CoeffsDistress!P8)</f>
        <v>2.0655973451251413</v>
      </c>
      <c r="R5" t="e">
        <f>CoeffsDistress!Q3+CoeffsDistress!Q4*BackgroundII_R40!R4+CoeffsDistress!Q5*BackgroundII_R40!R4^CoeffsDistress!Q6+CoeffsDistress!Q7*LN(BackgroundII_R40!R4-CoeffsDistress!Q8)</f>
        <v>#NUM!</v>
      </c>
      <c r="S5">
        <f>CoeffsDistress!R3+CoeffsDistress!R4*BackgroundII_R40!S4+CoeffsDistress!R5*BackgroundII_R40!S4^CoeffsDistress!R6+CoeffsDistress!R7*LN(BackgroundII_R40!S4-CoeffsDistress!R8)</f>
        <v>2.8474830961496664</v>
      </c>
      <c r="T5">
        <f>CoeffsDistress!S3+CoeffsDistress!S4*BackgroundII_R40!T4+CoeffsDistress!S5*BackgroundII_R40!T4^CoeffsDistress!S6+CoeffsDistress!S7*LN(BackgroundII_R40!T4-CoeffsDistress!S8)</f>
        <v>3.1290789009871531</v>
      </c>
      <c r="U5">
        <f>CoeffsDistress!T3+CoeffsDistress!T4*BackgroundII_R40!U4+CoeffsDistress!T5*BackgroundII_R40!U4^CoeffsDistress!T6+CoeffsDistress!T7*LN(BackgroundII_R40!U4-CoeffsDistress!T8)</f>
        <v>-0.72987201948007563</v>
      </c>
      <c r="V5">
        <f>CoeffsDistress!U3+CoeffsDistress!U4*BackgroundII_R40!V4+CoeffsDistress!U5*BackgroundII_R40!V4^CoeffsDistress!U6+CoeffsDistress!U7*LN(BackgroundII_R40!V4-CoeffsDistress!U8)</f>
        <v>-0.55774509254708704</v>
      </c>
      <c r="W5">
        <f>CoeffsDistress!V3+CoeffsDistress!V4*BackgroundII_R40!W4+CoeffsDistress!V5*BackgroundII_R40!W4^CoeffsDistress!V6+CoeffsDistress!V7*LN(BackgroundII_R40!W4-CoeffsDistress!V8)</f>
        <v>-11.630944123926884</v>
      </c>
      <c r="X5">
        <f>CoeffsDistress!W3+CoeffsDistress!W4*BackgroundII_R40!X4+CoeffsDistress!W5*BackgroundII_R40!X4^CoeffsDistress!W6+CoeffsDistress!W7*LN(BackgroundII_R40!X4-CoeffsDistress!W8)</f>
        <v>-0.96527959010864728</v>
      </c>
      <c r="Y5">
        <f>CoeffsDistress!X3+CoeffsDistress!X4*BackgroundII_R40!Y4+CoeffsDistress!X5*BackgroundII_R40!Y4^CoeffsDistress!X6+CoeffsDistress!X7*LN(BackgroundII_R40!Y4-CoeffsDistress!X8)</f>
        <v>-1.1850134881294951</v>
      </c>
      <c r="Z5">
        <f>CoeffsDistress!Y3+CoeffsDistress!Y4*BackgroundII_R40!Z4+CoeffsDistress!Y5*BackgroundII_R40!Z4^CoeffsDistress!Y6+CoeffsDistress!Y7*LN(BackgroundII_R40!Z4-CoeffsDistress!Y8)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CoeffsDeductCorr!B2+CoeffsDeductCorr!C2*BackgroundII_R40!B21+CoeffsDeductCorr!D2*BackgroundII_R40!B21^2+CoeffsDeductCorr!E2*BackgroundII_R40!B21^3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CoeffsDeductCorr!B3+CoeffsDeductCorr!C3*BackgroundII_R40!B22+CoeffsDeductCorr!D3*BackgroundII_R40!B22^2+CoeffsDeductCorr!E3*BackgroundII_R40!B22^3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CoeffsDeductCorr!B4+CoeffsDeductCorr!C4*BackgroundII_R40!B23+CoeffsDeductCorr!D4*BackgroundII_R40!B23^2+CoeffsDeductCorr!E4*BackgroundII_R40!B23^3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CoeffsDeductCorr!B5+CoeffsDeductCorr!C5*BackgroundII_R40!B24+CoeffsDeductCorr!D5*BackgroundII_R40!B24^2+CoeffsDeductCorr!E5*BackgroundII_R40!B24^3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CoeffsDeductCorr!B6+CoeffsDeductCorr!C6*BackgroundII_R40!B25+CoeffsDeductCorr!D6*BackgroundII_R40!B25^2+CoeffsDeductCorr!E6*BackgroundII_R40!B25^3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CoeffsDeductCorr!B7+CoeffsDeductCorr!C7*BackgroundII_R40!B26+CoeffsDeductCorr!D7*BackgroundII_R40!B26^2+CoeffsDeductCorr!E7*BackgroundII_R40!B26^3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CoeffsDeductCorr!B8+CoeffsDeductCorr!C8*BackgroundII_R40!B27+CoeffsDeductCorr!D8*BackgroundII_R40!B27^2+CoeffsDeductCorr!E8*BackgroundII_R40!B27^3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CalcMany!B39</f>
        <v>0</v>
      </c>
      <c r="C3">
        <f>CalcMany!C39</f>
        <v>0</v>
      </c>
      <c r="D3">
        <f>CalcMany!D39</f>
        <v>0</v>
      </c>
      <c r="E3">
        <f>CalcMany!E39</f>
        <v>0</v>
      </c>
      <c r="F3">
        <f>CalcMany!F39</f>
        <v>0</v>
      </c>
      <c r="G3">
        <f>CalcMany!G39</f>
        <v>0</v>
      </c>
      <c r="H3">
        <f>CalcMany!H39</f>
        <v>0</v>
      </c>
      <c r="I3">
        <f>CalcMany!I39</f>
        <v>0</v>
      </c>
      <c r="J3">
        <f>CalcMany!J39</f>
        <v>0</v>
      </c>
      <c r="K3">
        <f>CalcMany!K39</f>
        <v>0</v>
      </c>
      <c r="L3">
        <f>CalcMany!L39</f>
        <v>0</v>
      </c>
      <c r="M3">
        <f>CalcMany!M39</f>
        <v>0</v>
      </c>
      <c r="N3">
        <f>CalcMany!N39</f>
        <v>0</v>
      </c>
      <c r="O3">
        <f>CalcMany!O39</f>
        <v>0</v>
      </c>
      <c r="P3">
        <f>CalcMany!P39</f>
        <v>0</v>
      </c>
      <c r="Q3">
        <f>CalcMany!Q39</f>
        <v>0</v>
      </c>
      <c r="R3">
        <f>CalcMany!R39</f>
        <v>0</v>
      </c>
      <c r="S3">
        <f>CalcMany!S39</f>
        <v>0</v>
      </c>
      <c r="T3">
        <f>CalcMany!T39</f>
        <v>0</v>
      </c>
      <c r="U3">
        <f>CalcMany!U39</f>
        <v>0</v>
      </c>
      <c r="V3">
        <f>CalcMany!V39</f>
        <v>0</v>
      </c>
      <c r="W3">
        <f>CalcMany!W39</f>
        <v>0</v>
      </c>
      <c r="X3">
        <f>CalcMany!X39</f>
        <v>0</v>
      </c>
      <c r="Y3">
        <f>CalcMany!Y39</f>
        <v>0</v>
      </c>
      <c r="Z3">
        <f>CalcMany!Z39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CoeffsDistress!B3+CoeffsDistress!B4*BackgroundII_R39!C4+CoeffsDistress!B5*BackgroundII_R39!C4^CoeffsDistress!B6+CoeffsDistress!B7*LN(BackgroundII_R39!C4-CoeffsDistress!B8)</f>
        <v>#DIV/0!</v>
      </c>
      <c r="D5" t="e">
        <f>CoeffsDistress!C3+CoeffsDistress!C4*BackgroundII_R39!D4+CoeffsDistress!C5*BackgroundII_R39!D4^CoeffsDistress!C6+CoeffsDistress!C7*LN(BackgroundII_R39!D4-CoeffsDistress!C8)</f>
        <v>#DIV/0!</v>
      </c>
      <c r="E5" t="e">
        <f>CoeffsDistress!D3+CoeffsDistress!D4*BackgroundII_R39!E4+CoeffsDistress!D5*BackgroundII_R39!E4^CoeffsDistress!D6+CoeffsDistress!D7*LN(BackgroundII_R39!E4-CoeffsDistress!D8)</f>
        <v>#DIV/0!</v>
      </c>
      <c r="F5">
        <f>CoeffsDistress!E3+CoeffsDistress!E4*BackgroundII_R39!F4+CoeffsDistress!E5*BackgroundII_R39!F4^CoeffsDistress!E6+CoeffsDistress!E7*LN(BackgroundII_R39!F4-CoeffsDistress!E8)</f>
        <v>1.3455187895966798</v>
      </c>
      <c r="G5" t="e">
        <f>CoeffsDistress!F3+CoeffsDistress!F4*BackgroundII_R39!G4+CoeffsDistress!F5*BackgroundII_R39!G4^CoeffsDistress!F6+CoeffsDistress!F7*LN(BackgroundII_R39!G4-CoeffsDistress!F8)</f>
        <v>#NUM!</v>
      </c>
      <c r="H5">
        <f>CoeffsDistress!G3+CoeffsDistress!G4*BackgroundII_R39!H4+CoeffsDistress!G5*BackgroundII_R39!H4^CoeffsDistress!G6+CoeffsDistress!G7*LN(BackgroundII_R39!H4-CoeffsDistress!G8)</f>
        <v>-2.4297516226665117</v>
      </c>
      <c r="I5">
        <f>CoeffsDistress!H3+CoeffsDistress!H4*BackgroundII_R39!I4+CoeffsDistress!H5*BackgroundII_R39!I4^CoeffsDistress!H6+CoeffsDistress!H7*LN(BackgroundII_R39!I4-CoeffsDistress!H8)</f>
        <v>6.2926559863106677</v>
      </c>
      <c r="J5">
        <f>CoeffsDistress!I3+CoeffsDistress!I4*BackgroundII_R39!J4+CoeffsDistress!I5*BackgroundII_R39!J4^CoeffsDistress!I6+CoeffsDistress!I7*LN(BackgroundII_R39!J4-CoeffsDistress!I8)</f>
        <v>1.9809699703419081</v>
      </c>
      <c r="K5" t="e">
        <f>CoeffsDistress!J3+CoeffsDistress!J4*BackgroundII_R39!K4+CoeffsDistress!J5*BackgroundII_R39!K4^CoeffsDistress!J6+CoeffsDistress!J7*LN(BackgroundII_R39!K4-CoeffsDistress!J8)</f>
        <v>#NUM!</v>
      </c>
      <c r="L5">
        <f>CoeffsDistress!K3+CoeffsDistress!K4*BackgroundII_R39!L4+CoeffsDistress!K5*BackgroundII_R39!L4^CoeffsDistress!K6+CoeffsDistress!K7*LN(BackgroundII_R39!L4-CoeffsDistress!K8)</f>
        <v>-1.4788572215220626</v>
      </c>
      <c r="M5">
        <f>CoeffsDistress!L3+CoeffsDistress!L4*BackgroundII_R39!M4+CoeffsDistress!L5*BackgroundII_R39!M4^CoeffsDistress!L6+CoeffsDistress!L7*LN(BackgroundII_R39!M4-CoeffsDistress!L8)</f>
        <v>-1.8831691837876274</v>
      </c>
      <c r="N5">
        <f>CoeffsDistress!M3+CoeffsDistress!M4*BackgroundII_R39!N4+CoeffsDistress!M5*BackgroundII_R39!N4^CoeffsDistress!M6+CoeffsDistress!M7*LN(BackgroundII_R39!N4-CoeffsDistress!M8)</f>
        <v>-6.4882063576799407</v>
      </c>
      <c r="O5">
        <f>CoeffsDistress!N3+CoeffsDistress!N4*BackgroundII_R39!O4+CoeffsDistress!N5*BackgroundII_R39!O4^CoeffsDistress!N6+CoeffsDistress!N7*LN(BackgroundII_R39!O4-CoeffsDistress!N8)</f>
        <v>-0.19234986700844559</v>
      </c>
      <c r="P5">
        <f>CoeffsDistress!O3+CoeffsDistress!O4*BackgroundII_R39!P4+CoeffsDistress!O5*BackgroundII_R39!P4^CoeffsDistress!O6+CoeffsDistress!O7*LN(BackgroundII_R39!P4-CoeffsDistress!O8)</f>
        <v>7.3754817263059103E-2</v>
      </c>
      <c r="Q5">
        <f>CoeffsDistress!P3+CoeffsDistress!P4*BackgroundII_R39!Q4+CoeffsDistress!P5*BackgroundII_R39!Q4^CoeffsDistress!P6+CoeffsDistress!P7*LN(BackgroundII_R39!Q4-CoeffsDistress!P8)</f>
        <v>2.0655973451251413</v>
      </c>
      <c r="R5" t="e">
        <f>CoeffsDistress!Q3+CoeffsDistress!Q4*BackgroundII_R39!R4+CoeffsDistress!Q5*BackgroundII_R39!R4^CoeffsDistress!Q6+CoeffsDistress!Q7*LN(BackgroundII_R39!R4-CoeffsDistress!Q8)</f>
        <v>#NUM!</v>
      </c>
      <c r="S5">
        <f>CoeffsDistress!R3+CoeffsDistress!R4*BackgroundII_R39!S4+CoeffsDistress!R5*BackgroundII_R39!S4^CoeffsDistress!R6+CoeffsDistress!R7*LN(BackgroundII_R39!S4-CoeffsDistress!R8)</f>
        <v>2.8474830961496664</v>
      </c>
      <c r="T5">
        <f>CoeffsDistress!S3+CoeffsDistress!S4*BackgroundII_R39!T4+CoeffsDistress!S5*BackgroundII_R39!T4^CoeffsDistress!S6+CoeffsDistress!S7*LN(BackgroundII_R39!T4-CoeffsDistress!S8)</f>
        <v>3.1290789009871531</v>
      </c>
      <c r="U5">
        <f>CoeffsDistress!T3+CoeffsDistress!T4*BackgroundII_R39!U4+CoeffsDistress!T5*BackgroundII_R39!U4^CoeffsDistress!T6+CoeffsDistress!T7*LN(BackgroundII_R39!U4-CoeffsDistress!T8)</f>
        <v>-0.72987201948007563</v>
      </c>
      <c r="V5">
        <f>CoeffsDistress!U3+CoeffsDistress!U4*BackgroundII_R39!V4+CoeffsDistress!U5*BackgroundII_R39!V4^CoeffsDistress!U6+CoeffsDistress!U7*LN(BackgroundII_R39!V4-CoeffsDistress!U8)</f>
        <v>-0.55774509254708704</v>
      </c>
      <c r="W5">
        <f>CoeffsDistress!V3+CoeffsDistress!V4*BackgroundII_R39!W4+CoeffsDistress!V5*BackgroundII_R39!W4^CoeffsDistress!V6+CoeffsDistress!V7*LN(BackgroundII_R39!W4-CoeffsDistress!V8)</f>
        <v>-11.630944123926884</v>
      </c>
      <c r="X5">
        <f>CoeffsDistress!W3+CoeffsDistress!W4*BackgroundII_R39!X4+CoeffsDistress!W5*BackgroundII_R39!X4^CoeffsDistress!W6+CoeffsDistress!W7*LN(BackgroundII_R39!X4-CoeffsDistress!W8)</f>
        <v>-0.96527959010864728</v>
      </c>
      <c r="Y5">
        <f>CoeffsDistress!X3+CoeffsDistress!X4*BackgroundII_R39!Y4+CoeffsDistress!X5*BackgroundII_R39!Y4^CoeffsDistress!X6+CoeffsDistress!X7*LN(BackgroundII_R39!Y4-CoeffsDistress!X8)</f>
        <v>-1.1850134881294951</v>
      </c>
      <c r="Z5">
        <f>CoeffsDistress!Y3+CoeffsDistress!Y4*BackgroundII_R39!Z4+CoeffsDistress!Y5*BackgroundII_R39!Z4^CoeffsDistress!Y6+CoeffsDistress!Y7*LN(BackgroundII_R39!Z4-CoeffsDistress!Y8)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CoeffsDeductCorr!B2+CoeffsDeductCorr!C2*BackgroundII_R39!B21+CoeffsDeductCorr!D2*BackgroundII_R39!B21^2+CoeffsDeductCorr!E2*BackgroundII_R39!B21^3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CoeffsDeductCorr!B3+CoeffsDeductCorr!C3*BackgroundII_R39!B22+CoeffsDeductCorr!D3*BackgroundII_R39!B22^2+CoeffsDeductCorr!E3*BackgroundII_R39!B22^3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CoeffsDeductCorr!B4+CoeffsDeductCorr!C4*BackgroundII_R39!B23+CoeffsDeductCorr!D4*BackgroundII_R39!B23^2+CoeffsDeductCorr!E4*BackgroundII_R39!B23^3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CoeffsDeductCorr!B5+CoeffsDeductCorr!C5*BackgroundII_R39!B24+CoeffsDeductCorr!D5*BackgroundII_R39!B24^2+CoeffsDeductCorr!E5*BackgroundII_R39!B24^3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CoeffsDeductCorr!B6+CoeffsDeductCorr!C6*BackgroundII_R39!B25+CoeffsDeductCorr!D6*BackgroundII_R39!B25^2+CoeffsDeductCorr!E6*BackgroundII_R39!B25^3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CoeffsDeductCorr!B7+CoeffsDeductCorr!C7*BackgroundII_R39!B26+CoeffsDeductCorr!D7*BackgroundII_R39!B26^2+CoeffsDeductCorr!E7*BackgroundII_R39!B26^3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CoeffsDeductCorr!B8+CoeffsDeductCorr!C8*BackgroundII_R39!B27+CoeffsDeductCorr!D8*BackgroundII_R39!B27^2+CoeffsDeductCorr!E8*BackgroundII_R39!B27^3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CalcMany!B38</f>
        <v>0</v>
      </c>
      <c r="C3">
        <f>CalcMany!C38</f>
        <v>0</v>
      </c>
      <c r="D3">
        <f>CalcMany!D38</f>
        <v>0</v>
      </c>
      <c r="E3">
        <f>CalcMany!E38</f>
        <v>0</v>
      </c>
      <c r="F3">
        <f>CalcMany!F38</f>
        <v>0</v>
      </c>
      <c r="G3">
        <f>CalcMany!G38</f>
        <v>0</v>
      </c>
      <c r="H3">
        <f>CalcMany!H38</f>
        <v>0</v>
      </c>
      <c r="I3">
        <f>CalcMany!I38</f>
        <v>0</v>
      </c>
      <c r="J3">
        <f>CalcMany!J38</f>
        <v>0</v>
      </c>
      <c r="K3">
        <f>CalcMany!K38</f>
        <v>0</v>
      </c>
      <c r="L3">
        <f>CalcMany!L38</f>
        <v>0</v>
      </c>
      <c r="M3">
        <f>CalcMany!M38</f>
        <v>0</v>
      </c>
      <c r="N3">
        <f>CalcMany!N38</f>
        <v>0</v>
      </c>
      <c r="O3">
        <f>CalcMany!O38</f>
        <v>0</v>
      </c>
      <c r="P3">
        <f>CalcMany!P38</f>
        <v>0</v>
      </c>
      <c r="Q3">
        <f>CalcMany!Q38</f>
        <v>0</v>
      </c>
      <c r="R3">
        <f>CalcMany!R38</f>
        <v>0</v>
      </c>
      <c r="S3">
        <f>CalcMany!S38</f>
        <v>0</v>
      </c>
      <c r="T3">
        <f>CalcMany!T38</f>
        <v>0</v>
      </c>
      <c r="U3">
        <f>CalcMany!U38</f>
        <v>0</v>
      </c>
      <c r="V3">
        <f>CalcMany!V38</f>
        <v>0</v>
      </c>
      <c r="W3">
        <f>CalcMany!W38</f>
        <v>0</v>
      </c>
      <c r="X3">
        <f>CalcMany!X38</f>
        <v>0</v>
      </c>
      <c r="Y3">
        <f>CalcMany!Y38</f>
        <v>0</v>
      </c>
      <c r="Z3">
        <f>CalcMany!Z38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CoeffsDistress!B3+CoeffsDistress!B4*BackgroundII_R38!C4+CoeffsDistress!B5*BackgroundII_R38!C4^CoeffsDistress!B6+CoeffsDistress!B7*LN(BackgroundII_R38!C4-CoeffsDistress!B8)</f>
        <v>#DIV/0!</v>
      </c>
      <c r="D5" t="e">
        <f>CoeffsDistress!C3+CoeffsDistress!C4*BackgroundII_R38!D4+CoeffsDistress!C5*BackgroundII_R38!D4^CoeffsDistress!C6+CoeffsDistress!C7*LN(BackgroundII_R38!D4-CoeffsDistress!C8)</f>
        <v>#DIV/0!</v>
      </c>
      <c r="E5" t="e">
        <f>CoeffsDistress!D3+CoeffsDistress!D4*BackgroundII_R38!E4+CoeffsDistress!D5*BackgroundII_R38!E4^CoeffsDistress!D6+CoeffsDistress!D7*LN(BackgroundII_R38!E4-CoeffsDistress!D8)</f>
        <v>#DIV/0!</v>
      </c>
      <c r="F5">
        <f>CoeffsDistress!E3+CoeffsDistress!E4*BackgroundII_R38!F4+CoeffsDistress!E5*BackgroundII_R38!F4^CoeffsDistress!E6+CoeffsDistress!E7*LN(BackgroundII_R38!F4-CoeffsDistress!E8)</f>
        <v>1.3455187895966798</v>
      </c>
      <c r="G5" t="e">
        <f>CoeffsDistress!F3+CoeffsDistress!F4*BackgroundII_R38!G4+CoeffsDistress!F5*BackgroundII_R38!G4^CoeffsDistress!F6+CoeffsDistress!F7*LN(BackgroundII_R38!G4-CoeffsDistress!F8)</f>
        <v>#NUM!</v>
      </c>
      <c r="H5">
        <f>CoeffsDistress!G3+CoeffsDistress!G4*BackgroundII_R38!H4+CoeffsDistress!G5*BackgroundII_R38!H4^CoeffsDistress!G6+CoeffsDistress!G7*LN(BackgroundII_R38!H4-CoeffsDistress!G8)</f>
        <v>-2.4297516226665117</v>
      </c>
      <c r="I5">
        <f>CoeffsDistress!H3+CoeffsDistress!H4*BackgroundII_R38!I4+CoeffsDistress!H5*BackgroundII_R38!I4^CoeffsDistress!H6+CoeffsDistress!H7*LN(BackgroundII_R38!I4-CoeffsDistress!H8)</f>
        <v>6.2926559863106677</v>
      </c>
      <c r="J5">
        <f>CoeffsDistress!I3+CoeffsDistress!I4*BackgroundII_R38!J4+CoeffsDistress!I5*BackgroundII_R38!J4^CoeffsDistress!I6+CoeffsDistress!I7*LN(BackgroundII_R38!J4-CoeffsDistress!I8)</f>
        <v>1.9809699703419081</v>
      </c>
      <c r="K5" t="e">
        <f>CoeffsDistress!J3+CoeffsDistress!J4*BackgroundII_R38!K4+CoeffsDistress!J5*BackgroundII_R38!K4^CoeffsDistress!J6+CoeffsDistress!J7*LN(BackgroundII_R38!K4-CoeffsDistress!J8)</f>
        <v>#NUM!</v>
      </c>
      <c r="L5">
        <f>CoeffsDistress!K3+CoeffsDistress!K4*BackgroundII_R38!L4+CoeffsDistress!K5*BackgroundII_R38!L4^CoeffsDistress!K6+CoeffsDistress!K7*LN(BackgroundII_R38!L4-CoeffsDistress!K8)</f>
        <v>-1.4788572215220626</v>
      </c>
      <c r="M5">
        <f>CoeffsDistress!L3+CoeffsDistress!L4*BackgroundII_R38!M4+CoeffsDistress!L5*BackgroundII_R38!M4^CoeffsDistress!L6+CoeffsDistress!L7*LN(BackgroundII_R38!M4-CoeffsDistress!L8)</f>
        <v>-1.8831691837876274</v>
      </c>
      <c r="N5">
        <f>CoeffsDistress!M3+CoeffsDistress!M4*BackgroundII_R38!N4+CoeffsDistress!M5*BackgroundII_R38!N4^CoeffsDistress!M6+CoeffsDistress!M7*LN(BackgroundII_R38!N4-CoeffsDistress!M8)</f>
        <v>-6.4882063576799407</v>
      </c>
      <c r="O5">
        <f>CoeffsDistress!N3+CoeffsDistress!N4*BackgroundII_R38!O4+CoeffsDistress!N5*BackgroundII_R38!O4^CoeffsDistress!N6+CoeffsDistress!N7*LN(BackgroundII_R38!O4-CoeffsDistress!N8)</f>
        <v>-0.19234986700844559</v>
      </c>
      <c r="P5">
        <f>CoeffsDistress!O3+CoeffsDistress!O4*BackgroundII_R38!P4+CoeffsDistress!O5*BackgroundII_R38!P4^CoeffsDistress!O6+CoeffsDistress!O7*LN(BackgroundII_R38!P4-CoeffsDistress!O8)</f>
        <v>7.3754817263059103E-2</v>
      </c>
      <c r="Q5">
        <f>CoeffsDistress!P3+CoeffsDistress!P4*BackgroundII_R38!Q4+CoeffsDistress!P5*BackgroundII_R38!Q4^CoeffsDistress!P6+CoeffsDistress!P7*LN(BackgroundII_R38!Q4-CoeffsDistress!P8)</f>
        <v>2.0655973451251413</v>
      </c>
      <c r="R5" t="e">
        <f>CoeffsDistress!Q3+CoeffsDistress!Q4*BackgroundII_R38!R4+CoeffsDistress!Q5*BackgroundII_R38!R4^CoeffsDistress!Q6+CoeffsDistress!Q7*LN(BackgroundII_R38!R4-CoeffsDistress!Q8)</f>
        <v>#NUM!</v>
      </c>
      <c r="S5">
        <f>CoeffsDistress!R3+CoeffsDistress!R4*BackgroundII_R38!S4+CoeffsDistress!R5*BackgroundII_R38!S4^CoeffsDistress!R6+CoeffsDistress!R7*LN(BackgroundII_R38!S4-CoeffsDistress!R8)</f>
        <v>2.8474830961496664</v>
      </c>
      <c r="T5">
        <f>CoeffsDistress!S3+CoeffsDistress!S4*BackgroundII_R38!T4+CoeffsDistress!S5*BackgroundII_R38!T4^CoeffsDistress!S6+CoeffsDistress!S7*LN(BackgroundII_R38!T4-CoeffsDistress!S8)</f>
        <v>3.1290789009871531</v>
      </c>
      <c r="U5">
        <f>CoeffsDistress!T3+CoeffsDistress!T4*BackgroundII_R38!U4+CoeffsDistress!T5*BackgroundII_R38!U4^CoeffsDistress!T6+CoeffsDistress!T7*LN(BackgroundII_R38!U4-CoeffsDistress!T8)</f>
        <v>-0.72987201948007563</v>
      </c>
      <c r="V5">
        <f>CoeffsDistress!U3+CoeffsDistress!U4*BackgroundII_R38!V4+CoeffsDistress!U5*BackgroundII_R38!V4^CoeffsDistress!U6+CoeffsDistress!U7*LN(BackgroundII_R38!V4-CoeffsDistress!U8)</f>
        <v>-0.55774509254708704</v>
      </c>
      <c r="W5">
        <f>CoeffsDistress!V3+CoeffsDistress!V4*BackgroundII_R38!W4+CoeffsDistress!V5*BackgroundII_R38!W4^CoeffsDistress!V6+CoeffsDistress!V7*LN(BackgroundII_R38!W4-CoeffsDistress!V8)</f>
        <v>-11.630944123926884</v>
      </c>
      <c r="X5">
        <f>CoeffsDistress!W3+CoeffsDistress!W4*BackgroundII_R38!X4+CoeffsDistress!W5*BackgroundII_R38!X4^CoeffsDistress!W6+CoeffsDistress!W7*LN(BackgroundII_R38!X4-CoeffsDistress!W8)</f>
        <v>-0.96527959010864728</v>
      </c>
      <c r="Y5">
        <f>CoeffsDistress!X3+CoeffsDistress!X4*BackgroundII_R38!Y4+CoeffsDistress!X5*BackgroundII_R38!Y4^CoeffsDistress!X6+CoeffsDistress!X7*LN(BackgroundII_R38!Y4-CoeffsDistress!X8)</f>
        <v>-1.1850134881294951</v>
      </c>
      <c r="Z5">
        <f>CoeffsDistress!Y3+CoeffsDistress!Y4*BackgroundII_R38!Z4+CoeffsDistress!Y5*BackgroundII_R38!Z4^CoeffsDistress!Y6+CoeffsDistress!Y7*LN(BackgroundII_R38!Z4-CoeffsDistress!Y8)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CoeffsDeductCorr!B2+CoeffsDeductCorr!C2*BackgroundII_R38!B21+CoeffsDeductCorr!D2*BackgroundII_R38!B21^2+CoeffsDeductCorr!E2*BackgroundII_R38!B21^3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CoeffsDeductCorr!B3+CoeffsDeductCorr!C3*BackgroundII_R38!B22+CoeffsDeductCorr!D3*BackgroundII_R38!B22^2+CoeffsDeductCorr!E3*BackgroundII_R38!B22^3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CoeffsDeductCorr!B4+CoeffsDeductCorr!C4*BackgroundII_R38!B23+CoeffsDeductCorr!D4*BackgroundII_R38!B23^2+CoeffsDeductCorr!E4*BackgroundII_R38!B23^3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CoeffsDeductCorr!B5+CoeffsDeductCorr!C5*BackgroundII_R38!B24+CoeffsDeductCorr!D5*BackgroundII_R38!B24^2+CoeffsDeductCorr!E5*BackgroundII_R38!B24^3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CoeffsDeductCorr!B6+CoeffsDeductCorr!C6*BackgroundII_R38!B25+CoeffsDeductCorr!D6*BackgroundII_R38!B25^2+CoeffsDeductCorr!E6*BackgroundII_R38!B25^3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CoeffsDeductCorr!B7+CoeffsDeductCorr!C7*BackgroundII_R38!B26+CoeffsDeductCorr!D7*BackgroundII_R38!B26^2+CoeffsDeductCorr!E7*BackgroundII_R38!B26^3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CoeffsDeductCorr!B8+CoeffsDeductCorr!C8*BackgroundII_R38!B27+CoeffsDeductCorr!D8*BackgroundII_R38!B27^2+CoeffsDeductCorr!E8*BackgroundII_R38!B27^3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CalcMany!B37</f>
        <v>0</v>
      </c>
      <c r="C3">
        <f>CalcMany!C37</f>
        <v>0</v>
      </c>
      <c r="D3">
        <f>CalcMany!D37</f>
        <v>0</v>
      </c>
      <c r="E3">
        <f>CalcMany!E37</f>
        <v>0</v>
      </c>
      <c r="F3">
        <f>CalcMany!F37</f>
        <v>0</v>
      </c>
      <c r="G3">
        <f>CalcMany!G37</f>
        <v>0</v>
      </c>
      <c r="H3">
        <f>CalcMany!H37</f>
        <v>0</v>
      </c>
      <c r="I3">
        <f>CalcMany!I37</f>
        <v>0</v>
      </c>
      <c r="J3">
        <f>CalcMany!J37</f>
        <v>0</v>
      </c>
      <c r="K3">
        <f>CalcMany!K37</f>
        <v>0</v>
      </c>
      <c r="L3">
        <f>CalcMany!L37</f>
        <v>0</v>
      </c>
      <c r="M3">
        <f>CalcMany!M37</f>
        <v>0</v>
      </c>
      <c r="N3">
        <f>CalcMany!N37</f>
        <v>0</v>
      </c>
      <c r="O3">
        <f>CalcMany!O37</f>
        <v>0</v>
      </c>
      <c r="P3">
        <f>CalcMany!P37</f>
        <v>0</v>
      </c>
      <c r="Q3">
        <f>CalcMany!Q37</f>
        <v>0</v>
      </c>
      <c r="R3">
        <f>CalcMany!R37</f>
        <v>0</v>
      </c>
      <c r="S3">
        <f>CalcMany!S37</f>
        <v>0</v>
      </c>
      <c r="T3">
        <f>CalcMany!T37</f>
        <v>0</v>
      </c>
      <c r="U3">
        <f>CalcMany!U37</f>
        <v>0</v>
      </c>
      <c r="V3">
        <f>CalcMany!V37</f>
        <v>0</v>
      </c>
      <c r="W3">
        <f>CalcMany!W37</f>
        <v>0</v>
      </c>
      <c r="X3">
        <f>CalcMany!X37</f>
        <v>0</v>
      </c>
      <c r="Y3">
        <f>CalcMany!Y37</f>
        <v>0</v>
      </c>
      <c r="Z3">
        <f>CalcMany!Z37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CoeffsDistress!B3+CoeffsDistress!B4*BackgroundII_R37!C4+CoeffsDistress!B5*BackgroundII_R37!C4^CoeffsDistress!B6+CoeffsDistress!B7*LN(BackgroundII_R37!C4-CoeffsDistress!B8)</f>
        <v>#DIV/0!</v>
      </c>
      <c r="D5" t="e">
        <f>CoeffsDistress!C3+CoeffsDistress!C4*BackgroundII_R37!D4+CoeffsDistress!C5*BackgroundII_R37!D4^CoeffsDistress!C6+CoeffsDistress!C7*LN(BackgroundII_R37!D4-CoeffsDistress!C8)</f>
        <v>#DIV/0!</v>
      </c>
      <c r="E5" t="e">
        <f>CoeffsDistress!D3+CoeffsDistress!D4*BackgroundII_R37!E4+CoeffsDistress!D5*BackgroundII_R37!E4^CoeffsDistress!D6+CoeffsDistress!D7*LN(BackgroundII_R37!E4-CoeffsDistress!D8)</f>
        <v>#DIV/0!</v>
      </c>
      <c r="F5">
        <f>CoeffsDistress!E3+CoeffsDistress!E4*BackgroundII_R37!F4+CoeffsDistress!E5*BackgroundII_R37!F4^CoeffsDistress!E6+CoeffsDistress!E7*LN(BackgroundII_R37!F4-CoeffsDistress!E8)</f>
        <v>1.3455187895966798</v>
      </c>
      <c r="G5" t="e">
        <f>CoeffsDistress!F3+CoeffsDistress!F4*BackgroundII_R37!G4+CoeffsDistress!F5*BackgroundII_R37!G4^CoeffsDistress!F6+CoeffsDistress!F7*LN(BackgroundII_R37!G4-CoeffsDistress!F8)</f>
        <v>#NUM!</v>
      </c>
      <c r="H5">
        <f>CoeffsDistress!G3+CoeffsDistress!G4*BackgroundII_R37!H4+CoeffsDistress!G5*BackgroundII_R37!H4^CoeffsDistress!G6+CoeffsDistress!G7*LN(BackgroundII_R37!H4-CoeffsDistress!G8)</f>
        <v>-2.4297516226665117</v>
      </c>
      <c r="I5">
        <f>CoeffsDistress!H3+CoeffsDistress!H4*BackgroundII_R37!I4+CoeffsDistress!H5*BackgroundII_R37!I4^CoeffsDistress!H6+CoeffsDistress!H7*LN(BackgroundII_R37!I4-CoeffsDistress!H8)</f>
        <v>6.2926559863106677</v>
      </c>
      <c r="J5">
        <f>CoeffsDistress!I3+CoeffsDistress!I4*BackgroundII_R37!J4+CoeffsDistress!I5*BackgroundII_R37!J4^CoeffsDistress!I6+CoeffsDistress!I7*LN(BackgroundII_R37!J4-CoeffsDistress!I8)</f>
        <v>1.9809699703419081</v>
      </c>
      <c r="K5" t="e">
        <f>CoeffsDistress!J3+CoeffsDistress!J4*BackgroundII_R37!K4+CoeffsDistress!J5*BackgroundII_R37!K4^CoeffsDistress!J6+CoeffsDistress!J7*LN(BackgroundII_R37!K4-CoeffsDistress!J8)</f>
        <v>#NUM!</v>
      </c>
      <c r="L5">
        <f>CoeffsDistress!K3+CoeffsDistress!K4*BackgroundII_R37!L4+CoeffsDistress!K5*BackgroundII_R37!L4^CoeffsDistress!K6+CoeffsDistress!K7*LN(BackgroundII_R37!L4-CoeffsDistress!K8)</f>
        <v>-1.4788572215220626</v>
      </c>
      <c r="M5">
        <f>CoeffsDistress!L3+CoeffsDistress!L4*BackgroundII_R37!M4+CoeffsDistress!L5*BackgroundII_R37!M4^CoeffsDistress!L6+CoeffsDistress!L7*LN(BackgroundII_R37!M4-CoeffsDistress!L8)</f>
        <v>-1.8831691837876274</v>
      </c>
      <c r="N5">
        <f>CoeffsDistress!M3+CoeffsDistress!M4*BackgroundII_R37!N4+CoeffsDistress!M5*BackgroundII_R37!N4^CoeffsDistress!M6+CoeffsDistress!M7*LN(BackgroundII_R37!N4-CoeffsDistress!M8)</f>
        <v>-6.4882063576799407</v>
      </c>
      <c r="O5">
        <f>CoeffsDistress!N3+CoeffsDistress!N4*BackgroundII_R37!O4+CoeffsDistress!N5*BackgroundII_R37!O4^CoeffsDistress!N6+CoeffsDistress!N7*LN(BackgroundII_R37!O4-CoeffsDistress!N8)</f>
        <v>-0.19234986700844559</v>
      </c>
      <c r="P5">
        <f>CoeffsDistress!O3+CoeffsDistress!O4*BackgroundII_R37!P4+CoeffsDistress!O5*BackgroundII_R37!P4^CoeffsDistress!O6+CoeffsDistress!O7*LN(BackgroundII_R37!P4-CoeffsDistress!O8)</f>
        <v>7.3754817263059103E-2</v>
      </c>
      <c r="Q5">
        <f>CoeffsDistress!P3+CoeffsDistress!P4*BackgroundII_R37!Q4+CoeffsDistress!P5*BackgroundII_R37!Q4^CoeffsDistress!P6+CoeffsDistress!P7*LN(BackgroundII_R37!Q4-CoeffsDistress!P8)</f>
        <v>2.0655973451251413</v>
      </c>
      <c r="R5" t="e">
        <f>CoeffsDistress!Q3+CoeffsDistress!Q4*BackgroundII_R37!R4+CoeffsDistress!Q5*BackgroundII_R37!R4^CoeffsDistress!Q6+CoeffsDistress!Q7*LN(BackgroundII_R37!R4-CoeffsDistress!Q8)</f>
        <v>#NUM!</v>
      </c>
      <c r="S5">
        <f>CoeffsDistress!R3+CoeffsDistress!R4*BackgroundII_R37!S4+CoeffsDistress!R5*BackgroundII_R37!S4^CoeffsDistress!R6+CoeffsDistress!R7*LN(BackgroundII_R37!S4-CoeffsDistress!R8)</f>
        <v>2.8474830961496664</v>
      </c>
      <c r="T5">
        <f>CoeffsDistress!S3+CoeffsDistress!S4*BackgroundII_R37!T4+CoeffsDistress!S5*BackgroundII_R37!T4^CoeffsDistress!S6+CoeffsDistress!S7*LN(BackgroundII_R37!T4-CoeffsDistress!S8)</f>
        <v>3.1290789009871531</v>
      </c>
      <c r="U5">
        <f>CoeffsDistress!T3+CoeffsDistress!T4*BackgroundII_R37!U4+CoeffsDistress!T5*BackgroundII_R37!U4^CoeffsDistress!T6+CoeffsDistress!T7*LN(BackgroundII_R37!U4-CoeffsDistress!T8)</f>
        <v>-0.72987201948007563</v>
      </c>
      <c r="V5">
        <f>CoeffsDistress!U3+CoeffsDistress!U4*BackgroundII_R37!V4+CoeffsDistress!U5*BackgroundII_R37!V4^CoeffsDistress!U6+CoeffsDistress!U7*LN(BackgroundII_R37!V4-CoeffsDistress!U8)</f>
        <v>-0.55774509254708704</v>
      </c>
      <c r="W5">
        <f>CoeffsDistress!V3+CoeffsDistress!V4*BackgroundII_R37!W4+CoeffsDistress!V5*BackgroundII_R37!W4^CoeffsDistress!V6+CoeffsDistress!V7*LN(BackgroundII_R37!W4-CoeffsDistress!V8)</f>
        <v>-11.630944123926884</v>
      </c>
      <c r="X5">
        <f>CoeffsDistress!W3+CoeffsDistress!W4*BackgroundII_R37!X4+CoeffsDistress!W5*BackgroundII_R37!X4^CoeffsDistress!W6+CoeffsDistress!W7*LN(BackgroundII_R37!X4-CoeffsDistress!W8)</f>
        <v>-0.96527959010864728</v>
      </c>
      <c r="Y5">
        <f>CoeffsDistress!X3+CoeffsDistress!X4*BackgroundII_R37!Y4+CoeffsDistress!X5*BackgroundII_R37!Y4^CoeffsDistress!X6+CoeffsDistress!X7*LN(BackgroundII_R37!Y4-CoeffsDistress!X8)</f>
        <v>-1.1850134881294951</v>
      </c>
      <c r="Z5">
        <f>CoeffsDistress!Y3+CoeffsDistress!Y4*BackgroundII_R37!Z4+CoeffsDistress!Y5*BackgroundII_R37!Z4^CoeffsDistress!Y6+CoeffsDistress!Y7*LN(BackgroundII_R37!Z4-CoeffsDistress!Y8)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CoeffsDeductCorr!B2+CoeffsDeductCorr!C2*BackgroundII_R37!B21+CoeffsDeductCorr!D2*BackgroundII_R37!B21^2+CoeffsDeductCorr!E2*BackgroundII_R37!B21^3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CoeffsDeductCorr!B3+CoeffsDeductCorr!C3*BackgroundII_R37!B22+CoeffsDeductCorr!D3*BackgroundII_R37!B22^2+CoeffsDeductCorr!E3*BackgroundII_R37!B22^3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CoeffsDeductCorr!B4+CoeffsDeductCorr!C4*BackgroundII_R37!B23+CoeffsDeductCorr!D4*BackgroundII_R37!B23^2+CoeffsDeductCorr!E4*BackgroundII_R37!B23^3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CoeffsDeductCorr!B5+CoeffsDeductCorr!C5*BackgroundII_R37!B24+CoeffsDeductCorr!D5*BackgroundII_R37!B24^2+CoeffsDeductCorr!E5*BackgroundII_R37!B24^3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CoeffsDeductCorr!B6+CoeffsDeductCorr!C6*BackgroundII_R37!B25+CoeffsDeductCorr!D6*BackgroundII_R37!B25^2+CoeffsDeductCorr!E6*BackgroundII_R37!B25^3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CoeffsDeductCorr!B7+CoeffsDeductCorr!C7*BackgroundII_R37!B26+CoeffsDeductCorr!D7*BackgroundII_R37!B26^2+CoeffsDeductCorr!E7*BackgroundII_R37!B26^3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CoeffsDeductCorr!B8+CoeffsDeductCorr!C8*BackgroundII_R37!B27+CoeffsDeductCorr!D8*BackgroundII_R37!B27^2+CoeffsDeductCorr!E8*BackgroundII_R37!B27^3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CalcMany!B36</f>
        <v>0</v>
      </c>
      <c r="C3">
        <f>CalcMany!C36</f>
        <v>0</v>
      </c>
      <c r="D3">
        <f>CalcMany!D36</f>
        <v>0</v>
      </c>
      <c r="E3">
        <f>CalcMany!E36</f>
        <v>0</v>
      </c>
      <c r="F3">
        <f>CalcMany!F36</f>
        <v>0</v>
      </c>
      <c r="G3">
        <f>CalcMany!G36</f>
        <v>0</v>
      </c>
      <c r="H3">
        <f>CalcMany!H36</f>
        <v>0</v>
      </c>
      <c r="I3">
        <f>CalcMany!I36</f>
        <v>0</v>
      </c>
      <c r="J3">
        <f>CalcMany!J36</f>
        <v>0</v>
      </c>
      <c r="K3">
        <f>CalcMany!K36</f>
        <v>0</v>
      </c>
      <c r="L3">
        <f>CalcMany!L36</f>
        <v>0</v>
      </c>
      <c r="M3">
        <f>CalcMany!M36</f>
        <v>0</v>
      </c>
      <c r="N3">
        <f>CalcMany!N36</f>
        <v>0</v>
      </c>
      <c r="O3">
        <f>CalcMany!O36</f>
        <v>0</v>
      </c>
      <c r="P3">
        <f>CalcMany!P36</f>
        <v>0</v>
      </c>
      <c r="Q3">
        <f>CalcMany!Q36</f>
        <v>0</v>
      </c>
      <c r="R3">
        <f>CalcMany!R36</f>
        <v>0</v>
      </c>
      <c r="S3">
        <f>CalcMany!S36</f>
        <v>0</v>
      </c>
      <c r="T3">
        <f>CalcMany!T36</f>
        <v>0</v>
      </c>
      <c r="U3">
        <f>CalcMany!U36</f>
        <v>0</v>
      </c>
      <c r="V3">
        <f>CalcMany!V36</f>
        <v>0</v>
      </c>
      <c r="W3">
        <f>CalcMany!W36</f>
        <v>0</v>
      </c>
      <c r="X3">
        <f>CalcMany!X36</f>
        <v>0</v>
      </c>
      <c r="Y3">
        <f>CalcMany!Y36</f>
        <v>0</v>
      </c>
      <c r="Z3">
        <f>CalcMany!Z36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CoeffsDistress!B3+CoeffsDistress!B4*BackgroundII_R36!C4+CoeffsDistress!B5*BackgroundII_R36!C4^CoeffsDistress!B6+CoeffsDistress!B7*LN(BackgroundII_R36!C4-CoeffsDistress!B8)</f>
        <v>#DIV/0!</v>
      </c>
      <c r="D5" t="e">
        <f>CoeffsDistress!C3+CoeffsDistress!C4*BackgroundII_R36!D4+CoeffsDistress!C5*BackgroundII_R36!D4^CoeffsDistress!C6+CoeffsDistress!C7*LN(BackgroundII_R36!D4-CoeffsDistress!C8)</f>
        <v>#DIV/0!</v>
      </c>
      <c r="E5" t="e">
        <f>CoeffsDistress!D3+CoeffsDistress!D4*BackgroundII_R36!E4+CoeffsDistress!D5*BackgroundII_R36!E4^CoeffsDistress!D6+CoeffsDistress!D7*LN(BackgroundII_R36!E4-CoeffsDistress!D8)</f>
        <v>#DIV/0!</v>
      </c>
      <c r="F5">
        <f>CoeffsDistress!E3+CoeffsDistress!E4*BackgroundII_R36!F4+CoeffsDistress!E5*BackgroundII_R36!F4^CoeffsDistress!E6+CoeffsDistress!E7*LN(BackgroundII_R36!F4-CoeffsDistress!E8)</f>
        <v>1.3455187895966798</v>
      </c>
      <c r="G5" t="e">
        <f>CoeffsDistress!F3+CoeffsDistress!F4*BackgroundII_R36!G4+CoeffsDistress!F5*BackgroundII_R36!G4^CoeffsDistress!F6+CoeffsDistress!F7*LN(BackgroundII_R36!G4-CoeffsDistress!F8)</f>
        <v>#NUM!</v>
      </c>
      <c r="H5">
        <f>CoeffsDistress!G3+CoeffsDistress!G4*BackgroundII_R36!H4+CoeffsDistress!G5*BackgroundII_R36!H4^CoeffsDistress!G6+CoeffsDistress!G7*LN(BackgroundII_R36!H4-CoeffsDistress!G8)</f>
        <v>-2.4297516226665117</v>
      </c>
      <c r="I5">
        <f>CoeffsDistress!H3+CoeffsDistress!H4*BackgroundII_R36!I4+CoeffsDistress!H5*BackgroundII_R36!I4^CoeffsDistress!H6+CoeffsDistress!H7*LN(BackgroundII_R36!I4-CoeffsDistress!H8)</f>
        <v>6.2926559863106677</v>
      </c>
      <c r="J5">
        <f>CoeffsDistress!I3+CoeffsDistress!I4*BackgroundII_R36!J4+CoeffsDistress!I5*BackgroundII_R36!J4^CoeffsDistress!I6+CoeffsDistress!I7*LN(BackgroundII_R36!J4-CoeffsDistress!I8)</f>
        <v>1.9809699703419081</v>
      </c>
      <c r="K5" t="e">
        <f>CoeffsDistress!J3+CoeffsDistress!J4*BackgroundII_R36!K4+CoeffsDistress!J5*BackgroundII_R36!K4^CoeffsDistress!J6+CoeffsDistress!J7*LN(BackgroundII_R36!K4-CoeffsDistress!J8)</f>
        <v>#NUM!</v>
      </c>
      <c r="L5">
        <f>CoeffsDistress!K3+CoeffsDistress!K4*BackgroundII_R36!L4+CoeffsDistress!K5*BackgroundII_R36!L4^CoeffsDistress!K6+CoeffsDistress!K7*LN(BackgroundII_R36!L4-CoeffsDistress!K8)</f>
        <v>-1.4788572215220626</v>
      </c>
      <c r="M5">
        <f>CoeffsDistress!L3+CoeffsDistress!L4*BackgroundII_R36!M4+CoeffsDistress!L5*BackgroundII_R36!M4^CoeffsDistress!L6+CoeffsDistress!L7*LN(BackgroundII_R36!M4-CoeffsDistress!L8)</f>
        <v>-1.8831691837876274</v>
      </c>
      <c r="N5">
        <f>CoeffsDistress!M3+CoeffsDistress!M4*BackgroundII_R36!N4+CoeffsDistress!M5*BackgroundII_R36!N4^CoeffsDistress!M6+CoeffsDistress!M7*LN(BackgroundII_R36!N4-CoeffsDistress!M8)</f>
        <v>-6.4882063576799407</v>
      </c>
      <c r="O5">
        <f>CoeffsDistress!N3+CoeffsDistress!N4*BackgroundII_R36!O4+CoeffsDistress!N5*BackgroundII_R36!O4^CoeffsDistress!N6+CoeffsDistress!N7*LN(BackgroundII_R36!O4-CoeffsDistress!N8)</f>
        <v>-0.19234986700844559</v>
      </c>
      <c r="P5">
        <f>CoeffsDistress!O3+CoeffsDistress!O4*BackgroundII_R36!P4+CoeffsDistress!O5*BackgroundII_R36!P4^CoeffsDistress!O6+CoeffsDistress!O7*LN(BackgroundII_R36!P4-CoeffsDistress!O8)</f>
        <v>7.3754817263059103E-2</v>
      </c>
      <c r="Q5">
        <f>CoeffsDistress!P3+CoeffsDistress!P4*BackgroundII_R36!Q4+CoeffsDistress!P5*BackgroundII_R36!Q4^CoeffsDistress!P6+CoeffsDistress!P7*LN(BackgroundII_R36!Q4-CoeffsDistress!P8)</f>
        <v>2.0655973451251413</v>
      </c>
      <c r="R5" t="e">
        <f>CoeffsDistress!Q3+CoeffsDistress!Q4*BackgroundII_R36!R4+CoeffsDistress!Q5*BackgroundII_R36!R4^CoeffsDistress!Q6+CoeffsDistress!Q7*LN(BackgroundII_R36!R4-CoeffsDistress!Q8)</f>
        <v>#NUM!</v>
      </c>
      <c r="S5">
        <f>CoeffsDistress!R3+CoeffsDistress!R4*BackgroundII_R36!S4+CoeffsDistress!R5*BackgroundII_R36!S4^CoeffsDistress!R6+CoeffsDistress!R7*LN(BackgroundII_R36!S4-CoeffsDistress!R8)</f>
        <v>2.8474830961496664</v>
      </c>
      <c r="T5">
        <f>CoeffsDistress!S3+CoeffsDistress!S4*BackgroundII_R36!T4+CoeffsDistress!S5*BackgroundII_R36!T4^CoeffsDistress!S6+CoeffsDistress!S7*LN(BackgroundII_R36!T4-CoeffsDistress!S8)</f>
        <v>3.1290789009871531</v>
      </c>
      <c r="U5">
        <f>CoeffsDistress!T3+CoeffsDistress!T4*BackgroundII_R36!U4+CoeffsDistress!T5*BackgroundII_R36!U4^CoeffsDistress!T6+CoeffsDistress!T7*LN(BackgroundII_R36!U4-CoeffsDistress!T8)</f>
        <v>-0.72987201948007563</v>
      </c>
      <c r="V5">
        <f>CoeffsDistress!U3+CoeffsDistress!U4*BackgroundII_R36!V4+CoeffsDistress!U5*BackgroundII_R36!V4^CoeffsDistress!U6+CoeffsDistress!U7*LN(BackgroundII_R36!V4-CoeffsDistress!U8)</f>
        <v>-0.55774509254708704</v>
      </c>
      <c r="W5">
        <f>CoeffsDistress!V3+CoeffsDistress!V4*BackgroundII_R36!W4+CoeffsDistress!V5*BackgroundII_R36!W4^CoeffsDistress!V6+CoeffsDistress!V7*LN(BackgroundII_R36!W4-CoeffsDistress!V8)</f>
        <v>-11.630944123926884</v>
      </c>
      <c r="X5">
        <f>CoeffsDistress!W3+CoeffsDistress!W4*BackgroundII_R36!X4+CoeffsDistress!W5*BackgroundII_R36!X4^CoeffsDistress!W6+CoeffsDistress!W7*LN(BackgroundII_R36!X4-CoeffsDistress!W8)</f>
        <v>-0.96527959010864728</v>
      </c>
      <c r="Y5">
        <f>CoeffsDistress!X3+CoeffsDistress!X4*BackgroundII_R36!Y4+CoeffsDistress!X5*BackgroundII_R36!Y4^CoeffsDistress!X6+CoeffsDistress!X7*LN(BackgroundII_R36!Y4-CoeffsDistress!X8)</f>
        <v>-1.1850134881294951</v>
      </c>
      <c r="Z5">
        <f>CoeffsDistress!Y3+CoeffsDistress!Y4*BackgroundII_R36!Z4+CoeffsDistress!Y5*BackgroundII_R36!Z4^CoeffsDistress!Y6+CoeffsDistress!Y7*LN(BackgroundII_R36!Z4-CoeffsDistress!Y8)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CoeffsDeductCorr!B2+CoeffsDeductCorr!C2*BackgroundII_R36!B21+CoeffsDeductCorr!D2*BackgroundII_R36!B21^2+CoeffsDeductCorr!E2*BackgroundII_R36!B21^3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CoeffsDeductCorr!B3+CoeffsDeductCorr!C3*BackgroundII_R36!B22+CoeffsDeductCorr!D3*BackgroundII_R36!B22^2+CoeffsDeductCorr!E3*BackgroundII_R36!B22^3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CoeffsDeductCorr!B4+CoeffsDeductCorr!C4*BackgroundII_R36!B23+CoeffsDeductCorr!D4*BackgroundII_R36!B23^2+CoeffsDeductCorr!E4*BackgroundII_R36!B23^3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CoeffsDeductCorr!B5+CoeffsDeductCorr!C5*BackgroundII_R36!B24+CoeffsDeductCorr!D5*BackgroundII_R36!B24^2+CoeffsDeductCorr!E5*BackgroundII_R36!B24^3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CoeffsDeductCorr!B6+CoeffsDeductCorr!C6*BackgroundII_R36!B25+CoeffsDeductCorr!D6*BackgroundII_R36!B25^2+CoeffsDeductCorr!E6*BackgroundII_R36!B25^3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CoeffsDeductCorr!B7+CoeffsDeductCorr!C7*BackgroundII_R36!B26+CoeffsDeductCorr!D7*BackgroundII_R36!B26^2+CoeffsDeductCorr!E7*BackgroundII_R36!B26^3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CoeffsDeductCorr!B8+CoeffsDeductCorr!C8*BackgroundII_R36!B27+CoeffsDeductCorr!D8*BackgroundII_R36!B27^2+CoeffsDeductCorr!E8*BackgroundII_R36!B27^3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A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4.7109375" customWidth="1"/>
    <col min="3" max="26" width="8.7109375" customWidth="1"/>
    <col min="27" max="27" width="9.140625" customWidth="1"/>
  </cols>
  <sheetData>
    <row r="1" spans="1:27" x14ac:dyDescent="0.25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 x14ac:dyDescent="0.25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 x14ac:dyDescent="0.25">
      <c r="A3" t="str">
        <f>Calc!A3</f>
        <v>Amount</v>
      </c>
      <c r="B3" t="str">
        <f>CalcMany!B35</f>
        <v>0</v>
      </c>
      <c r="C3">
        <f>CalcMany!C35</f>
        <v>0</v>
      </c>
      <c r="D3">
        <f>CalcMany!D35</f>
        <v>0</v>
      </c>
      <c r="E3">
        <f>CalcMany!E35</f>
        <v>0</v>
      </c>
      <c r="F3">
        <f>CalcMany!F35</f>
        <v>0</v>
      </c>
      <c r="G3">
        <f>CalcMany!G35</f>
        <v>0</v>
      </c>
      <c r="H3">
        <f>CalcMany!H35</f>
        <v>0</v>
      </c>
      <c r="I3">
        <f>CalcMany!I35</f>
        <v>0</v>
      </c>
      <c r="J3">
        <f>CalcMany!J35</f>
        <v>0</v>
      </c>
      <c r="K3">
        <f>CalcMany!K35</f>
        <v>0</v>
      </c>
      <c r="L3">
        <f>CalcMany!L35</f>
        <v>0</v>
      </c>
      <c r="M3">
        <f>CalcMany!M35</f>
        <v>0</v>
      </c>
      <c r="N3">
        <f>CalcMany!N35</f>
        <v>0</v>
      </c>
      <c r="O3">
        <f>CalcMany!O35</f>
        <v>0</v>
      </c>
      <c r="P3">
        <f>CalcMany!P35</f>
        <v>0</v>
      </c>
      <c r="Q3">
        <f>CalcMany!Q35</f>
        <v>0</v>
      </c>
      <c r="R3">
        <f>CalcMany!R35</f>
        <v>0</v>
      </c>
      <c r="S3">
        <f>CalcMany!S35</f>
        <v>0</v>
      </c>
      <c r="T3">
        <f>CalcMany!T35</f>
        <v>0</v>
      </c>
      <c r="U3">
        <f>CalcMany!U35</f>
        <v>0</v>
      </c>
      <c r="V3">
        <f>CalcMany!V35</f>
        <v>0</v>
      </c>
      <c r="W3">
        <f>CalcMany!W35</f>
        <v>0</v>
      </c>
      <c r="X3">
        <f>CalcMany!X35</f>
        <v>0</v>
      </c>
      <c r="Y3">
        <f>CalcMany!Y35</f>
        <v>0</v>
      </c>
      <c r="Z3">
        <f>CalcMany!Z35</f>
        <v>0</v>
      </c>
      <c r="AA3" s="3"/>
    </row>
    <row r="4" spans="1:27" x14ac:dyDescent="0.25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 x14ac:dyDescent="0.25">
      <c r="B5" t="s">
        <v>0</v>
      </c>
      <c r="C5" t="e">
        <f>CoeffsDistress!B3+CoeffsDistress!B4*BackgroundII_R35!C4+CoeffsDistress!B5*BackgroundII_R35!C4^CoeffsDistress!B6+CoeffsDistress!B7*LN(BackgroundII_R35!C4-CoeffsDistress!B8)</f>
        <v>#DIV/0!</v>
      </c>
      <c r="D5" t="e">
        <f>CoeffsDistress!C3+CoeffsDistress!C4*BackgroundII_R35!D4+CoeffsDistress!C5*BackgroundII_R35!D4^CoeffsDistress!C6+CoeffsDistress!C7*LN(BackgroundII_R35!D4-CoeffsDistress!C8)</f>
        <v>#DIV/0!</v>
      </c>
      <c r="E5" t="e">
        <f>CoeffsDistress!D3+CoeffsDistress!D4*BackgroundII_R35!E4+CoeffsDistress!D5*BackgroundII_R35!E4^CoeffsDistress!D6+CoeffsDistress!D7*LN(BackgroundII_R35!E4-CoeffsDistress!D8)</f>
        <v>#DIV/0!</v>
      </c>
      <c r="F5">
        <f>CoeffsDistress!E3+CoeffsDistress!E4*BackgroundII_R35!F4+CoeffsDistress!E5*BackgroundII_R35!F4^CoeffsDistress!E6+CoeffsDistress!E7*LN(BackgroundII_R35!F4-CoeffsDistress!E8)</f>
        <v>1.3455187895966798</v>
      </c>
      <c r="G5" t="e">
        <f>CoeffsDistress!F3+CoeffsDistress!F4*BackgroundII_R35!G4+CoeffsDistress!F5*BackgroundII_R35!G4^CoeffsDistress!F6+CoeffsDistress!F7*LN(BackgroundII_R35!G4-CoeffsDistress!F8)</f>
        <v>#NUM!</v>
      </c>
      <c r="H5">
        <f>CoeffsDistress!G3+CoeffsDistress!G4*BackgroundII_R35!H4+CoeffsDistress!G5*BackgroundII_R35!H4^CoeffsDistress!G6+CoeffsDistress!G7*LN(BackgroundII_R35!H4-CoeffsDistress!G8)</f>
        <v>-2.4297516226665117</v>
      </c>
      <c r="I5">
        <f>CoeffsDistress!H3+CoeffsDistress!H4*BackgroundII_R35!I4+CoeffsDistress!H5*BackgroundII_R35!I4^CoeffsDistress!H6+CoeffsDistress!H7*LN(BackgroundII_R35!I4-CoeffsDistress!H8)</f>
        <v>6.2926559863106677</v>
      </c>
      <c r="J5">
        <f>CoeffsDistress!I3+CoeffsDistress!I4*BackgroundII_R35!J4+CoeffsDistress!I5*BackgroundII_R35!J4^CoeffsDistress!I6+CoeffsDistress!I7*LN(BackgroundII_R35!J4-CoeffsDistress!I8)</f>
        <v>1.9809699703419081</v>
      </c>
      <c r="K5" t="e">
        <f>CoeffsDistress!J3+CoeffsDistress!J4*BackgroundII_R35!K4+CoeffsDistress!J5*BackgroundII_R35!K4^CoeffsDistress!J6+CoeffsDistress!J7*LN(BackgroundII_R35!K4-CoeffsDistress!J8)</f>
        <v>#NUM!</v>
      </c>
      <c r="L5">
        <f>CoeffsDistress!K3+CoeffsDistress!K4*BackgroundII_R35!L4+CoeffsDistress!K5*BackgroundII_R35!L4^CoeffsDistress!K6+CoeffsDistress!K7*LN(BackgroundII_R35!L4-CoeffsDistress!K8)</f>
        <v>-1.4788572215220626</v>
      </c>
      <c r="M5">
        <f>CoeffsDistress!L3+CoeffsDistress!L4*BackgroundII_R35!M4+CoeffsDistress!L5*BackgroundII_R35!M4^CoeffsDistress!L6+CoeffsDistress!L7*LN(BackgroundII_R35!M4-CoeffsDistress!L8)</f>
        <v>-1.8831691837876274</v>
      </c>
      <c r="N5">
        <f>CoeffsDistress!M3+CoeffsDistress!M4*BackgroundII_R35!N4+CoeffsDistress!M5*BackgroundII_R35!N4^CoeffsDistress!M6+CoeffsDistress!M7*LN(BackgroundII_R35!N4-CoeffsDistress!M8)</f>
        <v>-6.4882063576799407</v>
      </c>
      <c r="O5">
        <f>CoeffsDistress!N3+CoeffsDistress!N4*BackgroundII_R35!O4+CoeffsDistress!N5*BackgroundII_R35!O4^CoeffsDistress!N6+CoeffsDistress!N7*LN(BackgroundII_R35!O4-CoeffsDistress!N8)</f>
        <v>-0.19234986700844559</v>
      </c>
      <c r="P5">
        <f>CoeffsDistress!O3+CoeffsDistress!O4*BackgroundII_R35!P4+CoeffsDistress!O5*BackgroundII_R35!P4^CoeffsDistress!O6+CoeffsDistress!O7*LN(BackgroundII_R35!P4-CoeffsDistress!O8)</f>
        <v>7.3754817263059103E-2</v>
      </c>
      <c r="Q5">
        <f>CoeffsDistress!P3+CoeffsDistress!P4*BackgroundII_R35!Q4+CoeffsDistress!P5*BackgroundII_R35!Q4^CoeffsDistress!P6+CoeffsDistress!P7*LN(BackgroundII_R35!Q4-CoeffsDistress!P8)</f>
        <v>2.0655973451251413</v>
      </c>
      <c r="R5" t="e">
        <f>CoeffsDistress!Q3+CoeffsDistress!Q4*BackgroundII_R35!R4+CoeffsDistress!Q5*BackgroundII_R35!R4^CoeffsDistress!Q6+CoeffsDistress!Q7*LN(BackgroundII_R35!R4-CoeffsDistress!Q8)</f>
        <v>#NUM!</v>
      </c>
      <c r="S5">
        <f>CoeffsDistress!R3+CoeffsDistress!R4*BackgroundII_R35!S4+CoeffsDistress!R5*BackgroundII_R35!S4^CoeffsDistress!R6+CoeffsDistress!R7*LN(BackgroundII_R35!S4-CoeffsDistress!R8)</f>
        <v>2.8474830961496664</v>
      </c>
      <c r="T5">
        <f>CoeffsDistress!S3+CoeffsDistress!S4*BackgroundII_R35!T4+CoeffsDistress!S5*BackgroundII_R35!T4^CoeffsDistress!S6+CoeffsDistress!S7*LN(BackgroundII_R35!T4-CoeffsDistress!S8)</f>
        <v>3.1290789009871531</v>
      </c>
      <c r="U5">
        <f>CoeffsDistress!T3+CoeffsDistress!T4*BackgroundII_R35!U4+CoeffsDistress!T5*BackgroundII_R35!U4^CoeffsDistress!T6+CoeffsDistress!T7*LN(BackgroundII_R35!U4-CoeffsDistress!T8)</f>
        <v>-0.72987201948007563</v>
      </c>
      <c r="V5">
        <f>CoeffsDistress!U3+CoeffsDistress!U4*BackgroundII_R35!V4+CoeffsDistress!U5*BackgroundII_R35!V4^CoeffsDistress!U6+CoeffsDistress!U7*LN(BackgroundII_R35!V4-CoeffsDistress!U8)</f>
        <v>-0.55774509254708704</v>
      </c>
      <c r="W5">
        <f>CoeffsDistress!V3+CoeffsDistress!V4*BackgroundII_R35!W4+CoeffsDistress!V5*BackgroundII_R35!W4^CoeffsDistress!V6+CoeffsDistress!V7*LN(BackgroundII_R35!W4-CoeffsDistress!V8)</f>
        <v>-11.630944123926884</v>
      </c>
      <c r="X5">
        <f>CoeffsDistress!W3+CoeffsDistress!W4*BackgroundII_R35!X4+CoeffsDistress!W5*BackgroundII_R35!X4^CoeffsDistress!W6+CoeffsDistress!W7*LN(BackgroundII_R35!X4-CoeffsDistress!W8)</f>
        <v>-0.96527959010864728</v>
      </c>
      <c r="Y5">
        <f>CoeffsDistress!X3+CoeffsDistress!X4*BackgroundII_R35!Y4+CoeffsDistress!X5*BackgroundII_R35!Y4^CoeffsDistress!X6+CoeffsDistress!X7*LN(BackgroundII_R35!Y4-CoeffsDistress!X8)</f>
        <v>-1.1850134881294951</v>
      </c>
      <c r="Z5">
        <f>CoeffsDistress!Y3+CoeffsDistress!Y4*BackgroundII_R35!Z4+CoeffsDistress!Y5*BackgroundII_R35!Z4^CoeffsDistress!Y6+CoeffsDistress!Y7*LN(BackgroundII_R35!Z4-CoeffsDistress!Y8)</f>
        <v>-2.2249258268047241</v>
      </c>
      <c r="AA5" s="3"/>
    </row>
    <row r="6" spans="1:27" x14ac:dyDescent="0.25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 x14ac:dyDescent="0.25">
      <c r="A7" s="32"/>
      <c r="B7" s="32" t="s">
        <v>2</v>
      </c>
      <c r="C7" s="32">
        <f t="shared" ref="C7:Z7" si="1">IF(C6,0,C5)</f>
        <v>0</v>
      </c>
      <c r="D7" s="32">
        <f t="shared" si="1"/>
        <v>0</v>
      </c>
      <c r="E7" s="32">
        <f t="shared" si="1"/>
        <v>0</v>
      </c>
      <c r="F7" s="32">
        <f t="shared" si="1"/>
        <v>0</v>
      </c>
      <c r="G7" s="32">
        <f t="shared" si="1"/>
        <v>0</v>
      </c>
      <c r="H7" s="32">
        <f t="shared" si="1"/>
        <v>0</v>
      </c>
      <c r="I7" s="32">
        <f t="shared" si="1"/>
        <v>0</v>
      </c>
      <c r="J7" s="32">
        <f t="shared" si="1"/>
        <v>0</v>
      </c>
      <c r="K7" s="32">
        <f t="shared" si="1"/>
        <v>0</v>
      </c>
      <c r="L7" s="32">
        <f t="shared" si="1"/>
        <v>0</v>
      </c>
      <c r="M7" s="32">
        <f t="shared" si="1"/>
        <v>0</v>
      </c>
      <c r="N7" s="32">
        <f t="shared" si="1"/>
        <v>0</v>
      </c>
      <c r="O7" s="32">
        <f t="shared" si="1"/>
        <v>0</v>
      </c>
      <c r="P7" s="32">
        <f t="shared" si="1"/>
        <v>0</v>
      </c>
      <c r="Q7" s="32">
        <f t="shared" si="1"/>
        <v>0</v>
      </c>
      <c r="R7" s="32">
        <f t="shared" si="1"/>
        <v>0</v>
      </c>
      <c r="S7" s="32">
        <f t="shared" si="1"/>
        <v>0</v>
      </c>
      <c r="T7" s="32">
        <f t="shared" si="1"/>
        <v>0</v>
      </c>
      <c r="U7" s="32">
        <f t="shared" si="1"/>
        <v>0</v>
      </c>
      <c r="V7" s="32">
        <f t="shared" si="1"/>
        <v>0</v>
      </c>
      <c r="W7" s="32">
        <f t="shared" si="1"/>
        <v>0</v>
      </c>
      <c r="X7" s="32">
        <f t="shared" si="1"/>
        <v>0</v>
      </c>
      <c r="Y7" s="32">
        <f t="shared" si="1"/>
        <v>0</v>
      </c>
      <c r="Z7" s="32">
        <f t="shared" si="1"/>
        <v>0</v>
      </c>
      <c r="AA7" s="33"/>
    </row>
    <row r="8" spans="1:27" x14ac:dyDescent="0.25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 x14ac:dyDescent="0.25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 x14ac:dyDescent="0.25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 x14ac:dyDescent="0.25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 x14ac:dyDescent="0.25">
      <c r="B12" t="s">
        <v>7</v>
      </c>
      <c r="C12">
        <f>1+9/BackgroundI!C4*(100-C9)</f>
        <v>10.183673469387756</v>
      </c>
      <c r="AA12" s="3"/>
    </row>
    <row r="13" spans="1:27" x14ac:dyDescent="0.25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 x14ac:dyDescent="0.25">
      <c r="B14" t="s">
        <v>9</v>
      </c>
      <c r="C14" s="34">
        <f t="shared" ref="C14:C20" si="7">C$13</f>
        <v>0</v>
      </c>
      <c r="D14" s="34">
        <f>IF(D$13&gt;BackgroundI!$C$2,BackgroundI!$C$2,D$13)</f>
        <v>0</v>
      </c>
      <c r="E14" s="34">
        <f>IF(E$13&gt;BackgroundI!$C$2,BackgroundI!$C$2,E$13)</f>
        <v>0</v>
      </c>
      <c r="F14" s="34">
        <f>IF(F$13&gt;BackgroundI!$C$2,BackgroundI!$C$2,F$13)</f>
        <v>0</v>
      </c>
      <c r="G14" s="34">
        <f>IF(G$13&gt;BackgroundI!$C$2,BackgroundI!$C$2,G$13)</f>
        <v>0</v>
      </c>
      <c r="H14" s="34">
        <f>IF(H$13&gt;BackgroundI!$C$2,BackgroundI!$C$2,H$13)</f>
        <v>0</v>
      </c>
      <c r="I14" s="34">
        <f>IF(I$13&gt;BackgroundI!$C$2,BackgroundI!$C$2,I$13)</f>
        <v>0</v>
      </c>
      <c r="J14" s="34">
        <f>IF(J$13&gt;BackgroundI!$C$2,BackgroundI!$C$2,J$13)</f>
        <v>0</v>
      </c>
      <c r="K14" s="34">
        <f>IF(K$13&gt;BackgroundI!$C$2,BackgroundI!$C$2,K$13)</f>
        <v>0</v>
      </c>
      <c r="L14" s="34">
        <f>IF(L$13&gt;BackgroundI!$C$2,BackgroundI!$C$2,L$13)</f>
        <v>0</v>
      </c>
      <c r="M14" s="34">
        <f>IF(M$13&gt;BackgroundI!$C$2,BackgroundI!$C$2,M$13)</f>
        <v>0</v>
      </c>
      <c r="AA14" s="3"/>
    </row>
    <row r="15" spans="1:27" x14ac:dyDescent="0.25">
      <c r="B15" t="s">
        <v>10</v>
      </c>
      <c r="C15" s="34">
        <f t="shared" si="7"/>
        <v>0</v>
      </c>
      <c r="D15" s="34">
        <f t="shared" ref="D15:D20" si="8">D$13</f>
        <v>0</v>
      </c>
      <c r="E15" s="34">
        <f>IF(E$13&gt;BackgroundI!$C$2,BackgroundI!$C$2,E$13)</f>
        <v>0</v>
      </c>
      <c r="F15" s="34">
        <f>IF(F$13&gt;BackgroundI!$C$2,BackgroundI!$C$2,F$13)</f>
        <v>0</v>
      </c>
      <c r="G15" s="34">
        <f>IF(G$13&gt;BackgroundI!$C$2,BackgroundI!$C$2,G$13)</f>
        <v>0</v>
      </c>
      <c r="H15" s="34">
        <f>IF(H$13&gt;BackgroundI!$C$2,BackgroundI!$C$2,H$13)</f>
        <v>0</v>
      </c>
      <c r="I15" s="34">
        <f>IF(I$13&gt;BackgroundI!$C$2,BackgroundI!$C$2,I$13)</f>
        <v>0</v>
      </c>
      <c r="J15" s="34">
        <f>IF(J$13&gt;BackgroundI!$C$2,BackgroundI!$C$2,J$13)</f>
        <v>0</v>
      </c>
      <c r="K15" s="34">
        <f>IF(K$13&gt;BackgroundI!$C$2,BackgroundI!$C$2,K$13)</f>
        <v>0</v>
      </c>
      <c r="L15" s="34">
        <f>IF(L$13&gt;BackgroundI!$C$2,BackgroundI!$C$2,L$13)</f>
        <v>0</v>
      </c>
      <c r="M15" s="34">
        <f>IF(M$13&gt;BackgroundI!$C$2,BackgroundI!$C$2,M$13)</f>
        <v>0</v>
      </c>
      <c r="AA15" s="3"/>
    </row>
    <row r="16" spans="1:27" x14ac:dyDescent="0.25">
      <c r="B16" t="s">
        <v>11</v>
      </c>
      <c r="C16" s="34">
        <f t="shared" si="7"/>
        <v>0</v>
      </c>
      <c r="D16" s="34">
        <f t="shared" si="8"/>
        <v>0</v>
      </c>
      <c r="E16" s="34">
        <f>E$13</f>
        <v>0</v>
      </c>
      <c r="F16" s="34">
        <f>IF(F$13&gt;BackgroundI!$C$2,BackgroundI!$C$2,F$13)</f>
        <v>0</v>
      </c>
      <c r="G16" s="34">
        <f>IF(G$13&gt;BackgroundI!$C$2,BackgroundI!$C$2,G$13)</f>
        <v>0</v>
      </c>
      <c r="H16" s="34">
        <f>IF(H$13&gt;BackgroundI!$C$2,BackgroundI!$C$2,H$13)</f>
        <v>0</v>
      </c>
      <c r="I16" s="34">
        <f>IF(I$13&gt;BackgroundI!$C$2,BackgroundI!$C$2,I$13)</f>
        <v>0</v>
      </c>
      <c r="J16" s="34">
        <f>IF(J$13&gt;BackgroundI!$C$2,BackgroundI!$C$2,J$13)</f>
        <v>0</v>
      </c>
      <c r="K16" s="34">
        <f>IF(K$13&gt;BackgroundI!$C$2,BackgroundI!$C$2,K$13)</f>
        <v>0</v>
      </c>
      <c r="L16" s="34">
        <f>IF(L$13&gt;BackgroundI!$C$2,BackgroundI!$C$2,L$13)</f>
        <v>0</v>
      </c>
      <c r="M16" s="34">
        <f>IF(M$13&gt;BackgroundI!$C$2,BackgroundI!$C$2,M$13)</f>
        <v>0</v>
      </c>
      <c r="AA16" s="3"/>
    </row>
    <row r="17" spans="1:27" x14ac:dyDescent="0.25">
      <c r="B17" t="s">
        <v>12</v>
      </c>
      <c r="C17" s="34">
        <f t="shared" si="7"/>
        <v>0</v>
      </c>
      <c r="D17" s="34">
        <f t="shared" si="8"/>
        <v>0</v>
      </c>
      <c r="E17" s="34">
        <f>E$13</f>
        <v>0</v>
      </c>
      <c r="F17" s="34">
        <f>F$13</f>
        <v>0</v>
      </c>
      <c r="G17" s="34">
        <f>IF(G$13&gt;BackgroundI!$C$2,BackgroundI!$C$2,G$13)</f>
        <v>0</v>
      </c>
      <c r="H17" s="34">
        <f>IF(H$13&gt;BackgroundI!$C$2,BackgroundI!$C$2,H$13)</f>
        <v>0</v>
      </c>
      <c r="I17" s="34">
        <f>IF(I$13&gt;BackgroundI!$C$2,BackgroundI!$C$2,I$13)</f>
        <v>0</v>
      </c>
      <c r="J17" s="34">
        <f>IF(J$13&gt;BackgroundI!$C$2,BackgroundI!$C$2,J$13)</f>
        <v>0</v>
      </c>
      <c r="K17" s="34">
        <f>IF(K$13&gt;BackgroundI!$C$2,BackgroundI!$C$2,K$13)</f>
        <v>0</v>
      </c>
      <c r="L17" s="34">
        <f>IF(L$13&gt;BackgroundI!$C$2,BackgroundI!$C$2,L$13)</f>
        <v>0</v>
      </c>
      <c r="M17" s="34">
        <f>IF(M$13&gt;BackgroundI!$C$2,BackgroundI!$C$2,M$13)</f>
        <v>0</v>
      </c>
      <c r="AA17" s="3"/>
    </row>
    <row r="18" spans="1:27" x14ac:dyDescent="0.25">
      <c r="B18" t="s">
        <v>13</v>
      </c>
      <c r="C18" s="34">
        <f t="shared" si="7"/>
        <v>0</v>
      </c>
      <c r="D18" s="34">
        <f t="shared" si="8"/>
        <v>0</v>
      </c>
      <c r="E18" s="34">
        <f>E$13</f>
        <v>0</v>
      </c>
      <c r="F18" s="34">
        <f>F$13</f>
        <v>0</v>
      </c>
      <c r="G18" s="34">
        <f>G$13</f>
        <v>0</v>
      </c>
      <c r="H18" s="34">
        <f>IF(H$13&gt;BackgroundI!$C$2,BackgroundI!$C$2,H$13)</f>
        <v>0</v>
      </c>
      <c r="I18" s="34">
        <f>IF(I$13&gt;BackgroundI!$C$2,BackgroundI!$C$2,I$13)</f>
        <v>0</v>
      </c>
      <c r="J18" s="34">
        <f>IF(J$13&gt;BackgroundI!$C$2,BackgroundI!$C$2,J$13)</f>
        <v>0</v>
      </c>
      <c r="K18" s="34">
        <f>IF(K$13&gt;BackgroundI!$C$2,BackgroundI!$C$2,K$13)</f>
        <v>0</v>
      </c>
      <c r="L18" s="34">
        <f>IF(L$13&gt;BackgroundI!$C$2,BackgroundI!$C$2,L$13)</f>
        <v>0</v>
      </c>
      <c r="M18" s="34">
        <f>IF(M$13&gt;BackgroundI!$C$2,BackgroundI!$C$2,M$13)</f>
        <v>0</v>
      </c>
      <c r="AA18" s="3"/>
    </row>
    <row r="19" spans="1:27" x14ac:dyDescent="0.25">
      <c r="B19" t="s">
        <v>14</v>
      </c>
      <c r="C19" s="34">
        <f t="shared" si="7"/>
        <v>0</v>
      </c>
      <c r="D19" s="34">
        <f t="shared" si="8"/>
        <v>0</v>
      </c>
      <c r="E19" s="34">
        <f>E$13</f>
        <v>0</v>
      </c>
      <c r="F19" s="34">
        <f>F$13</f>
        <v>0</v>
      </c>
      <c r="G19" s="34">
        <f>G$13</f>
        <v>0</v>
      </c>
      <c r="H19" s="34">
        <f>H$13</f>
        <v>0</v>
      </c>
      <c r="I19" s="34">
        <f>IF(I$13&gt;BackgroundI!$C$2,BackgroundI!$C$2,I$13)</f>
        <v>0</v>
      </c>
      <c r="J19" s="34">
        <f>IF(J$13&gt;BackgroundI!$C$2,BackgroundI!$C$2,J$13)</f>
        <v>0</v>
      </c>
      <c r="K19" s="34">
        <f>IF(K$13&gt;BackgroundI!$C$2,BackgroundI!$C$2,K$13)</f>
        <v>0</v>
      </c>
      <c r="L19" s="34">
        <f>IF(L$13&gt;BackgroundI!$C$2,BackgroundI!$C$2,L$13)</f>
        <v>0</v>
      </c>
      <c r="M19" s="34">
        <f>IF(M$13&gt;BackgroundI!$C$2,BackgroundI!$C$2,M$13)</f>
        <v>0</v>
      </c>
      <c r="AA19" s="3"/>
    </row>
    <row r="20" spans="1:27" x14ac:dyDescent="0.25">
      <c r="B20" t="s">
        <v>15</v>
      </c>
      <c r="C20" s="34">
        <f t="shared" si="7"/>
        <v>0</v>
      </c>
      <c r="D20" s="34">
        <f t="shared" si="8"/>
        <v>0</v>
      </c>
      <c r="E20" s="34">
        <f>E$13</f>
        <v>0</v>
      </c>
      <c r="F20" s="34">
        <f>F$13</f>
        <v>0</v>
      </c>
      <c r="G20" s="34">
        <f>G$13</f>
        <v>0</v>
      </c>
      <c r="H20" s="34">
        <f>H$13</f>
        <v>0</v>
      </c>
      <c r="I20" s="34">
        <f>I$13</f>
        <v>0</v>
      </c>
      <c r="J20" s="34">
        <f>IF(J$13&gt;BackgroundI!$C$2,BackgroundI!$C$2,J$13)</f>
        <v>0</v>
      </c>
      <c r="K20" s="34">
        <f>IF(K$13&gt;BackgroundI!$C$2,BackgroundI!$C$2,K$13)</f>
        <v>0</v>
      </c>
      <c r="L20" s="34">
        <f>IF(L$13&gt;BackgroundI!$C$2,BackgroundI!$C$2,L$13)</f>
        <v>0</v>
      </c>
      <c r="M20" s="34">
        <f>IF(M$13&gt;BackgroundI!$C$2,BackgroundI!$C$2,M$13)</f>
        <v>0</v>
      </c>
      <c r="AA20" s="3"/>
    </row>
    <row r="21" spans="1:27" ht="15.75" customHeight="1" x14ac:dyDescent="0.25">
      <c r="A21" t="s">
        <v>16</v>
      </c>
      <c r="B21" s="35">
        <f t="shared" ref="B21:B27" si="9">SUM(C14:M14)</f>
        <v>0</v>
      </c>
      <c r="C21" s="36" t="e">
        <f t="shared" ref="C21:M21" si="10">C14/$B21</f>
        <v>#DIV/0!</v>
      </c>
      <c r="D21" s="36" t="e">
        <f t="shared" si="10"/>
        <v>#DIV/0!</v>
      </c>
      <c r="E21" s="36" t="e">
        <f t="shared" si="10"/>
        <v>#DIV/0!</v>
      </c>
      <c r="F21" s="36" t="e">
        <f t="shared" si="10"/>
        <v>#DIV/0!</v>
      </c>
      <c r="G21" s="36" t="e">
        <f t="shared" si="10"/>
        <v>#DIV/0!</v>
      </c>
      <c r="H21" s="36" t="e">
        <f t="shared" si="10"/>
        <v>#DIV/0!</v>
      </c>
      <c r="I21" s="36" t="e">
        <f t="shared" si="10"/>
        <v>#DIV/0!</v>
      </c>
      <c r="J21" s="36" t="e">
        <f t="shared" si="10"/>
        <v>#DIV/0!</v>
      </c>
      <c r="K21" s="36" t="e">
        <f t="shared" si="10"/>
        <v>#DIV/0!</v>
      </c>
      <c r="L21" s="36" t="e">
        <f t="shared" si="10"/>
        <v>#DIV/0!</v>
      </c>
      <c r="M21" s="36" t="e">
        <f t="shared" si="10"/>
        <v>#DIV/0!</v>
      </c>
      <c r="N21" s="37" t="e">
        <f t="shared" ref="N21:N27" si="11">SUM(C21:M21)</f>
        <v>#DIV/0!</v>
      </c>
      <c r="AA21" s="3"/>
    </row>
    <row r="22" spans="1:27" ht="15.75" customHeight="1" x14ac:dyDescent="0.25">
      <c r="A22" t="s">
        <v>17</v>
      </c>
      <c r="B22" s="35">
        <f t="shared" si="9"/>
        <v>0</v>
      </c>
      <c r="C22" s="36" t="e">
        <f t="shared" ref="C22:M22" si="12">C15/$B22</f>
        <v>#DIV/0!</v>
      </c>
      <c r="D22" s="36" t="e">
        <f t="shared" si="12"/>
        <v>#DIV/0!</v>
      </c>
      <c r="E22" s="36" t="e">
        <f t="shared" si="12"/>
        <v>#DIV/0!</v>
      </c>
      <c r="F22" s="36" t="e">
        <f t="shared" si="12"/>
        <v>#DIV/0!</v>
      </c>
      <c r="G22" s="36" t="e">
        <f t="shared" si="12"/>
        <v>#DIV/0!</v>
      </c>
      <c r="H22" s="36" t="e">
        <f t="shared" si="12"/>
        <v>#DIV/0!</v>
      </c>
      <c r="I22" s="36" t="e">
        <f t="shared" si="12"/>
        <v>#DIV/0!</v>
      </c>
      <c r="J22" s="36" t="e">
        <f t="shared" si="12"/>
        <v>#DIV/0!</v>
      </c>
      <c r="K22" s="36" t="e">
        <f t="shared" si="12"/>
        <v>#DIV/0!</v>
      </c>
      <c r="L22" s="36" t="e">
        <f t="shared" si="12"/>
        <v>#DIV/0!</v>
      </c>
      <c r="M22" s="36" t="e">
        <f t="shared" si="12"/>
        <v>#DIV/0!</v>
      </c>
      <c r="N22" s="37" t="e">
        <f t="shared" si="11"/>
        <v>#DIV/0!</v>
      </c>
      <c r="AA22" s="3"/>
    </row>
    <row r="23" spans="1:27" ht="15.75" customHeight="1" x14ac:dyDescent="0.25">
      <c r="A23" t="s">
        <v>18</v>
      </c>
      <c r="B23" s="35">
        <f t="shared" si="9"/>
        <v>0</v>
      </c>
      <c r="C23" s="36" t="e">
        <f t="shared" ref="C23:M23" si="13">C16/$B23</f>
        <v>#DIV/0!</v>
      </c>
      <c r="D23" s="36" t="e">
        <f t="shared" si="13"/>
        <v>#DIV/0!</v>
      </c>
      <c r="E23" s="36" t="e">
        <f t="shared" si="13"/>
        <v>#DIV/0!</v>
      </c>
      <c r="F23" s="36" t="e">
        <f t="shared" si="13"/>
        <v>#DIV/0!</v>
      </c>
      <c r="G23" s="36" t="e">
        <f t="shared" si="13"/>
        <v>#DIV/0!</v>
      </c>
      <c r="H23" s="36" t="e">
        <f t="shared" si="13"/>
        <v>#DIV/0!</v>
      </c>
      <c r="I23" s="36" t="e">
        <f t="shared" si="13"/>
        <v>#DIV/0!</v>
      </c>
      <c r="J23" s="36" t="e">
        <f t="shared" si="13"/>
        <v>#DIV/0!</v>
      </c>
      <c r="K23" s="36" t="e">
        <f t="shared" si="13"/>
        <v>#DIV/0!</v>
      </c>
      <c r="L23" s="36" t="e">
        <f t="shared" si="13"/>
        <v>#DIV/0!</v>
      </c>
      <c r="M23" s="36" t="e">
        <f t="shared" si="13"/>
        <v>#DIV/0!</v>
      </c>
      <c r="N23" s="37" t="e">
        <f t="shared" si="11"/>
        <v>#DIV/0!</v>
      </c>
      <c r="AA23" s="3"/>
    </row>
    <row r="24" spans="1:27" ht="15.75" customHeight="1" x14ac:dyDescent="0.25">
      <c r="A24" t="s">
        <v>19</v>
      </c>
      <c r="B24" s="35">
        <f t="shared" si="9"/>
        <v>0</v>
      </c>
      <c r="C24" s="36" t="e">
        <f t="shared" ref="C24:M24" si="14">C17/$B24</f>
        <v>#DIV/0!</v>
      </c>
      <c r="D24" s="36" t="e">
        <f t="shared" si="14"/>
        <v>#DIV/0!</v>
      </c>
      <c r="E24" s="36" t="e">
        <f t="shared" si="14"/>
        <v>#DIV/0!</v>
      </c>
      <c r="F24" s="36" t="e">
        <f t="shared" si="14"/>
        <v>#DIV/0!</v>
      </c>
      <c r="G24" s="36" t="e">
        <f t="shared" si="14"/>
        <v>#DIV/0!</v>
      </c>
      <c r="H24" s="36" t="e">
        <f t="shared" si="14"/>
        <v>#DIV/0!</v>
      </c>
      <c r="I24" s="36" t="e">
        <f t="shared" si="14"/>
        <v>#DIV/0!</v>
      </c>
      <c r="J24" s="36" t="e">
        <f t="shared" si="14"/>
        <v>#DIV/0!</v>
      </c>
      <c r="K24" s="36" t="e">
        <f t="shared" si="14"/>
        <v>#DIV/0!</v>
      </c>
      <c r="L24" s="36" t="e">
        <f t="shared" si="14"/>
        <v>#DIV/0!</v>
      </c>
      <c r="M24" s="36" t="e">
        <f t="shared" si="14"/>
        <v>#DIV/0!</v>
      </c>
      <c r="N24" s="37" t="e">
        <f t="shared" si="11"/>
        <v>#DIV/0!</v>
      </c>
      <c r="AA24" s="3"/>
    </row>
    <row r="25" spans="1:27" ht="15.75" customHeight="1" x14ac:dyDescent="0.25">
      <c r="A25" t="s">
        <v>20</v>
      </c>
      <c r="B25" s="35">
        <f t="shared" si="9"/>
        <v>0</v>
      </c>
      <c r="C25" s="36" t="e">
        <f t="shared" ref="C25:M25" si="15">C18/$B25</f>
        <v>#DIV/0!</v>
      </c>
      <c r="D25" s="36" t="e">
        <f t="shared" si="15"/>
        <v>#DIV/0!</v>
      </c>
      <c r="E25" s="36" t="e">
        <f t="shared" si="15"/>
        <v>#DIV/0!</v>
      </c>
      <c r="F25" s="36" t="e">
        <f t="shared" si="15"/>
        <v>#DIV/0!</v>
      </c>
      <c r="G25" s="36" t="e">
        <f t="shared" si="15"/>
        <v>#DIV/0!</v>
      </c>
      <c r="H25" s="36" t="e">
        <f t="shared" si="15"/>
        <v>#DIV/0!</v>
      </c>
      <c r="I25" s="36" t="e">
        <f t="shared" si="15"/>
        <v>#DIV/0!</v>
      </c>
      <c r="J25" s="36" t="e">
        <f t="shared" si="15"/>
        <v>#DIV/0!</v>
      </c>
      <c r="K25" s="36" t="e">
        <f t="shared" si="15"/>
        <v>#DIV/0!</v>
      </c>
      <c r="L25" s="36" t="e">
        <f t="shared" si="15"/>
        <v>#DIV/0!</v>
      </c>
      <c r="M25" s="36" t="e">
        <f t="shared" si="15"/>
        <v>#DIV/0!</v>
      </c>
      <c r="N25" s="37" t="e">
        <f t="shared" si="11"/>
        <v>#DIV/0!</v>
      </c>
      <c r="AA25" s="3"/>
    </row>
    <row r="26" spans="1:27" ht="15.75" customHeight="1" x14ac:dyDescent="0.25">
      <c r="A26" t="s">
        <v>21</v>
      </c>
      <c r="B26" s="35">
        <f t="shared" si="9"/>
        <v>0</v>
      </c>
      <c r="C26" s="36" t="e">
        <f t="shared" ref="C26:M26" si="16">C19/$B26</f>
        <v>#DIV/0!</v>
      </c>
      <c r="D26" s="36" t="e">
        <f t="shared" si="16"/>
        <v>#DIV/0!</v>
      </c>
      <c r="E26" s="36" t="e">
        <f t="shared" si="16"/>
        <v>#DIV/0!</v>
      </c>
      <c r="F26" s="36" t="e">
        <f t="shared" si="16"/>
        <v>#DIV/0!</v>
      </c>
      <c r="G26" s="36" t="e">
        <f t="shared" si="16"/>
        <v>#DIV/0!</v>
      </c>
      <c r="H26" s="36" t="e">
        <f t="shared" si="16"/>
        <v>#DIV/0!</v>
      </c>
      <c r="I26" s="36" t="e">
        <f t="shared" si="16"/>
        <v>#DIV/0!</v>
      </c>
      <c r="J26" s="36" t="e">
        <f t="shared" si="16"/>
        <v>#DIV/0!</v>
      </c>
      <c r="K26" s="36" t="e">
        <f t="shared" si="16"/>
        <v>#DIV/0!</v>
      </c>
      <c r="L26" s="36" t="e">
        <f t="shared" si="16"/>
        <v>#DIV/0!</v>
      </c>
      <c r="M26" s="36" t="e">
        <f t="shared" si="16"/>
        <v>#DIV/0!</v>
      </c>
      <c r="N26" s="37" t="e">
        <f t="shared" si="11"/>
        <v>#DIV/0!</v>
      </c>
      <c r="AA26" s="3"/>
    </row>
    <row r="27" spans="1:27" ht="15.75" customHeight="1" x14ac:dyDescent="0.25">
      <c r="A27" t="s">
        <v>22</v>
      </c>
      <c r="B27" s="35">
        <f t="shared" si="9"/>
        <v>0</v>
      </c>
      <c r="C27" s="36" t="e">
        <f t="shared" ref="C27:M27" si="17">C20/$B27</f>
        <v>#DIV/0!</v>
      </c>
      <c r="D27" s="36" t="e">
        <f t="shared" si="17"/>
        <v>#DIV/0!</v>
      </c>
      <c r="E27" s="36" t="e">
        <f t="shared" si="17"/>
        <v>#DIV/0!</v>
      </c>
      <c r="F27" s="36" t="e">
        <f t="shared" si="17"/>
        <v>#DIV/0!</v>
      </c>
      <c r="G27" s="36" t="e">
        <f t="shared" si="17"/>
        <v>#DIV/0!</v>
      </c>
      <c r="H27" s="36" t="e">
        <f t="shared" si="17"/>
        <v>#DIV/0!</v>
      </c>
      <c r="I27" s="36" t="e">
        <f t="shared" si="17"/>
        <v>#DIV/0!</v>
      </c>
      <c r="J27" s="36" t="e">
        <f t="shared" si="17"/>
        <v>#DIV/0!</v>
      </c>
      <c r="K27" s="36" t="e">
        <f t="shared" si="17"/>
        <v>#DIV/0!</v>
      </c>
      <c r="L27" s="36" t="e">
        <f t="shared" si="17"/>
        <v>#DIV/0!</v>
      </c>
      <c r="M27" s="36" t="e">
        <f t="shared" si="17"/>
        <v>#DIV/0!</v>
      </c>
      <c r="N27" s="37" t="e">
        <f t="shared" si="11"/>
        <v>#DIV/0!</v>
      </c>
      <c r="AA27" s="3"/>
    </row>
    <row r="28" spans="1:27" ht="15.75" customHeight="1" x14ac:dyDescent="0.25">
      <c r="A28" t="s">
        <v>23</v>
      </c>
      <c r="B28" s="38">
        <f>CoeffsDeductCorr!B2+CoeffsDeductCorr!C2*BackgroundII_R35!B21+CoeffsDeductCorr!D2*BackgroundII_R35!B21^2+CoeffsDeductCorr!E2*BackgroundII_R35!B21^3</f>
        <v>0</v>
      </c>
      <c r="C28" s="39" t="e">
        <f t="shared" ref="C28:M28" si="18">C14*$B28/$B21</f>
        <v>#DIV/0!</v>
      </c>
      <c r="D28" s="39" t="e">
        <f t="shared" si="18"/>
        <v>#DIV/0!</v>
      </c>
      <c r="E28" s="39" t="e">
        <f t="shared" si="18"/>
        <v>#DIV/0!</v>
      </c>
      <c r="F28" s="39" t="e">
        <f t="shared" si="18"/>
        <v>#DIV/0!</v>
      </c>
      <c r="G28" s="39" t="e">
        <f t="shared" si="18"/>
        <v>#DIV/0!</v>
      </c>
      <c r="H28" s="39" t="e">
        <f t="shared" si="18"/>
        <v>#DIV/0!</v>
      </c>
      <c r="I28" s="39" t="e">
        <f t="shared" si="18"/>
        <v>#DIV/0!</v>
      </c>
      <c r="J28" s="39" t="e">
        <f t="shared" si="18"/>
        <v>#DIV/0!</v>
      </c>
      <c r="K28" s="39" t="e">
        <f t="shared" si="18"/>
        <v>#DIV/0!</v>
      </c>
      <c r="L28" s="39" t="e">
        <f t="shared" si="18"/>
        <v>#DIV/0!</v>
      </c>
      <c r="M28" s="39" t="e">
        <f t="shared" si="18"/>
        <v>#DIV/0!</v>
      </c>
      <c r="N28" s="38" t="e">
        <f t="shared" ref="N28:N34" si="19">SUM(C28:M28)-B28</f>
        <v>#DIV/0!</v>
      </c>
      <c r="AA28" s="3"/>
    </row>
    <row r="29" spans="1:27" ht="15.75" customHeight="1" x14ac:dyDescent="0.25">
      <c r="A29" t="s">
        <v>24</v>
      </c>
      <c r="B29" s="38">
        <f>CoeffsDeductCorr!B3+CoeffsDeductCorr!C3*BackgroundII_R35!B22+CoeffsDeductCorr!D3*BackgroundII_R35!B22^2+CoeffsDeductCorr!E3*BackgroundII_R35!B22^3</f>
        <v>-0.8448849146959474</v>
      </c>
      <c r="C29" s="39" t="e">
        <f t="shared" ref="C29:M29" si="20">C15*$B29/$B22</f>
        <v>#DIV/0!</v>
      </c>
      <c r="D29" s="39" t="e">
        <f t="shared" si="20"/>
        <v>#DIV/0!</v>
      </c>
      <c r="E29" s="39" t="e">
        <f t="shared" si="20"/>
        <v>#DIV/0!</v>
      </c>
      <c r="F29" s="39" t="e">
        <f t="shared" si="20"/>
        <v>#DIV/0!</v>
      </c>
      <c r="G29" s="39" t="e">
        <f t="shared" si="20"/>
        <v>#DIV/0!</v>
      </c>
      <c r="H29" s="39" t="e">
        <f t="shared" si="20"/>
        <v>#DIV/0!</v>
      </c>
      <c r="I29" s="39" t="e">
        <f t="shared" si="20"/>
        <v>#DIV/0!</v>
      </c>
      <c r="J29" s="39" t="e">
        <f t="shared" si="20"/>
        <v>#DIV/0!</v>
      </c>
      <c r="K29" s="39" t="e">
        <f t="shared" si="20"/>
        <v>#DIV/0!</v>
      </c>
      <c r="L29" s="39" t="e">
        <f t="shared" si="20"/>
        <v>#DIV/0!</v>
      </c>
      <c r="M29" s="39" t="e">
        <f t="shared" si="20"/>
        <v>#DIV/0!</v>
      </c>
      <c r="N29" s="38" t="e">
        <f t="shared" si="19"/>
        <v>#DIV/0!</v>
      </c>
      <c r="AA29" s="3"/>
    </row>
    <row r="30" spans="1:27" ht="15.75" customHeight="1" x14ac:dyDescent="0.25">
      <c r="A30" t="s">
        <v>25</v>
      </c>
      <c r="B30" s="38">
        <f>CoeffsDeductCorr!B4+CoeffsDeductCorr!C4*BackgroundII_R35!B23+CoeffsDeductCorr!D4*BackgroundII_R35!B23^2+CoeffsDeductCorr!E4*BackgroundII_R35!B23^3</f>
        <v>-1.4224842140892819</v>
      </c>
      <c r="C30" s="39" t="e">
        <f t="shared" ref="C30:M30" si="21">C16*$B30/$B23</f>
        <v>#DIV/0!</v>
      </c>
      <c r="D30" s="39" t="e">
        <f t="shared" si="21"/>
        <v>#DIV/0!</v>
      </c>
      <c r="E30" s="39" t="e">
        <f t="shared" si="21"/>
        <v>#DIV/0!</v>
      </c>
      <c r="F30" s="39" t="e">
        <f t="shared" si="21"/>
        <v>#DIV/0!</v>
      </c>
      <c r="G30" s="39" t="e">
        <f t="shared" si="21"/>
        <v>#DIV/0!</v>
      </c>
      <c r="H30" s="39" t="e">
        <f t="shared" si="21"/>
        <v>#DIV/0!</v>
      </c>
      <c r="I30" s="39" t="e">
        <f t="shared" si="21"/>
        <v>#DIV/0!</v>
      </c>
      <c r="J30" s="39" t="e">
        <f t="shared" si="21"/>
        <v>#DIV/0!</v>
      </c>
      <c r="K30" s="39" t="e">
        <f t="shared" si="21"/>
        <v>#DIV/0!</v>
      </c>
      <c r="L30" s="39" t="e">
        <f t="shared" si="21"/>
        <v>#DIV/0!</v>
      </c>
      <c r="M30" s="39" t="e">
        <f t="shared" si="21"/>
        <v>#DIV/0!</v>
      </c>
      <c r="N30" s="38" t="e">
        <f t="shared" si="19"/>
        <v>#DIV/0!</v>
      </c>
      <c r="AA30" s="3"/>
    </row>
    <row r="31" spans="1:27" ht="15.75" customHeight="1" x14ac:dyDescent="0.25">
      <c r="A31" t="s">
        <v>26</v>
      </c>
      <c r="B31" s="38">
        <f>CoeffsDeductCorr!B5+CoeffsDeductCorr!C5*BackgroundII_R35!B24+CoeffsDeductCorr!D5*BackgroundII_R35!B24^2+CoeffsDeductCorr!E5*BackgroundII_R35!B24^3</f>
        <v>-7.4446870151693298</v>
      </c>
      <c r="C31" s="39" t="e">
        <f t="shared" ref="C31:M31" si="22">C17*$B31/$B24</f>
        <v>#DIV/0!</v>
      </c>
      <c r="D31" s="39" t="e">
        <f t="shared" si="22"/>
        <v>#DIV/0!</v>
      </c>
      <c r="E31" s="39" t="e">
        <f t="shared" si="22"/>
        <v>#DIV/0!</v>
      </c>
      <c r="F31" s="39" t="e">
        <f t="shared" si="22"/>
        <v>#DIV/0!</v>
      </c>
      <c r="G31" s="39" t="e">
        <f t="shared" si="22"/>
        <v>#DIV/0!</v>
      </c>
      <c r="H31" s="39" t="e">
        <f t="shared" si="22"/>
        <v>#DIV/0!</v>
      </c>
      <c r="I31" s="39" t="e">
        <f t="shared" si="22"/>
        <v>#DIV/0!</v>
      </c>
      <c r="J31" s="39" t="e">
        <f t="shared" si="22"/>
        <v>#DIV/0!</v>
      </c>
      <c r="K31" s="39" t="e">
        <f t="shared" si="22"/>
        <v>#DIV/0!</v>
      </c>
      <c r="L31" s="39" t="e">
        <f t="shared" si="22"/>
        <v>#DIV/0!</v>
      </c>
      <c r="M31" s="39" t="e">
        <f t="shared" si="22"/>
        <v>#DIV/0!</v>
      </c>
      <c r="N31" s="38" t="e">
        <f t="shared" si="19"/>
        <v>#DIV/0!</v>
      </c>
      <c r="AA31" s="3"/>
    </row>
    <row r="32" spans="1:27" ht="15.75" customHeight="1" x14ac:dyDescent="0.25">
      <c r="A32" t="s">
        <v>27</v>
      </c>
      <c r="B32" s="38">
        <f>CoeffsDeductCorr!B6+CoeffsDeductCorr!C6*BackgroundII_R35!B25+CoeffsDeductCorr!D6*BackgroundII_R35!B25^2+CoeffsDeductCorr!E6*BackgroundII_R35!B25^3</f>
        <v>-6.3000635821287014</v>
      </c>
      <c r="C32" s="39" t="e">
        <f t="shared" ref="C32:M32" si="23">C18*$B32/$B25</f>
        <v>#DIV/0!</v>
      </c>
      <c r="D32" s="39" t="e">
        <f t="shared" si="23"/>
        <v>#DIV/0!</v>
      </c>
      <c r="E32" s="39" t="e">
        <f t="shared" si="23"/>
        <v>#DIV/0!</v>
      </c>
      <c r="F32" s="39" t="e">
        <f t="shared" si="23"/>
        <v>#DIV/0!</v>
      </c>
      <c r="G32" s="39" t="e">
        <f t="shared" si="23"/>
        <v>#DIV/0!</v>
      </c>
      <c r="H32" s="39" t="e">
        <f t="shared" si="23"/>
        <v>#DIV/0!</v>
      </c>
      <c r="I32" s="39" t="e">
        <f t="shared" si="23"/>
        <v>#DIV/0!</v>
      </c>
      <c r="J32" s="39" t="e">
        <f t="shared" si="23"/>
        <v>#DIV/0!</v>
      </c>
      <c r="K32" s="39" t="e">
        <f t="shared" si="23"/>
        <v>#DIV/0!</v>
      </c>
      <c r="L32" s="39" t="e">
        <f t="shared" si="23"/>
        <v>#DIV/0!</v>
      </c>
      <c r="M32" s="39" t="e">
        <f t="shared" si="23"/>
        <v>#DIV/0!</v>
      </c>
      <c r="N32" s="38" t="e">
        <f t="shared" si="19"/>
        <v>#DIV/0!</v>
      </c>
      <c r="AA32" s="3"/>
    </row>
    <row r="33" spans="1:27" ht="15.75" customHeight="1" x14ac:dyDescent="0.25">
      <c r="A33" t="s">
        <v>28</v>
      </c>
      <c r="B33" s="38">
        <f>CoeffsDeductCorr!B7+CoeffsDeductCorr!C7*BackgroundII_R35!B26+CoeffsDeductCorr!D7*BackgroundII_R35!B26^2+CoeffsDeductCorr!E7*BackgroundII_R35!B26^3</f>
        <v>-8.2052261327695053</v>
      </c>
      <c r="C33" s="39" t="e">
        <f t="shared" ref="C33:M33" si="24">C19*$B33/$B26</f>
        <v>#DIV/0!</v>
      </c>
      <c r="D33" s="39" t="e">
        <f t="shared" si="24"/>
        <v>#DIV/0!</v>
      </c>
      <c r="E33" s="39" t="e">
        <f t="shared" si="24"/>
        <v>#DIV/0!</v>
      </c>
      <c r="F33" s="39" t="e">
        <f t="shared" si="24"/>
        <v>#DIV/0!</v>
      </c>
      <c r="G33" s="39" t="e">
        <f t="shared" si="24"/>
        <v>#DIV/0!</v>
      </c>
      <c r="H33" s="39" t="e">
        <f t="shared" si="24"/>
        <v>#DIV/0!</v>
      </c>
      <c r="I33" s="39" t="e">
        <f t="shared" si="24"/>
        <v>#DIV/0!</v>
      </c>
      <c r="J33" s="39" t="e">
        <f t="shared" si="24"/>
        <v>#DIV/0!</v>
      </c>
      <c r="K33" s="39" t="e">
        <f t="shared" si="24"/>
        <v>#DIV/0!</v>
      </c>
      <c r="L33" s="39" t="e">
        <f t="shared" si="24"/>
        <v>#DIV/0!</v>
      </c>
      <c r="M33" s="39" t="e">
        <f t="shared" si="24"/>
        <v>#DIV/0!</v>
      </c>
      <c r="N33" s="38" t="e">
        <f t="shared" si="19"/>
        <v>#DIV/0!</v>
      </c>
      <c r="AA33" s="3"/>
    </row>
    <row r="34" spans="1:27" ht="15.75" customHeight="1" x14ac:dyDescent="0.25">
      <c r="A34" t="s">
        <v>29</v>
      </c>
      <c r="B34" s="38">
        <f>CoeffsDeductCorr!B8+CoeffsDeductCorr!C8*BackgroundII_R35!B27+CoeffsDeductCorr!D8*BackgroundII_R35!B27^2+CoeffsDeductCorr!E8*BackgroundII_R35!B27^3</f>
        <v>-12.0741</v>
      </c>
      <c r="C34" s="39" t="e">
        <f t="shared" ref="C34:M34" si="25">C20*$B34/$B27</f>
        <v>#DIV/0!</v>
      </c>
      <c r="D34" s="39" t="e">
        <f t="shared" si="25"/>
        <v>#DIV/0!</v>
      </c>
      <c r="E34" s="39" t="e">
        <f t="shared" si="25"/>
        <v>#DIV/0!</v>
      </c>
      <c r="F34" s="39" t="e">
        <f t="shared" si="25"/>
        <v>#DIV/0!</v>
      </c>
      <c r="G34" s="39" t="e">
        <f t="shared" si="25"/>
        <v>#DIV/0!</v>
      </c>
      <c r="H34" s="39" t="e">
        <f t="shared" si="25"/>
        <v>#DIV/0!</v>
      </c>
      <c r="I34" s="39" t="e">
        <f t="shared" si="25"/>
        <v>#DIV/0!</v>
      </c>
      <c r="J34" s="39" t="e">
        <f t="shared" si="25"/>
        <v>#DIV/0!</v>
      </c>
      <c r="K34" s="39" t="e">
        <f t="shared" si="25"/>
        <v>#DIV/0!</v>
      </c>
      <c r="L34" s="39" t="e">
        <f t="shared" si="25"/>
        <v>#DIV/0!</v>
      </c>
      <c r="M34" s="39" t="e">
        <f t="shared" si="25"/>
        <v>#DIV/0!</v>
      </c>
      <c r="N34" s="38" t="e">
        <f t="shared" si="19"/>
        <v>#DIV/0!</v>
      </c>
      <c r="AA34" s="3"/>
    </row>
    <row r="35" spans="1:27" ht="15.75" customHeight="1" x14ac:dyDescent="0.25">
      <c r="A35" t="s">
        <v>30</v>
      </c>
      <c r="B35" s="34">
        <f>MAX($B$28:B28)</f>
        <v>0</v>
      </c>
      <c r="C35">
        <f t="shared" ref="C35:C41" si="26">MATCH(B35,$B$28:$B$34,0)</f>
        <v>1</v>
      </c>
      <c r="AA35" s="3"/>
    </row>
    <row r="36" spans="1:27" ht="15.75" customHeight="1" x14ac:dyDescent="0.25">
      <c r="A36" t="s">
        <v>31</v>
      </c>
      <c r="B36" s="34">
        <f>MAX($B$28:B29)</f>
        <v>0</v>
      </c>
      <c r="C36">
        <f t="shared" si="26"/>
        <v>1</v>
      </c>
      <c r="AA36" s="3"/>
    </row>
    <row r="37" spans="1:27" ht="15.75" customHeight="1" x14ac:dyDescent="0.25">
      <c r="A37" t="s">
        <v>32</v>
      </c>
      <c r="B37" s="34">
        <f>MAX($B$28:B30)</f>
        <v>0</v>
      </c>
      <c r="C37">
        <f t="shared" si="26"/>
        <v>1</v>
      </c>
      <c r="AA37" s="3"/>
    </row>
    <row r="38" spans="1:27" ht="15.75" customHeight="1" x14ac:dyDescent="0.25">
      <c r="A38" t="s">
        <v>33</v>
      </c>
      <c r="B38" s="34">
        <f>MAX($B$28:B31)</f>
        <v>0</v>
      </c>
      <c r="C38">
        <f t="shared" si="26"/>
        <v>1</v>
      </c>
      <c r="AA38" s="3"/>
    </row>
    <row r="39" spans="1:27" ht="15.75" customHeight="1" x14ac:dyDescent="0.25">
      <c r="A39" t="s">
        <v>34</v>
      </c>
      <c r="B39" s="34">
        <f>MAX($B$28:B32)</f>
        <v>0</v>
      </c>
      <c r="C39">
        <f t="shared" si="26"/>
        <v>1</v>
      </c>
      <c r="AA39" s="3"/>
    </row>
    <row r="40" spans="1:27" ht="15.75" customHeight="1" x14ac:dyDescent="0.25">
      <c r="A40" t="s">
        <v>35</v>
      </c>
      <c r="B40" s="34">
        <f>MAX($B$28:B33)</f>
        <v>0</v>
      </c>
      <c r="C40">
        <f t="shared" si="26"/>
        <v>1</v>
      </c>
      <c r="AA40" s="3"/>
    </row>
    <row r="41" spans="1:27" ht="15.75" customHeight="1" x14ac:dyDescent="0.25">
      <c r="A41" t="s">
        <v>36</v>
      </c>
      <c r="B41" s="34">
        <f>MAX($B$28:B34)</f>
        <v>0</v>
      </c>
      <c r="C41">
        <f t="shared" si="26"/>
        <v>1</v>
      </c>
      <c r="AA41" s="3"/>
    </row>
    <row r="42" spans="1:27" ht="15.75" customHeight="1" x14ac:dyDescent="0.25">
      <c r="A42" t="s">
        <v>37</v>
      </c>
      <c r="B42">
        <f>COUNTIF(C13:Z13,"&gt;"&amp;BackgroundI!C2)</f>
        <v>0</v>
      </c>
      <c r="AA42" s="3"/>
    </row>
    <row r="43" spans="1:27" ht="15.75" customHeight="1" x14ac:dyDescent="0.25">
      <c r="A43" t="s">
        <v>38</v>
      </c>
      <c r="B43" s="34">
        <f>IF(IF(B42=0,1,B42)&gt;7,7,IF(B42=0,1,B42))</f>
        <v>1</v>
      </c>
      <c r="C43" s="38">
        <f ca="1">OFFSET(C34,B43,0)</f>
        <v>1</v>
      </c>
      <c r="AA43" s="3"/>
    </row>
    <row r="44" spans="1:27" ht="15.75" customHeight="1" x14ac:dyDescent="0.25">
      <c r="A44" t="s">
        <v>39</v>
      </c>
      <c r="B44" s="40">
        <f ca="1">OFFSET(B34,B43,0)</f>
        <v>0</v>
      </c>
      <c r="C44" s="41" t="str">
        <f t="shared" ref="C44:M44" ca="1" si="27">IF(C8&lt;=$C$12+1,C11,"")</f>
        <v/>
      </c>
      <c r="D44" s="41" t="str">
        <f t="shared" ca="1" si="27"/>
        <v/>
      </c>
      <c r="E44" s="41" t="str">
        <f t="shared" ca="1" si="27"/>
        <v/>
      </c>
      <c r="F44" s="41" t="str">
        <f t="shared" ca="1" si="27"/>
        <v/>
      </c>
      <c r="G44" s="41" t="str">
        <f t="shared" ca="1" si="27"/>
        <v/>
      </c>
      <c r="H44" s="41" t="str">
        <f t="shared" ca="1" si="27"/>
        <v/>
      </c>
      <c r="I44" s="41" t="str">
        <f t="shared" ca="1" si="27"/>
        <v/>
      </c>
      <c r="J44" s="41" t="str">
        <f t="shared" ca="1" si="27"/>
        <v/>
      </c>
      <c r="K44" s="41" t="str">
        <f t="shared" ca="1" si="27"/>
        <v/>
      </c>
      <c r="L44" s="41" t="str">
        <f t="shared" ca="1" si="27"/>
        <v/>
      </c>
      <c r="M44" s="41" t="str">
        <f t="shared" ca="1" si="27"/>
        <v/>
      </c>
      <c r="AA44" s="3"/>
    </row>
    <row r="45" spans="1:27" ht="15.75" customHeight="1" x14ac:dyDescent="0.25">
      <c r="A45" t="s">
        <v>40</v>
      </c>
      <c r="B45" s="42">
        <f ca="1">100-B44</f>
        <v>100</v>
      </c>
      <c r="C45" s="41" t="str">
        <f t="shared" ref="C45:M45" ca="1" si="28">IF(C44&lt;&gt;"",OFFSET(C27,$C$43,0),"")</f>
        <v/>
      </c>
      <c r="D45" s="41" t="str">
        <f t="shared" ca="1" si="28"/>
        <v/>
      </c>
      <c r="E45" s="41" t="str">
        <f t="shared" ca="1" si="28"/>
        <v/>
      </c>
      <c r="F45" s="41" t="str">
        <f t="shared" ca="1" si="28"/>
        <v/>
      </c>
      <c r="G45" s="41" t="str">
        <f t="shared" ca="1" si="28"/>
        <v/>
      </c>
      <c r="H45" s="41" t="str">
        <f t="shared" ca="1" si="28"/>
        <v/>
      </c>
      <c r="I45" s="41" t="str">
        <f t="shared" ca="1" si="28"/>
        <v/>
      </c>
      <c r="J45" s="41" t="str">
        <f t="shared" ca="1" si="28"/>
        <v/>
      </c>
      <c r="K45" s="41" t="str">
        <f t="shared" ca="1" si="28"/>
        <v/>
      </c>
      <c r="L45" s="41" t="str">
        <f t="shared" ca="1" si="28"/>
        <v/>
      </c>
      <c r="M45" s="41" t="str">
        <f t="shared" ca="1" si="28"/>
        <v/>
      </c>
      <c r="AA45" s="3"/>
    </row>
    <row r="46" spans="1:27" ht="15.75" customHeight="1" x14ac:dyDescent="0.25">
      <c r="C46" s="41" t="str">
        <f t="shared" ref="C46:M46" ca="1" si="29">IF(C44&lt;&gt;"",OFFSET(C20,$C$43,0),"")</f>
        <v/>
      </c>
      <c r="D46" s="41" t="str">
        <f t="shared" ca="1" si="29"/>
        <v/>
      </c>
      <c r="E46" s="41" t="str">
        <f t="shared" ca="1" si="29"/>
        <v/>
      </c>
      <c r="F46" s="41" t="str">
        <f t="shared" ca="1" si="29"/>
        <v/>
      </c>
      <c r="G46" s="41" t="str">
        <f t="shared" ca="1" si="29"/>
        <v/>
      </c>
      <c r="H46" s="41" t="str">
        <f t="shared" ca="1" si="29"/>
        <v/>
      </c>
      <c r="I46" s="41" t="str">
        <f t="shared" ca="1" si="29"/>
        <v/>
      </c>
      <c r="J46" s="41" t="str">
        <f t="shared" ca="1" si="29"/>
        <v/>
      </c>
      <c r="K46" s="41" t="str">
        <f t="shared" ca="1" si="29"/>
        <v/>
      </c>
      <c r="L46" s="41" t="str">
        <f t="shared" ca="1" si="29"/>
        <v/>
      </c>
      <c r="M46" s="41" t="str">
        <f t="shared" ca="1" si="29"/>
        <v/>
      </c>
      <c r="AA46" s="3"/>
    </row>
    <row r="47" spans="1:27" ht="15.75" customHeight="1" x14ac:dyDescent="0.25">
      <c r="AA47" s="3"/>
    </row>
    <row r="48" spans="1:27" ht="15.75" customHeight="1" x14ac:dyDescent="0.25">
      <c r="AA48" s="3"/>
    </row>
    <row r="49" spans="27:27" ht="15.75" customHeight="1" x14ac:dyDescent="0.25">
      <c r="AA49" s="3"/>
    </row>
    <row r="50" spans="27:27" ht="15.75" customHeight="1" x14ac:dyDescent="0.25">
      <c r="AA50" s="3"/>
    </row>
    <row r="51" spans="27:27" ht="15.75" customHeight="1" x14ac:dyDescent="0.25">
      <c r="AA51" s="3"/>
    </row>
    <row r="52" spans="27:27" ht="15.75" customHeight="1" x14ac:dyDescent="0.25">
      <c r="AA52" s="3"/>
    </row>
    <row r="53" spans="27:27" ht="15.75" customHeight="1" x14ac:dyDescent="0.25">
      <c r="AA53" s="3"/>
    </row>
    <row r="54" spans="27:27" ht="15.75" customHeight="1" x14ac:dyDescent="0.25">
      <c r="AA54" s="3"/>
    </row>
    <row r="55" spans="27:27" ht="15.75" customHeight="1" x14ac:dyDescent="0.25">
      <c r="AA55" s="3"/>
    </row>
    <row r="56" spans="27:27" ht="15.75" customHeight="1" x14ac:dyDescent="0.25">
      <c r="AA56" s="3"/>
    </row>
    <row r="57" spans="27:27" ht="15.75" customHeight="1" x14ac:dyDescent="0.25">
      <c r="AA57" s="3"/>
    </row>
    <row r="58" spans="27:27" ht="15.75" customHeight="1" x14ac:dyDescent="0.25">
      <c r="AA58" s="3"/>
    </row>
    <row r="59" spans="27:27" ht="15.75" customHeight="1" x14ac:dyDescent="0.25">
      <c r="AA59" s="3"/>
    </row>
    <row r="60" spans="27:27" ht="15.75" customHeight="1" x14ac:dyDescent="0.25">
      <c r="AA60" s="3"/>
    </row>
    <row r="61" spans="27:27" ht="15.75" customHeight="1" x14ac:dyDescent="0.25">
      <c r="AA61" s="3"/>
    </row>
    <row r="62" spans="27:27" ht="15.75" customHeight="1" x14ac:dyDescent="0.25">
      <c r="AA62" s="3"/>
    </row>
    <row r="63" spans="27:27" ht="15.75" customHeight="1" x14ac:dyDescent="0.25">
      <c r="AA63" s="3"/>
    </row>
    <row r="64" spans="27:27" ht="15.75" customHeight="1" x14ac:dyDescent="0.25">
      <c r="AA64" s="3"/>
    </row>
    <row r="65" spans="27:27" ht="15.75" customHeight="1" x14ac:dyDescent="0.25">
      <c r="AA65" s="3"/>
    </row>
    <row r="66" spans="27:27" ht="15.75" customHeight="1" x14ac:dyDescent="0.25">
      <c r="AA66" s="3"/>
    </row>
    <row r="67" spans="27:27" ht="15.75" customHeight="1" x14ac:dyDescent="0.25">
      <c r="AA67" s="3"/>
    </row>
    <row r="68" spans="27:27" ht="15.75" customHeight="1" x14ac:dyDescent="0.25">
      <c r="AA68" s="3"/>
    </row>
    <row r="69" spans="27:27" ht="15.75" customHeight="1" x14ac:dyDescent="0.25">
      <c r="AA69" s="3"/>
    </row>
    <row r="70" spans="27:27" ht="15.75" customHeight="1" x14ac:dyDescent="0.25">
      <c r="AA70" s="3"/>
    </row>
    <row r="71" spans="27:27" ht="15.75" customHeight="1" x14ac:dyDescent="0.25">
      <c r="AA71" s="3"/>
    </row>
    <row r="72" spans="27:27" ht="15.75" customHeight="1" x14ac:dyDescent="0.25">
      <c r="AA72" s="3"/>
    </row>
    <row r="73" spans="27:27" ht="15.75" customHeight="1" x14ac:dyDescent="0.25">
      <c r="AA73" s="3"/>
    </row>
    <row r="74" spans="27:27" ht="15.75" customHeight="1" x14ac:dyDescent="0.25">
      <c r="AA74" s="3"/>
    </row>
    <row r="75" spans="27:27" ht="15.75" customHeight="1" x14ac:dyDescent="0.25">
      <c r="AA75" s="3"/>
    </row>
    <row r="76" spans="27:27" ht="15.75" customHeight="1" x14ac:dyDescent="0.25">
      <c r="AA76" s="3"/>
    </row>
    <row r="77" spans="27:27" ht="15.75" customHeight="1" x14ac:dyDescent="0.25">
      <c r="AA77" s="3"/>
    </row>
    <row r="78" spans="27:27" ht="15.75" customHeight="1" x14ac:dyDescent="0.25">
      <c r="AA78" s="3"/>
    </row>
    <row r="79" spans="27:27" ht="15.75" customHeight="1" x14ac:dyDescent="0.25">
      <c r="AA79" s="3"/>
    </row>
    <row r="80" spans="27:27" ht="15.75" customHeight="1" x14ac:dyDescent="0.25">
      <c r="AA80" s="3"/>
    </row>
    <row r="81" spans="27:27" ht="15.75" customHeight="1" x14ac:dyDescent="0.25">
      <c r="AA81" s="3"/>
    </row>
    <row r="82" spans="27:27" ht="15.75" customHeight="1" x14ac:dyDescent="0.25">
      <c r="AA82" s="3"/>
    </row>
    <row r="83" spans="27:27" ht="15.75" customHeight="1" x14ac:dyDescent="0.25">
      <c r="AA83" s="3"/>
    </row>
    <row r="84" spans="27:27" ht="15.75" customHeight="1" x14ac:dyDescent="0.25">
      <c r="AA84" s="3"/>
    </row>
    <row r="85" spans="27:27" ht="15.75" customHeight="1" x14ac:dyDescent="0.25">
      <c r="AA85" s="3"/>
    </row>
    <row r="86" spans="27:27" ht="15.75" customHeight="1" x14ac:dyDescent="0.25">
      <c r="AA86" s="3"/>
    </row>
    <row r="87" spans="27:27" ht="15.75" customHeight="1" x14ac:dyDescent="0.25">
      <c r="AA87" s="3"/>
    </row>
    <row r="88" spans="27:27" ht="15.75" customHeight="1" x14ac:dyDescent="0.25">
      <c r="AA88" s="3"/>
    </row>
    <row r="89" spans="27:27" ht="15.75" customHeight="1" x14ac:dyDescent="0.25">
      <c r="AA89" s="3"/>
    </row>
    <row r="90" spans="27:27" ht="15.75" customHeight="1" x14ac:dyDescent="0.25">
      <c r="AA90" s="3"/>
    </row>
    <row r="91" spans="27:27" ht="15.75" customHeight="1" x14ac:dyDescent="0.25">
      <c r="AA91" s="3"/>
    </row>
    <row r="92" spans="27:27" ht="15.75" customHeight="1" x14ac:dyDescent="0.25">
      <c r="AA92" s="3"/>
    </row>
    <row r="93" spans="27:27" ht="15.75" customHeight="1" x14ac:dyDescent="0.25">
      <c r="AA93" s="3"/>
    </row>
    <row r="94" spans="27:27" ht="15.75" customHeight="1" x14ac:dyDescent="0.25">
      <c r="AA94" s="3"/>
    </row>
    <row r="95" spans="27:27" ht="15.75" customHeight="1" x14ac:dyDescent="0.25">
      <c r="AA95" s="3"/>
    </row>
    <row r="96" spans="27:27" ht="15.75" customHeight="1" x14ac:dyDescent="0.25">
      <c r="AA96" s="3"/>
    </row>
    <row r="97" spans="27:27" ht="15.75" customHeight="1" x14ac:dyDescent="0.25">
      <c r="AA97" s="3"/>
    </row>
    <row r="98" spans="27:27" ht="15.75" customHeight="1" x14ac:dyDescent="0.25">
      <c r="AA98" s="3"/>
    </row>
    <row r="99" spans="27:27" ht="15.75" customHeight="1" x14ac:dyDescent="0.25">
      <c r="AA99" s="3"/>
    </row>
    <row r="100" spans="27:27" ht="15.75" customHeight="1" x14ac:dyDescent="0.25">
      <c r="AA100" s="3"/>
    </row>
    <row r="101" spans="27:27" ht="15.75" customHeight="1" x14ac:dyDescent="0.25">
      <c r="AA101" s="3"/>
    </row>
    <row r="102" spans="27:27" ht="15.75" customHeight="1" x14ac:dyDescent="0.25">
      <c r="AA102" s="3"/>
    </row>
    <row r="103" spans="27:27" ht="15.75" customHeight="1" x14ac:dyDescent="0.25">
      <c r="AA103" s="3"/>
    </row>
    <row r="104" spans="27:27" ht="15.75" customHeight="1" x14ac:dyDescent="0.25">
      <c r="AA104" s="3"/>
    </row>
    <row r="105" spans="27:27" ht="15.75" customHeight="1" x14ac:dyDescent="0.25">
      <c r="AA105" s="3"/>
    </row>
    <row r="106" spans="27:27" ht="15.75" customHeight="1" x14ac:dyDescent="0.25">
      <c r="AA106" s="3"/>
    </row>
    <row r="107" spans="27:27" ht="15.75" customHeight="1" x14ac:dyDescent="0.25">
      <c r="AA107" s="3"/>
    </row>
    <row r="108" spans="27:27" ht="15.75" customHeight="1" x14ac:dyDescent="0.25">
      <c r="AA108" s="3"/>
    </row>
    <row r="109" spans="27:27" ht="15.75" customHeight="1" x14ac:dyDescent="0.25">
      <c r="AA109" s="3"/>
    </row>
    <row r="110" spans="27:27" ht="15.75" customHeight="1" x14ac:dyDescent="0.25">
      <c r="AA110" s="3"/>
    </row>
    <row r="111" spans="27:27" ht="15.75" customHeight="1" x14ac:dyDescent="0.25">
      <c r="AA111" s="3"/>
    </row>
    <row r="112" spans="27:27" ht="15.75" customHeight="1" x14ac:dyDescent="0.25">
      <c r="AA112" s="3"/>
    </row>
    <row r="113" spans="27:27" ht="15.75" customHeight="1" x14ac:dyDescent="0.25">
      <c r="AA113" s="3"/>
    </row>
    <row r="114" spans="27:27" ht="15.75" customHeight="1" x14ac:dyDescent="0.25">
      <c r="AA114" s="3"/>
    </row>
    <row r="115" spans="27:27" ht="15.75" customHeight="1" x14ac:dyDescent="0.25">
      <c r="AA115" s="3"/>
    </row>
    <row r="116" spans="27:27" ht="15.75" customHeight="1" x14ac:dyDescent="0.25">
      <c r="AA116" s="3"/>
    </row>
    <row r="117" spans="27:27" ht="15.75" customHeight="1" x14ac:dyDescent="0.25">
      <c r="AA117" s="3"/>
    </row>
    <row r="118" spans="27:27" ht="15.75" customHeight="1" x14ac:dyDescent="0.25">
      <c r="AA118" s="3"/>
    </row>
    <row r="119" spans="27:27" ht="15.75" customHeight="1" x14ac:dyDescent="0.25">
      <c r="AA119" s="3"/>
    </row>
    <row r="120" spans="27:27" ht="15.75" customHeight="1" x14ac:dyDescent="0.25">
      <c r="AA120" s="3"/>
    </row>
    <row r="121" spans="27:27" ht="15.75" customHeight="1" x14ac:dyDescent="0.25">
      <c r="AA121" s="3"/>
    </row>
    <row r="122" spans="27:27" ht="15.75" customHeight="1" x14ac:dyDescent="0.25">
      <c r="AA122" s="3"/>
    </row>
    <row r="123" spans="27:27" ht="15.75" customHeight="1" x14ac:dyDescent="0.25">
      <c r="AA123" s="3"/>
    </row>
    <row r="124" spans="27:27" ht="15.75" customHeight="1" x14ac:dyDescent="0.25">
      <c r="AA124" s="3"/>
    </row>
    <row r="125" spans="27:27" ht="15.75" customHeight="1" x14ac:dyDescent="0.25">
      <c r="AA125" s="3"/>
    </row>
    <row r="126" spans="27:27" ht="15.75" customHeight="1" x14ac:dyDescent="0.25">
      <c r="AA126" s="3"/>
    </row>
    <row r="127" spans="27:27" ht="15.75" customHeight="1" x14ac:dyDescent="0.25">
      <c r="AA127" s="3"/>
    </row>
    <row r="128" spans="27:27" ht="15.75" customHeight="1" x14ac:dyDescent="0.25">
      <c r="AA128" s="3"/>
    </row>
    <row r="129" spans="27:27" ht="15.75" customHeight="1" x14ac:dyDescent="0.25">
      <c r="AA129" s="3"/>
    </row>
    <row r="130" spans="27:27" ht="15.75" customHeight="1" x14ac:dyDescent="0.25">
      <c r="AA130" s="3"/>
    </row>
    <row r="131" spans="27:27" ht="15.75" customHeight="1" x14ac:dyDescent="0.25">
      <c r="AA131" s="3"/>
    </row>
    <row r="132" spans="27:27" ht="15.75" customHeight="1" x14ac:dyDescent="0.25">
      <c r="AA132" s="3"/>
    </row>
    <row r="133" spans="27:27" ht="15.75" customHeight="1" x14ac:dyDescent="0.25">
      <c r="AA133" s="3"/>
    </row>
    <row r="134" spans="27:27" ht="15.75" customHeight="1" x14ac:dyDescent="0.25">
      <c r="AA134" s="3"/>
    </row>
    <row r="135" spans="27:27" ht="15.75" customHeight="1" x14ac:dyDescent="0.25">
      <c r="AA135" s="3"/>
    </row>
    <row r="136" spans="27:27" ht="15.75" customHeight="1" x14ac:dyDescent="0.25">
      <c r="AA136" s="3"/>
    </row>
    <row r="137" spans="27:27" ht="15.75" customHeight="1" x14ac:dyDescent="0.25">
      <c r="AA137" s="3"/>
    </row>
    <row r="138" spans="27:27" ht="15.75" customHeight="1" x14ac:dyDescent="0.25">
      <c r="AA138" s="3"/>
    </row>
    <row r="139" spans="27:27" ht="15.75" customHeight="1" x14ac:dyDescent="0.25">
      <c r="AA139" s="3"/>
    </row>
    <row r="140" spans="27:27" ht="15.75" customHeight="1" x14ac:dyDescent="0.25">
      <c r="AA140" s="3"/>
    </row>
    <row r="141" spans="27:27" ht="15.75" customHeight="1" x14ac:dyDescent="0.25">
      <c r="AA141" s="3"/>
    </row>
    <row r="142" spans="27:27" ht="15.75" customHeight="1" x14ac:dyDescent="0.25">
      <c r="AA142" s="3"/>
    </row>
    <row r="143" spans="27:27" ht="15.75" customHeight="1" x14ac:dyDescent="0.25">
      <c r="AA143" s="3"/>
    </row>
    <row r="144" spans="27:27" ht="15.75" customHeight="1" x14ac:dyDescent="0.25">
      <c r="AA144" s="3"/>
    </row>
    <row r="145" spans="27:27" ht="15.75" customHeight="1" x14ac:dyDescent="0.25">
      <c r="AA145" s="3"/>
    </row>
    <row r="146" spans="27:27" ht="15.75" customHeight="1" x14ac:dyDescent="0.25">
      <c r="AA146" s="3"/>
    </row>
    <row r="147" spans="27:27" ht="15.75" customHeight="1" x14ac:dyDescent="0.25">
      <c r="AA147" s="3"/>
    </row>
    <row r="148" spans="27:27" ht="15.75" customHeight="1" x14ac:dyDescent="0.25">
      <c r="AA148" s="3"/>
    </row>
    <row r="149" spans="27:27" ht="15.75" customHeight="1" x14ac:dyDescent="0.25">
      <c r="AA149" s="3"/>
    </row>
    <row r="150" spans="27:27" ht="15.75" customHeight="1" x14ac:dyDescent="0.25">
      <c r="AA150" s="3"/>
    </row>
    <row r="151" spans="27:27" ht="15.75" customHeight="1" x14ac:dyDescent="0.25">
      <c r="AA151" s="3"/>
    </row>
    <row r="152" spans="27:27" ht="15.75" customHeight="1" x14ac:dyDescent="0.25">
      <c r="AA152" s="3"/>
    </row>
    <row r="153" spans="27:27" ht="15.75" customHeight="1" x14ac:dyDescent="0.25">
      <c r="AA153" s="3"/>
    </row>
    <row r="154" spans="27:27" ht="15.75" customHeight="1" x14ac:dyDescent="0.25">
      <c r="AA154" s="3"/>
    </row>
    <row r="155" spans="27:27" ht="15.75" customHeight="1" x14ac:dyDescent="0.25">
      <c r="AA155" s="3"/>
    </row>
    <row r="156" spans="27:27" ht="15.75" customHeight="1" x14ac:dyDescent="0.25">
      <c r="AA156" s="3"/>
    </row>
    <row r="157" spans="27:27" ht="15.75" customHeight="1" x14ac:dyDescent="0.25">
      <c r="AA157" s="3"/>
    </row>
    <row r="158" spans="27:27" ht="15.75" customHeight="1" x14ac:dyDescent="0.25">
      <c r="AA158" s="3"/>
    </row>
    <row r="159" spans="27:27" ht="15.75" customHeight="1" x14ac:dyDescent="0.25">
      <c r="AA159" s="3"/>
    </row>
    <row r="160" spans="27:27" ht="15.75" customHeight="1" x14ac:dyDescent="0.25">
      <c r="AA160" s="3"/>
    </row>
    <row r="161" spans="27:27" ht="15.75" customHeight="1" x14ac:dyDescent="0.25">
      <c r="AA161" s="3"/>
    </row>
    <row r="162" spans="27:27" ht="15.75" customHeight="1" x14ac:dyDescent="0.25">
      <c r="AA162" s="3"/>
    </row>
    <row r="163" spans="27:27" ht="15.75" customHeight="1" x14ac:dyDescent="0.25">
      <c r="AA163" s="3"/>
    </row>
    <row r="164" spans="27:27" ht="15.75" customHeight="1" x14ac:dyDescent="0.25">
      <c r="AA164" s="3"/>
    </row>
    <row r="165" spans="27:27" ht="15.75" customHeight="1" x14ac:dyDescent="0.25">
      <c r="AA165" s="3"/>
    </row>
    <row r="166" spans="27:27" ht="15.75" customHeight="1" x14ac:dyDescent="0.25">
      <c r="AA166" s="3"/>
    </row>
    <row r="167" spans="27:27" ht="15.75" customHeight="1" x14ac:dyDescent="0.25">
      <c r="AA167" s="3"/>
    </row>
    <row r="168" spans="27:27" ht="15.75" customHeight="1" x14ac:dyDescent="0.25">
      <c r="AA168" s="3"/>
    </row>
    <row r="169" spans="27:27" ht="15.75" customHeight="1" x14ac:dyDescent="0.25">
      <c r="AA169" s="3"/>
    </row>
    <row r="170" spans="27:27" ht="15.75" customHeight="1" x14ac:dyDescent="0.25">
      <c r="AA170" s="3"/>
    </row>
    <row r="171" spans="27:27" ht="15.75" customHeight="1" x14ac:dyDescent="0.25">
      <c r="AA171" s="3"/>
    </row>
    <row r="172" spans="27:27" ht="15.75" customHeight="1" x14ac:dyDescent="0.25">
      <c r="AA172" s="3"/>
    </row>
    <row r="173" spans="27:27" ht="15.75" customHeight="1" x14ac:dyDescent="0.25">
      <c r="AA173" s="3"/>
    </row>
    <row r="174" spans="27:27" ht="15.75" customHeight="1" x14ac:dyDescent="0.25">
      <c r="AA174" s="3"/>
    </row>
    <row r="175" spans="27:27" ht="15.75" customHeight="1" x14ac:dyDescent="0.25">
      <c r="AA175" s="3"/>
    </row>
    <row r="176" spans="27:27" ht="15.75" customHeight="1" x14ac:dyDescent="0.25">
      <c r="AA176" s="3"/>
    </row>
    <row r="177" spans="27:27" ht="15.75" customHeight="1" x14ac:dyDescent="0.25">
      <c r="AA177" s="3"/>
    </row>
    <row r="178" spans="27:27" ht="15.75" customHeight="1" x14ac:dyDescent="0.25">
      <c r="AA178" s="3"/>
    </row>
    <row r="179" spans="27:27" ht="15.75" customHeight="1" x14ac:dyDescent="0.25">
      <c r="AA179" s="3"/>
    </row>
    <row r="180" spans="27:27" ht="15.75" customHeight="1" x14ac:dyDescent="0.25">
      <c r="AA180" s="3"/>
    </row>
    <row r="181" spans="27:27" ht="15.75" customHeight="1" x14ac:dyDescent="0.25">
      <c r="AA181" s="3"/>
    </row>
    <row r="182" spans="27:27" ht="15.75" customHeight="1" x14ac:dyDescent="0.25">
      <c r="AA182" s="3"/>
    </row>
    <row r="183" spans="27:27" ht="15.75" customHeight="1" x14ac:dyDescent="0.25">
      <c r="AA183" s="3"/>
    </row>
    <row r="184" spans="27:27" ht="15.75" customHeight="1" x14ac:dyDescent="0.25">
      <c r="AA184" s="3"/>
    </row>
    <row r="185" spans="27:27" ht="15.75" customHeight="1" x14ac:dyDescent="0.25">
      <c r="AA185" s="3"/>
    </row>
    <row r="186" spans="27:27" ht="15.75" customHeight="1" x14ac:dyDescent="0.25">
      <c r="AA186" s="3"/>
    </row>
    <row r="187" spans="27:27" ht="15.75" customHeight="1" x14ac:dyDescent="0.25">
      <c r="AA187" s="3"/>
    </row>
    <row r="188" spans="27:27" ht="15.75" customHeight="1" x14ac:dyDescent="0.25">
      <c r="AA188" s="3"/>
    </row>
    <row r="189" spans="27:27" ht="15.75" customHeight="1" x14ac:dyDescent="0.25">
      <c r="AA189" s="3"/>
    </row>
    <row r="190" spans="27:27" ht="15.75" customHeight="1" x14ac:dyDescent="0.25">
      <c r="AA190" s="3"/>
    </row>
    <row r="191" spans="27:27" ht="15.75" customHeight="1" x14ac:dyDescent="0.25">
      <c r="AA191" s="3"/>
    </row>
    <row r="192" spans="27:27" ht="15.75" customHeight="1" x14ac:dyDescent="0.25">
      <c r="AA192" s="3"/>
    </row>
    <row r="193" spans="27:27" ht="15.75" customHeight="1" x14ac:dyDescent="0.25">
      <c r="AA193" s="3"/>
    </row>
    <row r="194" spans="27:27" ht="15.75" customHeight="1" x14ac:dyDescent="0.25">
      <c r="AA194" s="3"/>
    </row>
    <row r="195" spans="27:27" ht="15.75" customHeight="1" x14ac:dyDescent="0.25">
      <c r="AA195" s="3"/>
    </row>
    <row r="196" spans="27:27" ht="15.75" customHeight="1" x14ac:dyDescent="0.25">
      <c r="AA196" s="3"/>
    </row>
    <row r="197" spans="27:27" ht="15.75" customHeight="1" x14ac:dyDescent="0.25">
      <c r="AA197" s="3"/>
    </row>
    <row r="198" spans="27:27" ht="15.75" customHeight="1" x14ac:dyDescent="0.25">
      <c r="AA198" s="3"/>
    </row>
    <row r="199" spans="27:27" ht="15.75" customHeight="1" x14ac:dyDescent="0.25">
      <c r="AA199" s="3"/>
    </row>
    <row r="200" spans="27:27" ht="15.75" customHeight="1" x14ac:dyDescent="0.25">
      <c r="AA200" s="3"/>
    </row>
    <row r="201" spans="27:27" ht="15.75" customHeight="1" x14ac:dyDescent="0.25">
      <c r="AA201" s="3"/>
    </row>
    <row r="202" spans="27:27" ht="15.75" customHeight="1" x14ac:dyDescent="0.25">
      <c r="AA202" s="3"/>
    </row>
    <row r="203" spans="27:27" ht="15.75" customHeight="1" x14ac:dyDescent="0.25">
      <c r="AA203" s="3"/>
    </row>
    <row r="204" spans="27:27" ht="15.75" customHeight="1" x14ac:dyDescent="0.25">
      <c r="AA204" s="3"/>
    </row>
    <row r="205" spans="27:27" ht="15.75" customHeight="1" x14ac:dyDescent="0.25">
      <c r="AA205" s="3"/>
    </row>
    <row r="206" spans="27:27" ht="15.75" customHeight="1" x14ac:dyDescent="0.25">
      <c r="AA206" s="3"/>
    </row>
    <row r="207" spans="27:27" ht="15.75" customHeight="1" x14ac:dyDescent="0.25">
      <c r="AA207" s="3"/>
    </row>
    <row r="208" spans="27:27" ht="15.75" customHeight="1" x14ac:dyDescent="0.25">
      <c r="AA208" s="3"/>
    </row>
    <row r="209" spans="27:27" ht="15.75" customHeight="1" x14ac:dyDescent="0.25">
      <c r="AA209" s="3"/>
    </row>
    <row r="210" spans="27:27" ht="15.75" customHeight="1" x14ac:dyDescent="0.25">
      <c r="AA210" s="3"/>
    </row>
    <row r="211" spans="27:27" ht="15.75" customHeight="1" x14ac:dyDescent="0.25">
      <c r="AA211" s="3"/>
    </row>
    <row r="212" spans="27:27" ht="15.75" customHeight="1" x14ac:dyDescent="0.25">
      <c r="AA212" s="3"/>
    </row>
    <row r="213" spans="27:27" ht="15.75" customHeight="1" x14ac:dyDescent="0.25">
      <c r="AA213" s="3"/>
    </row>
    <row r="214" spans="27:27" ht="15.75" customHeight="1" x14ac:dyDescent="0.25">
      <c r="AA214" s="3"/>
    </row>
    <row r="215" spans="27:27" ht="15.75" customHeight="1" x14ac:dyDescent="0.25">
      <c r="AA215" s="3"/>
    </row>
    <row r="216" spans="27:27" ht="15.75" customHeight="1" x14ac:dyDescent="0.25">
      <c r="AA216" s="3"/>
    </row>
    <row r="217" spans="27:27" ht="15.75" customHeight="1" x14ac:dyDescent="0.25">
      <c r="AA217" s="3"/>
    </row>
    <row r="218" spans="27:27" ht="15.75" customHeight="1" x14ac:dyDescent="0.25">
      <c r="AA218" s="3"/>
    </row>
    <row r="219" spans="27:27" ht="15.75" customHeight="1" x14ac:dyDescent="0.25">
      <c r="AA219" s="3"/>
    </row>
    <row r="220" spans="27:27" ht="15.75" customHeight="1" x14ac:dyDescent="0.25">
      <c r="AA220" s="3"/>
    </row>
    <row r="221" spans="27:27" ht="15.75" customHeight="1" x14ac:dyDescent="0.25">
      <c r="AA221" s="3"/>
    </row>
    <row r="222" spans="27:27" ht="15.75" customHeight="1" x14ac:dyDescent="0.25">
      <c r="AA222" s="3"/>
    </row>
    <row r="223" spans="27:27" ht="15.75" customHeight="1" x14ac:dyDescent="0.25">
      <c r="AA223" s="3"/>
    </row>
    <row r="224" spans="27:27" ht="15.75" customHeight="1" x14ac:dyDescent="0.25">
      <c r="AA224" s="3"/>
    </row>
    <row r="225" spans="27:27" ht="15.75" customHeight="1" x14ac:dyDescent="0.25">
      <c r="AA225" s="3"/>
    </row>
    <row r="226" spans="27:27" ht="15.75" customHeight="1" x14ac:dyDescent="0.25">
      <c r="AA226" s="3"/>
    </row>
    <row r="227" spans="27:27" ht="15.75" customHeight="1" x14ac:dyDescent="0.25">
      <c r="AA227" s="3"/>
    </row>
    <row r="228" spans="27:27" ht="15.75" customHeight="1" x14ac:dyDescent="0.25">
      <c r="AA228" s="3"/>
    </row>
    <row r="229" spans="27:27" ht="15.75" customHeight="1" x14ac:dyDescent="0.25">
      <c r="AA229" s="3"/>
    </row>
    <row r="230" spans="27:27" ht="15.75" customHeight="1" x14ac:dyDescent="0.25">
      <c r="AA230" s="3"/>
    </row>
    <row r="231" spans="27:27" ht="15.75" customHeight="1" x14ac:dyDescent="0.25">
      <c r="AA231" s="3"/>
    </row>
    <row r="232" spans="27:27" ht="15.75" customHeight="1" x14ac:dyDescent="0.25">
      <c r="AA232" s="3"/>
    </row>
    <row r="233" spans="27:27" ht="15.75" customHeight="1" x14ac:dyDescent="0.25">
      <c r="AA233" s="3"/>
    </row>
    <row r="234" spans="27:27" ht="15.75" customHeight="1" x14ac:dyDescent="0.25">
      <c r="AA234" s="3"/>
    </row>
    <row r="235" spans="27:27" ht="15.75" customHeight="1" x14ac:dyDescent="0.25">
      <c r="AA235" s="3"/>
    </row>
    <row r="236" spans="27:27" ht="15.75" customHeight="1" x14ac:dyDescent="0.25">
      <c r="AA236" s="3"/>
    </row>
    <row r="237" spans="27:27" ht="15.75" customHeight="1" x14ac:dyDescent="0.25">
      <c r="AA237" s="3"/>
    </row>
    <row r="238" spans="27:27" ht="15.75" customHeight="1" x14ac:dyDescent="0.25">
      <c r="AA238" s="3"/>
    </row>
    <row r="239" spans="27:27" ht="15.75" customHeight="1" x14ac:dyDescent="0.25">
      <c r="AA239" s="3"/>
    </row>
    <row r="240" spans="27:27" ht="15.75" customHeight="1" x14ac:dyDescent="0.25">
      <c r="AA240" s="3"/>
    </row>
    <row r="241" spans="27:27" ht="15.75" customHeight="1" x14ac:dyDescent="0.25">
      <c r="AA241" s="3"/>
    </row>
    <row r="242" spans="27:27" ht="15.75" customHeight="1" x14ac:dyDescent="0.25">
      <c r="AA242" s="3"/>
    </row>
    <row r="243" spans="27:27" ht="15.75" customHeight="1" x14ac:dyDescent="0.25">
      <c r="AA243" s="3"/>
    </row>
    <row r="244" spans="27:27" ht="15.75" customHeight="1" x14ac:dyDescent="0.25">
      <c r="AA244" s="3"/>
    </row>
    <row r="245" spans="27:27" ht="15.75" customHeight="1" x14ac:dyDescent="0.25">
      <c r="AA245" s="3"/>
    </row>
    <row r="246" spans="27:27" ht="15.75" customHeight="1" x14ac:dyDescent="0.25">
      <c r="AA246" s="3"/>
    </row>
    <row r="247" spans="27:27" ht="15.75" customHeight="1" x14ac:dyDescent="0.25">
      <c r="AA247" s="3"/>
    </row>
    <row r="248" spans="27:27" ht="15.75" customHeight="1" x14ac:dyDescent="0.25">
      <c r="AA248" s="3"/>
    </row>
    <row r="249" spans="27:27" ht="15.75" customHeight="1" x14ac:dyDescent="0.25">
      <c r="AA249" s="3"/>
    </row>
    <row r="250" spans="27:27" ht="15.75" customHeight="1" x14ac:dyDescent="0.25">
      <c r="AA250" s="3"/>
    </row>
    <row r="251" spans="27:27" ht="15.75" customHeight="1" x14ac:dyDescent="0.25">
      <c r="AA251" s="3"/>
    </row>
    <row r="252" spans="27:27" ht="15.75" customHeight="1" x14ac:dyDescent="0.25">
      <c r="AA252" s="3"/>
    </row>
    <row r="253" spans="27:27" ht="15.75" customHeight="1" x14ac:dyDescent="0.25">
      <c r="AA253" s="3"/>
    </row>
    <row r="254" spans="27:27" ht="15.75" customHeight="1" x14ac:dyDescent="0.25">
      <c r="AA254" s="3"/>
    </row>
    <row r="255" spans="27:27" ht="15.75" customHeight="1" x14ac:dyDescent="0.25">
      <c r="AA255" s="3"/>
    </row>
    <row r="256" spans="27:27" ht="15.75" customHeight="1" x14ac:dyDescent="0.25">
      <c r="AA256" s="3"/>
    </row>
    <row r="257" spans="27:27" ht="15.75" customHeight="1" x14ac:dyDescent="0.25">
      <c r="AA257" s="3"/>
    </row>
    <row r="258" spans="27:27" ht="15.75" customHeight="1" x14ac:dyDescent="0.25">
      <c r="AA258" s="3"/>
    </row>
    <row r="259" spans="27:27" ht="15.75" customHeight="1" x14ac:dyDescent="0.25">
      <c r="AA259" s="3"/>
    </row>
    <row r="260" spans="27:27" ht="15.75" customHeight="1" x14ac:dyDescent="0.25">
      <c r="AA260" s="3"/>
    </row>
    <row r="261" spans="27:27" ht="15.75" customHeight="1" x14ac:dyDescent="0.25">
      <c r="AA261" s="3"/>
    </row>
    <row r="262" spans="27:27" ht="15.75" customHeight="1" x14ac:dyDescent="0.25">
      <c r="AA262" s="3"/>
    </row>
    <row r="263" spans="27:27" ht="15.75" customHeight="1" x14ac:dyDescent="0.25">
      <c r="AA263" s="3"/>
    </row>
    <row r="264" spans="27:27" ht="15.75" customHeight="1" x14ac:dyDescent="0.25">
      <c r="AA264" s="3"/>
    </row>
    <row r="265" spans="27:27" ht="15.75" customHeight="1" x14ac:dyDescent="0.25">
      <c r="AA265" s="3"/>
    </row>
    <row r="266" spans="27:27" ht="15.75" customHeight="1" x14ac:dyDescent="0.25">
      <c r="AA266" s="3"/>
    </row>
    <row r="267" spans="27:27" ht="15.75" customHeight="1" x14ac:dyDescent="0.25">
      <c r="AA267" s="3"/>
    </row>
    <row r="268" spans="27:27" ht="15.75" customHeight="1" x14ac:dyDescent="0.25">
      <c r="AA268" s="3"/>
    </row>
    <row r="269" spans="27:27" ht="15.75" customHeight="1" x14ac:dyDescent="0.25">
      <c r="AA269" s="3"/>
    </row>
    <row r="270" spans="27:27" ht="15.75" customHeight="1" x14ac:dyDescent="0.25">
      <c r="AA270" s="3"/>
    </row>
    <row r="271" spans="27:27" ht="15.75" customHeight="1" x14ac:dyDescent="0.25">
      <c r="AA271" s="3"/>
    </row>
    <row r="272" spans="27:27" ht="15.75" customHeight="1" x14ac:dyDescent="0.25">
      <c r="AA272" s="3"/>
    </row>
    <row r="273" spans="27:27" ht="15.75" customHeight="1" x14ac:dyDescent="0.25">
      <c r="AA273" s="3"/>
    </row>
    <row r="274" spans="27:27" ht="15.75" customHeight="1" x14ac:dyDescent="0.25">
      <c r="AA274" s="3"/>
    </row>
    <row r="275" spans="27:27" ht="15.75" customHeight="1" x14ac:dyDescent="0.25">
      <c r="AA275" s="3"/>
    </row>
    <row r="276" spans="27:27" ht="15.75" customHeight="1" x14ac:dyDescent="0.25">
      <c r="AA276" s="3"/>
    </row>
    <row r="277" spans="27:27" ht="15.75" customHeight="1" x14ac:dyDescent="0.25">
      <c r="AA277" s="3"/>
    </row>
    <row r="278" spans="27:27" ht="15.75" customHeight="1" x14ac:dyDescent="0.25">
      <c r="AA278" s="3"/>
    </row>
    <row r="279" spans="27:27" ht="15.75" customHeight="1" x14ac:dyDescent="0.25">
      <c r="AA279" s="3"/>
    </row>
    <row r="280" spans="27:27" ht="15.75" customHeight="1" x14ac:dyDescent="0.25">
      <c r="AA280" s="3"/>
    </row>
    <row r="281" spans="27:27" ht="15.75" customHeight="1" x14ac:dyDescent="0.25">
      <c r="AA281" s="3"/>
    </row>
    <row r="282" spans="27:27" ht="15.75" customHeight="1" x14ac:dyDescent="0.25">
      <c r="AA282" s="3"/>
    </row>
    <row r="283" spans="27:27" ht="15.75" customHeight="1" x14ac:dyDescent="0.25">
      <c r="AA283" s="3"/>
    </row>
    <row r="284" spans="27:27" ht="15.75" customHeight="1" x14ac:dyDescent="0.25">
      <c r="AA284" s="3"/>
    </row>
    <row r="285" spans="27:27" ht="15.75" customHeight="1" x14ac:dyDescent="0.25">
      <c r="AA285" s="3"/>
    </row>
    <row r="286" spans="27:27" ht="15.75" customHeight="1" x14ac:dyDescent="0.25">
      <c r="AA286" s="3"/>
    </row>
    <row r="287" spans="27:27" ht="15.75" customHeight="1" x14ac:dyDescent="0.25">
      <c r="AA287" s="3"/>
    </row>
    <row r="288" spans="27:27" ht="15.75" customHeight="1" x14ac:dyDescent="0.25">
      <c r="AA288" s="3"/>
    </row>
    <row r="289" spans="27:27" ht="15.75" customHeight="1" x14ac:dyDescent="0.25">
      <c r="AA289" s="3"/>
    </row>
    <row r="290" spans="27:27" ht="15.75" customHeight="1" x14ac:dyDescent="0.25">
      <c r="AA290" s="3"/>
    </row>
    <row r="291" spans="27:27" ht="15.75" customHeight="1" x14ac:dyDescent="0.25">
      <c r="AA291" s="3"/>
    </row>
    <row r="292" spans="27:27" ht="15.75" customHeight="1" x14ac:dyDescent="0.25">
      <c r="AA292" s="3"/>
    </row>
    <row r="293" spans="27:27" ht="15.75" customHeight="1" x14ac:dyDescent="0.25">
      <c r="AA293" s="3"/>
    </row>
    <row r="294" spans="27:27" ht="15.75" customHeight="1" x14ac:dyDescent="0.25">
      <c r="AA294" s="3"/>
    </row>
    <row r="295" spans="27:27" ht="15.75" customHeight="1" x14ac:dyDescent="0.25">
      <c r="AA295" s="3"/>
    </row>
    <row r="296" spans="27:27" ht="15.75" customHeight="1" x14ac:dyDescent="0.25">
      <c r="AA296" s="3"/>
    </row>
    <row r="297" spans="27:27" ht="15.75" customHeight="1" x14ac:dyDescent="0.25">
      <c r="AA297" s="3"/>
    </row>
    <row r="298" spans="27:27" ht="15.75" customHeight="1" x14ac:dyDescent="0.25">
      <c r="AA298" s="3"/>
    </row>
    <row r="299" spans="27:27" ht="15.75" customHeight="1" x14ac:dyDescent="0.25">
      <c r="AA299" s="3"/>
    </row>
    <row r="300" spans="27:27" ht="15.75" customHeight="1" x14ac:dyDescent="0.25">
      <c r="AA300" s="3"/>
    </row>
    <row r="301" spans="27:27" ht="15.75" customHeight="1" x14ac:dyDescent="0.25">
      <c r="AA301" s="3"/>
    </row>
    <row r="302" spans="27:27" ht="15.75" customHeight="1" x14ac:dyDescent="0.25">
      <c r="AA302" s="3"/>
    </row>
    <row r="303" spans="27:27" ht="15.75" customHeight="1" x14ac:dyDescent="0.25">
      <c r="AA303" s="3"/>
    </row>
    <row r="304" spans="27:27" ht="15.75" customHeight="1" x14ac:dyDescent="0.25">
      <c r="AA304" s="3"/>
    </row>
    <row r="305" spans="27:27" ht="15.75" customHeight="1" x14ac:dyDescent="0.25">
      <c r="AA305" s="3"/>
    </row>
    <row r="306" spans="27:27" ht="15.75" customHeight="1" x14ac:dyDescent="0.25">
      <c r="AA306" s="3"/>
    </row>
    <row r="307" spans="27:27" ht="15.75" customHeight="1" x14ac:dyDescent="0.25">
      <c r="AA307" s="3"/>
    </row>
    <row r="308" spans="27:27" ht="15.75" customHeight="1" x14ac:dyDescent="0.25">
      <c r="AA308" s="3"/>
    </row>
    <row r="309" spans="27:27" ht="15.75" customHeight="1" x14ac:dyDescent="0.25">
      <c r="AA309" s="3"/>
    </row>
    <row r="310" spans="27:27" ht="15.75" customHeight="1" x14ac:dyDescent="0.25">
      <c r="AA310" s="3"/>
    </row>
    <row r="311" spans="27:27" ht="15.75" customHeight="1" x14ac:dyDescent="0.25">
      <c r="AA311" s="3"/>
    </row>
    <row r="312" spans="27:27" ht="15.75" customHeight="1" x14ac:dyDescent="0.25">
      <c r="AA312" s="3"/>
    </row>
    <row r="313" spans="27:27" ht="15.75" customHeight="1" x14ac:dyDescent="0.25">
      <c r="AA313" s="3"/>
    </row>
    <row r="314" spans="27:27" ht="15.75" customHeight="1" x14ac:dyDescent="0.25">
      <c r="AA314" s="3"/>
    </row>
    <row r="315" spans="27:27" ht="15.75" customHeight="1" x14ac:dyDescent="0.25">
      <c r="AA315" s="3"/>
    </row>
    <row r="316" spans="27:27" ht="15.75" customHeight="1" x14ac:dyDescent="0.25">
      <c r="AA316" s="3"/>
    </row>
    <row r="317" spans="27:27" ht="15.75" customHeight="1" x14ac:dyDescent="0.25">
      <c r="AA317" s="3"/>
    </row>
    <row r="318" spans="27:27" ht="15.75" customHeight="1" x14ac:dyDescent="0.25">
      <c r="AA318" s="3"/>
    </row>
    <row r="319" spans="27:27" ht="15.75" customHeight="1" x14ac:dyDescent="0.25">
      <c r="AA319" s="3"/>
    </row>
    <row r="320" spans="27:27" ht="15.75" customHeight="1" x14ac:dyDescent="0.25">
      <c r="AA320" s="3"/>
    </row>
    <row r="321" spans="27:27" ht="15.75" customHeight="1" x14ac:dyDescent="0.25">
      <c r="AA321" s="3"/>
    </row>
    <row r="322" spans="27:27" ht="15.75" customHeight="1" x14ac:dyDescent="0.25">
      <c r="AA322" s="3"/>
    </row>
    <row r="323" spans="27:27" ht="15.75" customHeight="1" x14ac:dyDescent="0.25">
      <c r="AA323" s="3"/>
    </row>
    <row r="324" spans="27:27" ht="15.75" customHeight="1" x14ac:dyDescent="0.25">
      <c r="AA324" s="3"/>
    </row>
    <row r="325" spans="27:27" ht="15.75" customHeight="1" x14ac:dyDescent="0.25">
      <c r="AA325" s="3"/>
    </row>
    <row r="326" spans="27:27" ht="15.75" customHeight="1" x14ac:dyDescent="0.25">
      <c r="AA326" s="3"/>
    </row>
    <row r="327" spans="27:27" ht="15.75" customHeight="1" x14ac:dyDescent="0.25">
      <c r="AA327" s="3"/>
    </row>
    <row r="328" spans="27:27" ht="15.75" customHeight="1" x14ac:dyDescent="0.25">
      <c r="AA328" s="3"/>
    </row>
    <row r="329" spans="27:27" ht="15.75" customHeight="1" x14ac:dyDescent="0.25">
      <c r="AA329" s="3"/>
    </row>
    <row r="330" spans="27:27" ht="15.75" customHeight="1" x14ac:dyDescent="0.25">
      <c r="AA330" s="3"/>
    </row>
    <row r="331" spans="27:27" ht="15.75" customHeight="1" x14ac:dyDescent="0.25">
      <c r="AA331" s="3"/>
    </row>
    <row r="332" spans="27:27" ht="15.75" customHeight="1" x14ac:dyDescent="0.25">
      <c r="AA332" s="3"/>
    </row>
    <row r="333" spans="27:27" ht="15.75" customHeight="1" x14ac:dyDescent="0.25">
      <c r="AA333" s="3"/>
    </row>
    <row r="334" spans="27:27" ht="15.75" customHeight="1" x14ac:dyDescent="0.25">
      <c r="AA334" s="3"/>
    </row>
    <row r="335" spans="27:27" ht="15.75" customHeight="1" x14ac:dyDescent="0.25">
      <c r="AA335" s="3"/>
    </row>
    <row r="336" spans="27:27" ht="15.75" customHeight="1" x14ac:dyDescent="0.25">
      <c r="AA336" s="3"/>
    </row>
    <row r="337" spans="27:27" ht="15.75" customHeight="1" x14ac:dyDescent="0.25">
      <c r="AA337" s="3"/>
    </row>
    <row r="338" spans="27:27" ht="15.75" customHeight="1" x14ac:dyDescent="0.25">
      <c r="AA338" s="3"/>
    </row>
    <row r="339" spans="27:27" ht="15.75" customHeight="1" x14ac:dyDescent="0.25">
      <c r="AA339" s="3"/>
    </row>
    <row r="340" spans="27:27" ht="15.75" customHeight="1" x14ac:dyDescent="0.25">
      <c r="AA340" s="3"/>
    </row>
    <row r="341" spans="27:27" ht="15.75" customHeight="1" x14ac:dyDescent="0.25">
      <c r="AA341" s="3"/>
    </row>
    <row r="342" spans="27:27" ht="15.75" customHeight="1" x14ac:dyDescent="0.25">
      <c r="AA342" s="3"/>
    </row>
    <row r="343" spans="27:27" ht="15.75" customHeight="1" x14ac:dyDescent="0.25">
      <c r="AA343" s="3"/>
    </row>
    <row r="344" spans="27:27" ht="15.75" customHeight="1" x14ac:dyDescent="0.25">
      <c r="AA344" s="3"/>
    </row>
    <row r="345" spans="27:27" ht="15.75" customHeight="1" x14ac:dyDescent="0.25">
      <c r="AA345" s="3"/>
    </row>
    <row r="346" spans="27:27" ht="15.75" customHeight="1" x14ac:dyDescent="0.25">
      <c r="AA346" s="3"/>
    </row>
    <row r="347" spans="27:27" ht="15.75" customHeight="1" x14ac:dyDescent="0.25">
      <c r="AA347" s="3"/>
    </row>
    <row r="348" spans="27:27" ht="15.75" customHeight="1" x14ac:dyDescent="0.25">
      <c r="AA348" s="3"/>
    </row>
    <row r="349" spans="27:27" ht="15.75" customHeight="1" x14ac:dyDescent="0.25">
      <c r="AA349" s="3"/>
    </row>
    <row r="350" spans="27:27" ht="15.75" customHeight="1" x14ac:dyDescent="0.25">
      <c r="AA350" s="3"/>
    </row>
    <row r="351" spans="27:27" ht="15.75" customHeight="1" x14ac:dyDescent="0.25">
      <c r="AA351" s="3"/>
    </row>
    <row r="352" spans="27:27" ht="15.75" customHeight="1" x14ac:dyDescent="0.25">
      <c r="AA352" s="3"/>
    </row>
    <row r="353" spans="27:27" ht="15.75" customHeight="1" x14ac:dyDescent="0.25">
      <c r="AA353" s="3"/>
    </row>
    <row r="354" spans="27:27" ht="15.75" customHeight="1" x14ac:dyDescent="0.25">
      <c r="AA354" s="3"/>
    </row>
    <row r="355" spans="27:27" ht="15.75" customHeight="1" x14ac:dyDescent="0.25">
      <c r="AA355" s="3"/>
    </row>
    <row r="356" spans="27:27" ht="15.75" customHeight="1" x14ac:dyDescent="0.25">
      <c r="AA356" s="3"/>
    </row>
    <row r="357" spans="27:27" ht="15.75" customHeight="1" x14ac:dyDescent="0.25">
      <c r="AA357" s="3"/>
    </row>
    <row r="358" spans="27:27" ht="15.75" customHeight="1" x14ac:dyDescent="0.25">
      <c r="AA358" s="3"/>
    </row>
    <row r="359" spans="27:27" ht="15.75" customHeight="1" x14ac:dyDescent="0.25">
      <c r="AA359" s="3"/>
    </row>
    <row r="360" spans="27:27" ht="15.75" customHeight="1" x14ac:dyDescent="0.25">
      <c r="AA360" s="3"/>
    </row>
    <row r="361" spans="27:27" ht="15.75" customHeight="1" x14ac:dyDescent="0.25">
      <c r="AA361" s="3"/>
    </row>
    <row r="362" spans="27:27" ht="15.75" customHeight="1" x14ac:dyDescent="0.25">
      <c r="AA362" s="3"/>
    </row>
    <row r="363" spans="27:27" ht="15.75" customHeight="1" x14ac:dyDescent="0.25">
      <c r="AA363" s="3"/>
    </row>
    <row r="364" spans="27:27" ht="15.75" customHeight="1" x14ac:dyDescent="0.25">
      <c r="AA364" s="3"/>
    </row>
    <row r="365" spans="27:27" ht="15.75" customHeight="1" x14ac:dyDescent="0.25">
      <c r="AA365" s="3"/>
    </row>
    <row r="366" spans="27:27" ht="15.75" customHeight="1" x14ac:dyDescent="0.25">
      <c r="AA366" s="3"/>
    </row>
    <row r="367" spans="27:27" ht="15.75" customHeight="1" x14ac:dyDescent="0.25">
      <c r="AA367" s="3"/>
    </row>
    <row r="368" spans="27:27" ht="15.75" customHeight="1" x14ac:dyDescent="0.25">
      <c r="AA368" s="3"/>
    </row>
    <row r="369" spans="27:27" ht="15.75" customHeight="1" x14ac:dyDescent="0.25">
      <c r="AA369" s="3"/>
    </row>
    <row r="370" spans="27:27" ht="15.75" customHeight="1" x14ac:dyDescent="0.25">
      <c r="AA370" s="3"/>
    </row>
    <row r="371" spans="27:27" ht="15.75" customHeight="1" x14ac:dyDescent="0.25">
      <c r="AA371" s="3"/>
    </row>
    <row r="372" spans="27:27" ht="15.75" customHeight="1" x14ac:dyDescent="0.25">
      <c r="AA372" s="3"/>
    </row>
    <row r="373" spans="27:27" ht="15.75" customHeight="1" x14ac:dyDescent="0.25">
      <c r="AA373" s="3"/>
    </row>
    <row r="374" spans="27:27" ht="15.75" customHeight="1" x14ac:dyDescent="0.25">
      <c r="AA374" s="3"/>
    </row>
    <row r="375" spans="27:27" ht="15.75" customHeight="1" x14ac:dyDescent="0.25">
      <c r="AA375" s="3"/>
    </row>
    <row r="376" spans="27:27" ht="15.75" customHeight="1" x14ac:dyDescent="0.25">
      <c r="AA376" s="3"/>
    </row>
    <row r="377" spans="27:27" ht="15.75" customHeight="1" x14ac:dyDescent="0.25">
      <c r="AA377" s="3"/>
    </row>
    <row r="378" spans="27:27" ht="15.75" customHeight="1" x14ac:dyDescent="0.25">
      <c r="AA378" s="3"/>
    </row>
    <row r="379" spans="27:27" ht="15.75" customHeight="1" x14ac:dyDescent="0.25">
      <c r="AA379" s="3"/>
    </row>
    <row r="380" spans="27:27" ht="15.75" customHeight="1" x14ac:dyDescent="0.25">
      <c r="AA380" s="3"/>
    </row>
    <row r="381" spans="27:27" ht="15.75" customHeight="1" x14ac:dyDescent="0.25">
      <c r="AA381" s="3"/>
    </row>
    <row r="382" spans="27:27" ht="15.75" customHeight="1" x14ac:dyDescent="0.25">
      <c r="AA382" s="3"/>
    </row>
    <row r="383" spans="27:27" ht="15.75" customHeight="1" x14ac:dyDescent="0.25">
      <c r="AA383" s="3"/>
    </row>
    <row r="384" spans="27:27" ht="15.75" customHeight="1" x14ac:dyDescent="0.25">
      <c r="AA384" s="3"/>
    </row>
    <row r="385" spans="27:27" ht="15.75" customHeight="1" x14ac:dyDescent="0.25">
      <c r="AA385" s="3"/>
    </row>
    <row r="386" spans="27:27" ht="15.75" customHeight="1" x14ac:dyDescent="0.25">
      <c r="AA386" s="3"/>
    </row>
    <row r="387" spans="27:27" ht="15.75" customHeight="1" x14ac:dyDescent="0.25">
      <c r="AA387" s="3"/>
    </row>
    <row r="388" spans="27:27" ht="15.75" customHeight="1" x14ac:dyDescent="0.25">
      <c r="AA388" s="3"/>
    </row>
    <row r="389" spans="27:27" ht="15.75" customHeight="1" x14ac:dyDescent="0.25">
      <c r="AA389" s="3"/>
    </row>
    <row r="390" spans="27:27" ht="15.75" customHeight="1" x14ac:dyDescent="0.25">
      <c r="AA390" s="3"/>
    </row>
    <row r="391" spans="27:27" ht="15.75" customHeight="1" x14ac:dyDescent="0.25">
      <c r="AA391" s="3"/>
    </row>
    <row r="392" spans="27:27" ht="15.75" customHeight="1" x14ac:dyDescent="0.25">
      <c r="AA392" s="3"/>
    </row>
    <row r="393" spans="27:27" ht="15.75" customHeight="1" x14ac:dyDescent="0.25">
      <c r="AA393" s="3"/>
    </row>
    <row r="394" spans="27:27" ht="15.75" customHeight="1" x14ac:dyDescent="0.25">
      <c r="AA394" s="3"/>
    </row>
    <row r="395" spans="27:27" ht="15.75" customHeight="1" x14ac:dyDescent="0.25">
      <c r="AA395" s="3"/>
    </row>
    <row r="396" spans="27:27" ht="15.75" customHeight="1" x14ac:dyDescent="0.25">
      <c r="AA396" s="3"/>
    </row>
    <row r="397" spans="27:27" ht="15.75" customHeight="1" x14ac:dyDescent="0.25">
      <c r="AA397" s="3"/>
    </row>
    <row r="398" spans="27:27" ht="15.75" customHeight="1" x14ac:dyDescent="0.25">
      <c r="AA398" s="3"/>
    </row>
    <row r="399" spans="27:27" ht="15.75" customHeight="1" x14ac:dyDescent="0.25">
      <c r="AA399" s="3"/>
    </row>
    <row r="400" spans="27:27" ht="15.75" customHeight="1" x14ac:dyDescent="0.25">
      <c r="AA400" s="3"/>
    </row>
    <row r="401" spans="27:27" ht="15.75" customHeight="1" x14ac:dyDescent="0.25">
      <c r="AA401" s="3"/>
    </row>
    <row r="402" spans="27:27" ht="15.75" customHeight="1" x14ac:dyDescent="0.25">
      <c r="AA402" s="3"/>
    </row>
    <row r="403" spans="27:27" ht="15.75" customHeight="1" x14ac:dyDescent="0.25">
      <c r="AA403" s="3"/>
    </row>
    <row r="404" spans="27:27" ht="15.75" customHeight="1" x14ac:dyDescent="0.25">
      <c r="AA404" s="3"/>
    </row>
    <row r="405" spans="27:27" ht="15.75" customHeight="1" x14ac:dyDescent="0.25">
      <c r="AA405" s="3"/>
    </row>
    <row r="406" spans="27:27" ht="15.75" customHeight="1" x14ac:dyDescent="0.25">
      <c r="AA406" s="3"/>
    </row>
    <row r="407" spans="27:27" ht="15.75" customHeight="1" x14ac:dyDescent="0.25">
      <c r="AA407" s="3"/>
    </row>
    <row r="408" spans="27:27" ht="15.75" customHeight="1" x14ac:dyDescent="0.25">
      <c r="AA408" s="3"/>
    </row>
    <row r="409" spans="27:27" ht="15.75" customHeight="1" x14ac:dyDescent="0.25">
      <c r="AA409" s="3"/>
    </row>
    <row r="410" spans="27:27" ht="15.75" customHeight="1" x14ac:dyDescent="0.25">
      <c r="AA410" s="3"/>
    </row>
    <row r="411" spans="27:27" ht="15.75" customHeight="1" x14ac:dyDescent="0.25">
      <c r="AA411" s="3"/>
    </row>
    <row r="412" spans="27:27" ht="15.75" customHeight="1" x14ac:dyDescent="0.25">
      <c r="AA412" s="3"/>
    </row>
    <row r="413" spans="27:27" ht="15.75" customHeight="1" x14ac:dyDescent="0.25">
      <c r="AA413" s="3"/>
    </row>
    <row r="414" spans="27:27" ht="15.75" customHeight="1" x14ac:dyDescent="0.25">
      <c r="AA414" s="3"/>
    </row>
    <row r="415" spans="27:27" ht="15.75" customHeight="1" x14ac:dyDescent="0.25">
      <c r="AA415" s="3"/>
    </row>
    <row r="416" spans="27:27" ht="15.75" customHeight="1" x14ac:dyDescent="0.25">
      <c r="AA416" s="3"/>
    </row>
    <row r="417" spans="27:27" ht="15.75" customHeight="1" x14ac:dyDescent="0.25">
      <c r="AA417" s="3"/>
    </row>
    <row r="418" spans="27:27" ht="15.75" customHeight="1" x14ac:dyDescent="0.25">
      <c r="AA418" s="3"/>
    </row>
    <row r="419" spans="27:27" ht="15.75" customHeight="1" x14ac:dyDescent="0.25">
      <c r="AA419" s="3"/>
    </row>
    <row r="420" spans="27:27" ht="15.75" customHeight="1" x14ac:dyDescent="0.25">
      <c r="AA420" s="3"/>
    </row>
    <row r="421" spans="27:27" ht="15.75" customHeight="1" x14ac:dyDescent="0.25">
      <c r="AA421" s="3"/>
    </row>
    <row r="422" spans="27:27" ht="15.75" customHeight="1" x14ac:dyDescent="0.25">
      <c r="AA422" s="3"/>
    </row>
    <row r="423" spans="27:27" ht="15.75" customHeight="1" x14ac:dyDescent="0.25">
      <c r="AA423" s="3"/>
    </row>
    <row r="424" spans="27:27" ht="15.75" customHeight="1" x14ac:dyDescent="0.25">
      <c r="AA424" s="3"/>
    </row>
    <row r="425" spans="27:27" ht="15.75" customHeight="1" x14ac:dyDescent="0.25">
      <c r="AA425" s="3"/>
    </row>
    <row r="426" spans="27:27" ht="15.75" customHeight="1" x14ac:dyDescent="0.25">
      <c r="AA426" s="3"/>
    </row>
    <row r="427" spans="27:27" ht="15.75" customHeight="1" x14ac:dyDescent="0.25">
      <c r="AA427" s="3"/>
    </row>
    <row r="428" spans="27:27" ht="15.75" customHeight="1" x14ac:dyDescent="0.25">
      <c r="AA428" s="3"/>
    </row>
    <row r="429" spans="27:27" ht="15.75" customHeight="1" x14ac:dyDescent="0.25">
      <c r="AA429" s="3"/>
    </row>
    <row r="430" spans="27:27" ht="15.75" customHeight="1" x14ac:dyDescent="0.25">
      <c r="AA430" s="3"/>
    </row>
    <row r="431" spans="27:27" ht="15.75" customHeight="1" x14ac:dyDescent="0.25">
      <c r="AA431" s="3"/>
    </row>
    <row r="432" spans="27:27" ht="15.75" customHeight="1" x14ac:dyDescent="0.25">
      <c r="AA432" s="3"/>
    </row>
    <row r="433" spans="27:27" ht="15.75" customHeight="1" x14ac:dyDescent="0.25">
      <c r="AA433" s="3"/>
    </row>
    <row r="434" spans="27:27" ht="15.75" customHeight="1" x14ac:dyDescent="0.25">
      <c r="AA434" s="3"/>
    </row>
    <row r="435" spans="27:27" ht="15.75" customHeight="1" x14ac:dyDescent="0.25">
      <c r="AA435" s="3"/>
    </row>
    <row r="436" spans="27:27" ht="15.75" customHeight="1" x14ac:dyDescent="0.25">
      <c r="AA436" s="3"/>
    </row>
    <row r="437" spans="27:27" ht="15.75" customHeight="1" x14ac:dyDescent="0.25">
      <c r="AA437" s="3"/>
    </row>
    <row r="438" spans="27:27" ht="15.75" customHeight="1" x14ac:dyDescent="0.25">
      <c r="AA438" s="3"/>
    </row>
    <row r="439" spans="27:27" ht="15.75" customHeight="1" x14ac:dyDescent="0.25">
      <c r="AA439" s="3"/>
    </row>
    <row r="440" spans="27:27" ht="15.75" customHeight="1" x14ac:dyDescent="0.25">
      <c r="AA440" s="3"/>
    </row>
    <row r="441" spans="27:27" ht="15.75" customHeight="1" x14ac:dyDescent="0.25">
      <c r="AA441" s="3"/>
    </row>
    <row r="442" spans="27:27" ht="15.75" customHeight="1" x14ac:dyDescent="0.25">
      <c r="AA442" s="3"/>
    </row>
    <row r="443" spans="27:27" ht="15.75" customHeight="1" x14ac:dyDescent="0.25">
      <c r="AA443" s="3"/>
    </row>
    <row r="444" spans="27:27" ht="15.75" customHeight="1" x14ac:dyDescent="0.25">
      <c r="AA444" s="3"/>
    </row>
    <row r="445" spans="27:27" ht="15.75" customHeight="1" x14ac:dyDescent="0.25">
      <c r="AA445" s="3"/>
    </row>
    <row r="446" spans="27:27" ht="15.75" customHeight="1" x14ac:dyDescent="0.25">
      <c r="AA446" s="3"/>
    </row>
    <row r="447" spans="27:27" ht="15.75" customHeight="1" x14ac:dyDescent="0.25">
      <c r="AA447" s="3"/>
    </row>
    <row r="448" spans="27:27" ht="15.75" customHeight="1" x14ac:dyDescent="0.25">
      <c r="AA448" s="3"/>
    </row>
    <row r="449" spans="27:27" ht="15.75" customHeight="1" x14ac:dyDescent="0.25">
      <c r="AA449" s="3"/>
    </row>
    <row r="450" spans="27:27" ht="15.75" customHeight="1" x14ac:dyDescent="0.25">
      <c r="AA450" s="3"/>
    </row>
    <row r="451" spans="27:27" ht="15.75" customHeight="1" x14ac:dyDescent="0.25">
      <c r="AA451" s="3"/>
    </row>
    <row r="452" spans="27:27" ht="15.75" customHeight="1" x14ac:dyDescent="0.25">
      <c r="AA452" s="3"/>
    </row>
    <row r="453" spans="27:27" ht="15.75" customHeight="1" x14ac:dyDescent="0.25">
      <c r="AA453" s="3"/>
    </row>
    <row r="454" spans="27:27" ht="15.75" customHeight="1" x14ac:dyDescent="0.25">
      <c r="AA454" s="3"/>
    </row>
    <row r="455" spans="27:27" ht="15.75" customHeight="1" x14ac:dyDescent="0.25">
      <c r="AA455" s="3"/>
    </row>
    <row r="456" spans="27:27" ht="15.75" customHeight="1" x14ac:dyDescent="0.25">
      <c r="AA456" s="3"/>
    </row>
    <row r="457" spans="27:27" ht="15.75" customHeight="1" x14ac:dyDescent="0.25">
      <c r="AA457" s="3"/>
    </row>
    <row r="458" spans="27:27" ht="15.75" customHeight="1" x14ac:dyDescent="0.25">
      <c r="AA458" s="3"/>
    </row>
    <row r="459" spans="27:27" ht="15.75" customHeight="1" x14ac:dyDescent="0.25">
      <c r="AA459" s="3"/>
    </row>
    <row r="460" spans="27:27" ht="15.75" customHeight="1" x14ac:dyDescent="0.25">
      <c r="AA460" s="3"/>
    </row>
    <row r="461" spans="27:27" ht="15.75" customHeight="1" x14ac:dyDescent="0.25">
      <c r="AA461" s="3"/>
    </row>
    <row r="462" spans="27:27" ht="15.75" customHeight="1" x14ac:dyDescent="0.25">
      <c r="AA462" s="3"/>
    </row>
    <row r="463" spans="27:27" ht="15.75" customHeight="1" x14ac:dyDescent="0.25">
      <c r="AA463" s="3"/>
    </row>
    <row r="464" spans="27:27" ht="15.75" customHeight="1" x14ac:dyDescent="0.25">
      <c r="AA464" s="3"/>
    </row>
    <row r="465" spans="27:27" ht="15.75" customHeight="1" x14ac:dyDescent="0.25">
      <c r="AA465" s="3"/>
    </row>
    <row r="466" spans="27:27" ht="15.75" customHeight="1" x14ac:dyDescent="0.25">
      <c r="AA466" s="3"/>
    </row>
    <row r="467" spans="27:27" ht="15.75" customHeight="1" x14ac:dyDescent="0.25">
      <c r="AA467" s="3"/>
    </row>
    <row r="468" spans="27:27" ht="15.75" customHeight="1" x14ac:dyDescent="0.25">
      <c r="AA468" s="3"/>
    </row>
    <row r="469" spans="27:27" ht="15.75" customHeight="1" x14ac:dyDescent="0.25">
      <c r="AA469" s="3"/>
    </row>
    <row r="470" spans="27:27" ht="15.75" customHeight="1" x14ac:dyDescent="0.25">
      <c r="AA470" s="3"/>
    </row>
    <row r="471" spans="27:27" ht="15.75" customHeight="1" x14ac:dyDescent="0.25">
      <c r="AA471" s="3"/>
    </row>
    <row r="472" spans="27:27" ht="15.75" customHeight="1" x14ac:dyDescent="0.25">
      <c r="AA472" s="3"/>
    </row>
    <row r="473" spans="27:27" ht="15.75" customHeight="1" x14ac:dyDescent="0.25">
      <c r="AA473" s="3"/>
    </row>
    <row r="474" spans="27:27" ht="15.75" customHeight="1" x14ac:dyDescent="0.25">
      <c r="AA474" s="3"/>
    </row>
    <row r="475" spans="27:27" ht="15.75" customHeight="1" x14ac:dyDescent="0.25">
      <c r="AA475" s="3"/>
    </row>
    <row r="476" spans="27:27" ht="15.75" customHeight="1" x14ac:dyDescent="0.25">
      <c r="AA476" s="3"/>
    </row>
    <row r="477" spans="27:27" ht="15.75" customHeight="1" x14ac:dyDescent="0.25">
      <c r="AA477" s="3"/>
    </row>
    <row r="478" spans="27:27" ht="15.75" customHeight="1" x14ac:dyDescent="0.25">
      <c r="AA478" s="3"/>
    </row>
    <row r="479" spans="27:27" ht="15.75" customHeight="1" x14ac:dyDescent="0.25">
      <c r="AA479" s="3"/>
    </row>
    <row r="480" spans="27:27" ht="15.75" customHeight="1" x14ac:dyDescent="0.25">
      <c r="AA480" s="3"/>
    </row>
    <row r="481" spans="27:27" ht="15.75" customHeight="1" x14ac:dyDescent="0.25">
      <c r="AA481" s="3"/>
    </row>
    <row r="482" spans="27:27" ht="15.75" customHeight="1" x14ac:dyDescent="0.25">
      <c r="AA482" s="3"/>
    </row>
    <row r="483" spans="27:27" ht="15.75" customHeight="1" x14ac:dyDescent="0.25">
      <c r="AA483" s="3"/>
    </row>
    <row r="484" spans="27:27" ht="15.75" customHeight="1" x14ac:dyDescent="0.25">
      <c r="AA484" s="3"/>
    </row>
    <row r="485" spans="27:27" ht="15.75" customHeight="1" x14ac:dyDescent="0.25">
      <c r="AA485" s="3"/>
    </row>
    <row r="486" spans="27:27" ht="15.75" customHeight="1" x14ac:dyDescent="0.25">
      <c r="AA486" s="3"/>
    </row>
    <row r="487" spans="27:27" ht="15.75" customHeight="1" x14ac:dyDescent="0.25">
      <c r="AA487" s="3"/>
    </row>
    <row r="488" spans="27:27" ht="15.75" customHeight="1" x14ac:dyDescent="0.25">
      <c r="AA488" s="3"/>
    </row>
    <row r="489" spans="27:27" ht="15.75" customHeight="1" x14ac:dyDescent="0.25">
      <c r="AA489" s="3"/>
    </row>
    <row r="490" spans="27:27" ht="15.75" customHeight="1" x14ac:dyDescent="0.25">
      <c r="AA490" s="3"/>
    </row>
    <row r="491" spans="27:27" ht="15.75" customHeight="1" x14ac:dyDescent="0.25">
      <c r="AA491" s="3"/>
    </row>
    <row r="492" spans="27:27" ht="15.75" customHeight="1" x14ac:dyDescent="0.25">
      <c r="AA492" s="3"/>
    </row>
    <row r="493" spans="27:27" ht="15.75" customHeight="1" x14ac:dyDescent="0.25">
      <c r="AA493" s="3"/>
    </row>
    <row r="494" spans="27:27" ht="15.75" customHeight="1" x14ac:dyDescent="0.25">
      <c r="AA494" s="3"/>
    </row>
    <row r="495" spans="27:27" ht="15.75" customHeight="1" x14ac:dyDescent="0.25">
      <c r="AA495" s="3"/>
    </row>
    <row r="496" spans="27:27" ht="15.75" customHeight="1" x14ac:dyDescent="0.25">
      <c r="AA496" s="3"/>
    </row>
    <row r="497" spans="27:27" ht="15.75" customHeight="1" x14ac:dyDescent="0.25">
      <c r="AA497" s="3"/>
    </row>
    <row r="498" spans="27:27" ht="15.75" customHeight="1" x14ac:dyDescent="0.25">
      <c r="AA498" s="3"/>
    </row>
    <row r="499" spans="27:27" ht="15.75" customHeight="1" x14ac:dyDescent="0.25">
      <c r="AA499" s="3"/>
    </row>
    <row r="500" spans="27:27" ht="15.75" customHeight="1" x14ac:dyDescent="0.25">
      <c r="AA500" s="3"/>
    </row>
    <row r="501" spans="27:27" ht="15.75" customHeight="1" x14ac:dyDescent="0.25">
      <c r="AA501" s="3"/>
    </row>
    <row r="502" spans="27:27" ht="15.75" customHeight="1" x14ac:dyDescent="0.25">
      <c r="AA502" s="3"/>
    </row>
    <row r="503" spans="27:27" ht="15.75" customHeight="1" x14ac:dyDescent="0.25">
      <c r="AA503" s="3"/>
    </row>
    <row r="504" spans="27:27" ht="15.75" customHeight="1" x14ac:dyDescent="0.25">
      <c r="AA504" s="3"/>
    </row>
    <row r="505" spans="27:27" ht="15.75" customHeight="1" x14ac:dyDescent="0.25">
      <c r="AA505" s="3"/>
    </row>
    <row r="506" spans="27:27" ht="15.75" customHeight="1" x14ac:dyDescent="0.25">
      <c r="AA506" s="3"/>
    </row>
    <row r="507" spans="27:27" ht="15.75" customHeight="1" x14ac:dyDescent="0.25">
      <c r="AA507" s="3"/>
    </row>
    <row r="508" spans="27:27" ht="15.75" customHeight="1" x14ac:dyDescent="0.25">
      <c r="AA508" s="3"/>
    </row>
    <row r="509" spans="27:27" ht="15.75" customHeight="1" x14ac:dyDescent="0.25">
      <c r="AA509" s="3"/>
    </row>
    <row r="510" spans="27:27" ht="15.75" customHeight="1" x14ac:dyDescent="0.25">
      <c r="AA510" s="3"/>
    </row>
    <row r="511" spans="27:27" ht="15.75" customHeight="1" x14ac:dyDescent="0.25">
      <c r="AA511" s="3"/>
    </row>
    <row r="512" spans="27:27" ht="15.75" customHeight="1" x14ac:dyDescent="0.25">
      <c r="AA512" s="3"/>
    </row>
    <row r="513" spans="27:27" ht="15.75" customHeight="1" x14ac:dyDescent="0.25">
      <c r="AA513" s="3"/>
    </row>
    <row r="514" spans="27:27" ht="15.75" customHeight="1" x14ac:dyDescent="0.25">
      <c r="AA514" s="3"/>
    </row>
    <row r="515" spans="27:27" ht="15.75" customHeight="1" x14ac:dyDescent="0.25">
      <c r="AA515" s="3"/>
    </row>
    <row r="516" spans="27:27" ht="15.75" customHeight="1" x14ac:dyDescent="0.25">
      <c r="AA516" s="3"/>
    </row>
    <row r="517" spans="27:27" ht="15.75" customHeight="1" x14ac:dyDescent="0.25">
      <c r="AA517" s="3"/>
    </row>
    <row r="518" spans="27:27" ht="15.75" customHeight="1" x14ac:dyDescent="0.25">
      <c r="AA518" s="3"/>
    </row>
    <row r="519" spans="27:27" ht="15.75" customHeight="1" x14ac:dyDescent="0.25">
      <c r="AA519" s="3"/>
    </row>
    <row r="520" spans="27:27" ht="15.75" customHeight="1" x14ac:dyDescent="0.25">
      <c r="AA520" s="3"/>
    </row>
    <row r="521" spans="27:27" ht="15.75" customHeight="1" x14ac:dyDescent="0.25">
      <c r="AA521" s="3"/>
    </row>
    <row r="522" spans="27:27" ht="15.75" customHeight="1" x14ac:dyDescent="0.25">
      <c r="AA522" s="3"/>
    </row>
    <row r="523" spans="27:27" ht="15.75" customHeight="1" x14ac:dyDescent="0.25">
      <c r="AA523" s="3"/>
    </row>
    <row r="524" spans="27:27" ht="15.75" customHeight="1" x14ac:dyDescent="0.25">
      <c r="AA524" s="3"/>
    </row>
    <row r="525" spans="27:27" ht="15.75" customHeight="1" x14ac:dyDescent="0.25">
      <c r="AA525" s="3"/>
    </row>
    <row r="526" spans="27:27" ht="15.75" customHeight="1" x14ac:dyDescent="0.25">
      <c r="AA526" s="3"/>
    </row>
    <row r="527" spans="27:27" ht="15.75" customHeight="1" x14ac:dyDescent="0.25">
      <c r="AA527" s="3"/>
    </row>
    <row r="528" spans="27:27" ht="15.75" customHeight="1" x14ac:dyDescent="0.25">
      <c r="AA528" s="3"/>
    </row>
    <row r="529" spans="27:27" ht="15.75" customHeight="1" x14ac:dyDescent="0.25">
      <c r="AA529" s="3"/>
    </row>
    <row r="530" spans="27:27" ht="15.75" customHeight="1" x14ac:dyDescent="0.25">
      <c r="AA530" s="3"/>
    </row>
    <row r="531" spans="27:27" ht="15.75" customHeight="1" x14ac:dyDescent="0.25">
      <c r="AA531" s="3"/>
    </row>
    <row r="532" spans="27:27" ht="15.75" customHeight="1" x14ac:dyDescent="0.25">
      <c r="AA532" s="3"/>
    </row>
    <row r="533" spans="27:27" ht="15.75" customHeight="1" x14ac:dyDescent="0.25">
      <c r="AA533" s="3"/>
    </row>
    <row r="534" spans="27:27" ht="15.75" customHeight="1" x14ac:dyDescent="0.25">
      <c r="AA534" s="3"/>
    </row>
    <row r="535" spans="27:27" ht="15.75" customHeight="1" x14ac:dyDescent="0.25">
      <c r="AA535" s="3"/>
    </row>
    <row r="536" spans="27:27" ht="15.75" customHeight="1" x14ac:dyDescent="0.25">
      <c r="AA536" s="3"/>
    </row>
    <row r="537" spans="27:27" ht="15.75" customHeight="1" x14ac:dyDescent="0.25">
      <c r="AA537" s="3"/>
    </row>
    <row r="538" spans="27:27" ht="15.75" customHeight="1" x14ac:dyDescent="0.25">
      <c r="AA538" s="3"/>
    </row>
    <row r="539" spans="27:27" ht="15.75" customHeight="1" x14ac:dyDescent="0.25">
      <c r="AA539" s="3"/>
    </row>
    <row r="540" spans="27:27" ht="15.75" customHeight="1" x14ac:dyDescent="0.25">
      <c r="AA540" s="3"/>
    </row>
    <row r="541" spans="27:27" ht="15.75" customHeight="1" x14ac:dyDescent="0.25">
      <c r="AA541" s="3"/>
    </row>
    <row r="542" spans="27:27" ht="15.75" customHeight="1" x14ac:dyDescent="0.25">
      <c r="AA542" s="3"/>
    </row>
    <row r="543" spans="27:27" ht="15.75" customHeight="1" x14ac:dyDescent="0.25">
      <c r="AA543" s="3"/>
    </row>
    <row r="544" spans="27:27" ht="15.75" customHeight="1" x14ac:dyDescent="0.25">
      <c r="AA544" s="3"/>
    </row>
    <row r="545" spans="27:27" ht="15.75" customHeight="1" x14ac:dyDescent="0.25">
      <c r="AA545" s="3"/>
    </row>
    <row r="546" spans="27:27" ht="15.75" customHeight="1" x14ac:dyDescent="0.25">
      <c r="AA546" s="3"/>
    </row>
    <row r="547" spans="27:27" ht="15.75" customHeight="1" x14ac:dyDescent="0.25">
      <c r="AA547" s="3"/>
    </row>
    <row r="548" spans="27:27" ht="15.75" customHeight="1" x14ac:dyDescent="0.25">
      <c r="AA548" s="3"/>
    </row>
    <row r="549" spans="27:27" ht="15.75" customHeight="1" x14ac:dyDescent="0.25">
      <c r="AA549" s="3"/>
    </row>
    <row r="550" spans="27:27" ht="15.75" customHeight="1" x14ac:dyDescent="0.25">
      <c r="AA550" s="3"/>
    </row>
    <row r="551" spans="27:27" ht="15.75" customHeight="1" x14ac:dyDescent="0.25">
      <c r="AA551" s="3"/>
    </row>
    <row r="552" spans="27:27" ht="15.75" customHeight="1" x14ac:dyDescent="0.25">
      <c r="AA552" s="3"/>
    </row>
    <row r="553" spans="27:27" ht="15.75" customHeight="1" x14ac:dyDescent="0.25">
      <c r="AA553" s="3"/>
    </row>
    <row r="554" spans="27:27" ht="15.75" customHeight="1" x14ac:dyDescent="0.25">
      <c r="AA554" s="3"/>
    </row>
    <row r="555" spans="27:27" ht="15.75" customHeight="1" x14ac:dyDescent="0.25">
      <c r="AA555" s="3"/>
    </row>
    <row r="556" spans="27:27" ht="15.75" customHeight="1" x14ac:dyDescent="0.25">
      <c r="AA556" s="3"/>
    </row>
    <row r="557" spans="27:27" ht="15.75" customHeight="1" x14ac:dyDescent="0.25">
      <c r="AA557" s="3"/>
    </row>
    <row r="558" spans="27:27" ht="15.75" customHeight="1" x14ac:dyDescent="0.25">
      <c r="AA558" s="3"/>
    </row>
    <row r="559" spans="27:27" ht="15.75" customHeight="1" x14ac:dyDescent="0.25">
      <c r="AA559" s="3"/>
    </row>
    <row r="560" spans="27:27" ht="15.75" customHeight="1" x14ac:dyDescent="0.25">
      <c r="AA560" s="3"/>
    </row>
    <row r="561" spans="27:27" ht="15.75" customHeight="1" x14ac:dyDescent="0.25">
      <c r="AA561" s="3"/>
    </row>
    <row r="562" spans="27:27" ht="15.75" customHeight="1" x14ac:dyDescent="0.25">
      <c r="AA562" s="3"/>
    </row>
    <row r="563" spans="27:27" ht="15.75" customHeight="1" x14ac:dyDescent="0.25">
      <c r="AA563" s="3"/>
    </row>
    <row r="564" spans="27:27" ht="15.75" customHeight="1" x14ac:dyDescent="0.25">
      <c r="AA564" s="3"/>
    </row>
    <row r="565" spans="27:27" ht="15.75" customHeight="1" x14ac:dyDescent="0.25">
      <c r="AA565" s="3"/>
    </row>
    <row r="566" spans="27:27" ht="15.75" customHeight="1" x14ac:dyDescent="0.25">
      <c r="AA566" s="3"/>
    </row>
    <row r="567" spans="27:27" ht="15.75" customHeight="1" x14ac:dyDescent="0.25">
      <c r="AA567" s="3"/>
    </row>
    <row r="568" spans="27:27" ht="15.75" customHeight="1" x14ac:dyDescent="0.25">
      <c r="AA568" s="3"/>
    </row>
    <row r="569" spans="27:27" ht="15.75" customHeight="1" x14ac:dyDescent="0.25">
      <c r="AA569" s="3"/>
    </row>
    <row r="570" spans="27:27" ht="15.75" customHeight="1" x14ac:dyDescent="0.25">
      <c r="AA570" s="3"/>
    </row>
    <row r="571" spans="27:27" ht="15.75" customHeight="1" x14ac:dyDescent="0.25">
      <c r="AA571" s="3"/>
    </row>
    <row r="572" spans="27:27" ht="15.75" customHeight="1" x14ac:dyDescent="0.25">
      <c r="AA572" s="3"/>
    </row>
    <row r="573" spans="27:27" ht="15.75" customHeight="1" x14ac:dyDescent="0.25">
      <c r="AA573" s="3"/>
    </row>
    <row r="574" spans="27:27" ht="15.75" customHeight="1" x14ac:dyDescent="0.25">
      <c r="AA574" s="3"/>
    </row>
    <row r="575" spans="27:27" ht="15.75" customHeight="1" x14ac:dyDescent="0.25">
      <c r="AA575" s="3"/>
    </row>
    <row r="576" spans="27:27" ht="15.75" customHeight="1" x14ac:dyDescent="0.25">
      <c r="AA576" s="3"/>
    </row>
    <row r="577" spans="27:27" ht="15.75" customHeight="1" x14ac:dyDescent="0.25">
      <c r="AA577" s="3"/>
    </row>
    <row r="578" spans="27:27" ht="15.75" customHeight="1" x14ac:dyDescent="0.25">
      <c r="AA578" s="3"/>
    </row>
    <row r="579" spans="27:27" ht="15.75" customHeight="1" x14ac:dyDescent="0.25">
      <c r="AA579" s="3"/>
    </row>
    <row r="580" spans="27:27" ht="15.75" customHeight="1" x14ac:dyDescent="0.25">
      <c r="AA580" s="3"/>
    </row>
    <row r="581" spans="27:27" ht="15.75" customHeight="1" x14ac:dyDescent="0.25">
      <c r="AA581" s="3"/>
    </row>
    <row r="582" spans="27:27" ht="15.75" customHeight="1" x14ac:dyDescent="0.25">
      <c r="AA582" s="3"/>
    </row>
    <row r="583" spans="27:27" ht="15.75" customHeight="1" x14ac:dyDescent="0.25">
      <c r="AA583" s="3"/>
    </row>
    <row r="584" spans="27:27" ht="15.75" customHeight="1" x14ac:dyDescent="0.25">
      <c r="AA584" s="3"/>
    </row>
    <row r="585" spans="27:27" ht="15.75" customHeight="1" x14ac:dyDescent="0.25">
      <c r="AA585" s="3"/>
    </row>
    <row r="586" spans="27:27" ht="15.75" customHeight="1" x14ac:dyDescent="0.25">
      <c r="AA586" s="3"/>
    </row>
    <row r="587" spans="27:27" ht="15.75" customHeight="1" x14ac:dyDescent="0.25">
      <c r="AA587" s="3"/>
    </row>
    <row r="588" spans="27:27" ht="15.75" customHeight="1" x14ac:dyDescent="0.25">
      <c r="AA588" s="3"/>
    </row>
    <row r="589" spans="27:27" ht="15.75" customHeight="1" x14ac:dyDescent="0.25">
      <c r="AA589" s="3"/>
    </row>
    <row r="590" spans="27:27" ht="15.75" customHeight="1" x14ac:dyDescent="0.25">
      <c r="AA590" s="3"/>
    </row>
    <row r="591" spans="27:27" ht="15.75" customHeight="1" x14ac:dyDescent="0.25">
      <c r="AA591" s="3"/>
    </row>
    <row r="592" spans="27:27" ht="15.75" customHeight="1" x14ac:dyDescent="0.25">
      <c r="AA592" s="3"/>
    </row>
    <row r="593" spans="27:27" ht="15.75" customHeight="1" x14ac:dyDescent="0.25">
      <c r="AA593" s="3"/>
    </row>
    <row r="594" spans="27:27" ht="15.75" customHeight="1" x14ac:dyDescent="0.25">
      <c r="AA594" s="3"/>
    </row>
    <row r="595" spans="27:27" ht="15.75" customHeight="1" x14ac:dyDescent="0.25">
      <c r="AA595" s="3"/>
    </row>
    <row r="596" spans="27:27" ht="15.75" customHeight="1" x14ac:dyDescent="0.25">
      <c r="AA596" s="3"/>
    </row>
    <row r="597" spans="27:27" ht="15.75" customHeight="1" x14ac:dyDescent="0.25">
      <c r="AA597" s="3"/>
    </row>
    <row r="598" spans="27:27" ht="15.75" customHeight="1" x14ac:dyDescent="0.25">
      <c r="AA598" s="3"/>
    </row>
    <row r="599" spans="27:27" ht="15.75" customHeight="1" x14ac:dyDescent="0.25">
      <c r="AA599" s="3"/>
    </row>
    <row r="600" spans="27:27" ht="15.75" customHeight="1" x14ac:dyDescent="0.25">
      <c r="AA600" s="3"/>
    </row>
    <row r="601" spans="27:27" ht="15.75" customHeight="1" x14ac:dyDescent="0.25">
      <c r="AA601" s="3"/>
    </row>
    <row r="602" spans="27:27" ht="15.75" customHeight="1" x14ac:dyDescent="0.25">
      <c r="AA602" s="3"/>
    </row>
    <row r="603" spans="27:27" ht="15.75" customHeight="1" x14ac:dyDescent="0.25">
      <c r="AA603" s="3"/>
    </row>
    <row r="604" spans="27:27" ht="15.75" customHeight="1" x14ac:dyDescent="0.25">
      <c r="AA604" s="3"/>
    </row>
    <row r="605" spans="27:27" ht="15.75" customHeight="1" x14ac:dyDescent="0.25">
      <c r="AA605" s="3"/>
    </row>
    <row r="606" spans="27:27" ht="15.75" customHeight="1" x14ac:dyDescent="0.25">
      <c r="AA606" s="3"/>
    </row>
    <row r="607" spans="27:27" ht="15.75" customHeight="1" x14ac:dyDescent="0.25">
      <c r="AA607" s="3"/>
    </row>
    <row r="608" spans="27:27" ht="15.75" customHeight="1" x14ac:dyDescent="0.25">
      <c r="AA608" s="3"/>
    </row>
    <row r="609" spans="27:27" ht="15.75" customHeight="1" x14ac:dyDescent="0.25">
      <c r="AA609" s="3"/>
    </row>
    <row r="610" spans="27:27" ht="15.75" customHeight="1" x14ac:dyDescent="0.25">
      <c r="AA610" s="3"/>
    </row>
    <row r="611" spans="27:27" ht="15.75" customHeight="1" x14ac:dyDescent="0.25">
      <c r="AA611" s="3"/>
    </row>
    <row r="612" spans="27:27" ht="15.75" customHeight="1" x14ac:dyDescent="0.25">
      <c r="AA612" s="3"/>
    </row>
    <row r="613" spans="27:27" ht="15.75" customHeight="1" x14ac:dyDescent="0.25">
      <c r="AA613" s="3"/>
    </row>
    <row r="614" spans="27:27" ht="15.75" customHeight="1" x14ac:dyDescent="0.25">
      <c r="AA614" s="3"/>
    </row>
    <row r="615" spans="27:27" ht="15.75" customHeight="1" x14ac:dyDescent="0.25">
      <c r="AA615" s="3"/>
    </row>
    <row r="616" spans="27:27" ht="15.75" customHeight="1" x14ac:dyDescent="0.25">
      <c r="AA616" s="3"/>
    </row>
    <row r="617" spans="27:27" ht="15.75" customHeight="1" x14ac:dyDescent="0.25">
      <c r="AA617" s="3"/>
    </row>
    <row r="618" spans="27:27" ht="15.75" customHeight="1" x14ac:dyDescent="0.25">
      <c r="AA618" s="3"/>
    </row>
    <row r="619" spans="27:27" ht="15.75" customHeight="1" x14ac:dyDescent="0.25">
      <c r="AA619" s="3"/>
    </row>
    <row r="620" spans="27:27" ht="15.75" customHeight="1" x14ac:dyDescent="0.25">
      <c r="AA620" s="3"/>
    </row>
    <row r="621" spans="27:27" ht="15.75" customHeight="1" x14ac:dyDescent="0.25">
      <c r="AA621" s="3"/>
    </row>
    <row r="622" spans="27:27" ht="15.75" customHeight="1" x14ac:dyDescent="0.25">
      <c r="AA622" s="3"/>
    </row>
    <row r="623" spans="27:27" ht="15.75" customHeight="1" x14ac:dyDescent="0.25">
      <c r="AA623" s="3"/>
    </row>
    <row r="624" spans="27:27" ht="15.75" customHeight="1" x14ac:dyDescent="0.25">
      <c r="AA624" s="3"/>
    </row>
    <row r="625" spans="27:27" ht="15.75" customHeight="1" x14ac:dyDescent="0.25">
      <c r="AA625" s="3"/>
    </row>
    <row r="626" spans="27:27" ht="15.75" customHeight="1" x14ac:dyDescent="0.25">
      <c r="AA626" s="3"/>
    </row>
    <row r="627" spans="27:27" ht="15.75" customHeight="1" x14ac:dyDescent="0.25">
      <c r="AA627" s="3"/>
    </row>
    <row r="628" spans="27:27" ht="15.75" customHeight="1" x14ac:dyDescent="0.25">
      <c r="AA628" s="3"/>
    </row>
    <row r="629" spans="27:27" ht="15.75" customHeight="1" x14ac:dyDescent="0.25">
      <c r="AA629" s="3"/>
    </row>
    <row r="630" spans="27:27" ht="15.75" customHeight="1" x14ac:dyDescent="0.25">
      <c r="AA630" s="3"/>
    </row>
    <row r="631" spans="27:27" ht="15.75" customHeight="1" x14ac:dyDescent="0.25">
      <c r="AA631" s="3"/>
    </row>
    <row r="632" spans="27:27" ht="15.75" customHeight="1" x14ac:dyDescent="0.25">
      <c r="AA632" s="3"/>
    </row>
    <row r="633" spans="27:27" ht="15.75" customHeight="1" x14ac:dyDescent="0.25">
      <c r="AA633" s="3"/>
    </row>
    <row r="634" spans="27:27" ht="15.75" customHeight="1" x14ac:dyDescent="0.25">
      <c r="AA634" s="3"/>
    </row>
    <row r="635" spans="27:27" ht="15.75" customHeight="1" x14ac:dyDescent="0.25">
      <c r="AA635" s="3"/>
    </row>
    <row r="636" spans="27:27" ht="15.75" customHeight="1" x14ac:dyDescent="0.25">
      <c r="AA636" s="3"/>
    </row>
    <row r="637" spans="27:27" ht="15.75" customHeight="1" x14ac:dyDescent="0.25">
      <c r="AA637" s="3"/>
    </row>
    <row r="638" spans="27:27" ht="15.75" customHeight="1" x14ac:dyDescent="0.25">
      <c r="AA638" s="3"/>
    </row>
    <row r="639" spans="27:27" ht="15.75" customHeight="1" x14ac:dyDescent="0.25">
      <c r="AA639" s="3"/>
    </row>
    <row r="640" spans="27:27" ht="15.75" customHeight="1" x14ac:dyDescent="0.25">
      <c r="AA640" s="3"/>
    </row>
    <row r="641" spans="27:27" ht="15.75" customHeight="1" x14ac:dyDescent="0.25">
      <c r="AA641" s="3"/>
    </row>
    <row r="642" spans="27:27" ht="15.75" customHeight="1" x14ac:dyDescent="0.25">
      <c r="AA642" s="3"/>
    </row>
    <row r="643" spans="27:27" ht="15.75" customHeight="1" x14ac:dyDescent="0.25">
      <c r="AA643" s="3"/>
    </row>
    <row r="644" spans="27:27" ht="15.75" customHeight="1" x14ac:dyDescent="0.25">
      <c r="AA644" s="3"/>
    </row>
    <row r="645" spans="27:27" ht="15.75" customHeight="1" x14ac:dyDescent="0.25">
      <c r="AA645" s="3"/>
    </row>
    <row r="646" spans="27:27" ht="15.75" customHeight="1" x14ac:dyDescent="0.25">
      <c r="AA646" s="3"/>
    </row>
    <row r="647" spans="27:27" ht="15.75" customHeight="1" x14ac:dyDescent="0.25">
      <c r="AA647" s="3"/>
    </row>
    <row r="648" spans="27:27" ht="15.75" customHeight="1" x14ac:dyDescent="0.25">
      <c r="AA648" s="3"/>
    </row>
    <row r="649" spans="27:27" ht="15.75" customHeight="1" x14ac:dyDescent="0.25">
      <c r="AA649" s="3"/>
    </row>
    <row r="650" spans="27:27" ht="15.75" customHeight="1" x14ac:dyDescent="0.25">
      <c r="AA650" s="3"/>
    </row>
    <row r="651" spans="27:27" ht="15.75" customHeight="1" x14ac:dyDescent="0.25">
      <c r="AA651" s="3"/>
    </row>
    <row r="652" spans="27:27" ht="15.75" customHeight="1" x14ac:dyDescent="0.25">
      <c r="AA652" s="3"/>
    </row>
    <row r="653" spans="27:27" ht="15.75" customHeight="1" x14ac:dyDescent="0.25">
      <c r="AA653" s="3"/>
    </row>
    <row r="654" spans="27:27" ht="15.75" customHeight="1" x14ac:dyDescent="0.25">
      <c r="AA654" s="3"/>
    </row>
    <row r="655" spans="27:27" ht="15.75" customHeight="1" x14ac:dyDescent="0.25">
      <c r="AA655" s="3"/>
    </row>
    <row r="656" spans="27:27" ht="15.75" customHeight="1" x14ac:dyDescent="0.25">
      <c r="AA656" s="3"/>
    </row>
    <row r="657" spans="27:27" ht="15.75" customHeight="1" x14ac:dyDescent="0.25">
      <c r="AA657" s="3"/>
    </row>
    <row r="658" spans="27:27" ht="15.75" customHeight="1" x14ac:dyDescent="0.25">
      <c r="AA658" s="3"/>
    </row>
    <row r="659" spans="27:27" ht="15.75" customHeight="1" x14ac:dyDescent="0.25">
      <c r="AA659" s="3"/>
    </row>
    <row r="660" spans="27:27" ht="15.75" customHeight="1" x14ac:dyDescent="0.25">
      <c r="AA660" s="3"/>
    </row>
    <row r="661" spans="27:27" ht="15.75" customHeight="1" x14ac:dyDescent="0.25">
      <c r="AA661" s="3"/>
    </row>
    <row r="662" spans="27:27" ht="15.75" customHeight="1" x14ac:dyDescent="0.25">
      <c r="AA662" s="3"/>
    </row>
    <row r="663" spans="27:27" ht="15.75" customHeight="1" x14ac:dyDescent="0.25">
      <c r="AA663" s="3"/>
    </row>
    <row r="664" spans="27:27" ht="15.75" customHeight="1" x14ac:dyDescent="0.25">
      <c r="AA664" s="3"/>
    </row>
    <row r="665" spans="27:27" ht="15.75" customHeight="1" x14ac:dyDescent="0.25">
      <c r="AA665" s="3"/>
    </row>
    <row r="666" spans="27:27" ht="15.75" customHeight="1" x14ac:dyDescent="0.25">
      <c r="AA666" s="3"/>
    </row>
    <row r="667" spans="27:27" ht="15.75" customHeight="1" x14ac:dyDescent="0.25">
      <c r="AA667" s="3"/>
    </row>
    <row r="668" spans="27:27" ht="15.75" customHeight="1" x14ac:dyDescent="0.25">
      <c r="AA668" s="3"/>
    </row>
    <row r="669" spans="27:27" ht="15.75" customHeight="1" x14ac:dyDescent="0.25">
      <c r="AA669" s="3"/>
    </row>
    <row r="670" spans="27:27" ht="15.75" customHeight="1" x14ac:dyDescent="0.25">
      <c r="AA670" s="3"/>
    </row>
    <row r="671" spans="27:27" ht="15.75" customHeight="1" x14ac:dyDescent="0.25">
      <c r="AA671" s="3"/>
    </row>
    <row r="672" spans="27:27" ht="15.75" customHeight="1" x14ac:dyDescent="0.25">
      <c r="AA672" s="3"/>
    </row>
    <row r="673" spans="27:27" ht="15.75" customHeight="1" x14ac:dyDescent="0.25">
      <c r="AA673" s="3"/>
    </row>
    <row r="674" spans="27:27" ht="15.75" customHeight="1" x14ac:dyDescent="0.25">
      <c r="AA674" s="3"/>
    </row>
    <row r="675" spans="27:27" ht="15.75" customHeight="1" x14ac:dyDescent="0.25">
      <c r="AA675" s="3"/>
    </row>
    <row r="676" spans="27:27" ht="15.75" customHeight="1" x14ac:dyDescent="0.25">
      <c r="AA676" s="3"/>
    </row>
    <row r="677" spans="27:27" ht="15.75" customHeight="1" x14ac:dyDescent="0.25">
      <c r="AA677" s="3"/>
    </row>
    <row r="678" spans="27:27" ht="15.75" customHeight="1" x14ac:dyDescent="0.25">
      <c r="AA678" s="3"/>
    </row>
    <row r="679" spans="27:27" ht="15.75" customHeight="1" x14ac:dyDescent="0.25">
      <c r="AA679" s="3"/>
    </row>
    <row r="680" spans="27:27" ht="15.75" customHeight="1" x14ac:dyDescent="0.25">
      <c r="AA680" s="3"/>
    </row>
    <row r="681" spans="27:27" ht="15.75" customHeight="1" x14ac:dyDescent="0.25">
      <c r="AA681" s="3"/>
    </row>
    <row r="682" spans="27:27" ht="15.75" customHeight="1" x14ac:dyDescent="0.25">
      <c r="AA682" s="3"/>
    </row>
    <row r="683" spans="27:27" ht="15.75" customHeight="1" x14ac:dyDescent="0.25">
      <c r="AA683" s="3"/>
    </row>
    <row r="684" spans="27:27" ht="15.75" customHeight="1" x14ac:dyDescent="0.25">
      <c r="AA684" s="3"/>
    </row>
    <row r="685" spans="27:27" ht="15.75" customHeight="1" x14ac:dyDescent="0.25">
      <c r="AA685" s="3"/>
    </row>
    <row r="686" spans="27:27" ht="15.75" customHeight="1" x14ac:dyDescent="0.25">
      <c r="AA686" s="3"/>
    </row>
    <row r="687" spans="27:27" ht="15.75" customHeight="1" x14ac:dyDescent="0.25">
      <c r="AA687" s="3"/>
    </row>
    <row r="688" spans="27:27" ht="15.75" customHeight="1" x14ac:dyDescent="0.25">
      <c r="AA688" s="3"/>
    </row>
    <row r="689" spans="27:27" ht="15.75" customHeight="1" x14ac:dyDescent="0.25">
      <c r="AA689" s="3"/>
    </row>
    <row r="690" spans="27:27" ht="15.75" customHeight="1" x14ac:dyDescent="0.25">
      <c r="AA690" s="3"/>
    </row>
    <row r="691" spans="27:27" ht="15.75" customHeight="1" x14ac:dyDescent="0.25">
      <c r="AA691" s="3"/>
    </row>
    <row r="692" spans="27:27" ht="15.75" customHeight="1" x14ac:dyDescent="0.25">
      <c r="AA692" s="3"/>
    </row>
    <row r="693" spans="27:27" ht="15.75" customHeight="1" x14ac:dyDescent="0.25">
      <c r="AA693" s="3"/>
    </row>
    <row r="694" spans="27:27" ht="15.75" customHeight="1" x14ac:dyDescent="0.25">
      <c r="AA694" s="3"/>
    </row>
    <row r="695" spans="27:27" ht="15.75" customHeight="1" x14ac:dyDescent="0.25">
      <c r="AA695" s="3"/>
    </row>
    <row r="696" spans="27:27" ht="15.75" customHeight="1" x14ac:dyDescent="0.25">
      <c r="AA696" s="3"/>
    </row>
    <row r="697" spans="27:27" ht="15.75" customHeight="1" x14ac:dyDescent="0.25">
      <c r="AA697" s="3"/>
    </row>
    <row r="698" spans="27:27" ht="15.75" customHeight="1" x14ac:dyDescent="0.25">
      <c r="AA698" s="3"/>
    </row>
    <row r="699" spans="27:27" ht="15.75" customHeight="1" x14ac:dyDescent="0.25">
      <c r="AA699" s="3"/>
    </row>
    <row r="700" spans="27:27" ht="15.75" customHeight="1" x14ac:dyDescent="0.25">
      <c r="AA700" s="3"/>
    </row>
    <row r="701" spans="27:27" ht="15.75" customHeight="1" x14ac:dyDescent="0.25">
      <c r="AA701" s="3"/>
    </row>
    <row r="702" spans="27:27" ht="15.75" customHeight="1" x14ac:dyDescent="0.25">
      <c r="AA702" s="3"/>
    </row>
    <row r="703" spans="27:27" ht="15.75" customHeight="1" x14ac:dyDescent="0.25">
      <c r="AA703" s="3"/>
    </row>
    <row r="704" spans="27:27" ht="15.75" customHeight="1" x14ac:dyDescent="0.25">
      <c r="AA704" s="3"/>
    </row>
    <row r="705" spans="27:27" ht="15.75" customHeight="1" x14ac:dyDescent="0.25">
      <c r="AA705" s="3"/>
    </row>
    <row r="706" spans="27:27" ht="15.75" customHeight="1" x14ac:dyDescent="0.25">
      <c r="AA706" s="3"/>
    </row>
    <row r="707" spans="27:27" ht="15.75" customHeight="1" x14ac:dyDescent="0.25">
      <c r="AA707" s="3"/>
    </row>
    <row r="708" spans="27:27" ht="15.75" customHeight="1" x14ac:dyDescent="0.25">
      <c r="AA708" s="3"/>
    </row>
    <row r="709" spans="27:27" ht="15.75" customHeight="1" x14ac:dyDescent="0.25">
      <c r="AA709" s="3"/>
    </row>
    <row r="710" spans="27:27" ht="15.75" customHeight="1" x14ac:dyDescent="0.25">
      <c r="AA710" s="3"/>
    </row>
    <row r="711" spans="27:27" ht="15.75" customHeight="1" x14ac:dyDescent="0.25">
      <c r="AA711" s="3"/>
    </row>
    <row r="712" spans="27:27" ht="15.75" customHeight="1" x14ac:dyDescent="0.25">
      <c r="AA712" s="3"/>
    </row>
    <row r="713" spans="27:27" ht="15.75" customHeight="1" x14ac:dyDescent="0.25">
      <c r="AA713" s="3"/>
    </row>
    <row r="714" spans="27:27" ht="15.75" customHeight="1" x14ac:dyDescent="0.25">
      <c r="AA714" s="3"/>
    </row>
    <row r="715" spans="27:27" ht="15.75" customHeight="1" x14ac:dyDescent="0.25">
      <c r="AA715" s="3"/>
    </row>
    <row r="716" spans="27:27" ht="15.75" customHeight="1" x14ac:dyDescent="0.25">
      <c r="AA716" s="3"/>
    </row>
    <row r="717" spans="27:27" ht="15.75" customHeight="1" x14ac:dyDescent="0.25">
      <c r="AA717" s="3"/>
    </row>
    <row r="718" spans="27:27" ht="15.75" customHeight="1" x14ac:dyDescent="0.25">
      <c r="AA718" s="3"/>
    </row>
    <row r="719" spans="27:27" ht="15.75" customHeight="1" x14ac:dyDescent="0.25">
      <c r="AA719" s="3"/>
    </row>
    <row r="720" spans="27:27" ht="15.75" customHeight="1" x14ac:dyDescent="0.25">
      <c r="AA720" s="3"/>
    </row>
    <row r="721" spans="27:27" ht="15.75" customHeight="1" x14ac:dyDescent="0.25">
      <c r="AA721" s="3"/>
    </row>
    <row r="722" spans="27:27" ht="15.75" customHeight="1" x14ac:dyDescent="0.25">
      <c r="AA722" s="3"/>
    </row>
    <row r="723" spans="27:27" ht="15.75" customHeight="1" x14ac:dyDescent="0.25">
      <c r="AA723" s="3"/>
    </row>
    <row r="724" spans="27:27" ht="15.75" customHeight="1" x14ac:dyDescent="0.25">
      <c r="AA724" s="3"/>
    </row>
    <row r="725" spans="27:27" ht="15.75" customHeight="1" x14ac:dyDescent="0.25">
      <c r="AA725" s="3"/>
    </row>
    <row r="726" spans="27:27" ht="15.75" customHeight="1" x14ac:dyDescent="0.25">
      <c r="AA726" s="3"/>
    </row>
    <row r="727" spans="27:27" ht="15.75" customHeight="1" x14ac:dyDescent="0.25">
      <c r="AA727" s="3"/>
    </row>
    <row r="728" spans="27:27" ht="15.75" customHeight="1" x14ac:dyDescent="0.25">
      <c r="AA728" s="3"/>
    </row>
    <row r="729" spans="27:27" ht="15.75" customHeight="1" x14ac:dyDescent="0.25">
      <c r="AA729" s="3"/>
    </row>
    <row r="730" spans="27:27" ht="15.75" customHeight="1" x14ac:dyDescent="0.25">
      <c r="AA730" s="3"/>
    </row>
    <row r="731" spans="27:27" ht="15.75" customHeight="1" x14ac:dyDescent="0.25">
      <c r="AA731" s="3"/>
    </row>
    <row r="732" spans="27:27" ht="15.75" customHeight="1" x14ac:dyDescent="0.25">
      <c r="AA732" s="3"/>
    </row>
    <row r="733" spans="27:27" ht="15.75" customHeight="1" x14ac:dyDescent="0.25">
      <c r="AA733" s="3"/>
    </row>
    <row r="734" spans="27:27" ht="15.75" customHeight="1" x14ac:dyDescent="0.25">
      <c r="AA734" s="3"/>
    </row>
    <row r="735" spans="27:27" ht="15.75" customHeight="1" x14ac:dyDescent="0.25">
      <c r="AA735" s="3"/>
    </row>
    <row r="736" spans="27:27" ht="15.75" customHeight="1" x14ac:dyDescent="0.25">
      <c r="AA736" s="3"/>
    </row>
    <row r="737" spans="27:27" ht="15.75" customHeight="1" x14ac:dyDescent="0.25">
      <c r="AA737" s="3"/>
    </row>
    <row r="738" spans="27:27" ht="15.75" customHeight="1" x14ac:dyDescent="0.25">
      <c r="AA738" s="3"/>
    </row>
    <row r="739" spans="27:27" ht="15.75" customHeight="1" x14ac:dyDescent="0.25">
      <c r="AA739" s="3"/>
    </row>
    <row r="740" spans="27:27" ht="15.75" customHeight="1" x14ac:dyDescent="0.25">
      <c r="AA740" s="3"/>
    </row>
    <row r="741" spans="27:27" ht="15.75" customHeight="1" x14ac:dyDescent="0.25">
      <c r="AA741" s="3"/>
    </row>
    <row r="742" spans="27:27" ht="15.75" customHeight="1" x14ac:dyDescent="0.25">
      <c r="AA742" s="3"/>
    </row>
    <row r="743" spans="27:27" ht="15.75" customHeight="1" x14ac:dyDescent="0.25">
      <c r="AA743" s="3"/>
    </row>
    <row r="744" spans="27:27" ht="15.75" customHeight="1" x14ac:dyDescent="0.25">
      <c r="AA744" s="3"/>
    </row>
    <row r="745" spans="27:27" ht="15.75" customHeight="1" x14ac:dyDescent="0.25">
      <c r="AA745" s="3"/>
    </row>
    <row r="746" spans="27:27" ht="15.75" customHeight="1" x14ac:dyDescent="0.25">
      <c r="AA746" s="3"/>
    </row>
    <row r="747" spans="27:27" ht="15.75" customHeight="1" x14ac:dyDescent="0.25">
      <c r="AA747" s="3"/>
    </row>
    <row r="748" spans="27:27" ht="15.75" customHeight="1" x14ac:dyDescent="0.25">
      <c r="AA748" s="3"/>
    </row>
    <row r="749" spans="27:27" ht="15.75" customHeight="1" x14ac:dyDescent="0.25">
      <c r="AA749" s="3"/>
    </row>
    <row r="750" spans="27:27" ht="15.75" customHeight="1" x14ac:dyDescent="0.25">
      <c r="AA750" s="3"/>
    </row>
    <row r="751" spans="27:27" ht="15.75" customHeight="1" x14ac:dyDescent="0.25">
      <c r="AA751" s="3"/>
    </row>
    <row r="752" spans="27:27" ht="15.75" customHeight="1" x14ac:dyDescent="0.25">
      <c r="AA752" s="3"/>
    </row>
    <row r="753" spans="27:27" ht="15.75" customHeight="1" x14ac:dyDescent="0.25">
      <c r="AA753" s="3"/>
    </row>
    <row r="754" spans="27:27" ht="15.75" customHeight="1" x14ac:dyDescent="0.25">
      <c r="AA754" s="3"/>
    </row>
    <row r="755" spans="27:27" ht="15.75" customHeight="1" x14ac:dyDescent="0.25">
      <c r="AA755" s="3"/>
    </row>
    <row r="756" spans="27:27" ht="15.75" customHeight="1" x14ac:dyDescent="0.25">
      <c r="AA756" s="3"/>
    </row>
    <row r="757" spans="27:27" ht="15.75" customHeight="1" x14ac:dyDescent="0.25">
      <c r="AA757" s="3"/>
    </row>
    <row r="758" spans="27:27" ht="15.75" customHeight="1" x14ac:dyDescent="0.25">
      <c r="AA758" s="3"/>
    </row>
    <row r="759" spans="27:27" ht="15.75" customHeight="1" x14ac:dyDescent="0.25">
      <c r="AA759" s="3"/>
    </row>
    <row r="760" spans="27:27" ht="15.75" customHeight="1" x14ac:dyDescent="0.25">
      <c r="AA760" s="3"/>
    </row>
    <row r="761" spans="27:27" ht="15.75" customHeight="1" x14ac:dyDescent="0.25">
      <c r="AA761" s="3"/>
    </row>
    <row r="762" spans="27:27" ht="15.75" customHeight="1" x14ac:dyDescent="0.25">
      <c r="AA762" s="3"/>
    </row>
    <row r="763" spans="27:27" ht="15.75" customHeight="1" x14ac:dyDescent="0.25">
      <c r="AA763" s="3"/>
    </row>
    <row r="764" spans="27:27" ht="15.75" customHeight="1" x14ac:dyDescent="0.25">
      <c r="AA764" s="3"/>
    </row>
    <row r="765" spans="27:27" ht="15.75" customHeight="1" x14ac:dyDescent="0.25">
      <c r="AA765" s="3"/>
    </row>
    <row r="766" spans="27:27" ht="15.75" customHeight="1" x14ac:dyDescent="0.25">
      <c r="AA766" s="3"/>
    </row>
    <row r="767" spans="27:27" ht="15.75" customHeight="1" x14ac:dyDescent="0.25">
      <c r="AA767" s="3"/>
    </row>
    <row r="768" spans="27:27" ht="15.75" customHeight="1" x14ac:dyDescent="0.25">
      <c r="AA768" s="3"/>
    </row>
    <row r="769" spans="27:27" ht="15.75" customHeight="1" x14ac:dyDescent="0.25">
      <c r="AA769" s="3"/>
    </row>
    <row r="770" spans="27:27" ht="15.75" customHeight="1" x14ac:dyDescent="0.25">
      <c r="AA770" s="3"/>
    </row>
    <row r="771" spans="27:27" ht="15.75" customHeight="1" x14ac:dyDescent="0.25">
      <c r="AA771" s="3"/>
    </row>
    <row r="772" spans="27:27" ht="15.75" customHeight="1" x14ac:dyDescent="0.25">
      <c r="AA772" s="3"/>
    </row>
    <row r="773" spans="27:27" ht="15.75" customHeight="1" x14ac:dyDescent="0.25">
      <c r="AA773" s="3"/>
    </row>
    <row r="774" spans="27:27" ht="15.75" customHeight="1" x14ac:dyDescent="0.25">
      <c r="AA774" s="3"/>
    </row>
    <row r="775" spans="27:27" ht="15.75" customHeight="1" x14ac:dyDescent="0.25">
      <c r="AA775" s="3"/>
    </row>
    <row r="776" spans="27:27" ht="15.75" customHeight="1" x14ac:dyDescent="0.25">
      <c r="AA776" s="3"/>
    </row>
    <row r="777" spans="27:27" ht="15.75" customHeight="1" x14ac:dyDescent="0.25">
      <c r="AA777" s="3"/>
    </row>
    <row r="778" spans="27:27" ht="15.75" customHeight="1" x14ac:dyDescent="0.25">
      <c r="AA778" s="3"/>
    </row>
    <row r="779" spans="27:27" ht="15.75" customHeight="1" x14ac:dyDescent="0.25">
      <c r="AA779" s="3"/>
    </row>
    <row r="780" spans="27:27" ht="15.75" customHeight="1" x14ac:dyDescent="0.25">
      <c r="AA780" s="3"/>
    </row>
    <row r="781" spans="27:27" ht="15.75" customHeight="1" x14ac:dyDescent="0.25">
      <c r="AA781" s="3"/>
    </row>
    <row r="782" spans="27:27" ht="15.75" customHeight="1" x14ac:dyDescent="0.25">
      <c r="AA782" s="3"/>
    </row>
    <row r="783" spans="27:27" ht="15.75" customHeight="1" x14ac:dyDescent="0.25">
      <c r="AA783" s="3"/>
    </row>
    <row r="784" spans="27:27" ht="15.75" customHeight="1" x14ac:dyDescent="0.25">
      <c r="AA784" s="3"/>
    </row>
    <row r="785" spans="27:27" ht="15.75" customHeight="1" x14ac:dyDescent="0.25">
      <c r="AA785" s="3"/>
    </row>
    <row r="786" spans="27:27" ht="15.75" customHeight="1" x14ac:dyDescent="0.25">
      <c r="AA786" s="3"/>
    </row>
    <row r="787" spans="27:27" ht="15.75" customHeight="1" x14ac:dyDescent="0.25">
      <c r="AA787" s="3"/>
    </row>
    <row r="788" spans="27:27" ht="15.75" customHeight="1" x14ac:dyDescent="0.25">
      <c r="AA788" s="3"/>
    </row>
    <row r="789" spans="27:27" ht="15.75" customHeight="1" x14ac:dyDescent="0.25">
      <c r="AA789" s="3"/>
    </row>
    <row r="790" spans="27:27" ht="15.75" customHeight="1" x14ac:dyDescent="0.25">
      <c r="AA790" s="3"/>
    </row>
    <row r="791" spans="27:27" ht="15.75" customHeight="1" x14ac:dyDescent="0.25">
      <c r="AA791" s="3"/>
    </row>
    <row r="792" spans="27:27" ht="15.75" customHeight="1" x14ac:dyDescent="0.25">
      <c r="AA792" s="3"/>
    </row>
    <row r="793" spans="27:27" ht="15.75" customHeight="1" x14ac:dyDescent="0.25">
      <c r="AA793" s="3"/>
    </row>
    <row r="794" spans="27:27" ht="15.75" customHeight="1" x14ac:dyDescent="0.25">
      <c r="AA794" s="3"/>
    </row>
    <row r="795" spans="27:27" ht="15.75" customHeight="1" x14ac:dyDescent="0.25">
      <c r="AA795" s="3"/>
    </row>
    <row r="796" spans="27:27" ht="15.75" customHeight="1" x14ac:dyDescent="0.25">
      <c r="AA796" s="3"/>
    </row>
    <row r="797" spans="27:27" ht="15.75" customHeight="1" x14ac:dyDescent="0.25">
      <c r="AA797" s="3"/>
    </row>
    <row r="798" spans="27:27" ht="15.75" customHeight="1" x14ac:dyDescent="0.25">
      <c r="AA798" s="3"/>
    </row>
    <row r="799" spans="27:27" ht="15.75" customHeight="1" x14ac:dyDescent="0.25">
      <c r="AA799" s="3"/>
    </row>
    <row r="800" spans="27:27" ht="15.75" customHeight="1" x14ac:dyDescent="0.25">
      <c r="AA800" s="3"/>
    </row>
    <row r="801" spans="27:27" ht="15.75" customHeight="1" x14ac:dyDescent="0.25">
      <c r="AA801" s="3"/>
    </row>
    <row r="802" spans="27:27" ht="15.75" customHeight="1" x14ac:dyDescent="0.25">
      <c r="AA802" s="3"/>
    </row>
    <row r="803" spans="27:27" ht="15.75" customHeight="1" x14ac:dyDescent="0.25">
      <c r="AA803" s="3"/>
    </row>
    <row r="804" spans="27:27" ht="15.75" customHeight="1" x14ac:dyDescent="0.25">
      <c r="AA804" s="3"/>
    </row>
    <row r="805" spans="27:27" ht="15.75" customHeight="1" x14ac:dyDescent="0.25">
      <c r="AA805" s="3"/>
    </row>
    <row r="806" spans="27:27" ht="15.75" customHeight="1" x14ac:dyDescent="0.25">
      <c r="AA806" s="3"/>
    </row>
    <row r="807" spans="27:27" ht="15.75" customHeight="1" x14ac:dyDescent="0.25">
      <c r="AA807" s="3"/>
    </row>
    <row r="808" spans="27:27" ht="15.75" customHeight="1" x14ac:dyDescent="0.25">
      <c r="AA808" s="3"/>
    </row>
    <row r="809" spans="27:27" ht="15.75" customHeight="1" x14ac:dyDescent="0.25">
      <c r="AA809" s="3"/>
    </row>
    <row r="810" spans="27:27" ht="15.75" customHeight="1" x14ac:dyDescent="0.25">
      <c r="AA810" s="3"/>
    </row>
    <row r="811" spans="27:27" ht="15.75" customHeight="1" x14ac:dyDescent="0.25">
      <c r="AA811" s="3"/>
    </row>
    <row r="812" spans="27:27" ht="15.75" customHeight="1" x14ac:dyDescent="0.25">
      <c r="AA812" s="3"/>
    </row>
    <row r="813" spans="27:27" ht="15.75" customHeight="1" x14ac:dyDescent="0.25">
      <c r="AA813" s="3"/>
    </row>
    <row r="814" spans="27:27" ht="15.75" customHeight="1" x14ac:dyDescent="0.25">
      <c r="AA814" s="3"/>
    </row>
    <row r="815" spans="27:27" ht="15.75" customHeight="1" x14ac:dyDescent="0.25">
      <c r="AA815" s="3"/>
    </row>
    <row r="816" spans="27:27" ht="15.75" customHeight="1" x14ac:dyDescent="0.25">
      <c r="AA816" s="3"/>
    </row>
    <row r="817" spans="27:27" ht="15.75" customHeight="1" x14ac:dyDescent="0.25">
      <c r="AA817" s="3"/>
    </row>
    <row r="818" spans="27:27" ht="15.75" customHeight="1" x14ac:dyDescent="0.25">
      <c r="AA818" s="3"/>
    </row>
    <row r="819" spans="27:27" ht="15.75" customHeight="1" x14ac:dyDescent="0.25">
      <c r="AA819" s="3"/>
    </row>
    <row r="820" spans="27:27" ht="15.75" customHeight="1" x14ac:dyDescent="0.25">
      <c r="AA820" s="3"/>
    </row>
    <row r="821" spans="27:27" ht="15.75" customHeight="1" x14ac:dyDescent="0.25">
      <c r="AA821" s="3"/>
    </row>
    <row r="822" spans="27:27" ht="15.75" customHeight="1" x14ac:dyDescent="0.25">
      <c r="AA822" s="3"/>
    </row>
    <row r="823" spans="27:27" ht="15.75" customHeight="1" x14ac:dyDescent="0.25">
      <c r="AA823" s="3"/>
    </row>
    <row r="824" spans="27:27" ht="15.75" customHeight="1" x14ac:dyDescent="0.25">
      <c r="AA824" s="3"/>
    </row>
    <row r="825" spans="27:27" ht="15.75" customHeight="1" x14ac:dyDescent="0.25">
      <c r="AA825" s="3"/>
    </row>
    <row r="826" spans="27:27" ht="15.75" customHeight="1" x14ac:dyDescent="0.25">
      <c r="AA826" s="3"/>
    </row>
    <row r="827" spans="27:27" ht="15.75" customHeight="1" x14ac:dyDescent="0.25">
      <c r="AA827" s="3"/>
    </row>
    <row r="828" spans="27:27" ht="15.75" customHeight="1" x14ac:dyDescent="0.25">
      <c r="AA828" s="3"/>
    </row>
    <row r="829" spans="27:27" ht="15.75" customHeight="1" x14ac:dyDescent="0.25">
      <c r="AA829" s="3"/>
    </row>
    <row r="830" spans="27:27" ht="15.75" customHeight="1" x14ac:dyDescent="0.25">
      <c r="AA830" s="3"/>
    </row>
    <row r="831" spans="27:27" ht="15.75" customHeight="1" x14ac:dyDescent="0.25">
      <c r="AA831" s="3"/>
    </row>
    <row r="832" spans="27:27" ht="15.75" customHeight="1" x14ac:dyDescent="0.25">
      <c r="AA832" s="3"/>
    </row>
    <row r="833" spans="27:27" ht="15.75" customHeight="1" x14ac:dyDescent="0.25">
      <c r="AA833" s="3"/>
    </row>
    <row r="834" spans="27:27" ht="15.75" customHeight="1" x14ac:dyDescent="0.25">
      <c r="AA834" s="3"/>
    </row>
    <row r="835" spans="27:27" ht="15.75" customHeight="1" x14ac:dyDescent="0.25">
      <c r="AA835" s="3"/>
    </row>
    <row r="836" spans="27:27" ht="15.75" customHeight="1" x14ac:dyDescent="0.25">
      <c r="AA836" s="3"/>
    </row>
    <row r="837" spans="27:27" ht="15.75" customHeight="1" x14ac:dyDescent="0.25">
      <c r="AA837" s="3"/>
    </row>
    <row r="838" spans="27:27" ht="15.75" customHeight="1" x14ac:dyDescent="0.25">
      <c r="AA838" s="3"/>
    </row>
    <row r="839" spans="27:27" ht="15.75" customHeight="1" x14ac:dyDescent="0.25">
      <c r="AA839" s="3"/>
    </row>
    <row r="840" spans="27:27" ht="15.75" customHeight="1" x14ac:dyDescent="0.25">
      <c r="AA840" s="3"/>
    </row>
    <row r="841" spans="27:27" ht="15.75" customHeight="1" x14ac:dyDescent="0.25">
      <c r="AA841" s="3"/>
    </row>
    <row r="842" spans="27:27" ht="15.75" customHeight="1" x14ac:dyDescent="0.25">
      <c r="AA842" s="3"/>
    </row>
    <row r="843" spans="27:27" ht="15.75" customHeight="1" x14ac:dyDescent="0.25">
      <c r="AA843" s="3"/>
    </row>
    <row r="844" spans="27:27" ht="15.75" customHeight="1" x14ac:dyDescent="0.25">
      <c r="AA844" s="3"/>
    </row>
    <row r="845" spans="27:27" ht="15.75" customHeight="1" x14ac:dyDescent="0.25">
      <c r="AA845" s="3"/>
    </row>
    <row r="846" spans="27:27" ht="15.75" customHeight="1" x14ac:dyDescent="0.25">
      <c r="AA846" s="3"/>
    </row>
    <row r="847" spans="27:27" ht="15.75" customHeight="1" x14ac:dyDescent="0.25">
      <c r="AA847" s="3"/>
    </row>
    <row r="848" spans="27:27" ht="15.75" customHeight="1" x14ac:dyDescent="0.25">
      <c r="AA848" s="3"/>
    </row>
    <row r="849" spans="27:27" ht="15.75" customHeight="1" x14ac:dyDescent="0.25">
      <c r="AA849" s="3"/>
    </row>
    <row r="850" spans="27:27" ht="15.75" customHeight="1" x14ac:dyDescent="0.25">
      <c r="AA850" s="3"/>
    </row>
    <row r="851" spans="27:27" ht="15.75" customHeight="1" x14ac:dyDescent="0.25">
      <c r="AA851" s="3"/>
    </row>
    <row r="852" spans="27:27" ht="15.75" customHeight="1" x14ac:dyDescent="0.25">
      <c r="AA852" s="3"/>
    </row>
    <row r="853" spans="27:27" ht="15.75" customHeight="1" x14ac:dyDescent="0.25">
      <c r="AA853" s="3"/>
    </row>
    <row r="854" spans="27:27" ht="15.75" customHeight="1" x14ac:dyDescent="0.25">
      <c r="AA854" s="3"/>
    </row>
    <row r="855" spans="27:27" ht="15.75" customHeight="1" x14ac:dyDescent="0.25">
      <c r="AA855" s="3"/>
    </row>
    <row r="856" spans="27:27" ht="15.75" customHeight="1" x14ac:dyDescent="0.25">
      <c r="AA856" s="3"/>
    </row>
    <row r="857" spans="27:27" ht="15.75" customHeight="1" x14ac:dyDescent="0.25">
      <c r="AA857" s="3"/>
    </row>
    <row r="858" spans="27:27" ht="15.75" customHeight="1" x14ac:dyDescent="0.25">
      <c r="AA858" s="3"/>
    </row>
    <row r="859" spans="27:27" ht="15.75" customHeight="1" x14ac:dyDescent="0.25">
      <c r="AA859" s="3"/>
    </row>
    <row r="860" spans="27:27" ht="15.75" customHeight="1" x14ac:dyDescent="0.25">
      <c r="AA860" s="3"/>
    </row>
    <row r="861" spans="27:27" ht="15.75" customHeight="1" x14ac:dyDescent="0.25">
      <c r="AA861" s="3"/>
    </row>
    <row r="862" spans="27:27" ht="15.75" customHeight="1" x14ac:dyDescent="0.25">
      <c r="AA862" s="3"/>
    </row>
    <row r="863" spans="27:27" ht="15.75" customHeight="1" x14ac:dyDescent="0.25">
      <c r="AA863" s="3"/>
    </row>
    <row r="864" spans="27:27" ht="15.75" customHeight="1" x14ac:dyDescent="0.25">
      <c r="AA864" s="3"/>
    </row>
    <row r="865" spans="27:27" ht="15.75" customHeight="1" x14ac:dyDescent="0.25">
      <c r="AA865" s="3"/>
    </row>
    <row r="866" spans="27:27" ht="15.75" customHeight="1" x14ac:dyDescent="0.25">
      <c r="AA866" s="3"/>
    </row>
    <row r="867" spans="27:27" ht="15.75" customHeight="1" x14ac:dyDescent="0.25">
      <c r="AA867" s="3"/>
    </row>
    <row r="868" spans="27:27" ht="15.75" customHeight="1" x14ac:dyDescent="0.25">
      <c r="AA868" s="3"/>
    </row>
    <row r="869" spans="27:27" ht="15.75" customHeight="1" x14ac:dyDescent="0.25">
      <c r="AA869" s="3"/>
    </row>
    <row r="870" spans="27:27" ht="15.75" customHeight="1" x14ac:dyDescent="0.25">
      <c r="AA870" s="3"/>
    </row>
    <row r="871" spans="27:27" ht="15.75" customHeight="1" x14ac:dyDescent="0.25">
      <c r="AA871" s="3"/>
    </row>
    <row r="872" spans="27:27" ht="15.75" customHeight="1" x14ac:dyDescent="0.25">
      <c r="AA872" s="3"/>
    </row>
    <row r="873" spans="27:27" ht="15.75" customHeight="1" x14ac:dyDescent="0.25">
      <c r="AA873" s="3"/>
    </row>
    <row r="874" spans="27:27" ht="15.75" customHeight="1" x14ac:dyDescent="0.25">
      <c r="AA874" s="3"/>
    </row>
    <row r="875" spans="27:27" ht="15.75" customHeight="1" x14ac:dyDescent="0.25">
      <c r="AA875" s="3"/>
    </row>
    <row r="876" spans="27:27" ht="15.75" customHeight="1" x14ac:dyDescent="0.25">
      <c r="AA876" s="3"/>
    </row>
    <row r="877" spans="27:27" ht="15.75" customHeight="1" x14ac:dyDescent="0.25">
      <c r="AA877" s="3"/>
    </row>
    <row r="878" spans="27:27" ht="15.75" customHeight="1" x14ac:dyDescent="0.25">
      <c r="AA878" s="3"/>
    </row>
    <row r="879" spans="27:27" ht="15.75" customHeight="1" x14ac:dyDescent="0.25">
      <c r="AA879" s="3"/>
    </row>
    <row r="880" spans="27:27" ht="15.75" customHeight="1" x14ac:dyDescent="0.25">
      <c r="AA880" s="3"/>
    </row>
    <row r="881" spans="27:27" ht="15.75" customHeight="1" x14ac:dyDescent="0.25">
      <c r="AA881" s="3"/>
    </row>
    <row r="882" spans="27:27" ht="15.75" customHeight="1" x14ac:dyDescent="0.25">
      <c r="AA882" s="3"/>
    </row>
    <row r="883" spans="27:27" ht="15.75" customHeight="1" x14ac:dyDescent="0.25">
      <c r="AA883" s="3"/>
    </row>
    <row r="884" spans="27:27" ht="15.75" customHeight="1" x14ac:dyDescent="0.25">
      <c r="AA884" s="3"/>
    </row>
    <row r="885" spans="27:27" ht="15.75" customHeight="1" x14ac:dyDescent="0.25">
      <c r="AA885" s="3"/>
    </row>
    <row r="886" spans="27:27" ht="15.75" customHeight="1" x14ac:dyDescent="0.25">
      <c r="AA886" s="3"/>
    </row>
    <row r="887" spans="27:27" ht="15.75" customHeight="1" x14ac:dyDescent="0.25">
      <c r="AA887" s="3"/>
    </row>
    <row r="888" spans="27:27" ht="15.75" customHeight="1" x14ac:dyDescent="0.25">
      <c r="AA888" s="3"/>
    </row>
    <row r="889" spans="27:27" ht="15.75" customHeight="1" x14ac:dyDescent="0.25">
      <c r="AA889" s="3"/>
    </row>
    <row r="890" spans="27:27" ht="15.75" customHeight="1" x14ac:dyDescent="0.25">
      <c r="AA890" s="3"/>
    </row>
    <row r="891" spans="27:27" ht="15.75" customHeight="1" x14ac:dyDescent="0.25">
      <c r="AA891" s="3"/>
    </row>
    <row r="892" spans="27:27" ht="15.75" customHeight="1" x14ac:dyDescent="0.25">
      <c r="AA892" s="3"/>
    </row>
    <row r="893" spans="27:27" ht="15.75" customHeight="1" x14ac:dyDescent="0.25">
      <c r="AA893" s="3"/>
    </row>
    <row r="894" spans="27:27" ht="15.75" customHeight="1" x14ac:dyDescent="0.25">
      <c r="AA894" s="3"/>
    </row>
    <row r="895" spans="27:27" ht="15.75" customHeight="1" x14ac:dyDescent="0.25">
      <c r="AA895" s="3"/>
    </row>
    <row r="896" spans="27:27" ht="15.75" customHeight="1" x14ac:dyDescent="0.25">
      <c r="AA896" s="3"/>
    </row>
    <row r="897" spans="27:27" ht="15.75" customHeight="1" x14ac:dyDescent="0.25">
      <c r="AA897" s="3"/>
    </row>
    <row r="898" spans="27:27" ht="15.75" customHeight="1" x14ac:dyDescent="0.25">
      <c r="AA898" s="3"/>
    </row>
    <row r="899" spans="27:27" ht="15.75" customHeight="1" x14ac:dyDescent="0.25">
      <c r="AA899" s="3"/>
    </row>
    <row r="900" spans="27:27" ht="15.75" customHeight="1" x14ac:dyDescent="0.25">
      <c r="AA900" s="3"/>
    </row>
    <row r="901" spans="27:27" ht="15.75" customHeight="1" x14ac:dyDescent="0.25">
      <c r="AA901" s="3"/>
    </row>
    <row r="902" spans="27:27" ht="15.75" customHeight="1" x14ac:dyDescent="0.25">
      <c r="AA902" s="3"/>
    </row>
    <row r="903" spans="27:27" ht="15.75" customHeight="1" x14ac:dyDescent="0.25">
      <c r="AA903" s="3"/>
    </row>
    <row r="904" spans="27:27" ht="15.75" customHeight="1" x14ac:dyDescent="0.25">
      <c r="AA904" s="3"/>
    </row>
    <row r="905" spans="27:27" ht="15.75" customHeight="1" x14ac:dyDescent="0.25">
      <c r="AA905" s="3"/>
    </row>
    <row r="906" spans="27:27" ht="15.75" customHeight="1" x14ac:dyDescent="0.25">
      <c r="AA906" s="3"/>
    </row>
    <row r="907" spans="27:27" ht="15.75" customHeight="1" x14ac:dyDescent="0.25">
      <c r="AA907" s="3"/>
    </row>
    <row r="908" spans="27:27" ht="15.75" customHeight="1" x14ac:dyDescent="0.25">
      <c r="AA908" s="3"/>
    </row>
    <row r="909" spans="27:27" ht="15.75" customHeight="1" x14ac:dyDescent="0.25">
      <c r="AA909" s="3"/>
    </row>
    <row r="910" spans="27:27" ht="15.75" customHeight="1" x14ac:dyDescent="0.25">
      <c r="AA910" s="3"/>
    </row>
    <row r="911" spans="27:27" ht="15.75" customHeight="1" x14ac:dyDescent="0.25">
      <c r="AA911" s="3"/>
    </row>
    <row r="912" spans="27:27" ht="15.75" customHeight="1" x14ac:dyDescent="0.25">
      <c r="AA912" s="3"/>
    </row>
    <row r="913" spans="27:27" ht="15.75" customHeight="1" x14ac:dyDescent="0.25">
      <c r="AA913" s="3"/>
    </row>
    <row r="914" spans="27:27" ht="15.75" customHeight="1" x14ac:dyDescent="0.25">
      <c r="AA914" s="3"/>
    </row>
    <row r="915" spans="27:27" ht="15.75" customHeight="1" x14ac:dyDescent="0.25">
      <c r="AA915" s="3"/>
    </row>
    <row r="916" spans="27:27" ht="15.75" customHeight="1" x14ac:dyDescent="0.25">
      <c r="AA916" s="3"/>
    </row>
    <row r="917" spans="27:27" ht="15.75" customHeight="1" x14ac:dyDescent="0.25">
      <c r="AA917" s="3"/>
    </row>
    <row r="918" spans="27:27" ht="15.75" customHeight="1" x14ac:dyDescent="0.25">
      <c r="AA918" s="3"/>
    </row>
    <row r="919" spans="27:27" ht="15.75" customHeight="1" x14ac:dyDescent="0.25">
      <c r="AA919" s="3"/>
    </row>
    <row r="920" spans="27:27" ht="15.75" customHeight="1" x14ac:dyDescent="0.25">
      <c r="AA920" s="3"/>
    </row>
    <row r="921" spans="27:27" ht="15.75" customHeight="1" x14ac:dyDescent="0.25">
      <c r="AA921" s="3"/>
    </row>
    <row r="922" spans="27:27" ht="15.75" customHeight="1" x14ac:dyDescent="0.25">
      <c r="AA922" s="3"/>
    </row>
    <row r="923" spans="27:27" ht="15.75" customHeight="1" x14ac:dyDescent="0.25">
      <c r="AA923" s="3"/>
    </row>
    <row r="924" spans="27:27" ht="15.75" customHeight="1" x14ac:dyDescent="0.25">
      <c r="AA924" s="3"/>
    </row>
    <row r="925" spans="27:27" ht="15.75" customHeight="1" x14ac:dyDescent="0.25">
      <c r="AA925" s="3"/>
    </row>
    <row r="926" spans="27:27" ht="15.75" customHeight="1" x14ac:dyDescent="0.25">
      <c r="AA926" s="3"/>
    </row>
    <row r="927" spans="27:27" ht="15.75" customHeight="1" x14ac:dyDescent="0.25">
      <c r="AA927" s="3"/>
    </row>
    <row r="928" spans="27:27" ht="15.75" customHeight="1" x14ac:dyDescent="0.25">
      <c r="AA928" s="3"/>
    </row>
    <row r="929" spans="27:27" ht="15.75" customHeight="1" x14ac:dyDescent="0.25">
      <c r="AA929" s="3"/>
    </row>
    <row r="930" spans="27:27" ht="15.75" customHeight="1" x14ac:dyDescent="0.25">
      <c r="AA930" s="3"/>
    </row>
    <row r="931" spans="27:27" ht="15.75" customHeight="1" x14ac:dyDescent="0.25">
      <c r="AA931" s="3"/>
    </row>
    <row r="932" spans="27:27" ht="15.75" customHeight="1" x14ac:dyDescent="0.25">
      <c r="AA932" s="3"/>
    </row>
    <row r="933" spans="27:27" ht="15.75" customHeight="1" x14ac:dyDescent="0.25">
      <c r="AA933" s="3"/>
    </row>
    <row r="934" spans="27:27" ht="15.75" customHeight="1" x14ac:dyDescent="0.25">
      <c r="AA934" s="3"/>
    </row>
    <row r="935" spans="27:27" ht="15.75" customHeight="1" x14ac:dyDescent="0.25">
      <c r="AA935" s="3"/>
    </row>
    <row r="936" spans="27:27" ht="15.75" customHeight="1" x14ac:dyDescent="0.25">
      <c r="AA936" s="3"/>
    </row>
    <row r="937" spans="27:27" ht="15.75" customHeight="1" x14ac:dyDescent="0.25">
      <c r="AA937" s="3"/>
    </row>
    <row r="938" spans="27:27" ht="15.75" customHeight="1" x14ac:dyDescent="0.25">
      <c r="AA938" s="3"/>
    </row>
    <row r="939" spans="27:27" ht="15.75" customHeight="1" x14ac:dyDescent="0.25">
      <c r="AA939" s="3"/>
    </row>
    <row r="940" spans="27:27" ht="15.75" customHeight="1" x14ac:dyDescent="0.25">
      <c r="AA940" s="3"/>
    </row>
    <row r="941" spans="27:27" ht="15.75" customHeight="1" x14ac:dyDescent="0.25">
      <c r="AA941" s="3"/>
    </row>
    <row r="942" spans="27:27" ht="15.75" customHeight="1" x14ac:dyDescent="0.25">
      <c r="AA942" s="3"/>
    </row>
    <row r="943" spans="27:27" ht="15.75" customHeight="1" x14ac:dyDescent="0.25">
      <c r="AA943" s="3"/>
    </row>
    <row r="944" spans="27:27" ht="15.75" customHeight="1" x14ac:dyDescent="0.25">
      <c r="AA944" s="3"/>
    </row>
    <row r="945" spans="27:27" ht="15.75" customHeight="1" x14ac:dyDescent="0.25">
      <c r="AA945" s="3"/>
    </row>
    <row r="946" spans="27:27" ht="15.75" customHeight="1" x14ac:dyDescent="0.25">
      <c r="AA946" s="3"/>
    </row>
    <row r="947" spans="27:27" ht="15.75" customHeight="1" x14ac:dyDescent="0.25">
      <c r="AA947" s="3"/>
    </row>
    <row r="948" spans="27:27" ht="15.75" customHeight="1" x14ac:dyDescent="0.25">
      <c r="AA948" s="3"/>
    </row>
    <row r="949" spans="27:27" ht="15.75" customHeight="1" x14ac:dyDescent="0.25">
      <c r="AA949" s="3"/>
    </row>
    <row r="950" spans="27:27" ht="15.75" customHeight="1" x14ac:dyDescent="0.25">
      <c r="AA950" s="3"/>
    </row>
    <row r="951" spans="27:27" ht="15.75" customHeight="1" x14ac:dyDescent="0.25">
      <c r="AA951" s="3"/>
    </row>
    <row r="952" spans="27:27" ht="15.75" customHeight="1" x14ac:dyDescent="0.25">
      <c r="AA952" s="3"/>
    </row>
    <row r="953" spans="27:27" ht="15.75" customHeight="1" x14ac:dyDescent="0.25">
      <c r="AA953" s="3"/>
    </row>
    <row r="954" spans="27:27" ht="15.75" customHeight="1" x14ac:dyDescent="0.25">
      <c r="AA954" s="3"/>
    </row>
    <row r="955" spans="27:27" ht="15.75" customHeight="1" x14ac:dyDescent="0.25">
      <c r="AA955" s="3"/>
    </row>
    <row r="956" spans="27:27" ht="15.75" customHeight="1" x14ac:dyDescent="0.25">
      <c r="AA956" s="3"/>
    </row>
    <row r="957" spans="27:27" ht="15.75" customHeight="1" x14ac:dyDescent="0.25">
      <c r="AA957" s="3"/>
    </row>
    <row r="958" spans="27:27" ht="15.75" customHeight="1" x14ac:dyDescent="0.25">
      <c r="AA958" s="3"/>
    </row>
    <row r="959" spans="27:27" ht="15.75" customHeight="1" x14ac:dyDescent="0.25">
      <c r="AA959" s="3"/>
    </row>
    <row r="960" spans="27:27" ht="15.75" customHeight="1" x14ac:dyDescent="0.25">
      <c r="AA960" s="3"/>
    </row>
    <row r="961" spans="27:27" ht="15.75" customHeight="1" x14ac:dyDescent="0.25">
      <c r="AA961" s="3"/>
    </row>
    <row r="962" spans="27:27" ht="15.75" customHeight="1" x14ac:dyDescent="0.25">
      <c r="AA962" s="3"/>
    </row>
    <row r="963" spans="27:27" ht="15.75" customHeight="1" x14ac:dyDescent="0.25">
      <c r="AA963" s="3"/>
    </row>
    <row r="964" spans="27:27" ht="15.75" customHeight="1" x14ac:dyDescent="0.25">
      <c r="AA964" s="3"/>
    </row>
    <row r="965" spans="27:27" ht="15.75" customHeight="1" x14ac:dyDescent="0.25">
      <c r="AA965" s="3"/>
    </row>
    <row r="966" spans="27:27" ht="15.75" customHeight="1" x14ac:dyDescent="0.25">
      <c r="AA966" s="3"/>
    </row>
    <row r="967" spans="27:27" ht="15.75" customHeight="1" x14ac:dyDescent="0.25">
      <c r="AA967" s="3"/>
    </row>
    <row r="968" spans="27:27" ht="15.75" customHeight="1" x14ac:dyDescent="0.25">
      <c r="AA968" s="3"/>
    </row>
    <row r="969" spans="27:27" ht="15.75" customHeight="1" x14ac:dyDescent="0.25">
      <c r="AA969" s="3"/>
    </row>
    <row r="970" spans="27:27" ht="15.75" customHeight="1" x14ac:dyDescent="0.25">
      <c r="AA970" s="3"/>
    </row>
    <row r="971" spans="27:27" ht="15.75" customHeight="1" x14ac:dyDescent="0.25">
      <c r="AA971" s="3"/>
    </row>
    <row r="972" spans="27:27" ht="15.75" customHeight="1" x14ac:dyDescent="0.25">
      <c r="AA972" s="3"/>
    </row>
    <row r="973" spans="27:27" ht="15.75" customHeight="1" x14ac:dyDescent="0.25">
      <c r="AA973" s="3"/>
    </row>
    <row r="974" spans="27:27" ht="15.75" customHeight="1" x14ac:dyDescent="0.25">
      <c r="AA974" s="3"/>
    </row>
    <row r="975" spans="27:27" ht="15.75" customHeight="1" x14ac:dyDescent="0.25">
      <c r="AA975" s="3"/>
    </row>
    <row r="976" spans="27:27" ht="15.75" customHeight="1" x14ac:dyDescent="0.25">
      <c r="AA976" s="3"/>
    </row>
    <row r="977" spans="27:27" ht="15.75" customHeight="1" x14ac:dyDescent="0.25">
      <c r="AA977" s="3"/>
    </row>
    <row r="978" spans="27:27" ht="15.75" customHeight="1" x14ac:dyDescent="0.25">
      <c r="AA978" s="3"/>
    </row>
    <row r="979" spans="27:27" ht="15.75" customHeight="1" x14ac:dyDescent="0.25">
      <c r="AA979" s="3"/>
    </row>
    <row r="980" spans="27:27" ht="15.75" customHeight="1" x14ac:dyDescent="0.25">
      <c r="AA980" s="3"/>
    </row>
    <row r="981" spans="27:27" ht="15.75" customHeight="1" x14ac:dyDescent="0.25">
      <c r="AA981" s="3"/>
    </row>
    <row r="982" spans="27:27" ht="15.75" customHeight="1" x14ac:dyDescent="0.25">
      <c r="AA982" s="3"/>
    </row>
    <row r="983" spans="27:27" ht="15.75" customHeight="1" x14ac:dyDescent="0.25">
      <c r="AA983" s="3"/>
    </row>
    <row r="984" spans="27:27" ht="15.75" customHeight="1" x14ac:dyDescent="0.25">
      <c r="AA984" s="3"/>
    </row>
    <row r="985" spans="27:27" ht="15.75" customHeight="1" x14ac:dyDescent="0.25">
      <c r="AA985" s="3"/>
    </row>
    <row r="986" spans="27:27" ht="15.75" customHeight="1" x14ac:dyDescent="0.25">
      <c r="AA986" s="3"/>
    </row>
    <row r="987" spans="27:27" ht="15.75" customHeight="1" x14ac:dyDescent="0.25">
      <c r="AA987" s="3"/>
    </row>
    <row r="988" spans="27:27" ht="15.75" customHeight="1" x14ac:dyDescent="0.25">
      <c r="AA988" s="3"/>
    </row>
    <row r="989" spans="27:27" ht="15.75" customHeight="1" x14ac:dyDescent="0.25">
      <c r="AA989" s="3"/>
    </row>
    <row r="990" spans="27:27" ht="15.75" customHeight="1" x14ac:dyDescent="0.25">
      <c r="AA990" s="3"/>
    </row>
    <row r="991" spans="27:27" ht="15.75" customHeight="1" x14ac:dyDescent="0.25">
      <c r="AA991" s="3"/>
    </row>
    <row r="992" spans="27:27" ht="15.75" customHeight="1" x14ac:dyDescent="0.25">
      <c r="AA992" s="3"/>
    </row>
    <row r="993" spans="27:27" ht="15.75" customHeight="1" x14ac:dyDescent="0.25">
      <c r="AA993" s="3"/>
    </row>
    <row r="994" spans="27:27" ht="15.75" customHeight="1" x14ac:dyDescent="0.25">
      <c r="AA994" s="3"/>
    </row>
    <row r="995" spans="27:27" ht="15.75" customHeight="1" x14ac:dyDescent="0.25">
      <c r="AA995" s="3"/>
    </row>
    <row r="996" spans="27:27" ht="15.75" customHeight="1" x14ac:dyDescent="0.25">
      <c r="AA996" s="3"/>
    </row>
    <row r="997" spans="27:27" ht="15.75" customHeight="1" x14ac:dyDescent="0.25">
      <c r="AA997" s="3"/>
    </row>
    <row r="998" spans="27:27" ht="15.75" customHeight="1" x14ac:dyDescent="0.25">
      <c r="AA998" s="3"/>
    </row>
    <row r="999" spans="27:27" ht="15.75" customHeight="1" x14ac:dyDescent="0.25">
      <c r="AA999" s="3"/>
    </row>
    <row r="1000" spans="27:27" ht="15.75" customHeight="1" x14ac:dyDescent="0.25">
      <c r="AA1000" s="3"/>
    </row>
  </sheetData>
  <pageMargins left="0.7" right="0.7" top="0.75" bottom="0.75" header="0" footer="0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Y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8.85546875" customWidth="1"/>
    <col min="3" max="3" width="14.140625" customWidth="1"/>
    <col min="4" max="5" width="14.7109375" customWidth="1"/>
    <col min="6" max="7" width="13.7109375" customWidth="1"/>
    <col min="8" max="8" width="15.7109375" customWidth="1"/>
    <col min="9" max="26" width="8.7109375" customWidth="1"/>
  </cols>
  <sheetData>
    <row r="1" spans="1:25" x14ac:dyDescent="0.25">
      <c r="B1" t="s">
        <v>167</v>
      </c>
      <c r="C1" t="str">
        <f>""</f>
        <v/>
      </c>
      <c r="D1" t="str">
        <f>""</f>
        <v/>
      </c>
      <c r="E1" t="s">
        <v>168</v>
      </c>
      <c r="F1" t="str">
        <f>""</f>
        <v/>
      </c>
      <c r="G1" t="str">
        <f>""</f>
        <v/>
      </c>
      <c r="H1" t="s">
        <v>169</v>
      </c>
      <c r="I1" t="str">
        <f>""</f>
        <v/>
      </c>
      <c r="J1" t="str">
        <f>""</f>
        <v/>
      </c>
      <c r="K1" t="s">
        <v>170</v>
      </c>
      <c r="L1" t="str">
        <f>""</f>
        <v/>
      </c>
      <c r="M1" t="str">
        <f>""</f>
        <v/>
      </c>
      <c r="N1" t="s">
        <v>171</v>
      </c>
      <c r="O1" t="str">
        <f>""</f>
        <v/>
      </c>
      <c r="P1" t="str">
        <f>""</f>
        <v/>
      </c>
      <c r="Q1" t="s">
        <v>172</v>
      </c>
      <c r="R1" t="str">
        <f>""</f>
        <v/>
      </c>
      <c r="S1" t="str">
        <f>""</f>
        <v/>
      </c>
      <c r="T1" t="s">
        <v>173</v>
      </c>
      <c r="U1" t="str">
        <f>""</f>
        <v/>
      </c>
      <c r="V1" t="str">
        <f>""</f>
        <v/>
      </c>
      <c r="W1" t="s">
        <v>174</v>
      </c>
      <c r="X1" t="str">
        <f>""</f>
        <v/>
      </c>
      <c r="Y1" t="str">
        <f>""</f>
        <v/>
      </c>
    </row>
    <row r="2" spans="1:25" x14ac:dyDescent="0.25">
      <c r="B2" t="s">
        <v>175</v>
      </c>
      <c r="C2" t="s">
        <v>176</v>
      </c>
      <c r="D2" t="s">
        <v>177</v>
      </c>
      <c r="E2" t="s">
        <v>175</v>
      </c>
      <c r="F2" t="s">
        <v>176</v>
      </c>
      <c r="G2" t="s">
        <v>177</v>
      </c>
      <c r="H2" t="s">
        <v>175</v>
      </c>
      <c r="I2" t="s">
        <v>176</v>
      </c>
      <c r="J2" t="s">
        <v>177</v>
      </c>
      <c r="K2" t="s">
        <v>175</v>
      </c>
      <c r="L2" t="s">
        <v>176</v>
      </c>
      <c r="M2" t="s">
        <v>177</v>
      </c>
      <c r="N2" t="s">
        <v>175</v>
      </c>
      <c r="O2" t="s">
        <v>176</v>
      </c>
      <c r="P2" t="s">
        <v>177</v>
      </c>
      <c r="Q2" t="s">
        <v>175</v>
      </c>
      <c r="R2" t="s">
        <v>176</v>
      </c>
      <c r="S2" t="s">
        <v>177</v>
      </c>
      <c r="T2" t="s">
        <v>175</v>
      </c>
      <c r="U2" t="s">
        <v>176</v>
      </c>
      <c r="V2" t="s">
        <v>177</v>
      </c>
      <c r="W2" t="s">
        <v>175</v>
      </c>
      <c r="X2" t="s">
        <v>176</v>
      </c>
      <c r="Y2" t="s">
        <v>177</v>
      </c>
    </row>
    <row r="3" spans="1:25" x14ac:dyDescent="0.25">
      <c r="A3" t="s">
        <v>178</v>
      </c>
      <c r="B3">
        <v>1.5845578589366649</v>
      </c>
      <c r="C3">
        <v>18.192682581864819</v>
      </c>
      <c r="D3">
        <v>28.39587960921606</v>
      </c>
      <c r="E3">
        <v>-4.6858037921766131</v>
      </c>
      <c r="F3">
        <v>-5.2190961231991118</v>
      </c>
      <c r="G3">
        <v>-17.529235425773258</v>
      </c>
      <c r="H3">
        <v>-6.3036483002160777</v>
      </c>
      <c r="I3">
        <v>9.2828379137748893</v>
      </c>
      <c r="J3">
        <v>27.876714338279822</v>
      </c>
      <c r="K3">
        <v>-11.57495576853651</v>
      </c>
      <c r="L3">
        <v>2.1197939070354872</v>
      </c>
      <c r="M3">
        <v>-16.813907598098389</v>
      </c>
      <c r="N3">
        <v>-28.050600212811709</v>
      </c>
      <c r="O3">
        <v>-3.596854213958887</v>
      </c>
      <c r="P3">
        <v>-19.83176961490825</v>
      </c>
      <c r="R3">
        <v>1.9373183135558649</v>
      </c>
      <c r="S3">
        <v>-6.5481593854746354</v>
      </c>
      <c r="T3">
        <v>-0.51301681081127926</v>
      </c>
      <c r="U3">
        <v>10.63194089951546</v>
      </c>
      <c r="V3">
        <v>17.126398290129121</v>
      </c>
      <c r="W3">
        <v>-1.337096232750925</v>
      </c>
      <c r="X3">
        <v>-3.5476746484624742</v>
      </c>
      <c r="Y3">
        <v>-8.8146536201807386</v>
      </c>
    </row>
    <row r="4" spans="1:25" x14ac:dyDescent="0.25">
      <c r="A4" t="s">
        <v>179</v>
      </c>
      <c r="B4">
        <v>1.719169811516463E-2</v>
      </c>
      <c r="C4">
        <v>3.1709189584936862E-2</v>
      </c>
      <c r="D4">
        <v>-5.5292513861873248E-2</v>
      </c>
      <c r="E4">
        <v>-0.16518481355553211</v>
      </c>
      <c r="F4">
        <v>-0.28626833787795741</v>
      </c>
      <c r="G4">
        <v>-0.25511621583445232</v>
      </c>
      <c r="H4">
        <v>-0.29213924616539572</v>
      </c>
      <c r="I4">
        <v>-4.0359880467186471E-3</v>
      </c>
      <c r="J4">
        <v>-0.29177854516851398</v>
      </c>
      <c r="K4">
        <v>-0.92327992038714513</v>
      </c>
      <c r="L4">
        <v>0.1351102111080395</v>
      </c>
      <c r="M4">
        <v>-2.9090621434260608</v>
      </c>
      <c r="N4">
        <v>-8.6773369105612938E-2</v>
      </c>
      <c r="O4">
        <v>-0.2548894184559039</v>
      </c>
      <c r="P4">
        <v>-1.1165919709678629</v>
      </c>
      <c r="R4">
        <v>-0.21371128766374661</v>
      </c>
      <c r="S4">
        <v>-0.68325134964173118</v>
      </c>
      <c r="T4">
        <v>-0.1057388052116338</v>
      </c>
      <c r="U4">
        <v>-0.42928539093332468</v>
      </c>
      <c r="V4">
        <v>-0.65112501356098706</v>
      </c>
      <c r="W4">
        <v>-0.16751093991287819</v>
      </c>
      <c r="X4">
        <v>-0.21443916326884571</v>
      </c>
      <c r="Y4">
        <v>-0.75308854085126209</v>
      </c>
    </row>
    <row r="5" spans="1:25" x14ac:dyDescent="0.25">
      <c r="A5" t="s">
        <v>180</v>
      </c>
      <c r="B5">
        <v>-0.5640459272109164</v>
      </c>
      <c r="C5">
        <v>0.28724208443706811</v>
      </c>
      <c r="D5">
        <v>1.5690910187899709</v>
      </c>
      <c r="E5">
        <v>5.5003520406223947</v>
      </c>
      <c r="F5">
        <v>8.0248332811123824</v>
      </c>
      <c r="G5">
        <v>6.1774109606758607</v>
      </c>
      <c r="H5">
        <v>8.3264568295503221</v>
      </c>
      <c r="I5">
        <v>1.339177841570049</v>
      </c>
      <c r="J5">
        <v>6.4091508705032059</v>
      </c>
      <c r="K5">
        <v>14.904857010147721</v>
      </c>
      <c r="L5">
        <v>0.17345945213254649</v>
      </c>
      <c r="M5">
        <v>39.608297032709523</v>
      </c>
      <c r="N5">
        <v>-0.2224636602964162</v>
      </c>
      <c r="O5">
        <v>7.8217296815269766</v>
      </c>
      <c r="P5">
        <v>14.66838506451252</v>
      </c>
      <c r="R5">
        <v>7.1179824464811894</v>
      </c>
      <c r="S5">
        <v>12.347177683885381</v>
      </c>
      <c r="T5">
        <v>1.155175615584781</v>
      </c>
      <c r="U5">
        <v>6.3547277891428777</v>
      </c>
      <c r="V5">
        <v>10.87220839764773</v>
      </c>
      <c r="W5">
        <v>3.8484360236706832</v>
      </c>
      <c r="X5">
        <v>5.5269630919149906</v>
      </c>
      <c r="Y5">
        <v>17.35799707941964</v>
      </c>
    </row>
    <row r="6" spans="1:25" x14ac:dyDescent="0.25">
      <c r="A6" t="s">
        <v>181</v>
      </c>
      <c r="B6">
        <v>-1</v>
      </c>
      <c r="C6">
        <v>-1</v>
      </c>
      <c r="D6">
        <v>-1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 x14ac:dyDescent="0.25">
      <c r="A7" t="s">
        <v>182</v>
      </c>
      <c r="B7">
        <v>12.603998325330659</v>
      </c>
      <c r="C7">
        <v>12.086138115226831</v>
      </c>
      <c r="D7">
        <v>14.511175993940951</v>
      </c>
      <c r="E7">
        <v>-1.4124832777683769</v>
      </c>
      <c r="F7">
        <v>-0.84917916894410173</v>
      </c>
      <c r="G7">
        <v>11.297236218079769</v>
      </c>
      <c r="H7">
        <v>-1.862336802506223</v>
      </c>
      <c r="I7">
        <v>11.111914126999039</v>
      </c>
      <c r="J7">
        <v>6.7661099858433644</v>
      </c>
      <c r="K7">
        <v>-4.1536097949242459</v>
      </c>
      <c r="L7">
        <v>11.162680445857291</v>
      </c>
      <c r="M7">
        <v>-7.5865085968611101</v>
      </c>
      <c r="N7">
        <v>16.650909940416589</v>
      </c>
      <c r="O7">
        <v>4.8331531353570814</v>
      </c>
      <c r="P7">
        <v>13.15276028699544</v>
      </c>
      <c r="R7">
        <v>-1.724889779308163</v>
      </c>
      <c r="S7">
        <v>5.8338632346959889</v>
      </c>
      <c r="T7">
        <v>10.87018340784822</v>
      </c>
      <c r="U7">
        <v>7.5154882952866204</v>
      </c>
      <c r="V7">
        <v>6.2784079042547836</v>
      </c>
      <c r="W7">
        <v>-3.4288014030445191</v>
      </c>
      <c r="X7">
        <v>-3.4408104259518959</v>
      </c>
      <c r="Y7">
        <v>-11.33231382845007</v>
      </c>
    </row>
    <row r="8" spans="1:25" x14ac:dyDescent="0.25">
      <c r="A8" t="s">
        <v>183</v>
      </c>
      <c r="B8">
        <v>-1.2414058415303511</v>
      </c>
      <c r="C8">
        <v>-0.2293963478963276</v>
      </c>
      <c r="D8">
        <v>-1.8025155307615601E-2</v>
      </c>
      <c r="E8">
        <v>-1.3981595220360221E-2</v>
      </c>
      <c r="F8">
        <v>6.5699272399002001E-2</v>
      </c>
      <c r="G8">
        <v>-3.8059453312001361</v>
      </c>
      <c r="H8">
        <v>-1.1549374980898701E-3</v>
      </c>
      <c r="I8">
        <v>-0.51834168850640983</v>
      </c>
      <c r="J8">
        <v>5.0264161448030517E-2</v>
      </c>
      <c r="K8">
        <v>-8.7976939367013243E-2</v>
      </c>
      <c r="L8">
        <v>-0.69865213700095019</v>
      </c>
      <c r="M8">
        <v>-0.25638859539193681</v>
      </c>
      <c r="N8">
        <v>-5.3285371973936657</v>
      </c>
      <c r="O8">
        <v>-2.137131834677708</v>
      </c>
      <c r="P8">
        <v>-5.2848780458732518</v>
      </c>
      <c r="R8">
        <v>-0.58998068862235642</v>
      </c>
      <c r="S8">
        <v>-5.2530268253880834</v>
      </c>
      <c r="T8">
        <v>-0.98024813087385565</v>
      </c>
      <c r="U8">
        <v>-0.22562444040144281</v>
      </c>
      <c r="V8">
        <v>-1.02512476736308E-2</v>
      </c>
      <c r="W8">
        <v>-0.89723340268173701</v>
      </c>
      <c r="X8">
        <v>-0.50325497154241861</v>
      </c>
      <c r="Y8">
        <v>-0.55905977501301463</v>
      </c>
    </row>
    <row r="10" spans="1:25" x14ac:dyDescent="0.25">
      <c r="A10" t="s">
        <v>184</v>
      </c>
    </row>
    <row r="11" spans="1:25" x14ac:dyDescent="0.25">
      <c r="A11" t="s">
        <v>185</v>
      </c>
      <c r="B11" t="s">
        <v>186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E1000"/>
  <sheetViews>
    <sheetView workbookViewId="0"/>
  </sheetViews>
  <sheetFormatPr defaultColWidth="14.42578125" defaultRowHeight="15" customHeight="1" x14ac:dyDescent="0.25"/>
  <cols>
    <col min="1" max="26" width="15.7109375" customWidth="1"/>
  </cols>
  <sheetData>
    <row r="1" spans="1:5" x14ac:dyDescent="0.25">
      <c r="B1" t="s">
        <v>178</v>
      </c>
      <c r="C1" t="s">
        <v>179</v>
      </c>
      <c r="D1" t="s">
        <v>180</v>
      </c>
      <c r="E1" t="s">
        <v>182</v>
      </c>
    </row>
    <row r="2" spans="1:5" x14ac:dyDescent="0.25">
      <c r="A2" t="s">
        <v>9</v>
      </c>
      <c r="B2">
        <v>0</v>
      </c>
      <c r="C2">
        <v>1</v>
      </c>
      <c r="D2">
        <v>0</v>
      </c>
      <c r="E2">
        <v>0</v>
      </c>
    </row>
    <row r="3" spans="1:5" x14ac:dyDescent="0.25">
      <c r="A3" t="s">
        <v>10</v>
      </c>
      <c r="B3">
        <v>-0.8448849146959474</v>
      </c>
      <c r="C3">
        <v>0.77520122875963726</v>
      </c>
      <c r="D3">
        <v>-1.612393593941207E-4</v>
      </c>
      <c r="E3">
        <v>-5.5513948141772407E-6</v>
      </c>
    </row>
    <row r="4" spans="1:5" x14ac:dyDescent="0.25">
      <c r="A4" t="s">
        <v>11</v>
      </c>
      <c r="B4">
        <v>-1.4224842140892819</v>
      </c>
      <c r="C4">
        <v>0.65476545397643238</v>
      </c>
      <c r="D4">
        <v>4.5521024225967283E-4</v>
      </c>
      <c r="E4">
        <v>-5.9758493172417683E-6</v>
      </c>
    </row>
    <row r="5" spans="1:5" x14ac:dyDescent="0.25">
      <c r="A5" t="s">
        <v>12</v>
      </c>
      <c r="B5">
        <v>-7.4446870151693298</v>
      </c>
      <c r="C5">
        <v>0.66540795139985642</v>
      </c>
      <c r="D5">
        <v>3.3461607057306002E-4</v>
      </c>
      <c r="E5">
        <v>-5.2091541895898032E-6</v>
      </c>
    </row>
    <row r="6" spans="1:5" x14ac:dyDescent="0.25">
      <c r="A6" t="s">
        <v>13</v>
      </c>
      <c r="B6">
        <v>-6.3000635821287014</v>
      </c>
      <c r="C6">
        <v>0.57318892555331669</v>
      </c>
      <c r="D6">
        <v>6.3146904110513845E-4</v>
      </c>
      <c r="E6">
        <v>-5.0641206814877066E-6</v>
      </c>
    </row>
    <row r="7" spans="1:5" x14ac:dyDescent="0.25">
      <c r="A7" t="s">
        <v>14</v>
      </c>
      <c r="B7">
        <v>-8.2052261327695053</v>
      </c>
      <c r="C7">
        <v>0.55589315194996536</v>
      </c>
      <c r="D7">
        <v>6.7533267847745093E-4</v>
      </c>
      <c r="E7">
        <v>-5.2750758340610151E-6</v>
      </c>
    </row>
    <row r="8" spans="1:5" x14ac:dyDescent="0.25">
      <c r="A8" t="s">
        <v>15</v>
      </c>
      <c r="B8">
        <v>-12.0741</v>
      </c>
      <c r="C8">
        <v>0.71240599999999998</v>
      </c>
      <c r="D8">
        <v>-8.9472599999999998E-4</v>
      </c>
      <c r="E8">
        <v>-1.53278E-6</v>
      </c>
    </row>
    <row r="10" spans="1:5" x14ac:dyDescent="0.25">
      <c r="A10" t="s">
        <v>184</v>
      </c>
    </row>
    <row r="11" spans="1:5" x14ac:dyDescent="0.25">
      <c r="A11" t="s">
        <v>185</v>
      </c>
      <c r="B11" t="s">
        <v>187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BackgroundII_R21</vt:lpstr>
      <vt:lpstr>CalcMany</vt:lpstr>
      <vt:lpstr>Calc</vt:lpstr>
      <vt:lpstr>BackgroundI</vt:lpstr>
      <vt:lpstr>BackgroundII</vt:lpstr>
      <vt:lpstr>BackgroundII_R3</vt:lpstr>
      <vt:lpstr>BackgroundII_R4</vt:lpstr>
      <vt:lpstr>BackgroundII_R5</vt:lpstr>
      <vt:lpstr>BackgroundII_R6</vt:lpstr>
      <vt:lpstr>BackgroundII_R7</vt:lpstr>
      <vt:lpstr>BackgroundII_R8</vt:lpstr>
      <vt:lpstr>BackgroundII_R9</vt:lpstr>
      <vt:lpstr>BackgroundII_R10</vt:lpstr>
      <vt:lpstr>BackgroundII_R11</vt:lpstr>
      <vt:lpstr>BackgroundII_R12</vt:lpstr>
      <vt:lpstr>BackgroundII_R13</vt:lpstr>
      <vt:lpstr>BackgroundII_R14</vt:lpstr>
      <vt:lpstr>BackgroundII_R15</vt:lpstr>
      <vt:lpstr>BackgroundII_R16</vt:lpstr>
      <vt:lpstr>BackgroundII_R17</vt:lpstr>
      <vt:lpstr>BackgroundII_R18</vt:lpstr>
      <vt:lpstr>BackgroundII_R19</vt:lpstr>
      <vt:lpstr>BackgroundII_R20</vt:lpstr>
      <vt:lpstr>BackgroundII_R22</vt:lpstr>
      <vt:lpstr>BackgroundII_R23</vt:lpstr>
      <vt:lpstr>BackgroundII_R24</vt:lpstr>
      <vt:lpstr>BackgroundII_R25</vt:lpstr>
      <vt:lpstr>BackgroundII_R26</vt:lpstr>
      <vt:lpstr>BackgroundII_R27</vt:lpstr>
      <vt:lpstr>BackgroundII_R28</vt:lpstr>
      <vt:lpstr>BackgroundII_R29</vt:lpstr>
      <vt:lpstr>BackgroundII_R30</vt:lpstr>
      <vt:lpstr>BackgroundII_R31</vt:lpstr>
      <vt:lpstr>BackgroundII_R32</vt:lpstr>
      <vt:lpstr>BackgroundII_R33</vt:lpstr>
      <vt:lpstr>BackgroundII_R34</vt:lpstr>
      <vt:lpstr>BackgroundII_R102</vt:lpstr>
      <vt:lpstr>BackgroundII_R101</vt:lpstr>
      <vt:lpstr>BackgroundII_R100</vt:lpstr>
      <vt:lpstr>BackgroundII_R99</vt:lpstr>
      <vt:lpstr>BackgroundII_R98</vt:lpstr>
      <vt:lpstr>BackgroundII_R97</vt:lpstr>
      <vt:lpstr>BackgroundII_R96</vt:lpstr>
      <vt:lpstr>BackgroundII_R95</vt:lpstr>
      <vt:lpstr>BackgroundII_R94</vt:lpstr>
      <vt:lpstr>BackgroundII_R93</vt:lpstr>
      <vt:lpstr>BackgroundII_R92</vt:lpstr>
      <vt:lpstr>BackgroundII_R91</vt:lpstr>
      <vt:lpstr>BackgroundII_R90</vt:lpstr>
      <vt:lpstr>BackgroundII_R89</vt:lpstr>
      <vt:lpstr>BackgroundII_R88</vt:lpstr>
      <vt:lpstr>BackgroundII_R87</vt:lpstr>
      <vt:lpstr>BackgroundII_R86</vt:lpstr>
      <vt:lpstr>BackgroundII_R85</vt:lpstr>
      <vt:lpstr>BackgroundII_R84</vt:lpstr>
      <vt:lpstr>BackgroundII_R83</vt:lpstr>
      <vt:lpstr>BackgroundII_R82</vt:lpstr>
      <vt:lpstr>BackgroundII_R81</vt:lpstr>
      <vt:lpstr>BackgroundII_R80</vt:lpstr>
      <vt:lpstr>BackgroundII_R79</vt:lpstr>
      <vt:lpstr>BackgroundII_R78</vt:lpstr>
      <vt:lpstr>BackgroundII_R77</vt:lpstr>
      <vt:lpstr>BackgroundII_R76</vt:lpstr>
      <vt:lpstr>BackgroundII_R75</vt:lpstr>
      <vt:lpstr>BackgroundII_R74</vt:lpstr>
      <vt:lpstr>BackgroundII_R73</vt:lpstr>
      <vt:lpstr>BackgroundII_R72</vt:lpstr>
      <vt:lpstr>BackgroundII_R71</vt:lpstr>
      <vt:lpstr>BackgroundII_R70</vt:lpstr>
      <vt:lpstr>BackgroundII_R69</vt:lpstr>
      <vt:lpstr>BackgroundII_R68</vt:lpstr>
      <vt:lpstr>BackgroundII_R67</vt:lpstr>
      <vt:lpstr>BackgroundII_R66</vt:lpstr>
      <vt:lpstr>BackgroundII_R65</vt:lpstr>
      <vt:lpstr>BackgroundII_R64</vt:lpstr>
      <vt:lpstr>BackgroundII_R63</vt:lpstr>
      <vt:lpstr>BackgroundII_R62</vt:lpstr>
      <vt:lpstr>BackgroundII_R61</vt:lpstr>
      <vt:lpstr>BackgroundII_R60</vt:lpstr>
      <vt:lpstr>BackgroundII_R59</vt:lpstr>
      <vt:lpstr>BackgroundII_R58</vt:lpstr>
      <vt:lpstr>BackgroundII_R57</vt:lpstr>
      <vt:lpstr>BackgroundII_R56</vt:lpstr>
      <vt:lpstr>BackgroundII_R55</vt:lpstr>
      <vt:lpstr>BackgroundII_R54</vt:lpstr>
      <vt:lpstr>BackgroundII_R53</vt:lpstr>
      <vt:lpstr>BackgroundII_R52</vt:lpstr>
      <vt:lpstr>BackgroundII_R51</vt:lpstr>
      <vt:lpstr>BackgroundII_R50</vt:lpstr>
      <vt:lpstr>BackgroundII_R49</vt:lpstr>
      <vt:lpstr>BackgroundII_R48</vt:lpstr>
      <vt:lpstr>BackgroundII_R47</vt:lpstr>
      <vt:lpstr>BackgroundII_R46</vt:lpstr>
      <vt:lpstr>BackgroundII_R45</vt:lpstr>
      <vt:lpstr>BackgroundII_R44</vt:lpstr>
      <vt:lpstr>BackgroundII_R43</vt:lpstr>
      <vt:lpstr>BackgroundII_R42</vt:lpstr>
      <vt:lpstr>BackgroundII_R41</vt:lpstr>
      <vt:lpstr>BackgroundII_R40</vt:lpstr>
      <vt:lpstr>BackgroundII_R39</vt:lpstr>
      <vt:lpstr>BackgroundII_R38</vt:lpstr>
      <vt:lpstr>BackgroundII_R37</vt:lpstr>
      <vt:lpstr>BackgroundII_R36</vt:lpstr>
      <vt:lpstr>BackgroundII_R35</vt:lpstr>
      <vt:lpstr>CoeffsDistress</vt:lpstr>
      <vt:lpstr>CoeffsDeductCorr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Júlia Brittes Tuthill</cp:lastModifiedBy>
  <dcterms:created xsi:type="dcterms:W3CDTF">2020-03-26T19:48:43Z</dcterms:created>
  <dcterms:modified xsi:type="dcterms:W3CDTF">2025-09-26T16:32:06Z</dcterms:modified>
</cp:coreProperties>
</file>