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uczny/Library/CloudStorage/Dropbox/Meta-analysis/6 Tools/Missing data/SE SRM missing/"/>
    </mc:Choice>
  </mc:AlternateContent>
  <xr:revisionPtr revIDLastSave="0" documentId="13_ncr:1_{E1BF4275-7219-3B41-9B99-CCB7A5060C5D}" xr6:coauthVersionLast="47" xr6:coauthVersionMax="47" xr10:uidLastSave="{00000000-0000-0000-0000-000000000000}"/>
  <bookViews>
    <workbookView xWindow="14980" yWindow="2020" windowWidth="20700" windowHeight="17940" xr2:uid="{F061D7D5-8931-5C4A-83CC-867F855D79BE}"/>
  </bookViews>
  <sheets>
    <sheet name="full_data_set" sheetId="1" r:id="rId1"/>
    <sheet name="to_impu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H18" i="2"/>
  <c r="I17" i="2"/>
  <c r="H17" i="2"/>
  <c r="I16" i="2"/>
  <c r="H16" i="2"/>
  <c r="G16" i="2"/>
  <c r="I15" i="2"/>
  <c r="H15" i="2"/>
  <c r="G15" i="2"/>
  <c r="I13" i="2"/>
  <c r="H13" i="2"/>
  <c r="G13" i="2"/>
  <c r="I12" i="2"/>
  <c r="H12" i="2"/>
  <c r="G12" i="2"/>
  <c r="I11" i="2"/>
  <c r="H11" i="2"/>
  <c r="G11" i="2"/>
  <c r="F11" i="2"/>
  <c r="I10" i="2"/>
  <c r="H10" i="2"/>
  <c r="G10" i="2"/>
  <c r="I7" i="2"/>
  <c r="H7" i="2"/>
  <c r="G7" i="2"/>
  <c r="I6" i="2"/>
  <c r="H6" i="2"/>
  <c r="G6" i="2"/>
  <c r="F5" i="2"/>
  <c r="I3" i="2"/>
  <c r="H3" i="2"/>
  <c r="G3" i="2"/>
  <c r="F3" i="2"/>
  <c r="I2" i="2"/>
  <c r="H2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11" i="1"/>
  <c r="F5" i="1"/>
  <c r="F3" i="1"/>
</calcChain>
</file>

<file path=xl/sharedStrings.xml><?xml version="1.0" encoding="utf-8"?>
<sst xmlns="http://schemas.openxmlformats.org/spreadsheetml/2006/main" count="52" uniqueCount="26">
  <si>
    <t>study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</si>
  <si>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</si>
  <si>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</si>
  <si>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</si>
  <si>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</si>
  <si>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</si>
  <si>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</si>
  <si>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</si>
  <si>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</si>
  <si>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</si>
  <si>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</si>
  <si>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</si>
  <si>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</si>
  <si>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</si>
  <si>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</si>
  <si>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</si>
  <si>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</si>
  <si>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</si>
  <si>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target_effect</t>
  </si>
  <si>
    <t>perceiver_effect</t>
  </si>
  <si>
    <t>relationship_effect</t>
  </si>
  <si>
    <t>total_N</t>
  </si>
  <si>
    <t>group_N</t>
  </si>
  <si>
    <t>SE_target</t>
  </si>
  <si>
    <t>SE_perceiver</t>
  </si>
  <si>
    <t>SE_relationship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</si>
</sst>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9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9F48-0EF4-9542-8D3D-204E4DFB379C}">
  <dimension ref="A1:I18"/>
  <sheetViews>
    <sheetView tabSelected="1" workbookViewId="0">
      <selection activeCell="H7" sqref="H7"/>
    </sheetView>
  </sheetViews>
  <sheetFormatPr baseColWidth="10" defaultRowHeight="16" x14ac:dyDescent="0.2"/>
  <cols>
    <col min="2" max="2" width="11.5" bestFit="1" customWidth="1"/>
    <col min="3" max="3" width="14.33203125" bestFit="1" customWidth="1"/>
    <col min="4" max="4" width="16.5" bestFit="1" customWidth="1"/>
    <col min="8" max="8" width="11.6640625" bestFit="1" customWidth="1"/>
    <col min="9" max="9" width="13.6640625" bestFit="1" customWidth="1"/>
  </cols>
  <sheetData>
    <row r="1" spans="1:9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 t="s">
        <v>1</v>
      </c>
      <c r="B2">
        <v>0.23</v>
      </c>
      <c r="C2">
        <v>0.12</v>
      </c>
      <c r="D2">
        <v>0.13</v>
      </c>
      <c r="E2">
        <v>123</v>
      </c>
      <c r="F2">
        <v>20</v>
      </c>
      <c r="G2">
        <f>B2/SQRT(E2)</f>
        <v>2.0738401597350943E-2</v>
      </c>
      <c r="H2">
        <f>C2/SQRT(E2)</f>
        <v>1.0820035616009187E-2</v>
      </c>
      <c r="I2">
        <f>D2/SQRT(E2)</f>
        <v>1.1721705250676619E-2</v>
      </c>
    </row>
    <row r="3" spans="1:9" x14ac:dyDescent="0.2">
      <c r="A3" t="s">
        <v>2</v>
      </c>
      <c r="B3">
        <v>0.12</v>
      </c>
      <c r="C3">
        <v>0.11</v>
      </c>
      <c r="D3">
        <v>0.12</v>
      </c>
      <c r="E3">
        <v>200</v>
      </c>
      <c r="F3">
        <f>E3/5</f>
        <v>40</v>
      </c>
      <c r="G3">
        <f t="shared" ref="G3:G18" si="0">B3/SQRT(E3)</f>
        <v>8.4852813742385697E-3</v>
      </c>
      <c r="H3">
        <f t="shared" ref="H3:H18" si="1">C3/SQRT(E3)</f>
        <v>7.7781745930520221E-3</v>
      </c>
      <c r="I3">
        <f t="shared" ref="I3:I18" si="2">D3/SQRT(E3)</f>
        <v>8.4852813742385697E-3</v>
      </c>
    </row>
    <row r="4" spans="1:9" x14ac:dyDescent="0.2">
      <c r="A4" t="s">
        <v>3</v>
      </c>
      <c r="B4">
        <v>0.23</v>
      </c>
      <c r="C4" s="1">
        <v>0.2</v>
      </c>
      <c r="D4">
        <v>0.11</v>
      </c>
      <c r="E4">
        <v>140</v>
      </c>
      <c r="F4">
        <v>20</v>
      </c>
      <c r="G4" s="1">
        <f t="shared" si="0"/>
        <v>1.9438547858755883E-2</v>
      </c>
      <c r="H4" s="1">
        <f t="shared" si="1"/>
        <v>1.6903085094570332E-2</v>
      </c>
      <c r="I4" s="1">
        <f t="shared" si="2"/>
        <v>9.296696802013683E-3</v>
      </c>
    </row>
    <row r="5" spans="1:9" x14ac:dyDescent="0.2">
      <c r="A5" t="s">
        <v>4</v>
      </c>
      <c r="B5">
        <v>0.17</v>
      </c>
      <c r="C5" s="1">
        <v>0.11</v>
      </c>
      <c r="D5">
        <v>0.18</v>
      </c>
      <c r="E5">
        <v>240</v>
      </c>
      <c r="F5">
        <f>E5/6</f>
        <v>40</v>
      </c>
      <c r="G5" s="1">
        <f t="shared" si="0"/>
        <v>1.0973452814254348E-2</v>
      </c>
      <c r="H5" s="1">
        <f t="shared" si="1"/>
        <v>7.100469468046931E-3</v>
      </c>
      <c r="I5" s="1">
        <f t="shared" si="2"/>
        <v>1.1618950038622251E-2</v>
      </c>
    </row>
    <row r="6" spans="1:9" x14ac:dyDescent="0.2">
      <c r="A6" t="s">
        <v>5</v>
      </c>
      <c r="B6">
        <v>0.12</v>
      </c>
      <c r="C6">
        <v>0.11</v>
      </c>
      <c r="D6">
        <v>0.13</v>
      </c>
      <c r="E6">
        <v>166</v>
      </c>
      <c r="F6">
        <v>23</v>
      </c>
      <c r="G6">
        <f t="shared" si="0"/>
        <v>9.3138063084759939E-3</v>
      </c>
      <c r="H6">
        <f t="shared" si="1"/>
        <v>8.5376557827696615E-3</v>
      </c>
      <c r="I6">
        <f t="shared" si="2"/>
        <v>1.0089956834182326E-2</v>
      </c>
    </row>
    <row r="7" spans="1:9" x14ac:dyDescent="0.2">
      <c r="A7" t="s">
        <v>6</v>
      </c>
      <c r="B7">
        <v>0.03</v>
      </c>
      <c r="C7">
        <v>0.16</v>
      </c>
      <c r="D7">
        <v>0.12</v>
      </c>
      <c r="E7">
        <v>170</v>
      </c>
      <c r="F7">
        <v>24</v>
      </c>
      <c r="G7">
        <f t="shared" si="0"/>
        <v>2.300894966542111E-3</v>
      </c>
      <c r="H7">
        <f t="shared" si="1"/>
        <v>1.2271439821557926E-2</v>
      </c>
      <c r="I7">
        <f t="shared" si="2"/>
        <v>9.2035798661684442E-3</v>
      </c>
    </row>
    <row r="8" spans="1:9" x14ac:dyDescent="0.2">
      <c r="A8" t="s">
        <v>7</v>
      </c>
      <c r="B8">
        <v>0.09</v>
      </c>
      <c r="C8">
        <v>0.08</v>
      </c>
      <c r="D8" s="1">
        <v>0.03</v>
      </c>
      <c r="E8">
        <v>188</v>
      </c>
      <c r="F8">
        <v>25</v>
      </c>
      <c r="G8" s="1">
        <f t="shared" si="0"/>
        <v>6.563924617405255E-3</v>
      </c>
      <c r="H8" s="1">
        <f t="shared" si="1"/>
        <v>5.8345996599157828E-3</v>
      </c>
      <c r="I8" s="1">
        <f t="shared" si="2"/>
        <v>2.1879748724684183E-3</v>
      </c>
    </row>
    <row r="9" spans="1:9" x14ac:dyDescent="0.2">
      <c r="A9" t="s">
        <v>8</v>
      </c>
      <c r="B9">
        <v>0.08</v>
      </c>
      <c r="C9">
        <v>0.02</v>
      </c>
      <c r="D9" s="1">
        <v>0.06</v>
      </c>
      <c r="E9">
        <v>180</v>
      </c>
      <c r="F9">
        <v>20</v>
      </c>
      <c r="G9" s="1">
        <f t="shared" si="0"/>
        <v>5.9628479399994388E-3</v>
      </c>
      <c r="H9" s="1">
        <f t="shared" si="1"/>
        <v>1.4907119849998597E-3</v>
      </c>
      <c r="I9" s="1">
        <f t="shared" si="2"/>
        <v>4.4721359549995789E-3</v>
      </c>
    </row>
    <row r="10" spans="1:9" x14ac:dyDescent="0.2">
      <c r="A10" t="s">
        <v>9</v>
      </c>
      <c r="B10">
        <v>0.12</v>
      </c>
      <c r="C10">
        <v>0.03</v>
      </c>
      <c r="D10">
        <v>0.09</v>
      </c>
      <c r="E10">
        <v>190</v>
      </c>
      <c r="F10">
        <v>20</v>
      </c>
      <c r="G10">
        <f t="shared" si="0"/>
        <v>8.7057150013201395E-3</v>
      </c>
      <c r="H10">
        <f t="shared" si="1"/>
        <v>2.1764287503300349E-3</v>
      </c>
      <c r="I10">
        <f t="shared" si="2"/>
        <v>6.529286250990105E-3</v>
      </c>
    </row>
    <row r="11" spans="1:9" x14ac:dyDescent="0.2">
      <c r="A11" t="s">
        <v>10</v>
      </c>
      <c r="B11">
        <v>0.23</v>
      </c>
      <c r="C11">
        <v>0.04</v>
      </c>
      <c r="D11">
        <v>0.17</v>
      </c>
      <c r="E11">
        <v>340</v>
      </c>
      <c r="F11">
        <f>55</f>
        <v>55</v>
      </c>
      <c r="G11">
        <f t="shared" si="0"/>
        <v>1.2473501324572731E-2</v>
      </c>
      <c r="H11">
        <f t="shared" si="1"/>
        <v>2.1693045781865619E-3</v>
      </c>
      <c r="I11">
        <f t="shared" si="2"/>
        <v>9.219544457292889E-3</v>
      </c>
    </row>
    <row r="12" spans="1:9" x14ac:dyDescent="0.2">
      <c r="A12" t="s">
        <v>11</v>
      </c>
      <c r="B12">
        <v>0.34</v>
      </c>
      <c r="C12">
        <v>0.02</v>
      </c>
      <c r="D12">
        <v>0.08</v>
      </c>
      <c r="E12">
        <v>120</v>
      </c>
      <c r="F12">
        <v>20</v>
      </c>
      <c r="G12">
        <f t="shared" si="0"/>
        <v>3.1037611591959415E-2</v>
      </c>
      <c r="H12">
        <f t="shared" si="1"/>
        <v>1.8257418583505537E-3</v>
      </c>
      <c r="I12">
        <f t="shared" si="2"/>
        <v>7.3029674334022148E-3</v>
      </c>
    </row>
    <row r="13" spans="1:9" x14ac:dyDescent="0.2">
      <c r="A13" t="s">
        <v>12</v>
      </c>
      <c r="B13">
        <v>0.34</v>
      </c>
      <c r="C13">
        <v>0.02</v>
      </c>
      <c r="D13">
        <v>0.13</v>
      </c>
      <c r="E13">
        <v>140</v>
      </c>
      <c r="F13">
        <v>15</v>
      </c>
      <c r="G13">
        <f t="shared" si="0"/>
        <v>2.8735244660769564E-2</v>
      </c>
      <c r="H13">
        <f t="shared" si="1"/>
        <v>1.6903085094570332E-3</v>
      </c>
      <c r="I13">
        <f t="shared" si="2"/>
        <v>1.0987005311470715E-2</v>
      </c>
    </row>
    <row r="14" spans="1:9" x14ac:dyDescent="0.2">
      <c r="A14" t="s">
        <v>13</v>
      </c>
      <c r="B14">
        <v>0.56000000000000005</v>
      </c>
      <c r="C14">
        <v>0.13</v>
      </c>
      <c r="D14">
        <v>0.11</v>
      </c>
      <c r="E14">
        <v>230</v>
      </c>
      <c r="F14">
        <v>25</v>
      </c>
      <c r="G14" s="1">
        <f t="shared" si="0"/>
        <v>3.6925306510164076E-2</v>
      </c>
      <c r="H14" s="1">
        <f t="shared" si="1"/>
        <v>8.5719461541452317E-3</v>
      </c>
      <c r="I14" s="1">
        <f t="shared" si="2"/>
        <v>7.2531852073536573E-3</v>
      </c>
    </row>
    <row r="15" spans="1:9" x14ac:dyDescent="0.2">
      <c r="A15" t="s">
        <v>14</v>
      </c>
      <c r="B15">
        <v>0.22</v>
      </c>
      <c r="C15">
        <v>0.12</v>
      </c>
      <c r="D15">
        <v>0.05</v>
      </c>
      <c r="E15">
        <v>110</v>
      </c>
      <c r="F15">
        <v>26</v>
      </c>
      <c r="G15">
        <f t="shared" si="0"/>
        <v>2.097617696340303E-2</v>
      </c>
      <c r="H15">
        <f t="shared" si="1"/>
        <v>1.1441551070947107E-2</v>
      </c>
      <c r="I15">
        <f t="shared" si="2"/>
        <v>4.7673129462279615E-3</v>
      </c>
    </row>
    <row r="16" spans="1:9" x14ac:dyDescent="0.2">
      <c r="A16" t="s">
        <v>15</v>
      </c>
      <c r="B16">
        <v>0.12</v>
      </c>
      <c r="C16">
        <v>0.13</v>
      </c>
      <c r="D16">
        <v>0.08</v>
      </c>
      <c r="E16">
        <v>134</v>
      </c>
      <c r="F16">
        <v>27</v>
      </c>
      <c r="G16">
        <f t="shared" si="0"/>
        <v>1.0366421106976321E-2</v>
      </c>
      <c r="H16">
        <f t="shared" si="1"/>
        <v>1.1230289532557681E-2</v>
      </c>
      <c r="I16">
        <f t="shared" si="2"/>
        <v>6.9109474046508811E-3</v>
      </c>
    </row>
    <row r="17" spans="1:9" x14ac:dyDescent="0.2">
      <c r="A17" t="s">
        <v>16</v>
      </c>
      <c r="B17" s="1">
        <v>0.11</v>
      </c>
      <c r="C17">
        <v>0.11</v>
      </c>
      <c r="D17">
        <v>0.12</v>
      </c>
      <c r="E17">
        <v>140</v>
      </c>
      <c r="F17">
        <v>27</v>
      </c>
      <c r="G17" s="1">
        <f t="shared" si="0"/>
        <v>9.296696802013683E-3</v>
      </c>
      <c r="H17">
        <f t="shared" si="1"/>
        <v>9.296696802013683E-3</v>
      </c>
      <c r="I17">
        <f t="shared" si="2"/>
        <v>1.0141851056742198E-2</v>
      </c>
    </row>
    <row r="18" spans="1:9" x14ac:dyDescent="0.2">
      <c r="A18" t="s">
        <v>17</v>
      </c>
      <c r="B18" s="1">
        <v>0.06</v>
      </c>
      <c r="C18">
        <v>0.09</v>
      </c>
      <c r="D18">
        <v>7.0000000000000007E-2</v>
      </c>
      <c r="E18">
        <v>150</v>
      </c>
      <c r="F18">
        <v>47</v>
      </c>
      <c r="G18" s="1">
        <f t="shared" si="0"/>
        <v>4.8989794855663557E-3</v>
      </c>
      <c r="H18">
        <f t="shared" si="1"/>
        <v>7.3484692283495344E-3</v>
      </c>
      <c r="I18">
        <f t="shared" si="2"/>
        <v>5.7154760664940825E-3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D3F6-67A3-AE42-818B-2BA0710B0300}">
  <dimension ref="A1:I18"/>
  <sheetViews>
    <sheetView workbookViewId="0">
      <selection activeCell="K13" sqref="K13"/>
    </sheetView>
  </sheetViews>
  <sheetFormatPr baseColWidth="10" defaultRowHeight="16" x14ac:dyDescent="0.2"/>
  <cols>
    <col min="1" max="1" width="5.5" bestFit="1" customWidth="1"/>
    <col min="2" max="2" width="11.5" bestFit="1" customWidth="1"/>
    <col min="3" max="3" width="14.33203125" bestFit="1" customWidth="1"/>
    <col min="4" max="4" width="16.5" bestFit="1" customWidth="1"/>
    <col min="5" max="5" width="7.1640625" bestFit="1" customWidth="1"/>
    <col min="6" max="6" width="7.83203125" bestFit="1" customWidth="1"/>
    <col min="7" max="7" width="12.1640625" bestFit="1" customWidth="1"/>
    <col min="9" max="9" width="13.6640625" bestFit="1" customWidth="1"/>
  </cols>
  <sheetData>
    <row r="1" spans="1:9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 t="s">
        <v>1</v>
      </c>
      <c r="B2">
        <v>0.23</v>
      </c>
      <c r="C2">
        <v>0.12</v>
      </c>
      <c r="D2">
        <v>0.13</v>
      </c>
      <c r="E2">
        <v>123</v>
      </c>
      <c r="F2">
        <v>20</v>
      </c>
      <c r="G2">
        <f>B2/SQRT(E2)</f>
        <v>2.0738401597350943E-2</v>
      </c>
      <c r="H2">
        <f>C2/SQRT(E2)</f>
        <v>1.0820035616009187E-2</v>
      </c>
      <c r="I2">
        <f>D2/SQRT(E2)</f>
        <v>1.1721705250676619E-2</v>
      </c>
    </row>
    <row r="3" spans="1:9" x14ac:dyDescent="0.2">
      <c r="A3" t="s">
        <v>2</v>
      </c>
      <c r="B3">
        <v>0.12</v>
      </c>
      <c r="C3">
        <v>0.11</v>
      </c>
      <c r="D3">
        <v>0.12</v>
      </c>
      <c r="E3">
        <v>200</v>
      </c>
      <c r="F3">
        <f>E3/5</f>
        <v>40</v>
      </c>
      <c r="G3">
        <f t="shared" ref="G3:G18" si="0">B3/SQRT(E3)</f>
        <v>8.4852813742385697E-3</v>
      </c>
      <c r="H3">
        <f t="shared" ref="H3:H18" si="1">C3/SQRT(E3)</f>
        <v>7.7781745930520221E-3</v>
      </c>
      <c r="I3">
        <f t="shared" ref="I3:I18" si="2">D3/SQRT(E3)</f>
        <v>8.4852813742385697E-3</v>
      </c>
    </row>
    <row r="4" spans="1:9" x14ac:dyDescent="0.2">
      <c r="A4" t="s">
        <v>3</v>
      </c>
      <c r="B4">
        <v>0.23</v>
      </c>
      <c r="D4">
        <v>0.11</v>
      </c>
      <c r="E4">
        <v>140</v>
      </c>
      <c r="F4">
        <v>20</v>
      </c>
    </row>
    <row r="5" spans="1:9" x14ac:dyDescent="0.2">
      <c r="A5" t="s">
        <v>4</v>
      </c>
      <c r="B5">
        <v>0.17</v>
      </c>
      <c r="D5">
        <v>0.18</v>
      </c>
      <c r="E5">
        <v>240</v>
      </c>
      <c r="F5">
        <f>E5/6</f>
        <v>40</v>
      </c>
    </row>
    <row r="6" spans="1:9" x14ac:dyDescent="0.2">
      <c r="A6" t="s">
        <v>5</v>
      </c>
      <c r="B6">
        <v>0.12</v>
      </c>
      <c r="C6">
        <v>0.11</v>
      </c>
      <c r="D6">
        <v>0.13</v>
      </c>
      <c r="E6">
        <v>166</v>
      </c>
      <c r="F6">
        <v>23</v>
      </c>
      <c r="G6">
        <f t="shared" si="0"/>
        <v>9.3138063084759939E-3</v>
      </c>
      <c r="H6">
        <f t="shared" si="1"/>
        <v>8.5376557827696615E-3</v>
      </c>
      <c r="I6">
        <f t="shared" si="2"/>
        <v>1.0089956834182326E-2</v>
      </c>
    </row>
    <row r="7" spans="1:9" x14ac:dyDescent="0.2">
      <c r="A7" t="s">
        <v>6</v>
      </c>
      <c r="B7">
        <v>0.03</v>
      </c>
      <c r="C7">
        <v>0.16</v>
      </c>
      <c r="D7">
        <v>0.12</v>
      </c>
      <c r="E7">
        <v>170</v>
      </c>
      <c r="F7">
        <v>24</v>
      </c>
      <c r="G7">
        <f t="shared" si="0"/>
        <v>2.300894966542111E-3</v>
      </c>
      <c r="H7">
        <f t="shared" si="1"/>
        <v>1.2271439821557926E-2</v>
      </c>
      <c r="I7">
        <f t="shared" si="2"/>
        <v>9.2035798661684442E-3</v>
      </c>
    </row>
    <row r="8" spans="1:9" x14ac:dyDescent="0.2">
      <c r="A8" t="s">
        <v>7</v>
      </c>
      <c r="B8">
        <v>0.09</v>
      </c>
      <c r="C8">
        <v>0.08</v>
      </c>
      <c r="E8">
        <v>188</v>
      </c>
      <c r="F8">
        <v>25</v>
      </c>
    </row>
    <row r="9" spans="1:9" x14ac:dyDescent="0.2">
      <c r="A9" t="s">
        <v>8</v>
      </c>
      <c r="B9">
        <v>0.08</v>
      </c>
      <c r="C9">
        <v>0.02</v>
      </c>
      <c r="E9">
        <v>180</v>
      </c>
      <c r="F9">
        <v>20</v>
      </c>
    </row>
    <row r="10" spans="1:9" x14ac:dyDescent="0.2">
      <c r="A10" t="s">
        <v>9</v>
      </c>
      <c r="B10">
        <v>0.12</v>
      </c>
      <c r="C10">
        <v>0.03</v>
      </c>
      <c r="D10">
        <v>0.09</v>
      </c>
      <c r="E10">
        <v>190</v>
      </c>
      <c r="F10">
        <v>20</v>
      </c>
      <c r="G10">
        <f t="shared" si="0"/>
        <v>8.7057150013201395E-3</v>
      </c>
      <c r="H10">
        <f t="shared" si="1"/>
        <v>2.1764287503300349E-3</v>
      </c>
      <c r="I10">
        <f t="shared" si="2"/>
        <v>6.529286250990105E-3</v>
      </c>
    </row>
    <row r="11" spans="1:9" x14ac:dyDescent="0.2">
      <c r="A11" t="s">
        <v>10</v>
      </c>
      <c r="B11">
        <v>0.23</v>
      </c>
      <c r="C11">
        <v>0.04</v>
      </c>
      <c r="D11">
        <v>0.17</v>
      </c>
      <c r="E11">
        <v>340</v>
      </c>
      <c r="F11">
        <f>55</f>
        <v>55</v>
      </c>
      <c r="G11">
        <f t="shared" si="0"/>
        <v>1.2473501324572731E-2</v>
      </c>
      <c r="H11">
        <f t="shared" si="1"/>
        <v>2.1693045781865619E-3</v>
      </c>
      <c r="I11">
        <f t="shared" si="2"/>
        <v>9.219544457292889E-3</v>
      </c>
    </row>
    <row r="12" spans="1:9" x14ac:dyDescent="0.2">
      <c r="A12" t="s">
        <v>11</v>
      </c>
      <c r="B12">
        <v>0.34</v>
      </c>
      <c r="C12">
        <v>0.02</v>
      </c>
      <c r="D12">
        <v>0.08</v>
      </c>
      <c r="E12">
        <v>120</v>
      </c>
      <c r="F12">
        <v>20</v>
      </c>
      <c r="G12">
        <f t="shared" si="0"/>
        <v>3.1037611591959415E-2</v>
      </c>
      <c r="H12">
        <f t="shared" si="1"/>
        <v>1.8257418583505537E-3</v>
      </c>
      <c r="I12">
        <f t="shared" si="2"/>
        <v>7.3029674334022148E-3</v>
      </c>
    </row>
    <row r="13" spans="1:9" x14ac:dyDescent="0.2">
      <c r="A13" t="s">
        <v>12</v>
      </c>
      <c r="B13">
        <v>0.34</v>
      </c>
      <c r="C13">
        <v>0.02</v>
      </c>
      <c r="D13">
        <v>0.13</v>
      </c>
      <c r="E13">
        <v>140</v>
      </c>
      <c r="F13">
        <v>15</v>
      </c>
      <c r="G13">
        <f t="shared" si="0"/>
        <v>2.8735244660769564E-2</v>
      </c>
      <c r="H13">
        <f t="shared" si="1"/>
        <v>1.6903085094570332E-3</v>
      </c>
      <c r="I13">
        <f t="shared" si="2"/>
        <v>1.0987005311470715E-2</v>
      </c>
    </row>
    <row r="14" spans="1:9" x14ac:dyDescent="0.2">
      <c r="A14" t="s">
        <v>13</v>
      </c>
      <c r="B14">
        <v>0.56000000000000005</v>
      </c>
      <c r="E14">
        <v>230</v>
      </c>
      <c r="F14">
        <v>25</v>
      </c>
    </row>
    <row r="15" spans="1:9" x14ac:dyDescent="0.2">
      <c r="A15" t="s">
        <v>14</v>
      </c>
      <c r="B15">
        <v>0.22</v>
      </c>
      <c r="C15">
        <v>0.12</v>
      </c>
      <c r="D15">
        <v>0.05</v>
      </c>
      <c r="E15">
        <v>110</v>
      </c>
      <c r="F15">
        <v>26</v>
      </c>
      <c r="G15">
        <f t="shared" si="0"/>
        <v>2.097617696340303E-2</v>
      </c>
      <c r="H15">
        <f t="shared" si="1"/>
        <v>1.1441551070947107E-2</v>
      </c>
      <c r="I15">
        <f t="shared" si="2"/>
        <v>4.7673129462279615E-3</v>
      </c>
    </row>
    <row r="16" spans="1:9" x14ac:dyDescent="0.2">
      <c r="A16" t="s">
        <v>15</v>
      </c>
      <c r="B16">
        <v>0.12</v>
      </c>
      <c r="C16">
        <v>0.13</v>
      </c>
      <c r="D16">
        <v>0.08</v>
      </c>
      <c r="E16">
        <v>134</v>
      </c>
      <c r="F16">
        <v>27</v>
      </c>
      <c r="G16">
        <f t="shared" si="0"/>
        <v>1.0366421106976321E-2</v>
      </c>
      <c r="H16">
        <f t="shared" si="1"/>
        <v>1.1230289532557681E-2</v>
      </c>
      <c r="I16">
        <f t="shared" si="2"/>
        <v>6.9109474046508811E-3</v>
      </c>
    </row>
    <row r="17" spans="1:9" x14ac:dyDescent="0.2">
      <c r="A17" t="s">
        <v>16</v>
      </c>
      <c r="C17">
        <v>0.11</v>
      </c>
      <c r="D17">
        <v>0.12</v>
      </c>
      <c r="E17">
        <v>140</v>
      </c>
      <c r="F17">
        <v>27</v>
      </c>
      <c r="H17">
        <f t="shared" si="1"/>
        <v>9.296696802013683E-3</v>
      </c>
      <c r="I17">
        <f t="shared" si="2"/>
        <v>1.0141851056742198E-2</v>
      </c>
    </row>
    <row r="18" spans="1:9" x14ac:dyDescent="0.2">
      <c r="A18" t="s">
        <v>17</v>
      </c>
      <c r="C18">
        <v>0.09</v>
      </c>
      <c r="D18">
        <v>7.0000000000000007E-2</v>
      </c>
      <c r="E18">
        <v>150</v>
      </c>
      <c r="F18">
        <v>47</v>
      </c>
      <c r="H18">
        <f t="shared" si="1"/>
        <v>7.3484692283495344E-3</v>
      </c>
      <c r="I18">
        <f t="shared" si="2"/>
        <v>5.7154760664940825E-3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full_data_set</vt:lpstr>
      <vt:lpstr>to_impute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Buczny</dc:creator>
  <cp:lastModifiedBy>Jacek Buczny</cp:lastModifiedBy>
  <dcterms:created xsi:type="dcterms:W3CDTF">2025-01-28T15:07:35Z</dcterms:created>
  <dcterms:modified xsi:type="dcterms:W3CDTF">2025-01-29T20:50:31Z</dcterms:modified>
</cp:coreProperties>
</file>