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180" yWindow="-16020" windowWidth="20560" windowHeight="2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D39" i="1"/>
  <c r="D37" i="1"/>
  <c r="D35" i="1"/>
  <c r="D34" i="1"/>
  <c r="O4" i="1"/>
  <c r="I5" i="1"/>
  <c r="C25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</calcChain>
</file>

<file path=xl/sharedStrings.xml><?xml version="1.0" encoding="utf-8"?>
<sst xmlns="http://schemas.openxmlformats.org/spreadsheetml/2006/main" count="7" uniqueCount="7">
  <si>
    <t>Pounds</t>
  </si>
  <si>
    <t>Calories</t>
  </si>
  <si>
    <t>Calories Per Minute</t>
  </si>
  <si>
    <t xml:space="preserve">rise </t>
  </si>
  <si>
    <t>Calories Sitting</t>
  </si>
  <si>
    <t>Extra Calories</t>
  </si>
  <si>
    <t>Extra Calories/Minute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</si>
</sst>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Sheet1!$B$4:$B$18</c:f>
              <c:numCache>
                <c:formatCode>General</c:formatCode>
                <c:ptCount val="15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</c:numCache>
            </c:numRef>
          </c:xVal>
          <c:yVal>
            <c:numRef>
              <c:f>Sheet1!$C$4:$C$18</c:f>
              <c:numCache>
                <c:formatCode>General</c:formatCode>
                <c:ptCount val="15"/>
                <c:pt idx="0">
                  <c:v>91.0</c:v>
                </c:pt>
                <c:pt idx="1">
                  <c:v>100.0</c:v>
                </c:pt>
                <c:pt idx="2">
                  <c:v>109.0</c:v>
                </c:pt>
                <c:pt idx="3">
                  <c:v>119.0</c:v>
                </c:pt>
                <c:pt idx="4">
                  <c:v>128.0</c:v>
                </c:pt>
                <c:pt idx="5">
                  <c:v>137.0</c:v>
                </c:pt>
                <c:pt idx="6">
                  <c:v>146.0</c:v>
                </c:pt>
                <c:pt idx="7">
                  <c:v>155.0</c:v>
                </c:pt>
                <c:pt idx="8">
                  <c:v>164.0</c:v>
                </c:pt>
                <c:pt idx="9">
                  <c:v>173.0</c:v>
                </c:pt>
                <c:pt idx="10">
                  <c:v>182.0</c:v>
                </c:pt>
                <c:pt idx="11">
                  <c:v>191.0</c:v>
                </c:pt>
                <c:pt idx="12">
                  <c:v>200.0</c:v>
                </c:pt>
                <c:pt idx="13">
                  <c:v>209.0</c:v>
                </c:pt>
                <c:pt idx="14">
                  <c:v>218.0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889464"/>
        <c:axId val="-2060211032"/>
      </c:scatterChart>
      <c:valAx>
        <c:axId val="-2057889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0211032"/>
        <c:crosses val="autoZero"/>
        <c:crossBetween val="midCat"/>
      </c:valAx>
      <c:valAx>
        <c:axId val="-2060211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7889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0"/>
            <c:dispEq val="1"/>
            <c:trendlineLbl>
              <c:layout>
                <c:manualLayout>
                  <c:x val="0.389048993875765"/>
                  <c:y val="0.0574081364829396"/>
                </c:manualLayout>
              </c:layout>
              <c:numFmt formatCode="General" sourceLinked="0"/>
            </c:trendlineLbl>
          </c:trendline>
          <c:xVal>
            <c:numRef>
              <c:f>Sheet1!$B$4:$B$18</c:f>
              <c:numCache>
                <c:formatCode>General</c:formatCode>
                <c:ptCount val="15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</c:numCache>
            </c:numRef>
          </c:xVal>
          <c:yVal>
            <c:numRef>
              <c:f>Sheet1!$D$4:$D$18</c:f>
              <c:numCache>
                <c:formatCode>General</c:formatCode>
                <c:ptCount val="15"/>
                <c:pt idx="0">
                  <c:v>1.516666666666667</c:v>
                </c:pt>
                <c:pt idx="1">
                  <c:v>1.666666666666667</c:v>
                </c:pt>
                <c:pt idx="2">
                  <c:v>1.816666666666667</c:v>
                </c:pt>
                <c:pt idx="3">
                  <c:v>1.983333333333333</c:v>
                </c:pt>
                <c:pt idx="4">
                  <c:v>2.133333333333333</c:v>
                </c:pt>
                <c:pt idx="5">
                  <c:v>2.283333333333333</c:v>
                </c:pt>
                <c:pt idx="6">
                  <c:v>2.433333333333333</c:v>
                </c:pt>
                <c:pt idx="7">
                  <c:v>2.583333333333333</c:v>
                </c:pt>
                <c:pt idx="8">
                  <c:v>2.733333333333333</c:v>
                </c:pt>
                <c:pt idx="9">
                  <c:v>2.883333333333333</c:v>
                </c:pt>
                <c:pt idx="10">
                  <c:v>3.033333333333333</c:v>
                </c:pt>
                <c:pt idx="11">
                  <c:v>3.183333333333333</c:v>
                </c:pt>
                <c:pt idx="12">
                  <c:v>3.333333333333333</c:v>
                </c:pt>
                <c:pt idx="13">
                  <c:v>3.483333333333333</c:v>
                </c:pt>
                <c:pt idx="14">
                  <c:v>3.633333333333333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0097096"/>
        <c:axId val="-2062750600"/>
      </c:scatterChart>
      <c:valAx>
        <c:axId val="-2060097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2750600"/>
        <c:crosses val="autoZero"/>
        <c:crossBetween val="midCat"/>
      </c:valAx>
      <c:valAx>
        <c:axId val="-2062750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0097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Sheet1!$B$4:$B$18</c:f>
              <c:numCache>
                <c:formatCode>General</c:formatCode>
                <c:ptCount val="15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  <c:pt idx="11">
                  <c:v>210.0</c:v>
                </c:pt>
                <c:pt idx="12">
                  <c:v>220.0</c:v>
                </c:pt>
                <c:pt idx="13">
                  <c:v>230.0</c:v>
                </c:pt>
                <c:pt idx="14">
                  <c:v>240.0</c:v>
                </c:pt>
              </c:numCache>
            </c:numRef>
          </c:xVal>
          <c:yVal>
            <c:numRef>
              <c:f>Sheet1!$G$4:$G$18</c:f>
              <c:numCache>
                <c:formatCode>General</c:formatCode>
                <c:ptCount val="15"/>
                <c:pt idx="0">
                  <c:v>0.533333333333333</c:v>
                </c:pt>
                <c:pt idx="1">
                  <c:v>0.583333333333333</c:v>
                </c:pt>
                <c:pt idx="2">
                  <c:v>0.633333333333333</c:v>
                </c:pt>
                <c:pt idx="3">
                  <c:v>0.716666666666667</c:v>
                </c:pt>
                <c:pt idx="4">
                  <c:v>0.766666666666667</c:v>
                </c:pt>
                <c:pt idx="5">
                  <c:v>0.816666666666667</c:v>
                </c:pt>
                <c:pt idx="6">
                  <c:v>0.866666666666667</c:v>
                </c:pt>
                <c:pt idx="7">
                  <c:v>0.916666666666667</c:v>
                </c:pt>
                <c:pt idx="8">
                  <c:v>0.966666666666667</c:v>
                </c:pt>
                <c:pt idx="9">
                  <c:v>1.016666666666667</c:v>
                </c:pt>
                <c:pt idx="10">
                  <c:v>1.066666666666667</c:v>
                </c:pt>
                <c:pt idx="11">
                  <c:v>1.133333333333333</c:v>
                </c:pt>
                <c:pt idx="12">
                  <c:v>1.183333333333333</c:v>
                </c:pt>
                <c:pt idx="13">
                  <c:v>1.233333333333333</c:v>
                </c:pt>
                <c:pt idx="14">
                  <c:v>1.283333333333333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9222392"/>
        <c:axId val="-2055941960"/>
      </c:scatterChart>
      <c:valAx>
        <c:axId val="-2059222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5941960"/>
        <c:crosses val="autoZero"/>
        <c:crossBetween val="midCat"/>
      </c:valAx>
      <c:valAx>
        <c:axId val="-2055941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9222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15</xdr:row>
      <xdr:rowOff>38100</xdr:rowOff>
    </xdr:from>
    <xdr:to>
      <xdr:col>12</xdr:col>
      <xdr:colOff>736600</xdr:colOff>
      <xdr:row>29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23</xdr:row>
      <xdr:rowOff>88900</xdr:rowOff>
    </xdr:from>
    <xdr:to>
      <xdr:col>15</xdr:col>
      <xdr:colOff>38100</xdr:colOff>
      <xdr:row>37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495300</xdr:colOff>
      <xdr:row>20</xdr:row>
      <xdr:rowOff>38100</xdr:rowOff>
    </xdr:from>
    <xdr:to>
      <xdr:col>7</xdr:col>
      <xdr:colOff>342900</xdr:colOff>
      <xdr:row>34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"/>
  <sheetViews>
    <sheetView tabSelected="1" topLeftCell="A3" workbookViewId="0">
      <selection activeCell="E46" sqref="E46"/>
    </sheetView>
  </sheetViews>
  <sheetFormatPr baseColWidth="10" defaultRowHeight="15" x14ac:dyDescent="0"/>
  <cols>
    <col min="4" max="4" width="17.33203125" bestFit="1" customWidth="1"/>
    <col min="5" max="5" width="13.33203125" bestFit="1" customWidth="1"/>
    <col min="6" max="6" width="12.33203125" bestFit="1" customWidth="1"/>
    <col min="7" max="7" width="19" bestFit="1" customWidth="1"/>
  </cols>
  <sheetData>
    <row r="3" spans="2:15">
      <c r="B3" t="s">
        <v>0</v>
      </c>
      <c r="C3" t="s">
        <v>1</v>
      </c>
      <c r="D3" t="s">
        <v>2</v>
      </c>
      <c r="E3" t="s">
        <v>4</v>
      </c>
      <c r="F3" t="s">
        <v>5</v>
      </c>
      <c r="G3" t="s">
        <v>6</v>
      </c>
    </row>
    <row r="4" spans="2:15">
      <c r="B4">
        <v>100</v>
      </c>
      <c r="C4">
        <v>91</v>
      </c>
      <c r="D4">
        <f>C4/60</f>
        <v>1.5166666666666666</v>
      </c>
      <c r="E4">
        <v>59</v>
      </c>
      <c r="F4">
        <f>C4-E4</f>
        <v>32</v>
      </c>
      <c r="G4">
        <f>F4/60</f>
        <v>0.53333333333333333</v>
      </c>
      <c r="O4">
        <f>180*0.9064 +0.7071</f>
        <v>163.85909999999998</v>
      </c>
    </row>
    <row r="5" spans="2:15">
      <c r="B5">
        <v>110</v>
      </c>
      <c r="C5">
        <v>100</v>
      </c>
      <c r="D5">
        <f t="shared" ref="D5:D18" si="0">C5/60</f>
        <v>1.6666666666666667</v>
      </c>
      <c r="E5">
        <v>65</v>
      </c>
      <c r="F5">
        <f t="shared" ref="F5:F18" si="1">C5-E5</f>
        <v>35</v>
      </c>
      <c r="G5">
        <f t="shared" ref="G5:G18" si="2">F5/60</f>
        <v>0.58333333333333337</v>
      </c>
      <c r="H5" t="s">
        <v>3</v>
      </c>
      <c r="I5">
        <f>(218-91)/140</f>
        <v>0.90714285714285714</v>
      </c>
    </row>
    <row r="6" spans="2:15">
      <c r="B6">
        <v>120</v>
      </c>
      <c r="C6">
        <v>109</v>
      </c>
      <c r="D6">
        <f t="shared" si="0"/>
        <v>1.8166666666666667</v>
      </c>
      <c r="E6">
        <v>71</v>
      </c>
      <c r="F6">
        <f t="shared" si="1"/>
        <v>38</v>
      </c>
      <c r="G6">
        <f t="shared" si="2"/>
        <v>0.6333333333333333</v>
      </c>
    </row>
    <row r="7" spans="2:15">
      <c r="B7">
        <v>130</v>
      </c>
      <c r="C7">
        <v>119</v>
      </c>
      <c r="D7">
        <f t="shared" si="0"/>
        <v>1.9833333333333334</v>
      </c>
      <c r="E7">
        <v>76</v>
      </c>
      <c r="F7">
        <f t="shared" si="1"/>
        <v>43</v>
      </c>
      <c r="G7">
        <f t="shared" si="2"/>
        <v>0.71666666666666667</v>
      </c>
    </row>
    <row r="8" spans="2:15">
      <c r="B8">
        <v>140</v>
      </c>
      <c r="C8">
        <v>128</v>
      </c>
      <c r="D8">
        <f t="shared" si="0"/>
        <v>2.1333333333333333</v>
      </c>
      <c r="E8">
        <v>82</v>
      </c>
      <c r="F8">
        <f t="shared" si="1"/>
        <v>46</v>
      </c>
      <c r="G8">
        <f t="shared" si="2"/>
        <v>0.76666666666666672</v>
      </c>
    </row>
    <row r="9" spans="2:15">
      <c r="B9">
        <v>150</v>
      </c>
      <c r="C9">
        <v>137</v>
      </c>
      <c r="D9">
        <f t="shared" si="0"/>
        <v>2.2833333333333332</v>
      </c>
      <c r="E9">
        <v>88</v>
      </c>
      <c r="F9">
        <f t="shared" si="1"/>
        <v>49</v>
      </c>
      <c r="G9">
        <f t="shared" si="2"/>
        <v>0.81666666666666665</v>
      </c>
    </row>
    <row r="10" spans="2:15">
      <c r="B10">
        <v>160</v>
      </c>
      <c r="C10">
        <v>146</v>
      </c>
      <c r="D10">
        <f t="shared" si="0"/>
        <v>2.4333333333333331</v>
      </c>
      <c r="E10">
        <v>94</v>
      </c>
      <c r="F10">
        <f t="shared" si="1"/>
        <v>52</v>
      </c>
      <c r="G10">
        <f t="shared" si="2"/>
        <v>0.8666666666666667</v>
      </c>
    </row>
    <row r="11" spans="2:15">
      <c r="B11">
        <v>170</v>
      </c>
      <c r="C11">
        <v>155</v>
      </c>
      <c r="D11">
        <f t="shared" si="0"/>
        <v>2.5833333333333335</v>
      </c>
      <c r="E11">
        <v>100</v>
      </c>
      <c r="F11">
        <f t="shared" si="1"/>
        <v>55</v>
      </c>
      <c r="G11">
        <f t="shared" si="2"/>
        <v>0.91666666666666663</v>
      </c>
    </row>
    <row r="12" spans="2:15">
      <c r="B12">
        <v>180</v>
      </c>
      <c r="C12">
        <v>164</v>
      </c>
      <c r="D12">
        <f t="shared" si="0"/>
        <v>2.7333333333333334</v>
      </c>
      <c r="E12">
        <v>106</v>
      </c>
      <c r="F12">
        <f t="shared" si="1"/>
        <v>58</v>
      </c>
      <c r="G12">
        <f t="shared" si="2"/>
        <v>0.96666666666666667</v>
      </c>
    </row>
    <row r="13" spans="2:15">
      <c r="B13">
        <v>190</v>
      </c>
      <c r="C13">
        <v>173</v>
      </c>
      <c r="D13">
        <f t="shared" si="0"/>
        <v>2.8833333333333333</v>
      </c>
      <c r="E13">
        <v>112</v>
      </c>
      <c r="F13">
        <f t="shared" si="1"/>
        <v>61</v>
      </c>
      <c r="G13">
        <f t="shared" si="2"/>
        <v>1.0166666666666666</v>
      </c>
    </row>
    <row r="14" spans="2:15">
      <c r="B14">
        <v>200</v>
      </c>
      <c r="C14">
        <v>182</v>
      </c>
      <c r="D14">
        <f t="shared" si="0"/>
        <v>3.0333333333333332</v>
      </c>
      <c r="E14">
        <v>118</v>
      </c>
      <c r="F14">
        <f t="shared" si="1"/>
        <v>64</v>
      </c>
      <c r="G14">
        <f t="shared" si="2"/>
        <v>1.0666666666666667</v>
      </c>
    </row>
    <row r="15" spans="2:15">
      <c r="B15">
        <v>210</v>
      </c>
      <c r="C15">
        <v>191</v>
      </c>
      <c r="D15">
        <f t="shared" si="0"/>
        <v>3.1833333333333331</v>
      </c>
      <c r="E15">
        <v>123</v>
      </c>
      <c r="F15">
        <f t="shared" si="1"/>
        <v>68</v>
      </c>
      <c r="G15">
        <f t="shared" si="2"/>
        <v>1.1333333333333333</v>
      </c>
    </row>
    <row r="16" spans="2:15">
      <c r="B16">
        <v>220</v>
      </c>
      <c r="C16">
        <v>200</v>
      </c>
      <c r="D16">
        <f t="shared" si="0"/>
        <v>3.3333333333333335</v>
      </c>
      <c r="E16">
        <v>129</v>
      </c>
      <c r="F16">
        <f t="shared" si="1"/>
        <v>71</v>
      </c>
      <c r="G16">
        <f t="shared" si="2"/>
        <v>1.1833333333333333</v>
      </c>
    </row>
    <row r="17" spans="2:7">
      <c r="B17">
        <v>230</v>
      </c>
      <c r="C17">
        <v>209</v>
      </c>
      <c r="D17">
        <f t="shared" si="0"/>
        <v>3.4833333333333334</v>
      </c>
      <c r="E17">
        <v>135</v>
      </c>
      <c r="F17">
        <f t="shared" si="1"/>
        <v>74</v>
      </c>
      <c r="G17">
        <f t="shared" si="2"/>
        <v>1.2333333333333334</v>
      </c>
    </row>
    <row r="18" spans="2:7">
      <c r="B18">
        <v>240</v>
      </c>
      <c r="C18">
        <v>218</v>
      </c>
      <c r="D18">
        <f t="shared" si="0"/>
        <v>3.6333333333333333</v>
      </c>
      <c r="E18">
        <v>141</v>
      </c>
      <c r="F18">
        <f t="shared" si="1"/>
        <v>77</v>
      </c>
      <c r="G18">
        <f t="shared" si="2"/>
        <v>1.2833333333333334</v>
      </c>
    </row>
    <row r="22" spans="2:7">
      <c r="B22">
        <f>B4*0.01511+1.3714</f>
        <v>2.8824000000000001</v>
      </c>
    </row>
    <row r="23" spans="2:7">
      <c r="B23">
        <f t="shared" ref="B23:B36" si="3">B5*0.01511+1.3714</f>
        <v>3.0335000000000001</v>
      </c>
    </row>
    <row r="24" spans="2:7">
      <c r="B24">
        <f t="shared" si="3"/>
        <v>3.1845999999999997</v>
      </c>
    </row>
    <row r="25" spans="2:7">
      <c r="B25">
        <f t="shared" si="3"/>
        <v>3.3357000000000001</v>
      </c>
      <c r="C25">
        <f>(180*9.0643)+82.286</f>
        <v>1713.86</v>
      </c>
    </row>
    <row r="26" spans="2:7">
      <c r="B26">
        <f t="shared" si="3"/>
        <v>3.4868000000000001</v>
      </c>
    </row>
    <row r="27" spans="2:7">
      <c r="B27">
        <f t="shared" si="3"/>
        <v>3.6379000000000001</v>
      </c>
    </row>
    <row r="28" spans="2:7">
      <c r="B28">
        <f t="shared" si="3"/>
        <v>3.7890000000000001</v>
      </c>
    </row>
    <row r="29" spans="2:7">
      <c r="B29">
        <f t="shared" si="3"/>
        <v>3.9401000000000002</v>
      </c>
    </row>
    <row r="30" spans="2:7">
      <c r="B30">
        <f t="shared" si="3"/>
        <v>4.0912000000000006</v>
      </c>
    </row>
    <row r="31" spans="2:7">
      <c r="B31">
        <f t="shared" si="3"/>
        <v>4.2423000000000002</v>
      </c>
    </row>
    <row r="32" spans="2:7">
      <c r="B32">
        <f t="shared" si="3"/>
        <v>4.3933999999999997</v>
      </c>
    </row>
    <row r="33" spans="2:4">
      <c r="B33">
        <f t="shared" si="3"/>
        <v>4.5445000000000002</v>
      </c>
    </row>
    <row r="34" spans="2:4">
      <c r="B34">
        <f t="shared" si="3"/>
        <v>4.6955999999999998</v>
      </c>
      <c r="D34">
        <f>4/6</f>
        <v>0.66666666666666663</v>
      </c>
    </row>
    <row r="35" spans="2:4">
      <c r="B35">
        <f t="shared" si="3"/>
        <v>4.8467000000000002</v>
      </c>
      <c r="D35">
        <f>D34*60</f>
        <v>40</v>
      </c>
    </row>
    <row r="36" spans="2:4">
      <c r="B36">
        <f t="shared" si="3"/>
        <v>4.9977999999999998</v>
      </c>
    </row>
    <row r="37" spans="2:4">
      <c r="D37">
        <f>155-40</f>
        <v>115</v>
      </c>
    </row>
    <row r="38" spans="2:4">
      <c r="D38">
        <v>155</v>
      </c>
    </row>
    <row r="39" spans="2:4">
      <c r="D39">
        <f>115/155</f>
        <v>0.74193548387096775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2016-05-25T04:05:06Z</dcterms:created>
  <dcterms:modified xsi:type="dcterms:W3CDTF">2016-05-31T23:50:04Z</dcterms:modified>
</cp:coreProperties>
</file>