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jburrow2\Downloads\"/>
    </mc:Choice>
  </mc:AlternateContent>
  <xr:revisionPtr revIDLastSave="0" documentId="13_ncr:1_{2CA50F8B-9253-45E1-BFF8-9F8933B6F213}" xr6:coauthVersionLast="36" xr6:coauthVersionMax="36" xr10:uidLastSave="{00000000-0000-0000-0000-000000000000}"/>
  <bookViews>
    <workbookView xWindow="0" yWindow="0" windowWidth="14120" windowHeight="17260" activeTab="1" xr2:uid="{00000000-000D-0000-FFFF-FFFF00000000}"/>
  </bookViews>
  <sheets>
    <sheet name="Fig 4 " sheetId="1" r:id="rId1"/>
    <sheet name="Fig 6" sheetId="5" r:id="rId2"/>
  </sheets>
  <calcPr calcId="191029"/>
</workbook>
</file>

<file path=xl/calcChain.xml><?xml version="1.0" encoding="utf-8"?>
<calcChain xmlns="http://schemas.openxmlformats.org/spreadsheetml/2006/main">
  <c r="E104" i="1" l="1"/>
  <c r="E103" i="1"/>
  <c r="AA101" i="1"/>
  <c r="Z101" i="1"/>
  <c r="Y101" i="1"/>
  <c r="X101" i="1"/>
  <c r="W101" i="1"/>
  <c r="T101" i="1"/>
  <c r="S101" i="1"/>
  <c r="R101" i="1"/>
  <c r="Q101" i="1"/>
  <c r="P101" i="1"/>
  <c r="M101" i="1"/>
  <c r="L101" i="1"/>
  <c r="K101" i="1"/>
  <c r="J101" i="1"/>
  <c r="I101" i="1"/>
  <c r="F101" i="1"/>
  <c r="E101" i="1"/>
  <c r="D101" i="1"/>
  <c r="C101" i="1"/>
  <c r="B101" i="1"/>
  <c r="AA100" i="1"/>
  <c r="Z100" i="1"/>
  <c r="Y100" i="1"/>
  <c r="X100" i="1"/>
  <c r="W100" i="1"/>
  <c r="T100" i="1"/>
  <c r="S100" i="1"/>
  <c r="R100" i="1"/>
  <c r="Q100" i="1"/>
  <c r="P100" i="1"/>
  <c r="M100" i="1"/>
  <c r="L100" i="1"/>
  <c r="K100" i="1"/>
  <c r="J100" i="1"/>
  <c r="I100" i="1"/>
  <c r="F100" i="1"/>
  <c r="E100" i="1"/>
  <c r="D100" i="1"/>
  <c r="C100" i="1"/>
  <c r="B100" i="1"/>
  <c r="AA76" i="1"/>
  <c r="Z76" i="1"/>
  <c r="Y76" i="1"/>
  <c r="X76" i="1"/>
  <c r="W76" i="1"/>
  <c r="T76" i="1"/>
  <c r="S76" i="1"/>
  <c r="R76" i="1"/>
  <c r="Q76" i="1"/>
  <c r="P76" i="1"/>
  <c r="M76" i="1"/>
  <c r="L76" i="1"/>
  <c r="K76" i="1"/>
  <c r="J76" i="1"/>
  <c r="I76" i="1"/>
  <c r="F76" i="1"/>
  <c r="E76" i="1"/>
  <c r="D76" i="1"/>
  <c r="C76" i="1"/>
  <c r="B76" i="1"/>
  <c r="AA75" i="1"/>
  <c r="Z75" i="1"/>
  <c r="Y75" i="1"/>
  <c r="X75" i="1"/>
  <c r="W75" i="1"/>
  <c r="T75" i="1"/>
  <c r="S75" i="1"/>
  <c r="R75" i="1"/>
  <c r="Q75" i="1"/>
  <c r="P75" i="1"/>
  <c r="M75" i="1"/>
  <c r="L75" i="1"/>
  <c r="K75" i="1"/>
  <c r="J75" i="1"/>
  <c r="I75" i="1"/>
  <c r="F75" i="1"/>
  <c r="E75" i="1"/>
  <c r="F103" i="1" s="1"/>
  <c r="D75" i="1"/>
  <c r="C75" i="1"/>
  <c r="B75" i="1"/>
  <c r="AA51" i="1"/>
  <c r="Z51" i="1"/>
  <c r="Y51" i="1"/>
  <c r="X51" i="1"/>
  <c r="W51" i="1"/>
  <c r="T51" i="1"/>
  <c r="S51" i="1"/>
  <c r="R51" i="1"/>
  <c r="Q51" i="1"/>
  <c r="P51" i="1"/>
  <c r="M51" i="1"/>
  <c r="L51" i="1"/>
  <c r="K51" i="1"/>
  <c r="J51" i="1"/>
  <c r="I51" i="1"/>
  <c r="F51" i="1"/>
  <c r="E51" i="1"/>
  <c r="D51" i="1"/>
  <c r="C51" i="1"/>
  <c r="B51" i="1"/>
  <c r="AA50" i="1"/>
  <c r="Z50" i="1"/>
  <c r="AA103" i="1" s="1"/>
  <c r="Y50" i="1"/>
  <c r="X50" i="1"/>
  <c r="W50" i="1"/>
  <c r="T50" i="1"/>
  <c r="S50" i="1"/>
  <c r="R50" i="1"/>
  <c r="Q50" i="1"/>
  <c r="P50" i="1"/>
  <c r="M50" i="1"/>
  <c r="L50" i="1"/>
  <c r="L104" i="1" s="1"/>
  <c r="K50" i="1"/>
  <c r="J50" i="1"/>
  <c r="I50" i="1"/>
  <c r="F50" i="1"/>
  <c r="E50" i="1"/>
  <c r="D50" i="1"/>
  <c r="C50" i="1"/>
  <c r="B50" i="1"/>
  <c r="AA26" i="1"/>
  <c r="Z26" i="1"/>
  <c r="Y26" i="1"/>
  <c r="X26" i="1"/>
  <c r="W26" i="1"/>
  <c r="T26" i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AA25" i="1"/>
  <c r="Z25" i="1"/>
  <c r="Z104" i="1" s="1"/>
  <c r="Y25" i="1"/>
  <c r="X25" i="1"/>
  <c r="W25" i="1"/>
  <c r="T25" i="1"/>
  <c r="S25" i="1"/>
  <c r="T103" i="1" s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Z103" i="1" l="1"/>
  <c r="L103" i="1"/>
  <c r="M103" i="1"/>
  <c r="S103" i="1"/>
  <c r="S104" i="1"/>
</calcChain>
</file>

<file path=xl/sharedStrings.xml><?xml version="1.0" encoding="utf-8"?>
<sst xmlns="http://schemas.openxmlformats.org/spreadsheetml/2006/main" count="356" uniqueCount="157">
  <si>
    <t>Finger Palmar</t>
  </si>
  <si>
    <t>CIE-L*</t>
  </si>
  <si>
    <t>CIE-a*</t>
  </si>
  <si>
    <t>CIE-b*</t>
  </si>
  <si>
    <t>ITA</t>
  </si>
  <si>
    <t>MI</t>
  </si>
  <si>
    <t>AVG</t>
  </si>
  <si>
    <t>STDEV</t>
  </si>
  <si>
    <t>Finger Dorsal</t>
  </si>
  <si>
    <t>Wrist Palmar</t>
  </si>
  <si>
    <t>Wrist Dorsal</t>
  </si>
  <si>
    <t>Volunteer</t>
  </si>
  <si>
    <t>Anatomical Site</t>
  </si>
  <si>
    <t>Camera Setting</t>
  </si>
  <si>
    <t>with flash</t>
  </si>
  <si>
    <t>w/o flash</t>
  </si>
  <si>
    <t>Lighting Condition</t>
  </si>
  <si>
    <t>lights on</t>
  </si>
  <si>
    <t>lights off</t>
  </si>
  <si>
    <t>Exposure setting</t>
  </si>
  <si>
    <t>Boltzmann Fit Data</t>
  </si>
  <si>
    <t>A1</t>
  </si>
  <si>
    <t>-78.79  (-90.4, -67.19)</t>
  </si>
  <si>
    <t>-70.87  (-78.36, -63.39)</t>
  </si>
  <si>
    <t>-87.96  (-104.8, -71.1)</t>
  </si>
  <si>
    <t>-83.86  (-87.93, -79.79)</t>
  </si>
  <si>
    <t>-66.13  (-74.33, -57.94)</t>
  </si>
  <si>
    <t>-68.31  (-75.19, -61.43)</t>
  </si>
  <si>
    <t>-100.4  (-123.8, -77.02)</t>
  </si>
  <si>
    <t>-81.72  (-87.09, -76.35)</t>
  </si>
  <si>
    <t>A2</t>
  </si>
  <si>
    <t>44.82  (40.03, 49.6)</t>
  </si>
  <si>
    <t>63.16  (59.52, 66.81)</t>
  </si>
  <si>
    <t>50.74  (40.84, 60.65)</t>
  </si>
  <si>
    <t>47.17  (42.01, 52.32)</t>
  </si>
  <si>
    <t>33.07  (31.03, 35.11)</t>
  </si>
  <si>
    <t>54.76  (51.15, 58.37)</t>
  </si>
  <si>
    <t>39.5  (34.26, 44.75)</t>
  </si>
  <si>
    <t>31.84  (26.14, 37.55)</t>
  </si>
  <si>
    <t>dx</t>
  </si>
  <si>
    <t>0.6508  (0.5184, 0.7832)</t>
  </si>
  <si>
    <t>0.4954  (0.4197, 0.5711)</t>
  </si>
  <si>
    <t>0.7107  (0.4965, 0.9249)</t>
  </si>
  <si>
    <t>0.2449  (0.1934, 0.2965)</t>
  </si>
  <si>
    <t>0.5081  (0.4282, 0.588)</t>
  </si>
  <si>
    <t>0.3893  (0.3196, 0.4591)</t>
  </si>
  <si>
    <t>0.6962  (0.5189, 0.8735)</t>
  </si>
  <si>
    <t>0.2603  (0.1839, 0.3366)</t>
  </si>
  <si>
    <t>x0</t>
  </si>
  <si>
    <t>-0.5928  (-0.7368, -0.4489)</t>
  </si>
  <si>
    <t>-0.534  (-0.6175, -0.4504)</t>
  </si>
  <si>
    <t>-0.3554  (-0.551, -0.1599)</t>
  </si>
  <si>
    <t>0.2827  (0.224, 0.3415)</t>
  </si>
  <si>
    <t>-0.9567  (-1.064, -0.8492)</t>
  </si>
  <si>
    <t>-0.5602  (-0.641, -0.4793)</t>
  </si>
  <si>
    <t>-0.9644  (-1.22, -0.7089)</t>
  </si>
  <si>
    <t>0.07102  (-0.009891, 0.1519)</t>
  </si>
  <si>
    <t>-66.26 (-78.71, -53.82)</t>
  </si>
  <si>
    <t>-78.25 (-89.29, -67.2)</t>
  </si>
  <si>
    <t>-85.09 (-90.94, -79.24)</t>
  </si>
  <si>
    <t>-88.52 (-90.11, -86.93)</t>
  </si>
  <si>
    <t>-83.15 (-88.65, -77.65)</t>
  </si>
  <si>
    <t>-87.64 (-90.91, -84.37)</t>
  </si>
  <si>
    <t>35.37 (33.35, 37.4)</t>
  </si>
  <si>
    <t>44.56 (41.77, 47.36)</t>
  </si>
  <si>
    <t>40.49 (37.06, 43.91)</t>
  </si>
  <si>
    <t>41.9 (39.01, 44.78</t>
  </si>
  <si>
    <t>38.91 (35.71, 42.11)</t>
  </si>
  <si>
    <t>51.74 (46.61, 56.88)</t>
  </si>
  <si>
    <t>0.5904 (0.4887, 0.692)</t>
  </si>
  <si>
    <t>0.5806 (0.4874, 0.6737)</t>
  </si>
  <si>
    <t>0.5759 (0.5011, 0.6507)</t>
  </si>
  <si>
    <t>0.272 (0.248, 0.2959)</t>
  </si>
  <si>
    <t>0.4951 (0.4277, 0.5625)</t>
  </si>
  <si>
    <t>0.2481 (0.2077, 0.2885)</t>
  </si>
  <si>
    <t>-1.15 (-1.317, -0.9833)</t>
  </si>
  <si>
    <t>-0.9135 (-1.039, -0.7875)</t>
  </si>
  <si>
    <t>-0.3733 (-0.4478, -0.2988)</t>
  </si>
  <si>
    <t>0.6704 (0.6421, 0.6987)</t>
  </si>
  <si>
    <t>-0.4026 (-0.4737, -0.3314)</t>
  </si>
  <si>
    <t>0.5446 (0.494, 0.5952)</t>
  </si>
  <si>
    <t>-74.74 (-78.41, -71.08)</t>
  </si>
  <si>
    <t>-79.43 (-84.7, -74.16)</t>
  </si>
  <si>
    <t>-74.57 (-78.09, -71.05)</t>
  </si>
  <si>
    <t>-79.29 (-84.56, -74.03)</t>
  </si>
  <si>
    <t>-65.57 (-72.81, -58.34)</t>
  </si>
  <si>
    <t>-75.18 (-84.29, -66.07)</t>
  </si>
  <si>
    <t>-81.09 (-84.72, -77.46)</t>
  </si>
  <si>
    <t>-86.37 (-89.27, -83.47)</t>
  </si>
  <si>
    <t>29.15 (26.09, 32.21)</t>
  </si>
  <si>
    <t>62.2 (56.42, 67.98)</t>
  </si>
  <si>
    <t>31.77 (29.08, 34.45)</t>
  </si>
  <si>
    <t>61.92 (56.14, 67.7)</t>
  </si>
  <si>
    <t>33.85 (30.64, 37.07)</t>
  </si>
  <si>
    <t>68.52 (62.7, 74.33)</t>
  </si>
  <si>
    <t>32.22 (30.23, 34.2)</t>
  </si>
  <si>
    <t>45.46 (41.25, 49.68)</t>
  </si>
  <si>
    <t>0.4765 (0.4129, 0.54)</t>
  </si>
  <si>
    <t>0.1644 (0.1168, 0.2119)</t>
  </si>
  <si>
    <t>0.461 (0.405, 0.517)</t>
  </si>
  <si>
    <t>0.1612 (0.1142, 0.2083)</t>
  </si>
  <si>
    <t>0.5573 (0.4579, 0.6566)</t>
  </si>
  <si>
    <t>0.3533 (0.2688, 0.4377)</t>
  </si>
  <si>
    <t>0.4878 (0.4419, 0.5338)</t>
  </si>
  <si>
    <t>0.2408 (0.2046, 0.277)</t>
  </si>
  <si>
    <t>-0.1352 (-0.1981, -0.07227)</t>
  </si>
  <si>
    <t>0.1744 (0.121, 0.2279)</t>
  </si>
  <si>
    <t>-0.2069 (-0.2637, -0.15)</t>
  </si>
  <si>
    <t>0.177 (0.1239, 0.23)</t>
  </si>
  <si>
    <t>-0.5677 (-0.6768, -0.4585)</t>
  </si>
  <si>
    <t>-0.4154 (-0.5129, -0.3179)</t>
  </si>
  <si>
    <t>-0.4534 (-0.5029, -0.4038)</t>
  </si>
  <si>
    <t>0.4564 (0.4108, 0.5019)</t>
  </si>
  <si>
    <t>-74.22 (-86.9, -61.53)</t>
  </si>
  <si>
    <t>-90.11 (-118.5, -61.76)</t>
  </si>
  <si>
    <t>-83.02 (-91.87, -74.17)</t>
  </si>
  <si>
    <t>-88.26 (-94.04, -82.49)</t>
  </si>
  <si>
    <t>38.28 (36.06, 40.5)</t>
  </si>
  <si>
    <t>37.55 (34.81, 40.29)</t>
  </si>
  <si>
    <t>30.63 (21.06, 40.2)</t>
  </si>
  <si>
    <t>34.25 (22.9, 45.59)</t>
  </si>
  <si>
    <t>0.5855 (0.4886, 0.6824)</t>
  </si>
  <si>
    <t>0.6685 (0.5193, 0.8177)</t>
  </si>
  <si>
    <t>0.5149 (0.3501, 0.6796)</t>
  </si>
  <si>
    <t>0.2452 (0.1506, 0.3398)</t>
  </si>
  <si>
    <t>-1.113 (-1.267, -0.9595)</t>
  </si>
  <si>
    <t>-1.413 (-1.73, -1.095)</t>
  </si>
  <si>
    <t>0.05682 (-0.1006, 0.2143)</t>
  </si>
  <si>
    <t>0.7808 (0.6752, 0.8864)</t>
  </si>
  <si>
    <t>Volunteer 1</t>
  </si>
  <si>
    <t>Volunteer 2</t>
  </si>
  <si>
    <t>Volunteer 3</t>
  </si>
  <si>
    <t>Volunteer 4</t>
  </si>
  <si>
    <t>-80.55  (-102.9, -58.22)</t>
  </si>
  <si>
    <t>26.87  (19.26, 34.47)</t>
  </si>
  <si>
    <t>0.5169  (0.2788, 0.7549)</t>
  </si>
  <si>
    <t>-0.7648  (-1.053, -0.4765)</t>
  </si>
  <si>
    <t>26.91  (22.57, 31.25)</t>
  </si>
  <si>
    <t>-85.94  (-88.95, -82.94)</t>
  </si>
  <si>
    <t>-0.275  (-0.3223, -0.2277)</t>
  </si>
  <si>
    <t>0.407  (0.3498, 0.4642)</t>
  </si>
  <si>
    <t>-73.17  (-79.25, -67.1)</t>
  </si>
  <si>
    <t>29.17  (26.19, 32.15)</t>
  </si>
  <si>
    <t>0.5103  (0.4284, 0.5923)</t>
  </si>
  <si>
    <t>-0.5212  (-0.6107, -0.4316)</t>
  </si>
  <si>
    <t>-75.03  (-79.91, -70.14)</t>
  </si>
  <si>
    <t>51.11  (48.62, 53.61)</t>
  </si>
  <si>
    <t>0.3953  (0.3473, 0.4432)</t>
  </si>
  <si>
    <t>-0.5774  (-0.633, -0.5218)</t>
  </si>
  <si>
    <t>-75.24  (-94.09, -56.4)</t>
  </si>
  <si>
    <t>41.86  (31.94, 51.78)</t>
  </si>
  <si>
    <t>0.6948  (0.4296, 0.96)</t>
  </si>
  <si>
    <t>-0.4289  (-0.6842, -0.1737)</t>
  </si>
  <si>
    <t>-85.03  (-113.4, -56.7)</t>
  </si>
  <si>
    <t>37.2  (31.01, 43.4)</t>
  </si>
  <si>
    <t>0.6572  (0.4212, 0.8932)</t>
  </si>
  <si>
    <t>-0.9799  (-1.323, -0.6372)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</si>
</sst>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3" xfId="0" applyFont="1" applyBorder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center" vertical="center" textRotation="90"/>
    </xf>
    <xf numFmtId="0" fontId="0" fillId="0" borderId="0" xfId="0" applyFont="1" applyAlignment="1"/>
    <xf numFmtId="2" fontId="1" fillId="0" borderId="0" xfId="0" applyNumberFormat="1" applyFont="1" applyFill="1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/>
    <xf numFmtId="2" fontId="1" fillId="0" borderId="0" xfId="0" applyNumberFormat="1" applyFont="1" applyFill="1" applyAlignment="1"/>
    <xf numFmtId="0" fontId="1" fillId="0" borderId="0" xfId="0" applyFont="1" applyFill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A104"/>
  <sheetViews>
    <sheetView topLeftCell="A52" workbookViewId="0">
      <selection activeCell="F69" sqref="F69"/>
    </sheetView>
  </sheetViews>
  <sheetFormatPr defaultColWidth="12.6328125" defaultRowHeight="15.75" customHeight="1" x14ac:dyDescent="0.25"/>
  <cols>
    <col min="1" max="1" width="6.453125" style="15" customWidth="1"/>
    <col min="2" max="16384" width="12.6328125" style="15"/>
  </cols>
  <sheetData>
    <row r="2" spans="1:27" x14ac:dyDescent="0.3">
      <c r="A2" s="14"/>
      <c r="B2" s="14" t="s">
        <v>129</v>
      </c>
      <c r="H2" s="14"/>
      <c r="I2" s="14" t="s">
        <v>130</v>
      </c>
      <c r="O2" s="14"/>
      <c r="P2" s="16" t="s">
        <v>131</v>
      </c>
      <c r="V2" s="14"/>
      <c r="W2" s="16" t="s">
        <v>132</v>
      </c>
    </row>
    <row r="3" spans="1:27" ht="15.75" customHeight="1" x14ac:dyDescent="0.25">
      <c r="A3" s="14"/>
      <c r="B3" s="14" t="s">
        <v>0</v>
      </c>
      <c r="H3" s="14"/>
      <c r="I3" s="14" t="s">
        <v>0</v>
      </c>
      <c r="O3" s="14"/>
      <c r="P3" s="14" t="s">
        <v>0</v>
      </c>
      <c r="V3" s="14"/>
      <c r="W3" s="14" t="s">
        <v>0</v>
      </c>
    </row>
    <row r="4" spans="1:27" ht="15.75" customHeight="1" x14ac:dyDescent="0.25">
      <c r="A4" s="14"/>
      <c r="B4" s="14" t="s">
        <v>1</v>
      </c>
      <c r="C4" s="14" t="s">
        <v>2</v>
      </c>
      <c r="D4" s="14" t="s">
        <v>3</v>
      </c>
      <c r="E4" s="14" t="s">
        <v>4</v>
      </c>
      <c r="F4" s="14" t="s">
        <v>5</v>
      </c>
      <c r="H4" s="14"/>
      <c r="I4" s="14" t="s">
        <v>1</v>
      </c>
      <c r="J4" s="14" t="s">
        <v>2</v>
      </c>
      <c r="K4" s="14" t="s">
        <v>3</v>
      </c>
      <c r="L4" s="14" t="s">
        <v>4</v>
      </c>
      <c r="M4" s="14" t="s">
        <v>5</v>
      </c>
      <c r="O4" s="14"/>
      <c r="P4" s="14" t="s">
        <v>1</v>
      </c>
      <c r="Q4" s="14" t="s">
        <v>2</v>
      </c>
      <c r="R4" s="14" t="s">
        <v>3</v>
      </c>
      <c r="S4" s="14" t="s">
        <v>4</v>
      </c>
      <c r="T4" s="14" t="s">
        <v>5</v>
      </c>
      <c r="V4" s="14"/>
      <c r="W4" s="14" t="s">
        <v>1</v>
      </c>
      <c r="X4" s="14" t="s">
        <v>2</v>
      </c>
      <c r="Y4" s="14" t="s">
        <v>3</v>
      </c>
      <c r="Z4" s="14" t="s">
        <v>4</v>
      </c>
      <c r="AA4" s="14" t="s">
        <v>5</v>
      </c>
    </row>
    <row r="5" spans="1:27" ht="15.75" customHeight="1" x14ac:dyDescent="0.25">
      <c r="A5" s="14">
        <v>1</v>
      </c>
      <c r="B5" s="14">
        <v>56.64</v>
      </c>
      <c r="C5" s="14">
        <v>13.62</v>
      </c>
      <c r="D5" s="14">
        <v>15.84</v>
      </c>
      <c r="E5" s="14">
        <v>22.75</v>
      </c>
      <c r="F5" s="14">
        <v>32.619999999999997</v>
      </c>
      <c r="H5" s="14">
        <v>1</v>
      </c>
      <c r="I5" s="14">
        <v>48.95</v>
      </c>
      <c r="J5" s="14">
        <v>15</v>
      </c>
      <c r="K5" s="14">
        <v>13.37</v>
      </c>
      <c r="L5" s="14">
        <v>-4.49</v>
      </c>
      <c r="M5" s="14">
        <v>41.14</v>
      </c>
      <c r="O5" s="14">
        <v>1</v>
      </c>
      <c r="P5" s="14">
        <v>52.11</v>
      </c>
      <c r="Q5" s="14">
        <v>9.99</v>
      </c>
      <c r="R5" s="14">
        <v>14.78</v>
      </c>
      <c r="S5" s="14">
        <v>8.11</v>
      </c>
      <c r="T5" s="14">
        <v>42.38</v>
      </c>
      <c r="V5" s="14">
        <v>1</v>
      </c>
      <c r="W5" s="14">
        <v>53.67</v>
      </c>
      <c r="X5" s="14">
        <v>8.94</v>
      </c>
      <c r="Y5" s="14">
        <v>14.91</v>
      </c>
      <c r="Z5" s="14">
        <v>13.83</v>
      </c>
      <c r="AA5" s="14">
        <v>38.35</v>
      </c>
    </row>
    <row r="6" spans="1:27" ht="15.75" customHeight="1" x14ac:dyDescent="0.25">
      <c r="A6" s="14">
        <v>2</v>
      </c>
      <c r="B6" s="14">
        <v>56.84</v>
      </c>
      <c r="C6" s="14">
        <v>13.4</v>
      </c>
      <c r="D6" s="14">
        <v>15.92</v>
      </c>
      <c r="E6" s="14">
        <v>23.25</v>
      </c>
      <c r="F6" s="14">
        <v>32.57</v>
      </c>
      <c r="H6" s="14">
        <v>2</v>
      </c>
      <c r="I6" s="14">
        <v>48.99</v>
      </c>
      <c r="J6" s="14">
        <v>15.01</v>
      </c>
      <c r="K6" s="14">
        <v>13.37</v>
      </c>
      <c r="L6" s="14">
        <v>-4.3099999999999996</v>
      </c>
      <c r="M6" s="14">
        <v>41.06</v>
      </c>
      <c r="O6" s="14">
        <v>2</v>
      </c>
      <c r="P6" s="14">
        <v>51.98</v>
      </c>
      <c r="Q6" s="14">
        <v>10.210000000000001</v>
      </c>
      <c r="R6" s="14">
        <v>15.05</v>
      </c>
      <c r="S6" s="14">
        <v>7.49</v>
      </c>
      <c r="T6" s="14">
        <v>42.44</v>
      </c>
      <c r="V6" s="14">
        <v>2</v>
      </c>
      <c r="W6" s="14">
        <v>53.7</v>
      </c>
      <c r="X6" s="14">
        <v>8.94</v>
      </c>
      <c r="Y6" s="14">
        <v>14.98</v>
      </c>
      <c r="Z6" s="14">
        <v>13.87</v>
      </c>
      <c r="AA6" s="14">
        <v>38.26</v>
      </c>
    </row>
    <row r="7" spans="1:27" ht="15.75" customHeight="1" x14ac:dyDescent="0.25">
      <c r="A7" s="14">
        <v>3</v>
      </c>
      <c r="B7" s="14">
        <v>56.84</v>
      </c>
      <c r="C7" s="14">
        <v>13.45</v>
      </c>
      <c r="D7" s="14">
        <v>15.93</v>
      </c>
      <c r="E7" s="14">
        <v>23.23</v>
      </c>
      <c r="F7" s="14">
        <v>32.520000000000003</v>
      </c>
      <c r="H7" s="14">
        <v>3</v>
      </c>
      <c r="I7" s="14">
        <v>49.03</v>
      </c>
      <c r="J7" s="14">
        <v>14.96</v>
      </c>
      <c r="K7" s="14">
        <v>13.31</v>
      </c>
      <c r="L7" s="14">
        <v>-4.1500000000000004</v>
      </c>
      <c r="M7" s="14">
        <v>41.03</v>
      </c>
      <c r="O7" s="14">
        <v>3</v>
      </c>
      <c r="P7" s="14">
        <v>52.05</v>
      </c>
      <c r="Q7" s="14">
        <v>10.050000000000001</v>
      </c>
      <c r="R7" s="14">
        <v>14.86</v>
      </c>
      <c r="S7" s="14">
        <v>7.85</v>
      </c>
      <c r="T7" s="14">
        <v>42.47</v>
      </c>
      <c r="V7" s="14">
        <v>3</v>
      </c>
      <c r="W7" s="14">
        <v>53.72</v>
      </c>
      <c r="X7" s="14">
        <v>8.99</v>
      </c>
      <c r="Y7" s="14">
        <v>14.99</v>
      </c>
      <c r="Z7" s="14">
        <v>13.92</v>
      </c>
      <c r="AA7" s="14">
        <v>38.26</v>
      </c>
    </row>
    <row r="8" spans="1:27" ht="15.75" customHeight="1" x14ac:dyDescent="0.25">
      <c r="A8" s="14">
        <v>4</v>
      </c>
      <c r="B8" s="14">
        <v>56.9</v>
      </c>
      <c r="C8" s="14">
        <v>13.42</v>
      </c>
      <c r="D8" s="14">
        <v>16</v>
      </c>
      <c r="E8" s="14">
        <v>23.33</v>
      </c>
      <c r="F8" s="14">
        <v>32.520000000000003</v>
      </c>
      <c r="H8" s="14">
        <v>4</v>
      </c>
      <c r="I8" s="14">
        <v>49.15</v>
      </c>
      <c r="J8" s="14">
        <v>14.85</v>
      </c>
      <c r="K8" s="14">
        <v>13.31</v>
      </c>
      <c r="L8" s="14">
        <v>-3.63</v>
      </c>
      <c r="M8" s="14">
        <v>40.950000000000003</v>
      </c>
      <c r="O8" s="14">
        <v>4</v>
      </c>
      <c r="P8" s="14">
        <v>52.24</v>
      </c>
      <c r="Q8" s="14">
        <v>10.130000000000001</v>
      </c>
      <c r="R8" s="14">
        <v>14.99</v>
      </c>
      <c r="S8" s="14">
        <v>8.51</v>
      </c>
      <c r="T8" s="14">
        <v>42.1</v>
      </c>
      <c r="V8" s="14">
        <v>4</v>
      </c>
      <c r="W8" s="14">
        <v>53.76</v>
      </c>
      <c r="X8" s="14">
        <v>8.9600000000000009</v>
      </c>
      <c r="Y8" s="14">
        <v>15.04</v>
      </c>
      <c r="Z8" s="14">
        <v>14.04</v>
      </c>
      <c r="AA8" s="14">
        <v>38.229999999999997</v>
      </c>
    </row>
    <row r="9" spans="1:27" ht="15.75" customHeight="1" x14ac:dyDescent="0.25">
      <c r="A9" s="14">
        <v>5</v>
      </c>
      <c r="B9" s="14">
        <v>56.71</v>
      </c>
      <c r="C9" s="14">
        <v>13.81</v>
      </c>
      <c r="D9" s="14">
        <v>16.14</v>
      </c>
      <c r="E9" s="14">
        <v>22.58</v>
      </c>
      <c r="F9" s="14">
        <v>32.57</v>
      </c>
      <c r="H9" s="14">
        <v>5</v>
      </c>
      <c r="I9" s="14">
        <v>49.16</v>
      </c>
      <c r="J9" s="14">
        <v>14.85</v>
      </c>
      <c r="K9" s="14">
        <v>13.29</v>
      </c>
      <c r="L9" s="14">
        <v>-3.59</v>
      </c>
      <c r="M9" s="14">
        <v>40.909999999999997</v>
      </c>
      <c r="O9" s="14">
        <v>5</v>
      </c>
      <c r="P9" s="14">
        <v>52.42</v>
      </c>
      <c r="Q9" s="14">
        <v>10.06</v>
      </c>
      <c r="R9" s="14">
        <v>15.07</v>
      </c>
      <c r="S9" s="14">
        <v>9.1300000000000008</v>
      </c>
      <c r="T9" s="14">
        <v>41.89</v>
      </c>
      <c r="V9" s="14">
        <v>5</v>
      </c>
      <c r="W9" s="14">
        <v>53.77</v>
      </c>
      <c r="X9" s="14">
        <v>9</v>
      </c>
      <c r="Y9" s="14">
        <v>15.05</v>
      </c>
      <c r="Z9" s="14">
        <v>14.06</v>
      </c>
      <c r="AA9" s="14">
        <v>38.229999999999997</v>
      </c>
    </row>
    <row r="10" spans="1:27" ht="15.75" customHeight="1" x14ac:dyDescent="0.25">
      <c r="A10" s="14">
        <v>6</v>
      </c>
      <c r="B10" s="14">
        <v>56.63</v>
      </c>
      <c r="C10" s="14">
        <v>13.77</v>
      </c>
      <c r="D10" s="14">
        <v>15.99</v>
      </c>
      <c r="E10" s="14">
        <v>22.53</v>
      </c>
      <c r="F10" s="14">
        <v>32.64</v>
      </c>
      <c r="H10" s="14">
        <v>6</v>
      </c>
      <c r="I10" s="14">
        <v>49.14</v>
      </c>
      <c r="J10" s="14">
        <v>15</v>
      </c>
      <c r="K10" s="14">
        <v>13.38</v>
      </c>
      <c r="L10" s="14">
        <v>-3.66</v>
      </c>
      <c r="M10" s="14">
        <v>40.799999999999997</v>
      </c>
      <c r="O10" s="14">
        <v>6</v>
      </c>
      <c r="P10" s="14">
        <v>52.19</v>
      </c>
      <c r="Q10" s="14">
        <v>10.3</v>
      </c>
      <c r="R10" s="14">
        <v>15.1</v>
      </c>
      <c r="S10" s="14">
        <v>8.24</v>
      </c>
      <c r="T10" s="14">
        <v>41.98</v>
      </c>
      <c r="V10" s="14">
        <v>6</v>
      </c>
      <c r="W10" s="14">
        <v>53.82</v>
      </c>
      <c r="X10" s="14">
        <v>9.02</v>
      </c>
      <c r="Y10" s="14">
        <v>15.15</v>
      </c>
      <c r="Z10" s="14">
        <v>14.16</v>
      </c>
      <c r="AA10" s="14">
        <v>38.18</v>
      </c>
    </row>
    <row r="11" spans="1:27" ht="15.75" customHeight="1" x14ac:dyDescent="0.25">
      <c r="A11" s="14">
        <v>7</v>
      </c>
      <c r="B11" s="14">
        <v>56.69</v>
      </c>
      <c r="C11" s="14">
        <v>13.67</v>
      </c>
      <c r="D11" s="14">
        <v>15.97</v>
      </c>
      <c r="E11" s="14">
        <v>22.75</v>
      </c>
      <c r="F11" s="14">
        <v>32.590000000000003</v>
      </c>
      <c r="H11" s="14">
        <v>7</v>
      </c>
      <c r="I11" s="14">
        <v>49.14</v>
      </c>
      <c r="J11" s="14">
        <v>15.14</v>
      </c>
      <c r="K11" s="14">
        <v>13.48</v>
      </c>
      <c r="L11" s="14">
        <v>-3.63</v>
      </c>
      <c r="M11" s="14">
        <v>40.68</v>
      </c>
      <c r="O11" s="14">
        <v>7</v>
      </c>
      <c r="P11" s="14">
        <v>52.18</v>
      </c>
      <c r="Q11" s="14">
        <v>10.36</v>
      </c>
      <c r="R11" s="14">
        <v>15.13</v>
      </c>
      <c r="S11" s="14">
        <v>8.2100000000000009</v>
      </c>
      <c r="T11" s="14">
        <v>41.86</v>
      </c>
      <c r="V11" s="14">
        <v>7</v>
      </c>
      <c r="W11" s="14">
        <v>53.88</v>
      </c>
      <c r="X11" s="14">
        <v>9.02</v>
      </c>
      <c r="Y11" s="14">
        <v>15.18</v>
      </c>
      <c r="Z11" s="14">
        <v>14.33</v>
      </c>
      <c r="AA11" s="14">
        <v>38.14</v>
      </c>
    </row>
    <row r="12" spans="1:27" ht="15.75" customHeight="1" x14ac:dyDescent="0.25">
      <c r="A12" s="14">
        <v>8</v>
      </c>
      <c r="B12" s="14">
        <v>56.84</v>
      </c>
      <c r="C12" s="14">
        <v>13.44</v>
      </c>
      <c r="D12" s="14">
        <v>15.94</v>
      </c>
      <c r="E12" s="14">
        <v>23.23</v>
      </c>
      <c r="F12" s="14">
        <v>32.6</v>
      </c>
      <c r="H12" s="14">
        <v>8</v>
      </c>
      <c r="I12" s="14">
        <v>49.03</v>
      </c>
      <c r="J12" s="14">
        <v>15.31</v>
      </c>
      <c r="K12" s="14">
        <v>13.48</v>
      </c>
      <c r="L12" s="14">
        <v>-4.0999999999999996</v>
      </c>
      <c r="M12" s="14">
        <v>40.67</v>
      </c>
      <c r="O12" s="14">
        <v>8</v>
      </c>
      <c r="P12" s="14">
        <v>52.46</v>
      </c>
      <c r="Q12" s="14">
        <v>10.02</v>
      </c>
      <c r="R12" s="14">
        <v>15</v>
      </c>
      <c r="S12" s="14">
        <v>9.31</v>
      </c>
      <c r="T12" s="14">
        <v>41.69</v>
      </c>
      <c r="V12" s="14">
        <v>8</v>
      </c>
      <c r="W12" s="14">
        <v>53.89</v>
      </c>
      <c r="X12" s="14">
        <v>9.0500000000000007</v>
      </c>
      <c r="Y12" s="14">
        <v>15.22</v>
      </c>
      <c r="Z12" s="14">
        <v>14.34</v>
      </c>
      <c r="AA12" s="14">
        <v>38.130000000000003</v>
      </c>
    </row>
    <row r="13" spans="1:27" ht="15.75" customHeight="1" x14ac:dyDescent="0.25">
      <c r="A13" s="14">
        <v>9</v>
      </c>
      <c r="B13" s="14">
        <v>56.85</v>
      </c>
      <c r="C13" s="14">
        <v>13.49</v>
      </c>
      <c r="D13" s="14">
        <v>15.98</v>
      </c>
      <c r="E13" s="14">
        <v>23.21</v>
      </c>
      <c r="F13" s="14">
        <v>32.6</v>
      </c>
      <c r="H13" s="14">
        <v>9</v>
      </c>
      <c r="I13" s="14">
        <v>48.92</v>
      </c>
      <c r="J13" s="14">
        <v>15.42</v>
      </c>
      <c r="K13" s="14">
        <v>13.47</v>
      </c>
      <c r="L13" s="14">
        <v>-4.5599999999999996</v>
      </c>
      <c r="M13" s="14">
        <v>40.72</v>
      </c>
      <c r="O13" s="14">
        <v>9</v>
      </c>
      <c r="P13" s="14">
        <v>52.58</v>
      </c>
      <c r="Q13" s="14">
        <v>9.92</v>
      </c>
      <c r="R13" s="14">
        <v>14.93</v>
      </c>
      <c r="S13" s="14">
        <v>9.8000000000000007</v>
      </c>
      <c r="T13" s="14">
        <v>41.71</v>
      </c>
      <c r="V13" s="14">
        <v>9</v>
      </c>
      <c r="W13" s="14">
        <v>53.93</v>
      </c>
      <c r="X13" s="14">
        <v>9.0500000000000007</v>
      </c>
      <c r="Y13" s="14">
        <v>15.28</v>
      </c>
      <c r="Z13" s="14">
        <v>14.44</v>
      </c>
      <c r="AA13" s="14">
        <v>38.1</v>
      </c>
    </row>
    <row r="14" spans="1:27" ht="15.75" customHeight="1" x14ac:dyDescent="0.25">
      <c r="A14" s="14">
        <v>10</v>
      </c>
      <c r="B14" s="14">
        <v>56.9</v>
      </c>
      <c r="C14" s="14">
        <v>13.62</v>
      </c>
      <c r="D14" s="14">
        <v>16.13</v>
      </c>
      <c r="E14" s="14">
        <v>23.17</v>
      </c>
      <c r="F14" s="14">
        <v>32.57</v>
      </c>
      <c r="H14" s="14">
        <v>10</v>
      </c>
      <c r="I14" s="14">
        <v>48.86</v>
      </c>
      <c r="J14" s="14">
        <v>15.47</v>
      </c>
      <c r="K14" s="14">
        <v>13.53</v>
      </c>
      <c r="L14" s="14">
        <v>-4.8</v>
      </c>
      <c r="M14" s="14">
        <v>40.729999999999997</v>
      </c>
      <c r="O14" s="14">
        <v>10</v>
      </c>
      <c r="P14" s="14">
        <v>52.43</v>
      </c>
      <c r="Q14" s="14">
        <v>10.35</v>
      </c>
      <c r="R14" s="14">
        <v>14.96</v>
      </c>
      <c r="S14" s="14">
        <v>9.23</v>
      </c>
      <c r="T14" s="14">
        <v>41.41</v>
      </c>
      <c r="V14" s="14">
        <v>10</v>
      </c>
      <c r="W14" s="14">
        <v>53.96</v>
      </c>
      <c r="X14" s="14">
        <v>9.09</v>
      </c>
      <c r="Y14" s="14">
        <v>15.36</v>
      </c>
      <c r="Z14" s="14">
        <v>14.47</v>
      </c>
      <c r="AA14" s="14">
        <v>38.07</v>
      </c>
    </row>
    <row r="15" spans="1:27" ht="15.75" customHeight="1" x14ac:dyDescent="0.25">
      <c r="A15" s="14">
        <v>11</v>
      </c>
      <c r="B15" s="14">
        <v>56.98</v>
      </c>
      <c r="C15" s="14">
        <v>13.46</v>
      </c>
      <c r="D15" s="14">
        <v>16.07</v>
      </c>
      <c r="E15" s="14">
        <v>23.47</v>
      </c>
      <c r="F15" s="14">
        <v>32.590000000000003</v>
      </c>
      <c r="H15" s="14">
        <v>11</v>
      </c>
      <c r="I15" s="14">
        <v>48.89</v>
      </c>
      <c r="J15" s="14">
        <v>15.45</v>
      </c>
      <c r="K15" s="14">
        <v>13.51</v>
      </c>
      <c r="L15" s="14">
        <v>-4.7</v>
      </c>
      <c r="M15" s="14">
        <v>40.700000000000003</v>
      </c>
      <c r="O15" s="14">
        <v>11</v>
      </c>
      <c r="P15" s="14">
        <v>52.47</v>
      </c>
      <c r="Q15" s="14">
        <v>10.29</v>
      </c>
      <c r="R15" s="14">
        <v>15.14</v>
      </c>
      <c r="S15" s="14">
        <v>9.27</v>
      </c>
      <c r="T15" s="14">
        <v>41.39</v>
      </c>
      <c r="V15" s="14">
        <v>11</v>
      </c>
      <c r="W15" s="14">
        <v>54.01</v>
      </c>
      <c r="X15" s="14">
        <v>9.1</v>
      </c>
      <c r="Y15" s="14">
        <v>15.4</v>
      </c>
      <c r="Z15" s="14">
        <v>14.61</v>
      </c>
      <c r="AA15" s="14">
        <v>38.049999999999997</v>
      </c>
    </row>
    <row r="16" spans="1:27" ht="15.75" customHeight="1" x14ac:dyDescent="0.25">
      <c r="A16" s="14">
        <v>12</v>
      </c>
      <c r="B16" s="14">
        <v>56.92</v>
      </c>
      <c r="C16" s="14">
        <v>13.4</v>
      </c>
      <c r="D16" s="14">
        <v>15.91</v>
      </c>
      <c r="E16" s="14">
        <v>23.52</v>
      </c>
      <c r="F16" s="14">
        <v>32.630000000000003</v>
      </c>
      <c r="H16" s="14">
        <v>12</v>
      </c>
      <c r="I16" s="14">
        <v>48.96</v>
      </c>
      <c r="J16" s="14">
        <v>15.31</v>
      </c>
      <c r="K16" s="14">
        <v>13.54</v>
      </c>
      <c r="L16" s="14">
        <v>-4.38</v>
      </c>
      <c r="M16" s="14">
        <v>40.700000000000003</v>
      </c>
      <c r="O16" s="14">
        <v>12</v>
      </c>
      <c r="P16" s="14">
        <v>52.66</v>
      </c>
      <c r="Q16" s="14">
        <v>10.15</v>
      </c>
      <c r="R16" s="14">
        <v>15.1</v>
      </c>
      <c r="S16" s="14">
        <v>9.99</v>
      </c>
      <c r="T16" s="14">
        <v>41.33</v>
      </c>
      <c r="V16" s="14">
        <v>12</v>
      </c>
      <c r="W16" s="14">
        <v>54.05</v>
      </c>
      <c r="X16" s="14">
        <v>9.1199999999999992</v>
      </c>
      <c r="Y16" s="14">
        <v>15.44</v>
      </c>
      <c r="Z16" s="14">
        <v>14.69</v>
      </c>
      <c r="AA16" s="14">
        <v>38</v>
      </c>
    </row>
    <row r="17" spans="1:27" ht="15.75" customHeight="1" x14ac:dyDescent="0.25">
      <c r="A17" s="14">
        <v>13</v>
      </c>
      <c r="B17" s="14">
        <v>57.08</v>
      </c>
      <c r="C17" s="14">
        <v>13.1</v>
      </c>
      <c r="D17" s="14">
        <v>15.81</v>
      </c>
      <c r="E17" s="14">
        <v>24.11</v>
      </c>
      <c r="F17" s="14">
        <v>32.61</v>
      </c>
      <c r="H17" s="14">
        <v>13</v>
      </c>
      <c r="I17" s="14">
        <v>49</v>
      </c>
      <c r="J17" s="14">
        <v>15.28</v>
      </c>
      <c r="K17" s="14">
        <v>13.5</v>
      </c>
      <c r="L17" s="14">
        <v>-4.25</v>
      </c>
      <c r="M17" s="14">
        <v>40.69</v>
      </c>
      <c r="O17" s="14">
        <v>13</v>
      </c>
      <c r="P17" s="14">
        <v>52.73</v>
      </c>
      <c r="Q17" s="14">
        <v>10.07</v>
      </c>
      <c r="R17" s="14">
        <v>15.22</v>
      </c>
      <c r="S17" s="14">
        <v>10.16</v>
      </c>
      <c r="T17" s="14">
        <v>41.37</v>
      </c>
      <c r="V17" s="14">
        <v>13</v>
      </c>
      <c r="W17" s="14">
        <v>54.07</v>
      </c>
      <c r="X17" s="14">
        <v>9.19</v>
      </c>
      <c r="Y17" s="14">
        <v>15.49</v>
      </c>
      <c r="Z17" s="14">
        <v>14.72</v>
      </c>
      <c r="AA17" s="14">
        <v>37.97</v>
      </c>
    </row>
    <row r="18" spans="1:27" ht="15.75" customHeight="1" x14ac:dyDescent="0.25">
      <c r="A18" s="14">
        <v>14</v>
      </c>
      <c r="B18" s="14">
        <v>57.03</v>
      </c>
      <c r="C18" s="14">
        <v>13.06</v>
      </c>
      <c r="D18" s="14">
        <v>15.71</v>
      </c>
      <c r="E18" s="14">
        <v>24.1</v>
      </c>
      <c r="F18" s="14">
        <v>32.659999999999997</v>
      </c>
      <c r="H18" s="14">
        <v>14</v>
      </c>
      <c r="I18" s="14">
        <v>48.99</v>
      </c>
      <c r="J18" s="14">
        <v>15.26</v>
      </c>
      <c r="K18" s="14">
        <v>13.49</v>
      </c>
      <c r="L18" s="14">
        <v>-4.29</v>
      </c>
      <c r="M18" s="14">
        <v>40.700000000000003</v>
      </c>
      <c r="O18" s="14">
        <v>14</v>
      </c>
      <c r="P18" s="14">
        <v>52.67</v>
      </c>
      <c r="Q18" s="14">
        <v>10.18</v>
      </c>
      <c r="R18" s="14">
        <v>15.26</v>
      </c>
      <c r="S18" s="14">
        <v>9.93</v>
      </c>
      <c r="T18" s="14">
        <v>41.31</v>
      </c>
      <c r="V18" s="14">
        <v>14</v>
      </c>
      <c r="W18" s="14">
        <v>54.06</v>
      </c>
      <c r="X18" s="14">
        <v>9.2200000000000006</v>
      </c>
      <c r="Y18" s="14">
        <v>15.54</v>
      </c>
      <c r="Z18" s="14">
        <v>14.65</v>
      </c>
      <c r="AA18" s="14">
        <v>37.950000000000003</v>
      </c>
    </row>
    <row r="19" spans="1:27" ht="15.75" customHeight="1" x14ac:dyDescent="0.25">
      <c r="A19" s="14">
        <v>15</v>
      </c>
      <c r="B19" s="14">
        <v>56.99</v>
      </c>
      <c r="C19" s="14">
        <v>13.03</v>
      </c>
      <c r="D19" s="14">
        <v>15.73</v>
      </c>
      <c r="E19" s="14">
        <v>23.96</v>
      </c>
      <c r="F19" s="14">
        <v>32.72</v>
      </c>
      <c r="H19" s="14">
        <v>15</v>
      </c>
      <c r="I19" s="14">
        <v>48.96</v>
      </c>
      <c r="J19" s="14">
        <v>15.27</v>
      </c>
      <c r="K19" s="14">
        <v>13.44</v>
      </c>
      <c r="L19" s="14">
        <v>-4.43</v>
      </c>
      <c r="M19" s="14">
        <v>40.68</v>
      </c>
      <c r="O19" s="14">
        <v>15</v>
      </c>
      <c r="P19" s="14">
        <v>52.78</v>
      </c>
      <c r="Q19" s="14">
        <v>10.039999999999999</v>
      </c>
      <c r="R19" s="14">
        <v>15.31</v>
      </c>
      <c r="S19" s="14">
        <v>10.28</v>
      </c>
      <c r="T19" s="14">
        <v>41.29</v>
      </c>
      <c r="V19" s="14">
        <v>15</v>
      </c>
      <c r="W19" s="14">
        <v>54.08</v>
      </c>
      <c r="X19" s="14">
        <v>9.2899999999999991</v>
      </c>
      <c r="Y19" s="14">
        <v>15.62</v>
      </c>
      <c r="Z19" s="14">
        <v>14.63</v>
      </c>
      <c r="AA19" s="14">
        <v>37.909999999999997</v>
      </c>
    </row>
    <row r="20" spans="1:27" ht="15.75" customHeight="1" x14ac:dyDescent="0.25">
      <c r="A20" s="14">
        <v>16</v>
      </c>
      <c r="B20" s="14">
        <v>57</v>
      </c>
      <c r="C20" s="14">
        <v>13.17</v>
      </c>
      <c r="D20" s="14">
        <v>15.85</v>
      </c>
      <c r="E20" s="14">
        <v>23.84</v>
      </c>
      <c r="F20" s="14">
        <v>32.69</v>
      </c>
      <c r="H20" s="14">
        <v>16</v>
      </c>
      <c r="I20" s="14">
        <v>48.83</v>
      </c>
      <c r="J20" s="14">
        <v>15.38</v>
      </c>
      <c r="K20" s="14">
        <v>13.39</v>
      </c>
      <c r="L20" s="14">
        <v>-4.9800000000000004</v>
      </c>
      <c r="M20" s="14">
        <v>40.76</v>
      </c>
      <c r="O20" s="14">
        <v>16</v>
      </c>
      <c r="P20" s="14">
        <v>52.81</v>
      </c>
      <c r="Q20" s="14">
        <v>9.99</v>
      </c>
      <c r="R20" s="14">
        <v>15.18</v>
      </c>
      <c r="S20" s="14">
        <v>10.49</v>
      </c>
      <c r="T20" s="14">
        <v>41.23</v>
      </c>
      <c r="V20" s="14">
        <v>16</v>
      </c>
      <c r="W20" s="14">
        <v>54.12</v>
      </c>
      <c r="X20" s="14">
        <v>9.2899999999999991</v>
      </c>
      <c r="Y20" s="14">
        <v>15.65</v>
      </c>
      <c r="Z20" s="14">
        <v>14.75</v>
      </c>
      <c r="AA20" s="14">
        <v>37.9</v>
      </c>
    </row>
    <row r="21" spans="1:27" ht="15.75" customHeight="1" x14ac:dyDescent="0.25">
      <c r="A21" s="14">
        <v>17</v>
      </c>
      <c r="B21" s="14">
        <v>57.17</v>
      </c>
      <c r="C21" s="14">
        <v>12.71</v>
      </c>
      <c r="D21" s="14">
        <v>15.76</v>
      </c>
      <c r="E21" s="14">
        <v>24.47</v>
      </c>
      <c r="F21" s="14">
        <v>32.85</v>
      </c>
      <c r="H21" s="14">
        <v>17</v>
      </c>
      <c r="I21" s="14">
        <v>48.82</v>
      </c>
      <c r="J21" s="14">
        <v>15.52</v>
      </c>
      <c r="K21" s="14">
        <v>13.5</v>
      </c>
      <c r="L21" s="14">
        <v>-4.9800000000000004</v>
      </c>
      <c r="M21" s="14">
        <v>40.68</v>
      </c>
      <c r="O21" s="14">
        <v>17</v>
      </c>
      <c r="P21" s="14">
        <v>52.93</v>
      </c>
      <c r="Q21" s="14">
        <v>9.94</v>
      </c>
      <c r="R21" s="14">
        <v>15.2</v>
      </c>
      <c r="S21" s="14">
        <v>10.9</v>
      </c>
      <c r="T21" s="14">
        <v>41.1</v>
      </c>
      <c r="V21" s="14">
        <v>17</v>
      </c>
      <c r="W21" s="14">
        <v>54.15</v>
      </c>
      <c r="X21" s="14">
        <v>9.34</v>
      </c>
      <c r="Y21" s="14">
        <v>15.75</v>
      </c>
      <c r="Z21" s="14">
        <v>14.76</v>
      </c>
      <c r="AA21" s="14">
        <v>37.83</v>
      </c>
    </row>
    <row r="22" spans="1:27" ht="15.75" customHeight="1" x14ac:dyDescent="0.25">
      <c r="A22" s="14">
        <v>18</v>
      </c>
      <c r="B22" s="14">
        <v>57.29</v>
      </c>
      <c r="C22" s="14">
        <v>12.56</v>
      </c>
      <c r="D22" s="14">
        <v>15.85</v>
      </c>
      <c r="E22" s="14">
        <v>24.7</v>
      </c>
      <c r="F22" s="14">
        <v>32.76</v>
      </c>
      <c r="H22" s="14">
        <v>18</v>
      </c>
      <c r="I22" s="14">
        <v>48.75</v>
      </c>
      <c r="J22" s="14">
        <v>15.58</v>
      </c>
      <c r="K22" s="14">
        <v>13.45</v>
      </c>
      <c r="L22" s="14">
        <v>-5.29</v>
      </c>
      <c r="M22" s="14">
        <v>40.67</v>
      </c>
      <c r="O22" s="14">
        <v>18</v>
      </c>
      <c r="P22" s="14">
        <v>52.76</v>
      </c>
      <c r="Q22" s="14">
        <v>10.039999999999999</v>
      </c>
      <c r="R22" s="14">
        <v>15.19</v>
      </c>
      <c r="S22" s="14">
        <v>10.3</v>
      </c>
      <c r="T22" s="14">
        <v>41.29</v>
      </c>
      <c r="V22" s="14">
        <v>18</v>
      </c>
      <c r="W22" s="14">
        <v>54.19</v>
      </c>
      <c r="X22" s="14">
        <v>9.39</v>
      </c>
      <c r="Y22" s="14">
        <v>15.78</v>
      </c>
      <c r="Z22" s="14">
        <v>14.86</v>
      </c>
      <c r="AA22" s="14">
        <v>37.82</v>
      </c>
    </row>
    <row r="23" spans="1:27" ht="15.75" customHeight="1" x14ac:dyDescent="0.25">
      <c r="A23" s="14">
        <v>19</v>
      </c>
      <c r="B23" s="14">
        <v>57.39</v>
      </c>
      <c r="C23" s="14">
        <v>12.3</v>
      </c>
      <c r="D23" s="14">
        <v>15.76</v>
      </c>
      <c r="E23" s="14">
        <v>25.13</v>
      </c>
      <c r="F23" s="14">
        <v>32.799999999999997</v>
      </c>
      <c r="H23" s="14">
        <v>19</v>
      </c>
      <c r="I23" s="14">
        <v>48.75</v>
      </c>
      <c r="J23" s="14">
        <v>15.56</v>
      </c>
      <c r="K23" s="14">
        <v>13.4</v>
      </c>
      <c r="L23" s="14">
        <v>-5.34</v>
      </c>
      <c r="M23" s="14">
        <v>40.69</v>
      </c>
      <c r="O23" s="14">
        <v>19</v>
      </c>
      <c r="P23" s="14">
        <v>52.78</v>
      </c>
      <c r="Q23" s="14">
        <v>10.23</v>
      </c>
      <c r="R23" s="14">
        <v>15.39</v>
      </c>
      <c r="S23" s="14">
        <v>10.24</v>
      </c>
      <c r="T23" s="14">
        <v>40.950000000000003</v>
      </c>
      <c r="V23" s="14">
        <v>19</v>
      </c>
      <c r="W23" s="14">
        <v>54.18</v>
      </c>
      <c r="X23" s="14">
        <v>9.4499999999999993</v>
      </c>
      <c r="Y23" s="14">
        <v>15.84</v>
      </c>
      <c r="Z23" s="14">
        <v>14.79</v>
      </c>
      <c r="AA23" s="14">
        <v>37.799999999999997</v>
      </c>
    </row>
    <row r="24" spans="1:27" ht="15.75" customHeight="1" x14ac:dyDescent="0.25">
      <c r="A24" s="14">
        <v>20</v>
      </c>
      <c r="B24" s="14">
        <v>57.68</v>
      </c>
      <c r="C24" s="14">
        <v>11.89</v>
      </c>
      <c r="D24" s="14">
        <v>15.78</v>
      </c>
      <c r="E24" s="14">
        <v>25.96</v>
      </c>
      <c r="F24" s="14">
        <v>32.78</v>
      </c>
      <c r="H24" s="14">
        <v>20</v>
      </c>
      <c r="I24" s="14">
        <v>48.91</v>
      </c>
      <c r="J24" s="14">
        <v>15.29</v>
      </c>
      <c r="K24" s="14">
        <v>13.35</v>
      </c>
      <c r="L24" s="14">
        <v>-4.6500000000000004</v>
      </c>
      <c r="M24" s="14">
        <v>40.75</v>
      </c>
      <c r="O24" s="14">
        <v>20</v>
      </c>
      <c r="P24" s="14">
        <v>52.91</v>
      </c>
      <c r="Q24" s="14">
        <v>9.86</v>
      </c>
      <c r="R24" s="14">
        <v>15.27</v>
      </c>
      <c r="S24" s="14">
        <v>10.8</v>
      </c>
      <c r="T24" s="14">
        <v>41.17</v>
      </c>
      <c r="V24" s="14">
        <v>20</v>
      </c>
      <c r="W24" s="14">
        <v>54.17</v>
      </c>
      <c r="X24" s="14">
        <v>9.5500000000000007</v>
      </c>
      <c r="Y24" s="14">
        <v>15.91</v>
      </c>
      <c r="Z24" s="14">
        <v>14.7</v>
      </c>
      <c r="AA24" s="14">
        <v>37.78</v>
      </c>
    </row>
    <row r="25" spans="1:27" ht="15.75" customHeight="1" x14ac:dyDescent="0.25">
      <c r="A25" s="17" t="s">
        <v>6</v>
      </c>
      <c r="B25" s="13">
        <f t="shared" ref="B25:F25" si="0">AVERAGE(B5:B24)</f>
        <v>56.968500000000006</v>
      </c>
      <c r="C25" s="13">
        <f t="shared" si="0"/>
        <v>13.218500000000001</v>
      </c>
      <c r="D25" s="13">
        <f t="shared" si="0"/>
        <v>15.903499999999998</v>
      </c>
      <c r="E25" s="13">
        <f t="shared" si="0"/>
        <v>23.664499999999997</v>
      </c>
      <c r="F25" s="13">
        <f t="shared" si="0"/>
        <v>32.644500000000001</v>
      </c>
      <c r="H25" s="17" t="s">
        <v>6</v>
      </c>
      <c r="I25" s="13">
        <f t="shared" ref="I25:M25" si="1">AVERAGE(I5:I24)</f>
        <v>48.961500000000015</v>
      </c>
      <c r="J25" s="13">
        <f t="shared" si="1"/>
        <v>15.245499999999998</v>
      </c>
      <c r="K25" s="13">
        <f t="shared" si="1"/>
        <v>13.428000000000001</v>
      </c>
      <c r="L25" s="13">
        <f t="shared" si="1"/>
        <v>-4.4105000000000008</v>
      </c>
      <c r="M25" s="13">
        <f t="shared" si="1"/>
        <v>40.785499999999992</v>
      </c>
      <c r="O25" s="17" t="s">
        <v>6</v>
      </c>
      <c r="P25" s="13">
        <f t="shared" ref="P25:T25" si="2">AVERAGE(P5:P24)</f>
        <v>52.506999999999991</v>
      </c>
      <c r="Q25" s="13">
        <f t="shared" si="2"/>
        <v>10.109</v>
      </c>
      <c r="R25" s="13">
        <f t="shared" si="2"/>
        <v>15.106499999999997</v>
      </c>
      <c r="S25" s="13">
        <f t="shared" si="2"/>
        <v>9.4120000000000026</v>
      </c>
      <c r="T25" s="13">
        <f t="shared" si="2"/>
        <v>41.617999999999995</v>
      </c>
      <c r="V25" s="17" t="s">
        <v>6</v>
      </c>
      <c r="W25" s="13">
        <f t="shared" ref="W25:AA25" si="3">AVERAGE(W5:W24)</f>
        <v>53.959000000000003</v>
      </c>
      <c r="X25" s="13">
        <f t="shared" si="3"/>
        <v>9.15</v>
      </c>
      <c r="Y25" s="13">
        <f t="shared" si="3"/>
        <v>15.379000000000001</v>
      </c>
      <c r="Z25" s="13">
        <f t="shared" si="3"/>
        <v>14.431000000000001</v>
      </c>
      <c r="AA25" s="13">
        <f t="shared" si="3"/>
        <v>38.048000000000002</v>
      </c>
    </row>
    <row r="26" spans="1:27" ht="15.75" customHeight="1" x14ac:dyDescent="0.25">
      <c r="A26" s="17" t="s">
        <v>7</v>
      </c>
      <c r="B26" s="13">
        <f t="shared" ref="B26:F26" si="4">STDEV(B5:B24)</f>
        <v>0.26034946150369304</v>
      </c>
      <c r="C26" s="13">
        <f t="shared" si="4"/>
        <v>0.50779476790903344</v>
      </c>
      <c r="D26" s="13">
        <f t="shared" si="4"/>
        <v>0.12708368564805922</v>
      </c>
      <c r="E26" s="13">
        <f t="shared" si="4"/>
        <v>0.88707962616548397</v>
      </c>
      <c r="F26" s="13">
        <f t="shared" si="4"/>
        <v>9.3385167310895925E-2</v>
      </c>
      <c r="H26" s="17" t="s">
        <v>7</v>
      </c>
      <c r="I26" s="13">
        <f t="shared" ref="I26:M26" si="5">STDEV(I5:I24)</f>
        <v>0.12520614580510175</v>
      </c>
      <c r="J26" s="13">
        <f t="shared" si="5"/>
        <v>0.23177745678491737</v>
      </c>
      <c r="K26" s="13">
        <f t="shared" si="5"/>
        <v>7.8109235251530532E-2</v>
      </c>
      <c r="L26" s="13">
        <f t="shared" si="5"/>
        <v>0.52708208688569713</v>
      </c>
      <c r="M26" s="13">
        <f t="shared" si="5"/>
        <v>0.14745115159015626</v>
      </c>
      <c r="O26" s="17" t="s">
        <v>7</v>
      </c>
      <c r="P26" s="13">
        <f t="shared" ref="P26:T26" si="6">STDEV(P5:P24)</f>
        <v>0.29834808353225362</v>
      </c>
      <c r="Q26" s="13">
        <f t="shared" si="6"/>
        <v>0.14541772859412191</v>
      </c>
      <c r="R26" s="13">
        <f t="shared" si="6"/>
        <v>0.15513237132068528</v>
      </c>
      <c r="S26" s="13">
        <f t="shared" si="6"/>
        <v>1.0373833479125709</v>
      </c>
      <c r="T26" s="13">
        <f t="shared" si="6"/>
        <v>0.46494595045242088</v>
      </c>
      <c r="V26" s="17" t="s">
        <v>7</v>
      </c>
      <c r="W26" s="13">
        <f t="shared" ref="W26:AA26" si="7">STDEV(W5:W24)</f>
        <v>0.17341462331345384</v>
      </c>
      <c r="X26" s="13">
        <f t="shared" si="7"/>
        <v>0.18102049898459449</v>
      </c>
      <c r="Y26" s="13">
        <f t="shared" si="7"/>
        <v>0.31186873081980793</v>
      </c>
      <c r="Z26" s="13">
        <f t="shared" si="7"/>
        <v>0.3392390866258439</v>
      </c>
      <c r="AA26" s="13">
        <f t="shared" si="7"/>
        <v>0.17395099128323774</v>
      </c>
    </row>
    <row r="28" spans="1:27" ht="15.75" customHeight="1" x14ac:dyDescent="0.25">
      <c r="A28" s="14"/>
      <c r="B28" s="14" t="s">
        <v>8</v>
      </c>
      <c r="H28" s="14"/>
      <c r="I28" s="14" t="s">
        <v>8</v>
      </c>
      <c r="O28" s="14"/>
      <c r="P28" s="14" t="s">
        <v>8</v>
      </c>
      <c r="V28" s="14"/>
      <c r="W28" s="14" t="s">
        <v>8</v>
      </c>
    </row>
    <row r="29" spans="1:27" ht="15.75" customHeight="1" x14ac:dyDescent="0.25">
      <c r="A29" s="14"/>
      <c r="B29" s="14" t="s">
        <v>1</v>
      </c>
      <c r="C29" s="14" t="s">
        <v>2</v>
      </c>
      <c r="D29" s="14" t="s">
        <v>3</v>
      </c>
      <c r="E29" s="14" t="s">
        <v>4</v>
      </c>
      <c r="F29" s="14" t="s">
        <v>5</v>
      </c>
      <c r="H29" s="14"/>
      <c r="I29" s="14" t="s">
        <v>1</v>
      </c>
      <c r="J29" s="14" t="s">
        <v>2</v>
      </c>
      <c r="K29" s="14" t="s">
        <v>3</v>
      </c>
      <c r="L29" s="14" t="s">
        <v>4</v>
      </c>
      <c r="M29" s="14" t="s">
        <v>5</v>
      </c>
      <c r="O29" s="14"/>
      <c r="P29" s="14" t="s">
        <v>1</v>
      </c>
      <c r="Q29" s="14" t="s">
        <v>2</v>
      </c>
      <c r="R29" s="14" t="s">
        <v>3</v>
      </c>
      <c r="S29" s="14" t="s">
        <v>4</v>
      </c>
      <c r="T29" s="14" t="s">
        <v>5</v>
      </c>
      <c r="V29" s="14"/>
      <c r="W29" s="14" t="s">
        <v>1</v>
      </c>
      <c r="X29" s="14" t="s">
        <v>2</v>
      </c>
      <c r="Y29" s="14" t="s">
        <v>3</v>
      </c>
      <c r="Z29" s="14" t="s">
        <v>4</v>
      </c>
      <c r="AA29" s="14" t="s">
        <v>5</v>
      </c>
    </row>
    <row r="30" spans="1:27" ht="15.75" customHeight="1" x14ac:dyDescent="0.25">
      <c r="A30" s="14">
        <v>1</v>
      </c>
      <c r="B30" s="14">
        <v>55.6</v>
      </c>
      <c r="C30" s="14">
        <v>8.34</v>
      </c>
      <c r="D30" s="14">
        <v>16.46</v>
      </c>
      <c r="E30" s="14">
        <v>18.78</v>
      </c>
      <c r="F30" s="14">
        <v>37.119999999999997</v>
      </c>
      <c r="H30" s="14">
        <v>1</v>
      </c>
      <c r="I30" s="14">
        <v>48.72</v>
      </c>
      <c r="J30" s="14">
        <v>11.17</v>
      </c>
      <c r="K30" s="14">
        <v>16.95</v>
      </c>
      <c r="L30" s="14">
        <v>-4.32</v>
      </c>
      <c r="M30" s="14">
        <v>46.28</v>
      </c>
      <c r="O30" s="14">
        <v>1</v>
      </c>
      <c r="P30" s="14">
        <v>37.04</v>
      </c>
      <c r="Q30" s="14">
        <v>10.54</v>
      </c>
      <c r="R30" s="14">
        <v>13.78</v>
      </c>
      <c r="S30" s="14">
        <v>-43.23</v>
      </c>
      <c r="T30" s="14">
        <v>62.9</v>
      </c>
      <c r="V30" s="14">
        <v>1</v>
      </c>
      <c r="W30" s="14">
        <v>32.200000000000003</v>
      </c>
      <c r="X30" s="14">
        <v>9.68</v>
      </c>
      <c r="Y30" s="14">
        <v>13.85</v>
      </c>
      <c r="Z30" s="14">
        <v>-52.1</v>
      </c>
      <c r="AA30" s="14">
        <v>72.38</v>
      </c>
    </row>
    <row r="31" spans="1:27" ht="15.75" customHeight="1" x14ac:dyDescent="0.25">
      <c r="A31" s="14">
        <v>2</v>
      </c>
      <c r="B31" s="14">
        <v>55.72</v>
      </c>
      <c r="C31" s="14">
        <v>8.1999999999999993</v>
      </c>
      <c r="D31" s="14">
        <v>16.47</v>
      </c>
      <c r="E31" s="14">
        <v>19.14</v>
      </c>
      <c r="F31" s="14">
        <v>37.11</v>
      </c>
      <c r="H31" s="14">
        <v>2</v>
      </c>
      <c r="I31" s="14">
        <v>48.78</v>
      </c>
      <c r="J31" s="14">
        <v>11.09</v>
      </c>
      <c r="K31" s="14">
        <v>16.87</v>
      </c>
      <c r="L31" s="14">
        <v>-4.13</v>
      </c>
      <c r="M31" s="14">
        <v>46.29</v>
      </c>
      <c r="O31" s="14">
        <v>2</v>
      </c>
      <c r="P31" s="14">
        <v>37.020000000000003</v>
      </c>
      <c r="Q31" s="14">
        <v>10.54</v>
      </c>
      <c r="R31" s="14">
        <v>13.72</v>
      </c>
      <c r="S31" s="14">
        <v>-43.41</v>
      </c>
      <c r="T31" s="14">
        <v>62.97</v>
      </c>
      <c r="V31" s="14">
        <v>2</v>
      </c>
      <c r="W31" s="14">
        <v>32.159999999999997</v>
      </c>
      <c r="X31" s="14">
        <v>9.65</v>
      </c>
      <c r="Y31" s="14">
        <v>13.84</v>
      </c>
      <c r="Z31" s="14">
        <v>-52.19</v>
      </c>
      <c r="AA31" s="14">
        <v>72.430000000000007</v>
      </c>
    </row>
    <row r="32" spans="1:27" ht="15.75" customHeight="1" x14ac:dyDescent="0.25">
      <c r="A32" s="14">
        <v>3</v>
      </c>
      <c r="B32" s="14">
        <v>55.74</v>
      </c>
      <c r="C32" s="14">
        <v>8.16</v>
      </c>
      <c r="D32" s="14">
        <v>16.46</v>
      </c>
      <c r="E32" s="14">
        <v>19.23</v>
      </c>
      <c r="F32" s="14">
        <v>37.07</v>
      </c>
      <c r="H32" s="14">
        <v>3</v>
      </c>
      <c r="I32" s="14">
        <v>48.77</v>
      </c>
      <c r="J32" s="14">
        <v>11.12</v>
      </c>
      <c r="K32" s="14">
        <v>17.02</v>
      </c>
      <c r="L32" s="14">
        <v>-4.12</v>
      </c>
      <c r="M32" s="14">
        <v>46.21</v>
      </c>
      <c r="O32" s="14">
        <v>3</v>
      </c>
      <c r="P32" s="14">
        <v>37.090000000000003</v>
      </c>
      <c r="Q32" s="14">
        <v>10.51</v>
      </c>
      <c r="R32" s="14">
        <v>13.69</v>
      </c>
      <c r="S32" s="14">
        <v>-43.32</v>
      </c>
      <c r="T32" s="14">
        <v>62.86</v>
      </c>
      <c r="V32" s="14">
        <v>3</v>
      </c>
      <c r="W32" s="14">
        <v>32.130000000000003</v>
      </c>
      <c r="X32" s="14">
        <v>9.66</v>
      </c>
      <c r="Y32" s="14">
        <v>13.9</v>
      </c>
      <c r="Z32" s="14">
        <v>-52.11</v>
      </c>
      <c r="AA32" s="14">
        <v>72.5</v>
      </c>
    </row>
    <row r="33" spans="1:27" ht="15.75" customHeight="1" x14ac:dyDescent="0.25">
      <c r="A33" s="14">
        <v>4</v>
      </c>
      <c r="B33" s="14">
        <v>55.9</v>
      </c>
      <c r="C33" s="14">
        <v>8.0399999999999991</v>
      </c>
      <c r="D33" s="14">
        <v>16.45</v>
      </c>
      <c r="E33" s="14">
        <v>19.72</v>
      </c>
      <c r="F33" s="14">
        <v>37</v>
      </c>
      <c r="H33" s="14">
        <v>4</v>
      </c>
      <c r="I33" s="14">
        <v>48.71</v>
      </c>
      <c r="J33" s="14">
        <v>11.16</v>
      </c>
      <c r="K33" s="14">
        <v>16.940000000000001</v>
      </c>
      <c r="L33" s="14">
        <v>-4.3499999999999996</v>
      </c>
      <c r="M33" s="14">
        <v>46.32</v>
      </c>
      <c r="O33" s="14">
        <v>4</v>
      </c>
      <c r="P33" s="14">
        <v>37.020000000000003</v>
      </c>
      <c r="Q33" s="14">
        <v>10.6</v>
      </c>
      <c r="R33" s="14">
        <v>13.72</v>
      </c>
      <c r="S33" s="14">
        <v>-43.42</v>
      </c>
      <c r="T33" s="14">
        <v>62.9</v>
      </c>
      <c r="V33" s="14">
        <v>4</v>
      </c>
      <c r="W33" s="14">
        <v>32.15</v>
      </c>
      <c r="X33" s="14">
        <v>9.67</v>
      </c>
      <c r="Y33" s="14">
        <v>13.85</v>
      </c>
      <c r="Z33" s="14">
        <v>-52.18</v>
      </c>
      <c r="AA33" s="14">
        <v>72.47</v>
      </c>
    </row>
    <row r="34" spans="1:27" ht="15.75" customHeight="1" x14ac:dyDescent="0.25">
      <c r="A34" s="14">
        <v>5</v>
      </c>
      <c r="B34" s="14">
        <v>55.97</v>
      </c>
      <c r="C34" s="14">
        <v>7.92</v>
      </c>
      <c r="D34" s="14">
        <v>16.43</v>
      </c>
      <c r="E34" s="14">
        <v>19.96</v>
      </c>
      <c r="F34" s="14">
        <v>37</v>
      </c>
      <c r="H34" s="14">
        <v>5</v>
      </c>
      <c r="I34" s="14">
        <v>48.68</v>
      </c>
      <c r="J34" s="14">
        <v>11.2</v>
      </c>
      <c r="K34" s="14">
        <v>17.010000000000002</v>
      </c>
      <c r="L34" s="14">
        <v>-4.42</v>
      </c>
      <c r="M34" s="14">
        <v>46.31</v>
      </c>
      <c r="O34" s="14">
        <v>5</v>
      </c>
      <c r="P34" s="14">
        <v>37.049999999999997</v>
      </c>
      <c r="Q34" s="14">
        <v>10.58</v>
      </c>
      <c r="R34" s="14">
        <v>13.72</v>
      </c>
      <c r="S34" s="14">
        <v>-43.33</v>
      </c>
      <c r="T34" s="14">
        <v>62.85</v>
      </c>
      <c r="V34" s="14">
        <v>5</v>
      </c>
      <c r="W34" s="14">
        <v>32.119999999999997</v>
      </c>
      <c r="X34" s="14">
        <v>9.69</v>
      </c>
      <c r="Y34" s="14">
        <v>13.86</v>
      </c>
      <c r="Z34" s="14">
        <v>-52.21</v>
      </c>
      <c r="AA34" s="14">
        <v>72.53</v>
      </c>
    </row>
    <row r="35" spans="1:27" ht="15.75" customHeight="1" x14ac:dyDescent="0.25">
      <c r="A35" s="14">
        <v>6</v>
      </c>
      <c r="B35" s="14">
        <v>55.98</v>
      </c>
      <c r="C35" s="14">
        <v>7.94</v>
      </c>
      <c r="D35" s="14">
        <v>16.47</v>
      </c>
      <c r="E35" s="14">
        <v>19.97</v>
      </c>
      <c r="F35" s="14">
        <v>37</v>
      </c>
      <c r="H35" s="14">
        <v>6</v>
      </c>
      <c r="I35" s="14">
        <v>48.67</v>
      </c>
      <c r="J35" s="14">
        <v>11.2</v>
      </c>
      <c r="K35" s="14">
        <v>16.97</v>
      </c>
      <c r="L35" s="14">
        <v>-4.4800000000000004</v>
      </c>
      <c r="M35" s="14">
        <v>46.34</v>
      </c>
      <c r="O35" s="14">
        <v>6</v>
      </c>
      <c r="P35" s="14">
        <v>37.04</v>
      </c>
      <c r="Q35" s="14">
        <v>10.6</v>
      </c>
      <c r="R35" s="14">
        <v>13.69</v>
      </c>
      <c r="S35" s="14">
        <v>-43.42</v>
      </c>
      <c r="T35" s="14">
        <v>62.82</v>
      </c>
      <c r="V35" s="14">
        <v>6</v>
      </c>
      <c r="W35" s="14">
        <v>32.08</v>
      </c>
      <c r="X35" s="14">
        <v>9.69</v>
      </c>
      <c r="Y35" s="14">
        <v>13.9</v>
      </c>
      <c r="Z35" s="14">
        <v>-52.2</v>
      </c>
      <c r="AA35" s="14">
        <v>72.599999999999994</v>
      </c>
    </row>
    <row r="36" spans="1:27" ht="15.75" customHeight="1" x14ac:dyDescent="0.25">
      <c r="A36" s="14">
        <v>7</v>
      </c>
      <c r="B36" s="14">
        <v>56.03</v>
      </c>
      <c r="C36" s="14">
        <v>7.9</v>
      </c>
      <c r="D36" s="14">
        <v>16.47</v>
      </c>
      <c r="E36" s="14">
        <v>20.09</v>
      </c>
      <c r="F36" s="14">
        <v>36.99</v>
      </c>
      <c r="H36" s="14">
        <v>7</v>
      </c>
      <c r="I36" s="14">
        <v>48.69</v>
      </c>
      <c r="J36" s="14">
        <v>11.26</v>
      </c>
      <c r="K36" s="14">
        <v>17.079999999999998</v>
      </c>
      <c r="L36" s="14">
        <v>-4.3600000000000003</v>
      </c>
      <c r="M36" s="14">
        <v>46.21</v>
      </c>
      <c r="O36" s="14">
        <v>7</v>
      </c>
      <c r="P36" s="14">
        <v>37.020000000000003</v>
      </c>
      <c r="Q36" s="14">
        <v>10.59</v>
      </c>
      <c r="R36" s="14">
        <v>13.75</v>
      </c>
      <c r="S36" s="14">
        <v>-43.32</v>
      </c>
      <c r="T36" s="14">
        <v>62.88</v>
      </c>
      <c r="V36" s="14">
        <v>7</v>
      </c>
      <c r="W36" s="14">
        <v>32.020000000000003</v>
      </c>
      <c r="X36" s="14">
        <v>9.69</v>
      </c>
      <c r="Y36" s="14">
        <v>13.85</v>
      </c>
      <c r="Z36" s="14">
        <v>-52.39</v>
      </c>
      <c r="AA36" s="14">
        <v>72.73</v>
      </c>
    </row>
    <row r="37" spans="1:27" ht="15.75" customHeight="1" x14ac:dyDescent="0.25">
      <c r="A37" s="14">
        <v>8</v>
      </c>
      <c r="B37" s="14">
        <v>55.97</v>
      </c>
      <c r="C37" s="14">
        <v>8.0399999999999991</v>
      </c>
      <c r="D37" s="14">
        <v>16.57</v>
      </c>
      <c r="E37" s="14">
        <v>19.8</v>
      </c>
      <c r="F37" s="14">
        <v>36.99</v>
      </c>
      <c r="H37" s="14">
        <v>8</v>
      </c>
      <c r="I37" s="14">
        <v>48.68</v>
      </c>
      <c r="J37" s="14">
        <v>11.27</v>
      </c>
      <c r="K37" s="14">
        <v>17.100000000000001</v>
      </c>
      <c r="L37" s="14">
        <v>-4.42</v>
      </c>
      <c r="M37" s="14">
        <v>46.22</v>
      </c>
      <c r="O37" s="14">
        <v>8</v>
      </c>
      <c r="P37" s="14">
        <v>37.03</v>
      </c>
      <c r="Q37" s="14">
        <v>10.58</v>
      </c>
      <c r="R37" s="14">
        <v>13.75</v>
      </c>
      <c r="S37" s="14">
        <v>-43.31</v>
      </c>
      <c r="T37" s="14">
        <v>62.87</v>
      </c>
      <c r="V37" s="14">
        <v>8</v>
      </c>
      <c r="W37" s="14">
        <v>31.99</v>
      </c>
      <c r="X37" s="14">
        <v>9.6999999999999993</v>
      </c>
      <c r="Y37" s="14">
        <v>13.88</v>
      </c>
      <c r="Z37" s="14">
        <v>-52.38</v>
      </c>
      <c r="AA37" s="14">
        <v>72.78</v>
      </c>
    </row>
    <row r="38" spans="1:27" ht="15.75" customHeight="1" x14ac:dyDescent="0.25">
      <c r="A38" s="14">
        <v>9</v>
      </c>
      <c r="B38" s="14">
        <v>55.89</v>
      </c>
      <c r="C38" s="14">
        <v>8.1199999999999992</v>
      </c>
      <c r="D38" s="14">
        <v>16.59</v>
      </c>
      <c r="E38" s="14">
        <v>19.54</v>
      </c>
      <c r="F38" s="14">
        <v>36.96</v>
      </c>
      <c r="H38" s="14">
        <v>9</v>
      </c>
      <c r="I38" s="14">
        <v>48.61</v>
      </c>
      <c r="J38" s="14">
        <v>11.27</v>
      </c>
      <c r="K38" s="14">
        <v>16.8</v>
      </c>
      <c r="L38" s="14">
        <v>-4.71</v>
      </c>
      <c r="M38" s="14">
        <v>46.39</v>
      </c>
      <c r="O38" s="14">
        <v>9</v>
      </c>
      <c r="P38" s="14">
        <v>37.020000000000003</v>
      </c>
      <c r="Q38" s="14">
        <v>10.52</v>
      </c>
      <c r="R38" s="14">
        <v>13.69</v>
      </c>
      <c r="S38" s="14">
        <v>-43.47</v>
      </c>
      <c r="T38" s="14">
        <v>62.95</v>
      </c>
      <c r="V38" s="14">
        <v>9</v>
      </c>
      <c r="W38" s="14">
        <v>31.94</v>
      </c>
      <c r="X38" s="14">
        <v>9.69</v>
      </c>
      <c r="Y38" s="14">
        <v>13.88</v>
      </c>
      <c r="Z38" s="14">
        <v>-52.45</v>
      </c>
      <c r="AA38" s="14">
        <v>72.849999999999994</v>
      </c>
    </row>
    <row r="39" spans="1:27" ht="15.75" customHeight="1" x14ac:dyDescent="0.25">
      <c r="A39" s="14">
        <v>10</v>
      </c>
      <c r="B39" s="14">
        <v>55.84</v>
      </c>
      <c r="C39" s="14">
        <v>8.18</v>
      </c>
      <c r="D39" s="14">
        <v>16.61</v>
      </c>
      <c r="E39" s="14">
        <v>19.37</v>
      </c>
      <c r="F39" s="14">
        <v>36.96</v>
      </c>
      <c r="H39" s="14">
        <v>10</v>
      </c>
      <c r="I39" s="14">
        <v>48.68</v>
      </c>
      <c r="J39" s="14">
        <v>11.27</v>
      </c>
      <c r="K39" s="14">
        <v>17</v>
      </c>
      <c r="L39" s="14">
        <v>-4.43</v>
      </c>
      <c r="M39" s="14">
        <v>46.17</v>
      </c>
      <c r="O39" s="14">
        <v>10</v>
      </c>
      <c r="P39" s="14">
        <v>37.03</v>
      </c>
      <c r="Q39" s="14">
        <v>10.53</v>
      </c>
      <c r="R39" s="14">
        <v>13.74</v>
      </c>
      <c r="S39" s="14">
        <v>-43.35</v>
      </c>
      <c r="T39" s="14">
        <v>62.91</v>
      </c>
      <c r="V39" s="14">
        <v>10</v>
      </c>
      <c r="W39" s="14">
        <v>31.96</v>
      </c>
      <c r="X39" s="14">
        <v>9.7100000000000009</v>
      </c>
      <c r="Y39" s="14">
        <v>13.92</v>
      </c>
      <c r="Z39" s="14">
        <v>-52.34</v>
      </c>
      <c r="AA39" s="14">
        <v>72.8</v>
      </c>
    </row>
    <row r="40" spans="1:27" ht="15.75" customHeight="1" x14ac:dyDescent="0.25">
      <c r="A40" s="14">
        <v>11</v>
      </c>
      <c r="B40" s="14">
        <v>55.82</v>
      </c>
      <c r="C40" s="14">
        <v>8.1999999999999993</v>
      </c>
      <c r="D40" s="14">
        <v>16.66</v>
      </c>
      <c r="E40" s="14">
        <v>19.239999999999998</v>
      </c>
      <c r="F40" s="14">
        <v>37.06</v>
      </c>
      <c r="H40" s="14">
        <v>11</v>
      </c>
      <c r="I40" s="14">
        <v>48.71</v>
      </c>
      <c r="J40" s="14">
        <v>11.29</v>
      </c>
      <c r="K40" s="14">
        <v>16.899999999999999</v>
      </c>
      <c r="L40" s="14">
        <v>-4.3499999999999996</v>
      </c>
      <c r="M40" s="14">
        <v>46.18</v>
      </c>
      <c r="O40" s="14">
        <v>11</v>
      </c>
      <c r="P40" s="14">
        <v>37.049999999999997</v>
      </c>
      <c r="Q40" s="14">
        <v>10.53</v>
      </c>
      <c r="R40" s="14">
        <v>13.69</v>
      </c>
      <c r="S40" s="14">
        <v>-43.4</v>
      </c>
      <c r="T40" s="14">
        <v>62.89</v>
      </c>
      <c r="V40" s="14">
        <v>11</v>
      </c>
      <c r="W40" s="14">
        <v>31.95</v>
      </c>
      <c r="X40" s="14">
        <v>9.68</v>
      </c>
      <c r="Y40" s="14">
        <v>13.89</v>
      </c>
      <c r="Z40" s="14">
        <v>-52.4</v>
      </c>
      <c r="AA40" s="14">
        <v>72.849999999999994</v>
      </c>
    </row>
    <row r="41" spans="1:27" ht="15.75" customHeight="1" x14ac:dyDescent="0.25">
      <c r="A41" s="14">
        <v>12</v>
      </c>
      <c r="B41" s="14">
        <v>55.75</v>
      </c>
      <c r="C41" s="14">
        <v>8.24</v>
      </c>
      <c r="D41" s="14">
        <v>16.579999999999998</v>
      </c>
      <c r="E41" s="14">
        <v>19.11</v>
      </c>
      <c r="F41" s="14">
        <v>37.06</v>
      </c>
      <c r="H41" s="14">
        <v>12</v>
      </c>
      <c r="I41" s="14">
        <v>48.7</v>
      </c>
      <c r="J41" s="14">
        <v>11.31</v>
      </c>
      <c r="K41" s="14">
        <v>16.98</v>
      </c>
      <c r="L41" s="14">
        <v>-4.38</v>
      </c>
      <c r="M41" s="14">
        <v>46.13</v>
      </c>
      <c r="O41" s="14">
        <v>12</v>
      </c>
      <c r="P41" s="14">
        <v>36.99</v>
      </c>
      <c r="Q41" s="14">
        <v>10.56</v>
      </c>
      <c r="R41" s="14">
        <v>13.83</v>
      </c>
      <c r="S41" s="14">
        <v>-43.24</v>
      </c>
      <c r="T41" s="14">
        <v>62.9</v>
      </c>
      <c r="V41" s="14">
        <v>12</v>
      </c>
      <c r="W41" s="14">
        <v>31.98</v>
      </c>
      <c r="X41" s="14">
        <v>9.7100000000000009</v>
      </c>
      <c r="Y41" s="14">
        <v>13.89</v>
      </c>
      <c r="Z41" s="14">
        <v>-52.36</v>
      </c>
      <c r="AA41" s="14">
        <v>72.849999999999994</v>
      </c>
    </row>
    <row r="42" spans="1:27" ht="15.75" customHeight="1" x14ac:dyDescent="0.25">
      <c r="A42" s="14">
        <v>13</v>
      </c>
      <c r="B42" s="14">
        <v>55.68</v>
      </c>
      <c r="C42" s="14">
        <v>8.23</v>
      </c>
      <c r="D42" s="14">
        <v>16.55</v>
      </c>
      <c r="E42" s="14">
        <v>18.940000000000001</v>
      </c>
      <c r="F42" s="14">
        <v>37.17</v>
      </c>
      <c r="H42" s="14">
        <v>13</v>
      </c>
      <c r="I42" s="14">
        <v>48.72</v>
      </c>
      <c r="J42" s="14">
        <v>11.36</v>
      </c>
      <c r="K42" s="14">
        <v>16.79</v>
      </c>
      <c r="L42" s="14">
        <v>-4.3499999999999996</v>
      </c>
      <c r="M42" s="14">
        <v>46</v>
      </c>
      <c r="O42" s="14">
        <v>13</v>
      </c>
      <c r="P42" s="14">
        <v>36.93</v>
      </c>
      <c r="Q42" s="14">
        <v>10.55</v>
      </c>
      <c r="R42" s="14">
        <v>13.79</v>
      </c>
      <c r="S42" s="14">
        <v>-43.46</v>
      </c>
      <c r="T42" s="14">
        <v>63.02</v>
      </c>
      <c r="V42" s="14">
        <v>13</v>
      </c>
      <c r="W42" s="14">
        <v>31.96</v>
      </c>
      <c r="X42" s="14">
        <v>9.7200000000000006</v>
      </c>
      <c r="Y42" s="14">
        <v>13.96</v>
      </c>
      <c r="Z42" s="14">
        <v>-52.24</v>
      </c>
      <c r="AA42" s="14">
        <v>72.81</v>
      </c>
    </row>
    <row r="43" spans="1:27" ht="15.75" customHeight="1" x14ac:dyDescent="0.25">
      <c r="A43" s="14">
        <v>14</v>
      </c>
      <c r="B43" s="14">
        <v>55.66</v>
      </c>
      <c r="C43" s="14">
        <v>8.25</v>
      </c>
      <c r="D43" s="14">
        <v>16.52</v>
      </c>
      <c r="E43" s="14">
        <v>18.920000000000002</v>
      </c>
      <c r="F43" s="14">
        <v>37.119999999999997</v>
      </c>
      <c r="H43" s="14">
        <v>14</v>
      </c>
      <c r="I43" s="14">
        <v>48.68</v>
      </c>
      <c r="J43" s="14">
        <v>11.68</v>
      </c>
      <c r="K43" s="14">
        <v>17.11</v>
      </c>
      <c r="L43" s="14">
        <v>-4.41</v>
      </c>
      <c r="M43" s="14">
        <v>45.74</v>
      </c>
      <c r="O43" s="14">
        <v>14</v>
      </c>
      <c r="P43" s="14">
        <v>36.93</v>
      </c>
      <c r="Q43" s="14">
        <v>10.58</v>
      </c>
      <c r="R43" s="14">
        <v>13.81</v>
      </c>
      <c r="S43" s="14">
        <v>-43.4</v>
      </c>
      <c r="T43" s="14">
        <v>62.97</v>
      </c>
      <c r="V43" s="14">
        <v>14</v>
      </c>
      <c r="W43" s="14">
        <v>31.93</v>
      </c>
      <c r="X43" s="14">
        <v>9.7100000000000009</v>
      </c>
      <c r="Y43" s="14">
        <v>13.98</v>
      </c>
      <c r="Z43" s="14">
        <v>-52.27</v>
      </c>
      <c r="AA43" s="14">
        <v>72.89</v>
      </c>
    </row>
    <row r="44" spans="1:27" ht="15.75" customHeight="1" x14ac:dyDescent="0.25">
      <c r="A44" s="14">
        <v>15</v>
      </c>
      <c r="B44" s="14">
        <v>55.44</v>
      </c>
      <c r="C44" s="14">
        <v>8.42</v>
      </c>
      <c r="D44" s="14">
        <v>16.54</v>
      </c>
      <c r="E44" s="14">
        <v>18.21</v>
      </c>
      <c r="F44" s="14">
        <v>37.24</v>
      </c>
      <c r="H44" s="14">
        <v>15</v>
      </c>
      <c r="I44" s="14">
        <v>48.81</v>
      </c>
      <c r="J44" s="14">
        <v>11.5</v>
      </c>
      <c r="K44" s="14">
        <v>16.809999999999999</v>
      </c>
      <c r="L44" s="14">
        <v>-4.04</v>
      </c>
      <c r="M44" s="14">
        <v>45.82</v>
      </c>
      <c r="O44" s="14">
        <v>15</v>
      </c>
      <c r="P44" s="14">
        <v>36.72</v>
      </c>
      <c r="Q44" s="14">
        <v>10.62</v>
      </c>
      <c r="R44" s="14">
        <v>13.84</v>
      </c>
      <c r="S44" s="14">
        <v>-43.81</v>
      </c>
      <c r="T44" s="14">
        <v>63.33</v>
      </c>
      <c r="V44" s="14">
        <v>15</v>
      </c>
      <c r="W44" s="14">
        <v>31.98</v>
      </c>
      <c r="X44" s="14">
        <v>9.6999999999999993</v>
      </c>
      <c r="Y44" s="14">
        <v>13.99</v>
      </c>
      <c r="Z44" s="14">
        <v>-52.16</v>
      </c>
      <c r="AA44" s="14">
        <v>72.849999999999994</v>
      </c>
    </row>
    <row r="45" spans="1:27" ht="15.75" customHeight="1" x14ac:dyDescent="0.25">
      <c r="A45" s="14">
        <v>16</v>
      </c>
      <c r="B45" s="14">
        <v>55.4</v>
      </c>
      <c r="C45" s="14">
        <v>8.3800000000000008</v>
      </c>
      <c r="D45" s="14">
        <v>16.489999999999998</v>
      </c>
      <c r="E45" s="14">
        <v>18.14</v>
      </c>
      <c r="F45" s="14">
        <v>37.33</v>
      </c>
      <c r="H45" s="14">
        <v>16</v>
      </c>
      <c r="I45" s="14">
        <v>48.87</v>
      </c>
      <c r="J45" s="14">
        <v>11.49</v>
      </c>
      <c r="K45" s="14">
        <v>16.87</v>
      </c>
      <c r="L45" s="14">
        <v>-3.82</v>
      </c>
      <c r="M45" s="14">
        <v>45.75</v>
      </c>
      <c r="O45" s="14">
        <v>16</v>
      </c>
      <c r="P45" s="14">
        <v>36.79</v>
      </c>
      <c r="Q45" s="14">
        <v>10.58</v>
      </c>
      <c r="R45" s="14">
        <v>13.83</v>
      </c>
      <c r="S45" s="14">
        <v>-43.66</v>
      </c>
      <c r="T45" s="14">
        <v>63.18</v>
      </c>
      <c r="V45" s="14">
        <v>16</v>
      </c>
      <c r="W45" s="14">
        <v>31.93</v>
      </c>
      <c r="X45" s="14">
        <v>9.7100000000000009</v>
      </c>
      <c r="Y45" s="14">
        <v>13.99</v>
      </c>
      <c r="Z45" s="14">
        <v>-52.24</v>
      </c>
      <c r="AA45" s="14">
        <v>72.900000000000006</v>
      </c>
    </row>
    <row r="46" spans="1:27" ht="15.75" customHeight="1" x14ac:dyDescent="0.25">
      <c r="A46" s="14">
        <v>17</v>
      </c>
      <c r="B46" s="14">
        <v>55.28</v>
      </c>
      <c r="C46" s="14">
        <v>8.39</v>
      </c>
      <c r="D46" s="14">
        <v>16.48</v>
      </c>
      <c r="E46" s="14">
        <v>17.760000000000002</v>
      </c>
      <c r="F46" s="14">
        <v>37.43</v>
      </c>
      <c r="H46" s="14">
        <v>17</v>
      </c>
      <c r="I46" s="14">
        <v>48.81</v>
      </c>
      <c r="J46" s="14">
        <v>11.64</v>
      </c>
      <c r="K46" s="14">
        <v>17.059999999999999</v>
      </c>
      <c r="L46" s="14">
        <v>-3.99</v>
      </c>
      <c r="M46" s="14">
        <v>45.79</v>
      </c>
      <c r="O46" s="14">
        <v>17</v>
      </c>
      <c r="P46" s="14">
        <v>36.700000000000003</v>
      </c>
      <c r="Q46" s="14">
        <v>10.59</v>
      </c>
      <c r="R46" s="14">
        <v>13.89</v>
      </c>
      <c r="S46" s="14">
        <v>-43.75</v>
      </c>
      <c r="T46" s="14">
        <v>63.29</v>
      </c>
      <c r="V46" s="14">
        <v>17</v>
      </c>
      <c r="W46" s="14">
        <v>31.96</v>
      </c>
      <c r="X46" s="14">
        <v>9.73</v>
      </c>
      <c r="Y46" s="14">
        <v>14.06</v>
      </c>
      <c r="Z46" s="14">
        <v>-52.07</v>
      </c>
      <c r="AA46" s="14">
        <v>72.86</v>
      </c>
    </row>
    <row r="47" spans="1:27" ht="15.75" customHeight="1" x14ac:dyDescent="0.25">
      <c r="A47" s="14">
        <v>18</v>
      </c>
      <c r="B47" s="14">
        <v>55.25</v>
      </c>
      <c r="C47" s="14">
        <v>8.2100000000000009</v>
      </c>
      <c r="D47" s="14">
        <v>16.309999999999999</v>
      </c>
      <c r="E47" s="14">
        <v>17.84</v>
      </c>
      <c r="F47" s="14">
        <v>37.56</v>
      </c>
      <c r="H47" s="14">
        <v>18</v>
      </c>
      <c r="I47" s="14">
        <v>48.69</v>
      </c>
      <c r="J47" s="14">
        <v>11.68</v>
      </c>
      <c r="K47" s="14">
        <v>17.04</v>
      </c>
      <c r="L47" s="14">
        <v>-4.3899999999999997</v>
      </c>
      <c r="M47" s="14">
        <v>45.88</v>
      </c>
      <c r="O47" s="14">
        <v>18</v>
      </c>
      <c r="P47" s="14">
        <v>36.659999999999997</v>
      </c>
      <c r="Q47" s="14">
        <v>10.64</v>
      </c>
      <c r="R47" s="14">
        <v>13.91</v>
      </c>
      <c r="S47" s="14">
        <v>-43.8</v>
      </c>
      <c r="T47" s="14">
        <v>63.37</v>
      </c>
      <c r="V47" s="14">
        <v>18</v>
      </c>
      <c r="W47" s="14">
        <v>31.95</v>
      </c>
      <c r="X47" s="14">
        <v>9.7200000000000006</v>
      </c>
      <c r="Y47" s="14">
        <v>14.05</v>
      </c>
      <c r="Z47" s="14">
        <v>-52.09</v>
      </c>
      <c r="AA47" s="14">
        <v>72.88</v>
      </c>
    </row>
    <row r="48" spans="1:27" ht="15.75" customHeight="1" x14ac:dyDescent="0.25">
      <c r="A48" s="14">
        <v>19</v>
      </c>
      <c r="B48" s="14">
        <v>55.15</v>
      </c>
      <c r="C48" s="14">
        <v>8.02</v>
      </c>
      <c r="D48" s="14">
        <v>16.14</v>
      </c>
      <c r="E48" s="14">
        <v>17.7</v>
      </c>
      <c r="F48" s="14">
        <v>37.86</v>
      </c>
      <c r="H48" s="14">
        <v>19</v>
      </c>
      <c r="I48" s="14">
        <v>48.72</v>
      </c>
      <c r="J48" s="14">
        <v>11.38</v>
      </c>
      <c r="K48" s="14">
        <v>16.55</v>
      </c>
      <c r="L48" s="14">
        <v>-4.42</v>
      </c>
      <c r="M48" s="14">
        <v>46.36</v>
      </c>
      <c r="O48" s="14">
        <v>19</v>
      </c>
      <c r="P48" s="14">
        <v>36.64</v>
      </c>
      <c r="Q48" s="14">
        <v>10.65</v>
      </c>
      <c r="R48" s="14">
        <v>13.95</v>
      </c>
      <c r="S48" s="14">
        <v>-43.75</v>
      </c>
      <c r="T48" s="14">
        <v>63.35</v>
      </c>
      <c r="V48" s="14">
        <v>19</v>
      </c>
      <c r="W48" s="14">
        <v>31.97</v>
      </c>
      <c r="X48" s="14">
        <v>9.7200000000000006</v>
      </c>
      <c r="Y48" s="14">
        <v>14.1</v>
      </c>
      <c r="Z48" s="14">
        <v>-51.97</v>
      </c>
      <c r="AA48" s="14">
        <v>72.88</v>
      </c>
    </row>
    <row r="49" spans="1:27" ht="15.75" customHeight="1" x14ac:dyDescent="0.25">
      <c r="A49" s="14">
        <v>20</v>
      </c>
      <c r="B49" s="14">
        <v>55.16</v>
      </c>
      <c r="C49" s="14">
        <v>8.15</v>
      </c>
      <c r="D49" s="14">
        <v>16.39</v>
      </c>
      <c r="E49" s="14">
        <v>17.47</v>
      </c>
      <c r="F49" s="14">
        <v>37.799999999999997</v>
      </c>
      <c r="H49" s="14">
        <v>20</v>
      </c>
      <c r="I49" s="14">
        <v>48.83</v>
      </c>
      <c r="J49" s="14">
        <v>11.48</v>
      </c>
      <c r="K49" s="14">
        <v>16.78</v>
      </c>
      <c r="L49" s="14">
        <v>-3.97</v>
      </c>
      <c r="M49" s="14">
        <v>46.37</v>
      </c>
      <c r="O49" s="14">
        <v>20</v>
      </c>
      <c r="P49" s="14">
        <v>36.520000000000003</v>
      </c>
      <c r="Q49" s="14">
        <v>10.66</v>
      </c>
      <c r="R49" s="14">
        <v>13.93</v>
      </c>
      <c r="S49" s="14">
        <v>-44.05</v>
      </c>
      <c r="T49" s="14">
        <v>63.52</v>
      </c>
      <c r="V49" s="14">
        <v>20</v>
      </c>
      <c r="W49" s="14">
        <v>31.95</v>
      </c>
      <c r="X49" s="14">
        <v>9.73</v>
      </c>
      <c r="Y49" s="14">
        <v>14.13</v>
      </c>
      <c r="Z49" s="14">
        <v>-51.93</v>
      </c>
      <c r="AA49" s="14">
        <v>72.94</v>
      </c>
    </row>
    <row r="50" spans="1:27" ht="15.75" customHeight="1" x14ac:dyDescent="0.25">
      <c r="A50" s="17" t="s">
        <v>6</v>
      </c>
      <c r="B50" s="13">
        <f t="shared" ref="B50:F50" si="8">AVERAGE(B30:B49)</f>
        <v>55.661500000000004</v>
      </c>
      <c r="C50" s="13">
        <f t="shared" si="8"/>
        <v>8.166500000000001</v>
      </c>
      <c r="D50" s="13">
        <f t="shared" si="8"/>
        <v>16.482000000000003</v>
      </c>
      <c r="E50" s="13">
        <f t="shared" si="8"/>
        <v>18.946499999999997</v>
      </c>
      <c r="F50" s="13">
        <f t="shared" si="8"/>
        <v>37.191499999999991</v>
      </c>
      <c r="H50" s="17" t="s">
        <v>6</v>
      </c>
      <c r="I50" s="13">
        <f t="shared" ref="I50:M50" si="9">AVERAGE(I30:I49)</f>
        <v>48.726500000000016</v>
      </c>
      <c r="J50" s="13">
        <f t="shared" si="9"/>
        <v>11.340999999999998</v>
      </c>
      <c r="K50" s="13">
        <f t="shared" si="9"/>
        <v>16.9315</v>
      </c>
      <c r="L50" s="13">
        <f t="shared" si="9"/>
        <v>-4.2930000000000001</v>
      </c>
      <c r="M50" s="13">
        <f t="shared" si="9"/>
        <v>46.137999999999998</v>
      </c>
      <c r="O50" s="17" t="s">
        <v>6</v>
      </c>
      <c r="P50" s="13">
        <f t="shared" ref="P50:T50" si="10">AVERAGE(P30:P49)</f>
        <v>36.914499999999997</v>
      </c>
      <c r="Q50" s="13">
        <f t="shared" si="10"/>
        <v>10.577500000000001</v>
      </c>
      <c r="R50" s="13">
        <f t="shared" si="10"/>
        <v>13.786000000000001</v>
      </c>
      <c r="S50" s="13">
        <f t="shared" si="10"/>
        <v>-43.494999999999997</v>
      </c>
      <c r="T50" s="13">
        <f t="shared" si="10"/>
        <v>63.03649999999999</v>
      </c>
      <c r="V50" s="17" t="s">
        <v>6</v>
      </c>
      <c r="W50" s="13">
        <f t="shared" ref="W50:AA50" si="11">AVERAGE(W30:W49)</f>
        <v>32.01550000000001</v>
      </c>
      <c r="X50" s="13">
        <f t="shared" si="11"/>
        <v>9.6979999999999986</v>
      </c>
      <c r="Y50" s="13">
        <f t="shared" si="11"/>
        <v>13.938500000000001</v>
      </c>
      <c r="Z50" s="13">
        <f t="shared" si="11"/>
        <v>-52.213999999999999</v>
      </c>
      <c r="AA50" s="13">
        <f t="shared" si="11"/>
        <v>72.739000000000004</v>
      </c>
    </row>
    <row r="51" spans="1:27" ht="15.75" customHeight="1" x14ac:dyDescent="0.25">
      <c r="A51" s="17" t="s">
        <v>7</v>
      </c>
      <c r="B51" s="13">
        <f t="shared" ref="B51:F51" si="12">STDEV(B30:B49)</f>
        <v>0.28660030851711493</v>
      </c>
      <c r="C51" s="13">
        <f t="shared" si="12"/>
        <v>0.15383774774605546</v>
      </c>
      <c r="D51" s="13">
        <f t="shared" si="12"/>
        <v>0.11395289885691681</v>
      </c>
      <c r="E51" s="13">
        <f t="shared" si="12"/>
        <v>0.82903415585785556</v>
      </c>
      <c r="F51" s="13">
        <f t="shared" si="12"/>
        <v>0.27110446617299955</v>
      </c>
      <c r="H51" s="17" t="s">
        <v>7</v>
      </c>
      <c r="I51" s="13">
        <f t="shared" ref="I51:M51" si="13">STDEV(I30:I49)</f>
        <v>6.4667164042218311E-2</v>
      </c>
      <c r="J51" s="13">
        <f t="shared" si="13"/>
        <v>0.18162714844601741</v>
      </c>
      <c r="K51" s="13">
        <f t="shared" si="13"/>
        <v>0.13815609021377895</v>
      </c>
      <c r="L51" s="13">
        <f t="shared" si="13"/>
        <v>0.21300111193186413</v>
      </c>
      <c r="M51" s="13">
        <f t="shared" si="13"/>
        <v>0.22362091983862695</v>
      </c>
      <c r="O51" s="17" t="s">
        <v>7</v>
      </c>
      <c r="P51" s="13">
        <f t="shared" ref="P51:T51" si="14">STDEV(P30:P49)</f>
        <v>0.17343207376528244</v>
      </c>
      <c r="Q51" s="13">
        <f t="shared" si="14"/>
        <v>4.3149068417095336E-2</v>
      </c>
      <c r="R51" s="13">
        <f t="shared" si="14"/>
        <v>8.4567008622561668E-2</v>
      </c>
      <c r="S51" s="13">
        <f t="shared" si="14"/>
        <v>0.22651826927598853</v>
      </c>
      <c r="T51" s="13">
        <f t="shared" si="14"/>
        <v>0.21633976688727896</v>
      </c>
      <c r="V51" s="17" t="s">
        <v>7</v>
      </c>
      <c r="W51" s="13">
        <f t="shared" ref="W51:AA51" si="15">STDEV(W30:W49)</f>
        <v>8.8524453951258006E-2</v>
      </c>
      <c r="X51" s="13">
        <f t="shared" si="15"/>
        <v>2.238420495749088E-2</v>
      </c>
      <c r="Y51" s="13">
        <f t="shared" si="15"/>
        <v>8.9341155719316653E-2</v>
      </c>
      <c r="Z51" s="13">
        <f t="shared" si="15"/>
        <v>0.14427313277982642</v>
      </c>
      <c r="AA51" s="13">
        <f t="shared" si="15"/>
        <v>0.18066834983355173</v>
      </c>
    </row>
    <row r="53" spans="1:27" ht="15.75" customHeight="1" x14ac:dyDescent="0.25">
      <c r="A53" s="14"/>
      <c r="B53" s="14" t="s">
        <v>9</v>
      </c>
      <c r="H53" s="14"/>
      <c r="I53" s="14" t="s">
        <v>9</v>
      </c>
      <c r="O53" s="14"/>
      <c r="P53" s="14" t="s">
        <v>9</v>
      </c>
      <c r="V53" s="14"/>
      <c r="W53" s="14" t="s">
        <v>9</v>
      </c>
    </row>
    <row r="54" spans="1:27" ht="15.75" customHeight="1" x14ac:dyDescent="0.25">
      <c r="A54" s="14"/>
      <c r="B54" s="14" t="s">
        <v>1</v>
      </c>
      <c r="C54" s="14" t="s">
        <v>2</v>
      </c>
      <c r="D54" s="14" t="s">
        <v>3</v>
      </c>
      <c r="E54" s="14" t="s">
        <v>4</v>
      </c>
      <c r="F54" s="14" t="s">
        <v>5</v>
      </c>
      <c r="H54" s="14"/>
      <c r="I54" s="14" t="s">
        <v>1</v>
      </c>
      <c r="J54" s="14" t="s">
        <v>2</v>
      </c>
      <c r="K54" s="14" t="s">
        <v>3</v>
      </c>
      <c r="L54" s="14" t="s">
        <v>4</v>
      </c>
      <c r="M54" s="14" t="s">
        <v>5</v>
      </c>
      <c r="O54" s="14"/>
      <c r="P54" s="14" t="s">
        <v>1</v>
      </c>
      <c r="Q54" s="14" t="s">
        <v>2</v>
      </c>
      <c r="R54" s="14" t="s">
        <v>3</v>
      </c>
      <c r="S54" s="14" t="s">
        <v>4</v>
      </c>
      <c r="T54" s="14" t="s">
        <v>5</v>
      </c>
      <c r="V54" s="14"/>
      <c r="W54" s="14" t="s">
        <v>1</v>
      </c>
      <c r="X54" s="14" t="s">
        <v>2</v>
      </c>
      <c r="Y54" s="14" t="s">
        <v>3</v>
      </c>
      <c r="Z54" s="14" t="s">
        <v>4</v>
      </c>
      <c r="AA54" s="14" t="s">
        <v>5</v>
      </c>
    </row>
    <row r="55" spans="1:27" ht="15.75" customHeight="1" x14ac:dyDescent="0.25">
      <c r="A55" s="14">
        <v>1</v>
      </c>
      <c r="B55" s="14">
        <v>63.15</v>
      </c>
      <c r="C55" s="14">
        <v>2.33</v>
      </c>
      <c r="D55" s="14">
        <v>11.05</v>
      </c>
      <c r="E55" s="14">
        <v>49.98</v>
      </c>
      <c r="F55" s="14">
        <v>34.35</v>
      </c>
      <c r="H55" s="14">
        <v>1</v>
      </c>
      <c r="I55" s="14">
        <v>54.99</v>
      </c>
      <c r="J55" s="14">
        <v>5.83</v>
      </c>
      <c r="K55" s="14">
        <v>14.77</v>
      </c>
      <c r="L55" s="14">
        <v>18.66</v>
      </c>
      <c r="M55" s="14">
        <v>42.05</v>
      </c>
      <c r="O55" s="14">
        <v>1</v>
      </c>
      <c r="P55" s="14">
        <v>42.21</v>
      </c>
      <c r="Q55" s="14">
        <v>10.34</v>
      </c>
      <c r="R55" s="14">
        <v>22.1</v>
      </c>
      <c r="S55" s="14">
        <v>-19.41</v>
      </c>
      <c r="T55" s="14">
        <v>53.94</v>
      </c>
      <c r="V55" s="14">
        <v>1</v>
      </c>
      <c r="W55" s="14">
        <v>40.450000000000003</v>
      </c>
      <c r="X55" s="14">
        <v>11.22</v>
      </c>
      <c r="Y55" s="14">
        <v>21.24</v>
      </c>
      <c r="Z55" s="14">
        <v>-24.2</v>
      </c>
      <c r="AA55" s="14">
        <v>53.92</v>
      </c>
    </row>
    <row r="56" spans="1:27" ht="15.75" customHeight="1" x14ac:dyDescent="0.25">
      <c r="A56" s="14">
        <v>2</v>
      </c>
      <c r="B56" s="14">
        <v>63.18</v>
      </c>
      <c r="C56" s="14">
        <v>2.34</v>
      </c>
      <c r="D56" s="14">
        <v>11.08</v>
      </c>
      <c r="E56" s="14">
        <v>49.95</v>
      </c>
      <c r="F56" s="14">
        <v>34.340000000000003</v>
      </c>
      <c r="H56" s="14">
        <v>2</v>
      </c>
      <c r="I56" s="14">
        <v>55.04</v>
      </c>
      <c r="J56" s="14">
        <v>5.82</v>
      </c>
      <c r="K56" s="14">
        <v>14.77</v>
      </c>
      <c r="L56" s="14">
        <v>18.84</v>
      </c>
      <c r="M56" s="14">
        <v>41.99</v>
      </c>
      <c r="O56" s="14">
        <v>2</v>
      </c>
      <c r="P56" s="14">
        <v>42.41</v>
      </c>
      <c r="Q56" s="14">
        <v>10.26</v>
      </c>
      <c r="R56" s="14">
        <v>21.97</v>
      </c>
      <c r="S56" s="14">
        <v>-19.059999999999999</v>
      </c>
      <c r="T56" s="14">
        <v>53.66</v>
      </c>
      <c r="V56" s="14">
        <v>2</v>
      </c>
      <c r="W56" s="14">
        <v>40.4</v>
      </c>
      <c r="X56" s="14">
        <v>11.25</v>
      </c>
      <c r="Y56" s="14">
        <v>21.25</v>
      </c>
      <c r="Z56" s="14">
        <v>-24.29</v>
      </c>
      <c r="AA56" s="14">
        <v>53.96</v>
      </c>
    </row>
    <row r="57" spans="1:27" ht="12.5" x14ac:dyDescent="0.25">
      <c r="A57" s="14">
        <v>3</v>
      </c>
      <c r="B57" s="14">
        <v>63.23</v>
      </c>
      <c r="C57" s="14">
        <v>2.36</v>
      </c>
      <c r="D57" s="14">
        <v>11.12</v>
      </c>
      <c r="E57" s="14">
        <v>49.96</v>
      </c>
      <c r="F57" s="14">
        <v>34.26</v>
      </c>
      <c r="H57" s="14">
        <v>3</v>
      </c>
      <c r="I57" s="14">
        <v>55.07</v>
      </c>
      <c r="J57" s="14">
        <v>5.78</v>
      </c>
      <c r="K57" s="14">
        <v>14.73</v>
      </c>
      <c r="L57" s="14">
        <v>18.989999999999998</v>
      </c>
      <c r="M57" s="14">
        <v>41.95</v>
      </c>
      <c r="O57" s="14">
        <v>3</v>
      </c>
      <c r="P57" s="14">
        <v>42.35</v>
      </c>
      <c r="Q57" s="14">
        <v>10.23</v>
      </c>
      <c r="R57" s="14">
        <v>21.72</v>
      </c>
      <c r="S57" s="14">
        <v>-19.39</v>
      </c>
      <c r="T57" s="14">
        <v>53.62</v>
      </c>
      <c r="V57" s="14">
        <v>3</v>
      </c>
      <c r="W57" s="14">
        <v>40.450000000000003</v>
      </c>
      <c r="X57" s="14">
        <v>11.28</v>
      </c>
      <c r="Y57" s="14">
        <v>21.26</v>
      </c>
      <c r="Z57" s="14">
        <v>-24.18</v>
      </c>
      <c r="AA57" s="14">
        <v>53.85</v>
      </c>
    </row>
    <row r="58" spans="1:27" ht="12.5" x14ac:dyDescent="0.25">
      <c r="A58" s="14">
        <v>4</v>
      </c>
      <c r="B58" s="14">
        <v>63.28</v>
      </c>
      <c r="C58" s="14">
        <v>2.4</v>
      </c>
      <c r="D58" s="14">
        <v>11.21</v>
      </c>
      <c r="E58" s="14">
        <v>49.83</v>
      </c>
      <c r="F58" s="14">
        <v>34.15</v>
      </c>
      <c r="H58" s="14">
        <v>4</v>
      </c>
      <c r="I58" s="14">
        <v>55.11</v>
      </c>
      <c r="J58" s="14">
        <v>5.78</v>
      </c>
      <c r="K58" s="14">
        <v>14.77</v>
      </c>
      <c r="L58" s="14">
        <v>19.09</v>
      </c>
      <c r="M58" s="14">
        <v>41.94</v>
      </c>
      <c r="O58" s="14">
        <v>4</v>
      </c>
      <c r="P58" s="14">
        <v>42.48</v>
      </c>
      <c r="Q58" s="14">
        <v>10.35</v>
      </c>
      <c r="R58" s="14">
        <v>22.01</v>
      </c>
      <c r="S58" s="14">
        <v>-18.850000000000001</v>
      </c>
      <c r="T58" s="14">
        <v>53.33</v>
      </c>
      <c r="V58" s="14">
        <v>4</v>
      </c>
      <c r="W58" s="14">
        <v>40.450000000000003</v>
      </c>
      <c r="X58" s="14">
        <v>11.25</v>
      </c>
      <c r="Y58" s="14">
        <v>21.27</v>
      </c>
      <c r="Z58" s="14">
        <v>-24.16</v>
      </c>
      <c r="AA58" s="14">
        <v>53.84</v>
      </c>
    </row>
    <row r="59" spans="1:27" ht="12.5" x14ac:dyDescent="0.25">
      <c r="A59" s="14">
        <v>5</v>
      </c>
      <c r="B59" s="14">
        <v>63.32</v>
      </c>
      <c r="C59" s="14">
        <v>2.34</v>
      </c>
      <c r="D59" s="14">
        <v>11.22</v>
      </c>
      <c r="E59" s="14">
        <v>49.9</v>
      </c>
      <c r="F59" s="14">
        <v>34.159999999999997</v>
      </c>
      <c r="H59" s="14">
        <v>5</v>
      </c>
      <c r="I59" s="14">
        <v>55.16</v>
      </c>
      <c r="J59" s="14">
        <v>5.77</v>
      </c>
      <c r="K59" s="14">
        <v>14.74</v>
      </c>
      <c r="L59" s="14">
        <v>19.29</v>
      </c>
      <c r="M59" s="14">
        <v>41.87</v>
      </c>
      <c r="O59" s="14">
        <v>5</v>
      </c>
      <c r="P59" s="14">
        <v>42.36</v>
      </c>
      <c r="Q59" s="14">
        <v>10.23</v>
      </c>
      <c r="R59" s="14">
        <v>21.82</v>
      </c>
      <c r="S59" s="14">
        <v>-19.28</v>
      </c>
      <c r="T59" s="14">
        <v>53.7</v>
      </c>
      <c r="V59" s="14">
        <v>5</v>
      </c>
      <c r="W59" s="14">
        <v>40.409999999999997</v>
      </c>
      <c r="X59" s="14">
        <v>11.26</v>
      </c>
      <c r="Y59" s="14">
        <v>21.27</v>
      </c>
      <c r="Z59" s="14">
        <v>-24.25</v>
      </c>
      <c r="AA59" s="14">
        <v>53.86</v>
      </c>
    </row>
    <row r="60" spans="1:27" ht="12.5" x14ac:dyDescent="0.25">
      <c r="A60" s="14">
        <v>6</v>
      </c>
      <c r="B60" s="14">
        <v>63.45</v>
      </c>
      <c r="C60" s="14">
        <v>2.27</v>
      </c>
      <c r="D60" s="14">
        <v>11.21</v>
      </c>
      <c r="E60" s="14">
        <v>50.19</v>
      </c>
      <c r="F60" s="14">
        <v>34.06</v>
      </c>
      <c r="H60" s="14">
        <v>6</v>
      </c>
      <c r="I60" s="14">
        <v>55.15</v>
      </c>
      <c r="J60" s="14">
        <v>5.8</v>
      </c>
      <c r="K60" s="14">
        <v>14.83</v>
      </c>
      <c r="L60" s="14">
        <v>19.170000000000002</v>
      </c>
      <c r="M60" s="14">
        <v>41.83</v>
      </c>
      <c r="O60" s="14">
        <v>6</v>
      </c>
      <c r="P60" s="14">
        <v>42.45</v>
      </c>
      <c r="Q60" s="14">
        <v>10.220000000000001</v>
      </c>
      <c r="R60" s="14">
        <v>21.86</v>
      </c>
      <c r="S60" s="14">
        <v>-19.04</v>
      </c>
      <c r="T60" s="14">
        <v>53.64</v>
      </c>
      <c r="V60" s="14">
        <v>6</v>
      </c>
      <c r="W60" s="14">
        <v>40.409999999999997</v>
      </c>
      <c r="X60" s="14">
        <v>11.27</v>
      </c>
      <c r="Y60" s="14">
        <v>21.26</v>
      </c>
      <c r="Z60" s="14">
        <v>-24.27</v>
      </c>
      <c r="AA60" s="14">
        <v>53.92</v>
      </c>
    </row>
    <row r="61" spans="1:27" ht="12.5" x14ac:dyDescent="0.25">
      <c r="A61" s="14">
        <v>7</v>
      </c>
      <c r="B61" s="14">
        <v>63.61</v>
      </c>
      <c r="C61" s="14">
        <v>2.2400000000000002</v>
      </c>
      <c r="D61" s="14">
        <v>11.19</v>
      </c>
      <c r="E61" s="14">
        <v>50.58</v>
      </c>
      <c r="F61" s="14">
        <v>33.840000000000003</v>
      </c>
      <c r="H61" s="14">
        <v>7</v>
      </c>
      <c r="I61" s="14">
        <v>55.14</v>
      </c>
      <c r="J61" s="14">
        <v>5.81</v>
      </c>
      <c r="K61" s="14">
        <v>14.77</v>
      </c>
      <c r="L61" s="14">
        <v>19.18</v>
      </c>
      <c r="M61" s="14">
        <v>41.81</v>
      </c>
      <c r="O61" s="14">
        <v>7</v>
      </c>
      <c r="P61" s="14">
        <v>42.42</v>
      </c>
      <c r="Q61" s="14">
        <v>10.3</v>
      </c>
      <c r="R61" s="14">
        <v>21.98</v>
      </c>
      <c r="S61" s="14">
        <v>-19.03</v>
      </c>
      <c r="T61" s="14">
        <v>53.59</v>
      </c>
      <c r="V61" s="14">
        <v>7</v>
      </c>
      <c r="W61" s="14">
        <v>40.450000000000003</v>
      </c>
      <c r="X61" s="14">
        <v>11.22</v>
      </c>
      <c r="Y61" s="14">
        <v>21.26</v>
      </c>
      <c r="Z61" s="14">
        <v>-24.17</v>
      </c>
      <c r="AA61" s="14">
        <v>53.83</v>
      </c>
    </row>
    <row r="62" spans="1:27" ht="12.5" x14ac:dyDescent="0.25">
      <c r="A62" s="14">
        <v>8</v>
      </c>
      <c r="B62" s="14">
        <v>63.68</v>
      </c>
      <c r="C62" s="14">
        <v>2.1800000000000002</v>
      </c>
      <c r="D62" s="14">
        <v>11.21</v>
      </c>
      <c r="E62" s="14">
        <v>50.68</v>
      </c>
      <c r="F62" s="14">
        <v>33.82</v>
      </c>
      <c r="H62" s="14">
        <v>8</v>
      </c>
      <c r="I62" s="14">
        <v>55.2</v>
      </c>
      <c r="J62" s="14">
        <v>5.74</v>
      </c>
      <c r="K62" s="14">
        <v>14.78</v>
      </c>
      <c r="L62" s="14">
        <v>19.38</v>
      </c>
      <c r="M62" s="14">
        <v>41.79</v>
      </c>
      <c r="O62" s="14">
        <v>8</v>
      </c>
      <c r="P62" s="14">
        <v>42.33</v>
      </c>
      <c r="Q62" s="14">
        <v>10.220000000000001</v>
      </c>
      <c r="R62" s="14">
        <v>21.81</v>
      </c>
      <c r="S62" s="14">
        <v>-19.36</v>
      </c>
      <c r="T62" s="14">
        <v>53.78</v>
      </c>
      <c r="V62" s="14">
        <v>8</v>
      </c>
      <c r="W62" s="14">
        <v>40.409999999999997</v>
      </c>
      <c r="X62" s="14">
        <v>11.23</v>
      </c>
      <c r="Y62" s="14">
        <v>21.25</v>
      </c>
      <c r="Z62" s="14">
        <v>-24.28</v>
      </c>
      <c r="AA62" s="14">
        <v>53.92</v>
      </c>
    </row>
    <row r="63" spans="1:27" ht="12.5" x14ac:dyDescent="0.25">
      <c r="A63" s="14">
        <v>9</v>
      </c>
      <c r="B63" s="14">
        <v>63.72</v>
      </c>
      <c r="C63" s="14">
        <v>2.23</v>
      </c>
      <c r="D63" s="14">
        <v>11.28</v>
      </c>
      <c r="E63" s="14">
        <v>50.59</v>
      </c>
      <c r="F63" s="14">
        <v>33.69</v>
      </c>
      <c r="H63" s="14">
        <v>9</v>
      </c>
      <c r="I63" s="14">
        <v>55.18</v>
      </c>
      <c r="J63" s="14">
        <v>5.74</v>
      </c>
      <c r="K63" s="14">
        <v>14.78</v>
      </c>
      <c r="L63" s="14">
        <v>19.3</v>
      </c>
      <c r="M63" s="14">
        <v>41.81</v>
      </c>
      <c r="O63" s="14">
        <v>9</v>
      </c>
      <c r="P63" s="14">
        <v>42.36</v>
      </c>
      <c r="Q63" s="14">
        <v>10.28</v>
      </c>
      <c r="R63" s="14">
        <v>21.97</v>
      </c>
      <c r="S63" s="14">
        <v>-19.170000000000002</v>
      </c>
      <c r="T63" s="14">
        <v>53.69</v>
      </c>
      <c r="V63" s="14">
        <v>9</v>
      </c>
      <c r="W63" s="14">
        <v>40.42</v>
      </c>
      <c r="X63" s="14">
        <v>11.22</v>
      </c>
      <c r="Y63" s="14">
        <v>21.31</v>
      </c>
      <c r="Z63" s="14">
        <v>-24.19</v>
      </c>
      <c r="AA63" s="14">
        <v>53.86</v>
      </c>
    </row>
    <row r="64" spans="1:27" ht="12.5" x14ac:dyDescent="0.25">
      <c r="A64" s="14">
        <v>10</v>
      </c>
      <c r="B64" s="14">
        <v>63.72</v>
      </c>
      <c r="C64" s="14">
        <v>2.2799999999999998</v>
      </c>
      <c r="D64" s="14">
        <v>11.3</v>
      </c>
      <c r="E64" s="14">
        <v>50.52</v>
      </c>
      <c r="F64" s="14">
        <v>33.6</v>
      </c>
      <c r="H64" s="14">
        <v>10</v>
      </c>
      <c r="I64" s="14">
        <v>55.16</v>
      </c>
      <c r="J64" s="14">
        <v>5.76</v>
      </c>
      <c r="K64" s="14">
        <v>14.77</v>
      </c>
      <c r="L64" s="14">
        <v>19.239999999999998</v>
      </c>
      <c r="M64" s="14">
        <v>41.8</v>
      </c>
      <c r="O64" s="14">
        <v>10</v>
      </c>
      <c r="P64" s="14">
        <v>42.4</v>
      </c>
      <c r="Q64" s="14">
        <v>10.33</v>
      </c>
      <c r="R64" s="14">
        <v>22.16</v>
      </c>
      <c r="S64" s="14">
        <v>-18.91</v>
      </c>
      <c r="T64" s="14">
        <v>53.57</v>
      </c>
      <c r="V64" s="14">
        <v>10</v>
      </c>
      <c r="W64" s="14">
        <v>40.42</v>
      </c>
      <c r="X64" s="14">
        <v>11.25</v>
      </c>
      <c r="Y64" s="14">
        <v>21.28</v>
      </c>
      <c r="Z64" s="14">
        <v>-24.23</v>
      </c>
      <c r="AA64" s="14">
        <v>53.91</v>
      </c>
    </row>
    <row r="65" spans="1:27" ht="12.5" x14ac:dyDescent="0.25">
      <c r="A65" s="14">
        <v>11</v>
      </c>
      <c r="B65" s="14">
        <v>63.81</v>
      </c>
      <c r="C65" s="14">
        <v>2.19</v>
      </c>
      <c r="D65" s="14">
        <v>11.2</v>
      </c>
      <c r="E65" s="14">
        <v>50.95</v>
      </c>
      <c r="F65" s="14">
        <v>33.56</v>
      </c>
      <c r="H65" s="14">
        <v>11</v>
      </c>
      <c r="I65" s="14">
        <v>55.17</v>
      </c>
      <c r="J65" s="14">
        <v>5.72</v>
      </c>
      <c r="K65" s="14">
        <v>14.75</v>
      </c>
      <c r="L65" s="14">
        <v>19.32</v>
      </c>
      <c r="M65" s="14">
        <v>41.85</v>
      </c>
      <c r="O65" s="14">
        <v>11</v>
      </c>
      <c r="P65" s="14">
        <v>42.48</v>
      </c>
      <c r="Q65" s="14">
        <v>10.220000000000001</v>
      </c>
      <c r="R65" s="14">
        <v>21.96</v>
      </c>
      <c r="S65" s="14">
        <v>-18.91</v>
      </c>
      <c r="T65" s="14">
        <v>53.59</v>
      </c>
      <c r="V65" s="14">
        <v>11</v>
      </c>
      <c r="W65" s="14">
        <v>40.380000000000003</v>
      </c>
      <c r="X65" s="14">
        <v>11.27</v>
      </c>
      <c r="Y65" s="14">
        <v>21.3</v>
      </c>
      <c r="Z65" s="14">
        <v>-24.3</v>
      </c>
      <c r="AA65" s="14">
        <v>53.89</v>
      </c>
    </row>
    <row r="66" spans="1:27" ht="12.5" x14ac:dyDescent="0.25">
      <c r="A66" s="14">
        <v>12</v>
      </c>
      <c r="B66" s="14">
        <v>63.83</v>
      </c>
      <c r="C66" s="14">
        <v>2.15</v>
      </c>
      <c r="D66" s="14">
        <v>11.17</v>
      </c>
      <c r="E66" s="14">
        <v>51.07</v>
      </c>
      <c r="F66" s="14">
        <v>33.61</v>
      </c>
      <c r="H66" s="14">
        <v>12</v>
      </c>
      <c r="I66" s="14">
        <v>55.18</v>
      </c>
      <c r="J66" s="14">
        <v>5.57</v>
      </c>
      <c r="K66" s="14">
        <v>14.63</v>
      </c>
      <c r="L66" s="14">
        <v>19.5</v>
      </c>
      <c r="M66" s="14">
        <v>42.01</v>
      </c>
      <c r="O66" s="14">
        <v>12</v>
      </c>
      <c r="P66" s="14">
        <v>42.42</v>
      </c>
      <c r="Q66" s="14">
        <v>10.35</v>
      </c>
      <c r="R66" s="14">
        <v>22.09</v>
      </c>
      <c r="S66" s="14">
        <v>-18.93</v>
      </c>
      <c r="T66" s="14">
        <v>53.55</v>
      </c>
      <c r="V66" s="14">
        <v>12</v>
      </c>
      <c r="W66" s="14">
        <v>40.409999999999997</v>
      </c>
      <c r="X66" s="14">
        <v>11.27</v>
      </c>
      <c r="Y66" s="14">
        <v>21.28</v>
      </c>
      <c r="Z66" s="14">
        <v>-24.24</v>
      </c>
      <c r="AA66" s="14">
        <v>53.89</v>
      </c>
    </row>
    <row r="67" spans="1:27" ht="12.5" x14ac:dyDescent="0.25">
      <c r="A67" s="14">
        <v>13</v>
      </c>
      <c r="B67" s="14">
        <v>63.81</v>
      </c>
      <c r="C67" s="14">
        <v>2.13</v>
      </c>
      <c r="D67" s="14">
        <v>11.16</v>
      </c>
      <c r="E67" s="14">
        <v>51.04</v>
      </c>
      <c r="F67" s="14">
        <v>33.69</v>
      </c>
      <c r="H67" s="14">
        <v>13</v>
      </c>
      <c r="I67" s="14">
        <v>55.24</v>
      </c>
      <c r="J67" s="14">
        <v>5.44</v>
      </c>
      <c r="K67" s="14">
        <v>14.61</v>
      </c>
      <c r="L67" s="14">
        <v>19.73</v>
      </c>
      <c r="M67" s="14">
        <v>42.16</v>
      </c>
      <c r="O67" s="14">
        <v>13</v>
      </c>
      <c r="P67" s="14">
        <v>42.38</v>
      </c>
      <c r="Q67" s="14">
        <v>10.29</v>
      </c>
      <c r="R67" s="14">
        <v>21.95</v>
      </c>
      <c r="S67" s="14">
        <v>-19.14</v>
      </c>
      <c r="T67" s="14">
        <v>53.67</v>
      </c>
      <c r="V67" s="14">
        <v>13</v>
      </c>
      <c r="W67" s="14">
        <v>40.42</v>
      </c>
      <c r="X67" s="14">
        <v>11.25</v>
      </c>
      <c r="Y67" s="14">
        <v>21.28</v>
      </c>
      <c r="Z67" s="14">
        <v>-24.23</v>
      </c>
      <c r="AA67" s="14">
        <v>53.85</v>
      </c>
    </row>
    <row r="68" spans="1:27" ht="12.5" x14ac:dyDescent="0.25">
      <c r="A68" s="14">
        <v>14</v>
      </c>
      <c r="B68" s="14">
        <v>63.79</v>
      </c>
      <c r="C68" s="14">
        <v>2.17</v>
      </c>
      <c r="D68" s="14">
        <v>11.23</v>
      </c>
      <c r="E68" s="14">
        <v>50.85</v>
      </c>
      <c r="F68" s="14">
        <v>33.619999999999997</v>
      </c>
      <c r="H68" s="14">
        <v>14</v>
      </c>
      <c r="I68" s="14">
        <v>55.22</v>
      </c>
      <c r="J68" s="14">
        <v>5.36</v>
      </c>
      <c r="K68" s="14">
        <v>14.6</v>
      </c>
      <c r="L68" s="14">
        <v>19.670000000000002</v>
      </c>
      <c r="M68" s="14">
        <v>42.33</v>
      </c>
      <c r="O68" s="14">
        <v>14</v>
      </c>
      <c r="P68" s="14">
        <v>42.31</v>
      </c>
      <c r="Q68" s="14">
        <v>10.33</v>
      </c>
      <c r="R68" s="14">
        <v>22.09</v>
      </c>
      <c r="S68" s="14">
        <v>-19.190000000000001</v>
      </c>
      <c r="T68" s="14">
        <v>53.64</v>
      </c>
      <c r="V68" s="14">
        <v>14</v>
      </c>
      <c r="W68" s="14">
        <v>40.42</v>
      </c>
      <c r="X68" s="14">
        <v>11.25</v>
      </c>
      <c r="Y68" s="14">
        <v>21.28</v>
      </c>
      <c r="Z68" s="14">
        <v>-24.22</v>
      </c>
      <c r="AA68" s="14">
        <v>53.86</v>
      </c>
    </row>
    <row r="69" spans="1:27" ht="12.5" x14ac:dyDescent="0.25">
      <c r="A69" s="14">
        <v>15</v>
      </c>
      <c r="B69" s="14">
        <v>63.79</v>
      </c>
      <c r="C69" s="14">
        <v>2.19</v>
      </c>
      <c r="D69" s="14">
        <v>11.25</v>
      </c>
      <c r="E69" s="14">
        <v>50.79</v>
      </c>
      <c r="F69" s="14">
        <v>33.58</v>
      </c>
      <c r="H69" s="14">
        <v>15</v>
      </c>
      <c r="I69" s="14">
        <v>55.19</v>
      </c>
      <c r="J69" s="14">
        <v>5.42</v>
      </c>
      <c r="K69" s="14">
        <v>14.56</v>
      </c>
      <c r="L69" s="14">
        <v>19.62</v>
      </c>
      <c r="M69" s="14">
        <v>42.37</v>
      </c>
      <c r="O69" s="14">
        <v>15</v>
      </c>
      <c r="P69" s="14">
        <v>42.21</v>
      </c>
      <c r="Q69" s="14">
        <v>10.36</v>
      </c>
      <c r="R69" s="14">
        <v>22.02</v>
      </c>
      <c r="S69" s="14">
        <v>-19.47</v>
      </c>
      <c r="T69" s="14">
        <v>53.84</v>
      </c>
      <c r="V69" s="14">
        <v>15</v>
      </c>
      <c r="W69" s="14">
        <v>40.4</v>
      </c>
      <c r="X69" s="14">
        <v>11.29</v>
      </c>
      <c r="Y69" s="14">
        <v>21.22</v>
      </c>
      <c r="Z69" s="14">
        <v>-24.34</v>
      </c>
      <c r="AA69" s="14">
        <v>53.88</v>
      </c>
    </row>
    <row r="70" spans="1:27" ht="12.5" x14ac:dyDescent="0.25">
      <c r="A70" s="14">
        <v>16</v>
      </c>
      <c r="B70" s="14">
        <v>63.75</v>
      </c>
      <c r="C70" s="14">
        <v>2.2599999999999998</v>
      </c>
      <c r="D70" s="14">
        <v>11.33</v>
      </c>
      <c r="E70" s="14">
        <v>50.5</v>
      </c>
      <c r="F70" s="14">
        <v>33.58</v>
      </c>
      <c r="H70" s="14">
        <v>16</v>
      </c>
      <c r="I70" s="14">
        <v>55.09</v>
      </c>
      <c r="J70" s="14">
        <v>5.28</v>
      </c>
      <c r="K70" s="14">
        <v>14.44</v>
      </c>
      <c r="L70" s="14">
        <v>19.41</v>
      </c>
      <c r="M70" s="14">
        <v>42.82</v>
      </c>
      <c r="O70" s="14">
        <v>16</v>
      </c>
      <c r="P70" s="14">
        <v>42.25</v>
      </c>
      <c r="Q70" s="14">
        <v>10.46</v>
      </c>
      <c r="R70" s="14">
        <v>22.19</v>
      </c>
      <c r="S70" s="14">
        <v>-19.239999999999998</v>
      </c>
      <c r="T70" s="14">
        <v>53.71</v>
      </c>
      <c r="V70" s="14">
        <v>16</v>
      </c>
      <c r="W70" s="14">
        <v>40.380000000000003</v>
      </c>
      <c r="X70" s="14">
        <v>11.3</v>
      </c>
      <c r="Y70" s="14">
        <v>21.22</v>
      </c>
      <c r="Z70" s="14">
        <v>-24.37</v>
      </c>
      <c r="AA70" s="14">
        <v>53.88</v>
      </c>
    </row>
    <row r="71" spans="1:27" ht="12.5" x14ac:dyDescent="0.25">
      <c r="A71" s="14">
        <v>17</v>
      </c>
      <c r="B71" s="14">
        <v>63.63</v>
      </c>
      <c r="C71" s="14">
        <v>2.29</v>
      </c>
      <c r="D71" s="14">
        <v>11.34</v>
      </c>
      <c r="E71" s="14">
        <v>50.26</v>
      </c>
      <c r="F71" s="14">
        <v>33.69</v>
      </c>
      <c r="H71" s="14">
        <v>17</v>
      </c>
      <c r="I71" s="14">
        <v>54.96</v>
      </c>
      <c r="J71" s="14">
        <v>5.3</v>
      </c>
      <c r="K71" s="14">
        <v>14.45</v>
      </c>
      <c r="L71" s="14">
        <v>18.95</v>
      </c>
      <c r="M71" s="14">
        <v>43</v>
      </c>
      <c r="O71" s="14">
        <v>17</v>
      </c>
      <c r="P71" s="14">
        <v>42.24</v>
      </c>
      <c r="Q71" s="14">
        <v>10.220000000000001</v>
      </c>
      <c r="R71" s="14">
        <v>21.74</v>
      </c>
      <c r="S71" s="14">
        <v>-19.63</v>
      </c>
      <c r="T71" s="14">
        <v>53.99</v>
      </c>
      <c r="V71" s="14">
        <v>17</v>
      </c>
      <c r="W71" s="14">
        <v>40.39</v>
      </c>
      <c r="X71" s="14">
        <v>11.3</v>
      </c>
      <c r="Y71" s="14">
        <v>21.2</v>
      </c>
      <c r="Z71" s="14">
        <v>-24.38</v>
      </c>
      <c r="AA71" s="14">
        <v>53.88</v>
      </c>
    </row>
    <row r="72" spans="1:27" ht="12.5" x14ac:dyDescent="0.25">
      <c r="A72" s="14">
        <v>18</v>
      </c>
      <c r="B72" s="14">
        <v>63.48</v>
      </c>
      <c r="C72" s="14">
        <v>2.25</v>
      </c>
      <c r="D72" s="14">
        <v>11.2</v>
      </c>
      <c r="E72" s="14">
        <v>50.27</v>
      </c>
      <c r="F72" s="14">
        <v>33.99</v>
      </c>
      <c r="H72" s="14">
        <v>18</v>
      </c>
      <c r="I72" s="14">
        <v>55.17</v>
      </c>
      <c r="J72" s="14">
        <v>5.45</v>
      </c>
      <c r="K72" s="14">
        <v>14.59</v>
      </c>
      <c r="L72" s="14">
        <v>19.52</v>
      </c>
      <c r="M72" s="14">
        <v>42.61</v>
      </c>
      <c r="O72" s="14">
        <v>18</v>
      </c>
      <c r="P72" s="14">
        <v>42.08</v>
      </c>
      <c r="Q72" s="14">
        <v>10.55</v>
      </c>
      <c r="R72" s="14">
        <v>22.17</v>
      </c>
      <c r="S72" s="14">
        <v>-19.64</v>
      </c>
      <c r="T72" s="14">
        <v>53.98</v>
      </c>
      <c r="V72" s="14">
        <v>18</v>
      </c>
      <c r="W72" s="14">
        <v>40.36</v>
      </c>
      <c r="X72" s="14">
        <v>11.33</v>
      </c>
      <c r="Y72" s="14">
        <v>21.27</v>
      </c>
      <c r="Z72" s="14">
        <v>-24.37</v>
      </c>
      <c r="AA72" s="14">
        <v>53.85</v>
      </c>
    </row>
    <row r="73" spans="1:27" ht="12.5" x14ac:dyDescent="0.25">
      <c r="A73" s="14">
        <v>19</v>
      </c>
      <c r="B73" s="14">
        <v>63.47</v>
      </c>
      <c r="C73" s="14">
        <v>2.2599999999999998</v>
      </c>
      <c r="D73" s="14">
        <v>11.25</v>
      </c>
      <c r="E73" s="14">
        <v>50.14</v>
      </c>
      <c r="F73" s="14">
        <v>34.08</v>
      </c>
      <c r="H73" s="14">
        <v>19</v>
      </c>
      <c r="I73" s="14">
        <v>55.18</v>
      </c>
      <c r="J73" s="14">
        <v>5.61</v>
      </c>
      <c r="K73" s="14">
        <v>14.69</v>
      </c>
      <c r="L73" s="14">
        <v>19.420000000000002</v>
      </c>
      <c r="M73" s="14">
        <v>42.28</v>
      </c>
      <c r="O73" s="14">
        <v>19</v>
      </c>
      <c r="P73" s="14">
        <v>42.19</v>
      </c>
      <c r="Q73" s="14">
        <v>10.5</v>
      </c>
      <c r="R73" s="14">
        <v>22.19</v>
      </c>
      <c r="S73" s="14">
        <v>-19.37</v>
      </c>
      <c r="T73" s="14">
        <v>53.92</v>
      </c>
      <c r="V73" s="14">
        <v>19</v>
      </c>
      <c r="W73" s="14">
        <v>40.32</v>
      </c>
      <c r="X73" s="14">
        <v>11.35</v>
      </c>
      <c r="Y73" s="14">
        <v>21.24</v>
      </c>
      <c r="Z73" s="14">
        <v>-24.51</v>
      </c>
      <c r="AA73" s="14">
        <v>53.88</v>
      </c>
    </row>
    <row r="74" spans="1:27" ht="12.5" x14ac:dyDescent="0.25">
      <c r="A74" s="14">
        <v>20</v>
      </c>
      <c r="B74" s="14">
        <v>63.42</v>
      </c>
      <c r="C74" s="14">
        <v>2.23</v>
      </c>
      <c r="D74" s="14">
        <v>11.25</v>
      </c>
      <c r="E74" s="14">
        <v>50.04</v>
      </c>
      <c r="F74" s="14">
        <v>34.21</v>
      </c>
      <c r="H74" s="14">
        <v>20</v>
      </c>
      <c r="I74" s="14">
        <v>55.12</v>
      </c>
      <c r="J74" s="14">
        <v>5.77</v>
      </c>
      <c r="K74" s="14">
        <v>14.91</v>
      </c>
      <c r="L74" s="14">
        <v>18.95</v>
      </c>
      <c r="M74" s="14">
        <v>42.3</v>
      </c>
      <c r="O74" s="14">
        <v>20</v>
      </c>
      <c r="P74" s="14">
        <v>42.13</v>
      </c>
      <c r="Q74" s="14">
        <v>10.51</v>
      </c>
      <c r="R74" s="14">
        <v>22.06</v>
      </c>
      <c r="S74" s="14">
        <v>-19.62</v>
      </c>
      <c r="T74" s="14">
        <v>54.01</v>
      </c>
      <c r="V74" s="14">
        <v>20</v>
      </c>
      <c r="W74" s="14">
        <v>40.25</v>
      </c>
      <c r="X74" s="14">
        <v>11.39</v>
      </c>
      <c r="Y74" s="14">
        <v>21.21</v>
      </c>
      <c r="Z74" s="14">
        <v>-24.68</v>
      </c>
      <c r="AA74" s="14">
        <v>53.93</v>
      </c>
    </row>
    <row r="75" spans="1:27" ht="12.5" x14ac:dyDescent="0.25">
      <c r="A75" s="17" t="s">
        <v>6</v>
      </c>
      <c r="B75" s="13">
        <f t="shared" ref="B75:F75" si="16">AVERAGE(B55:B74)</f>
        <v>63.556000000000019</v>
      </c>
      <c r="C75" s="13">
        <f t="shared" si="16"/>
        <v>2.2544999999999993</v>
      </c>
      <c r="D75" s="13">
        <f t="shared" si="16"/>
        <v>11.212499999999999</v>
      </c>
      <c r="E75" s="13">
        <f t="shared" si="16"/>
        <v>50.404499999999999</v>
      </c>
      <c r="F75" s="13">
        <f t="shared" si="16"/>
        <v>33.894000000000013</v>
      </c>
      <c r="H75" s="17" t="s">
        <v>6</v>
      </c>
      <c r="I75" s="13">
        <f t="shared" ref="I75:M75" si="17">AVERAGE(I55:I74)</f>
        <v>55.135999999999989</v>
      </c>
      <c r="J75" s="13">
        <f t="shared" si="17"/>
        <v>5.6375000000000002</v>
      </c>
      <c r="K75" s="13">
        <f t="shared" si="17"/>
        <v>14.696999999999999</v>
      </c>
      <c r="L75" s="13">
        <f t="shared" si="17"/>
        <v>19.261500000000002</v>
      </c>
      <c r="M75" s="13">
        <f t="shared" si="17"/>
        <v>42.128500000000003</v>
      </c>
      <c r="O75" s="17" t="s">
        <v>6</v>
      </c>
      <c r="P75" s="13">
        <f t="shared" ref="P75:T75" si="18">AVERAGE(P55:P74)</f>
        <v>42.323000000000008</v>
      </c>
      <c r="Q75" s="13">
        <f t="shared" si="18"/>
        <v>10.327500000000001</v>
      </c>
      <c r="R75" s="13">
        <f t="shared" si="18"/>
        <v>21.992999999999999</v>
      </c>
      <c r="S75" s="13">
        <f t="shared" si="18"/>
        <v>-19.231999999999999</v>
      </c>
      <c r="T75" s="13">
        <f t="shared" si="18"/>
        <v>53.721000000000004</v>
      </c>
      <c r="V75" s="17" t="s">
        <v>6</v>
      </c>
      <c r="W75" s="13">
        <f t="shared" ref="W75:AA75" si="19">AVERAGE(W55:W74)</f>
        <v>40.399999999999991</v>
      </c>
      <c r="X75" s="13">
        <f t="shared" si="19"/>
        <v>11.272500000000003</v>
      </c>
      <c r="Y75" s="13">
        <f t="shared" si="19"/>
        <v>21.2575</v>
      </c>
      <c r="Z75" s="13">
        <f t="shared" si="19"/>
        <v>-24.292999999999999</v>
      </c>
      <c r="AA75" s="13">
        <f t="shared" si="19"/>
        <v>53.883000000000003</v>
      </c>
    </row>
    <row r="76" spans="1:27" ht="12.5" x14ac:dyDescent="0.25">
      <c r="A76" s="17" t="s">
        <v>7</v>
      </c>
      <c r="B76" s="13">
        <f t="shared" ref="B76:F76" si="20">STDEV(B55:B74)</f>
        <v>0.2312528804941513</v>
      </c>
      <c r="C76" s="13">
        <f t="shared" si="20"/>
        <v>7.3875784794121588E-2</v>
      </c>
      <c r="D76" s="13">
        <f t="shared" si="20"/>
        <v>7.4259502315936143E-2</v>
      </c>
      <c r="E76" s="13">
        <f t="shared" si="20"/>
        <v>0.40468928952053079</v>
      </c>
      <c r="F76" s="13">
        <f t="shared" si="20"/>
        <v>0.28400148257581942</v>
      </c>
      <c r="H76" s="17" t="s">
        <v>7</v>
      </c>
      <c r="I76" s="13">
        <f t="shared" ref="I76:M76" si="21">STDEV(I55:I74)</f>
        <v>7.372780665179296E-2</v>
      </c>
      <c r="J76" s="13">
        <f t="shared" si="21"/>
        <v>0.19064640733981564</v>
      </c>
      <c r="K76" s="13">
        <f t="shared" si="21"/>
        <v>0.12312167708580428</v>
      </c>
      <c r="L76" s="13">
        <f t="shared" si="21"/>
        <v>0.28632471445067986</v>
      </c>
      <c r="M76" s="13">
        <f t="shared" si="21"/>
        <v>0.3544792325592423</v>
      </c>
      <c r="O76" s="17" t="s">
        <v>7</v>
      </c>
      <c r="P76" s="13">
        <f t="shared" ref="P76:T76" si="22">STDEV(P55:P74)</f>
        <v>0.11617137975286397</v>
      </c>
      <c r="Q76" s="13">
        <f t="shared" si="22"/>
        <v>0.10427064985436996</v>
      </c>
      <c r="R76" s="13">
        <f t="shared" si="22"/>
        <v>0.14444448942869365</v>
      </c>
      <c r="S76" s="13">
        <f t="shared" si="22"/>
        <v>0.25050685461784528</v>
      </c>
      <c r="T76" s="13">
        <f t="shared" si="22"/>
        <v>0.17749425491073162</v>
      </c>
      <c r="V76" s="17" t="s">
        <v>7</v>
      </c>
      <c r="W76" s="13">
        <f t="shared" ref="W76:AA76" si="23">STDEV(W55:W74)</f>
        <v>4.7793415093669939E-2</v>
      </c>
      <c r="X76" s="13">
        <f t="shared" si="23"/>
        <v>4.4588764220785893E-2</v>
      </c>
      <c r="Y76" s="13">
        <f t="shared" si="23"/>
        <v>2.9177316351469092E-2</v>
      </c>
      <c r="Z76" s="13">
        <f t="shared" si="23"/>
        <v>0.12607850520086375</v>
      </c>
      <c r="AA76" s="13">
        <f t="shared" si="23"/>
        <v>3.4504004344270978E-2</v>
      </c>
    </row>
    <row r="78" spans="1:27" ht="12.5" x14ac:dyDescent="0.25">
      <c r="A78" s="14"/>
      <c r="B78" s="14" t="s">
        <v>10</v>
      </c>
      <c r="H78" s="14"/>
      <c r="I78" s="14" t="s">
        <v>10</v>
      </c>
      <c r="O78" s="14"/>
      <c r="P78" s="14" t="s">
        <v>10</v>
      </c>
      <c r="V78" s="14"/>
      <c r="W78" s="14" t="s">
        <v>10</v>
      </c>
    </row>
    <row r="79" spans="1:27" ht="12.5" x14ac:dyDescent="0.25">
      <c r="A79" s="14"/>
      <c r="B79" s="14" t="s">
        <v>1</v>
      </c>
      <c r="C79" s="14" t="s">
        <v>2</v>
      </c>
      <c r="D79" s="14" t="s">
        <v>3</v>
      </c>
      <c r="E79" s="14" t="s">
        <v>4</v>
      </c>
      <c r="F79" s="14" t="s">
        <v>5</v>
      </c>
      <c r="H79" s="14"/>
      <c r="I79" s="14" t="s">
        <v>1</v>
      </c>
      <c r="J79" s="14" t="s">
        <v>2</v>
      </c>
      <c r="K79" s="14" t="s">
        <v>3</v>
      </c>
      <c r="L79" s="14" t="s">
        <v>4</v>
      </c>
      <c r="M79" s="14" t="s">
        <v>5</v>
      </c>
      <c r="O79" s="14"/>
      <c r="P79" s="14" t="s">
        <v>1</v>
      </c>
      <c r="Q79" s="14" t="s">
        <v>2</v>
      </c>
      <c r="R79" s="14" t="s">
        <v>3</v>
      </c>
      <c r="S79" s="14" t="s">
        <v>4</v>
      </c>
      <c r="T79" s="14" t="s">
        <v>5</v>
      </c>
      <c r="V79" s="14"/>
      <c r="W79" s="14" t="s">
        <v>1</v>
      </c>
      <c r="X79" s="14" t="s">
        <v>2</v>
      </c>
      <c r="Y79" s="14" t="s">
        <v>3</v>
      </c>
      <c r="Z79" s="14" t="s">
        <v>4</v>
      </c>
      <c r="AA79" s="14" t="s">
        <v>5</v>
      </c>
    </row>
    <row r="80" spans="1:27" ht="12.5" x14ac:dyDescent="0.25">
      <c r="A80" s="14">
        <v>1</v>
      </c>
      <c r="B80" s="14">
        <v>62.06</v>
      </c>
      <c r="C80" s="14">
        <v>7</v>
      </c>
      <c r="D80" s="14">
        <v>16.920000000000002</v>
      </c>
      <c r="E80" s="14">
        <v>35.479999999999997</v>
      </c>
      <c r="F80" s="14">
        <v>29.18</v>
      </c>
      <c r="H80" s="14">
        <v>1</v>
      </c>
      <c r="I80" s="14">
        <v>50.66</v>
      </c>
      <c r="J80" s="14">
        <v>8.73</v>
      </c>
      <c r="K80" s="14">
        <v>20.68</v>
      </c>
      <c r="L80" s="14">
        <v>1.83</v>
      </c>
      <c r="M80" s="14">
        <v>45.16</v>
      </c>
      <c r="O80" s="14">
        <v>1</v>
      </c>
      <c r="P80" s="14">
        <v>32.590000000000003</v>
      </c>
      <c r="Q80" s="14">
        <v>10.88</v>
      </c>
      <c r="R80" s="14">
        <v>15.74</v>
      </c>
      <c r="S80" s="14">
        <v>-47.88</v>
      </c>
      <c r="T80" s="14">
        <v>70.81</v>
      </c>
      <c r="V80" s="14">
        <v>1</v>
      </c>
      <c r="W80" s="14">
        <v>39.869999999999997</v>
      </c>
      <c r="X80" s="14">
        <v>11.14</v>
      </c>
      <c r="Y80" s="14">
        <v>20.13</v>
      </c>
      <c r="Z80" s="14">
        <v>-26.69</v>
      </c>
      <c r="AA80" s="14">
        <v>55.78</v>
      </c>
    </row>
    <row r="81" spans="1:27" ht="12.5" x14ac:dyDescent="0.25">
      <c r="A81" s="14">
        <v>2</v>
      </c>
      <c r="B81" s="14">
        <v>62.15</v>
      </c>
      <c r="C81" s="14">
        <v>7</v>
      </c>
      <c r="D81" s="14">
        <v>16.95</v>
      </c>
      <c r="E81" s="14">
        <v>35.630000000000003</v>
      </c>
      <c r="F81" s="14">
        <v>29.13</v>
      </c>
      <c r="H81" s="14">
        <v>2</v>
      </c>
      <c r="I81" s="14">
        <v>50.63</v>
      </c>
      <c r="J81" s="14">
        <v>8.73</v>
      </c>
      <c r="K81" s="14">
        <v>20.69</v>
      </c>
      <c r="L81" s="14">
        <v>1.75</v>
      </c>
      <c r="M81" s="14">
        <v>45.16</v>
      </c>
      <c r="O81" s="14">
        <v>2</v>
      </c>
      <c r="P81" s="14">
        <v>32.659999999999997</v>
      </c>
      <c r="Q81" s="14">
        <v>10.88</v>
      </c>
      <c r="R81" s="14">
        <v>15.82</v>
      </c>
      <c r="S81" s="14">
        <v>-47.61</v>
      </c>
      <c r="T81" s="14">
        <v>70.62</v>
      </c>
      <c r="V81" s="14">
        <v>2</v>
      </c>
      <c r="W81" s="14">
        <v>39.57</v>
      </c>
      <c r="X81" s="14">
        <v>10.99</v>
      </c>
      <c r="Y81" s="14">
        <v>19.75</v>
      </c>
      <c r="Z81" s="14">
        <v>-27.82</v>
      </c>
      <c r="AA81" s="14">
        <v>56.36</v>
      </c>
    </row>
    <row r="82" spans="1:27" ht="12.5" x14ac:dyDescent="0.25">
      <c r="A82" s="14">
        <v>3</v>
      </c>
      <c r="B82" s="14">
        <v>62.04</v>
      </c>
      <c r="C82" s="14">
        <v>7.07</v>
      </c>
      <c r="D82" s="14">
        <v>16.91</v>
      </c>
      <c r="E82" s="14">
        <v>35.44</v>
      </c>
      <c r="F82" s="14">
        <v>29.16</v>
      </c>
      <c r="H82" s="14">
        <v>3</v>
      </c>
      <c r="I82" s="14">
        <v>50.67</v>
      </c>
      <c r="J82" s="14">
        <v>8.68</v>
      </c>
      <c r="K82" s="14">
        <v>20.71</v>
      </c>
      <c r="L82" s="14">
        <v>1.86</v>
      </c>
      <c r="M82" s="14">
        <v>45.15</v>
      </c>
      <c r="O82" s="14">
        <v>3</v>
      </c>
      <c r="P82" s="14">
        <v>32.4</v>
      </c>
      <c r="Q82" s="14">
        <v>10.92</v>
      </c>
      <c r="R82" s="14">
        <v>15.96</v>
      </c>
      <c r="S82" s="14">
        <v>-47.8</v>
      </c>
      <c r="T82" s="14">
        <v>71.17</v>
      </c>
      <c r="V82" s="14">
        <v>3</v>
      </c>
      <c r="W82" s="14">
        <v>39.630000000000003</v>
      </c>
      <c r="X82" s="14">
        <v>11.15</v>
      </c>
      <c r="Y82" s="14">
        <v>20.13</v>
      </c>
      <c r="Z82" s="14">
        <v>-27.24</v>
      </c>
      <c r="AA82" s="14">
        <v>56.11</v>
      </c>
    </row>
    <row r="83" spans="1:27" ht="12.5" x14ac:dyDescent="0.25">
      <c r="A83" s="14">
        <v>4</v>
      </c>
      <c r="B83" s="14">
        <v>61.9</v>
      </c>
      <c r="C83" s="14">
        <v>7.22</v>
      </c>
      <c r="D83" s="14">
        <v>16.84</v>
      </c>
      <c r="E83" s="14">
        <v>35.24</v>
      </c>
      <c r="F83" s="14">
        <v>29.15</v>
      </c>
      <c r="H83" s="14">
        <v>4</v>
      </c>
      <c r="I83" s="14">
        <v>50.65</v>
      </c>
      <c r="J83" s="14">
        <v>8.7200000000000006</v>
      </c>
      <c r="K83" s="14">
        <v>20.73</v>
      </c>
      <c r="L83" s="14">
        <v>1.78</v>
      </c>
      <c r="M83" s="14">
        <v>45.14</v>
      </c>
      <c r="O83" s="14">
        <v>4</v>
      </c>
      <c r="P83" s="14">
        <v>32.61</v>
      </c>
      <c r="Q83" s="14">
        <v>11.05</v>
      </c>
      <c r="R83" s="14">
        <v>16.21</v>
      </c>
      <c r="S83" s="14">
        <v>-47</v>
      </c>
      <c r="T83" s="14">
        <v>70.56</v>
      </c>
      <c r="V83" s="14">
        <v>4</v>
      </c>
      <c r="W83" s="14">
        <v>39.67</v>
      </c>
      <c r="X83" s="14">
        <v>10.96</v>
      </c>
      <c r="Y83" s="14">
        <v>19.78</v>
      </c>
      <c r="Z83" s="14">
        <v>-27.56</v>
      </c>
      <c r="AA83" s="14">
        <v>56.2</v>
      </c>
    </row>
    <row r="84" spans="1:27" ht="12.5" x14ac:dyDescent="0.25">
      <c r="A84" s="14">
        <v>5</v>
      </c>
      <c r="B84" s="14">
        <v>61.8</v>
      </c>
      <c r="C84" s="14">
        <v>7.36</v>
      </c>
      <c r="D84" s="14">
        <v>16.7</v>
      </c>
      <c r="E84" s="14">
        <v>35.25</v>
      </c>
      <c r="F84" s="14">
        <v>29.09</v>
      </c>
      <c r="H84" s="14">
        <v>5</v>
      </c>
      <c r="I84" s="14">
        <v>50.63</v>
      </c>
      <c r="J84" s="14">
        <v>8.74</v>
      </c>
      <c r="K84" s="14">
        <v>20.74</v>
      </c>
      <c r="L84" s="14">
        <v>1.74</v>
      </c>
      <c r="M84" s="14">
        <v>45.14</v>
      </c>
      <c r="O84" s="14">
        <v>5</v>
      </c>
      <c r="P84" s="14">
        <v>32.56</v>
      </c>
      <c r="Q84" s="14">
        <v>10.77</v>
      </c>
      <c r="R84" s="14">
        <v>15.69</v>
      </c>
      <c r="S84" s="14">
        <v>-48.01</v>
      </c>
      <c r="T84" s="14">
        <v>70.94</v>
      </c>
      <c r="V84" s="14">
        <v>5</v>
      </c>
      <c r="W84" s="14">
        <v>39.61</v>
      </c>
      <c r="X84" s="14">
        <v>11.05</v>
      </c>
      <c r="Y84" s="14">
        <v>20.010000000000002</v>
      </c>
      <c r="Z84" s="14">
        <v>-27.43</v>
      </c>
      <c r="AA84" s="14">
        <v>56.24</v>
      </c>
    </row>
    <row r="85" spans="1:27" ht="12.5" x14ac:dyDescent="0.25">
      <c r="A85" s="14">
        <v>6</v>
      </c>
      <c r="B85" s="14">
        <v>61.86</v>
      </c>
      <c r="C85" s="14">
        <v>7.38</v>
      </c>
      <c r="D85" s="14">
        <v>16.88</v>
      </c>
      <c r="E85" s="14">
        <v>35.1</v>
      </c>
      <c r="F85" s="14">
        <v>29.04</v>
      </c>
      <c r="H85" s="14">
        <v>6</v>
      </c>
      <c r="I85" s="14">
        <v>50.59</v>
      </c>
      <c r="J85" s="14">
        <v>8.8000000000000007</v>
      </c>
      <c r="K85" s="14">
        <v>20.7</v>
      </c>
      <c r="L85" s="14">
        <v>1.63</v>
      </c>
      <c r="M85" s="14">
        <v>45.11</v>
      </c>
      <c r="O85" s="14">
        <v>6</v>
      </c>
      <c r="P85" s="14">
        <v>32.590000000000003</v>
      </c>
      <c r="Q85" s="14">
        <v>10.9</v>
      </c>
      <c r="R85" s="14">
        <v>15.91</v>
      </c>
      <c r="S85" s="14">
        <v>-47.58</v>
      </c>
      <c r="T85" s="14">
        <v>70.8</v>
      </c>
      <c r="V85" s="14">
        <v>6</v>
      </c>
      <c r="W85" s="14">
        <v>39.799999999999997</v>
      </c>
      <c r="X85" s="14">
        <v>10.92</v>
      </c>
      <c r="Y85" s="14">
        <v>19.829999999999998</v>
      </c>
      <c r="Z85" s="14">
        <v>-27.2</v>
      </c>
      <c r="AA85" s="14">
        <v>56.03</v>
      </c>
    </row>
    <row r="86" spans="1:27" ht="12.5" x14ac:dyDescent="0.25">
      <c r="A86" s="14">
        <v>7</v>
      </c>
      <c r="B86" s="14">
        <v>61.7</v>
      </c>
      <c r="C86" s="14">
        <v>7.47</v>
      </c>
      <c r="D86" s="14">
        <v>16.7</v>
      </c>
      <c r="E86" s="14">
        <v>35.020000000000003</v>
      </c>
      <c r="F86" s="14">
        <v>29.13</v>
      </c>
      <c r="H86" s="14">
        <v>7</v>
      </c>
      <c r="I86" s="14">
        <v>50.57</v>
      </c>
      <c r="J86" s="14">
        <v>8.83</v>
      </c>
      <c r="K86" s="14">
        <v>20.71</v>
      </c>
      <c r="L86" s="14">
        <v>1.58</v>
      </c>
      <c r="M86" s="14">
        <v>45.07</v>
      </c>
      <c r="O86" s="14">
        <v>7</v>
      </c>
      <c r="P86" s="14">
        <v>32.65</v>
      </c>
      <c r="Q86" s="14">
        <v>10.85</v>
      </c>
      <c r="R86" s="14">
        <v>15.8</v>
      </c>
      <c r="S86" s="14">
        <v>-47.67</v>
      </c>
      <c r="T86" s="14">
        <v>70.7</v>
      </c>
      <c r="V86" s="14">
        <v>7</v>
      </c>
      <c r="W86" s="14">
        <v>39.76</v>
      </c>
      <c r="X86" s="14">
        <v>10.92</v>
      </c>
      <c r="Y86" s="14">
        <v>19.93</v>
      </c>
      <c r="Z86" s="14">
        <v>-27.19</v>
      </c>
      <c r="AA86" s="14">
        <v>56.09</v>
      </c>
    </row>
    <row r="87" spans="1:27" ht="12.5" x14ac:dyDescent="0.25">
      <c r="A87" s="14">
        <v>8</v>
      </c>
      <c r="B87" s="14">
        <v>61.59</v>
      </c>
      <c r="C87" s="14">
        <v>7.61</v>
      </c>
      <c r="D87" s="14">
        <v>16.55</v>
      </c>
      <c r="E87" s="14">
        <v>35.01</v>
      </c>
      <c r="F87" s="14">
        <v>29.1</v>
      </c>
      <c r="H87" s="14">
        <v>8</v>
      </c>
      <c r="I87" s="14">
        <v>50.54</v>
      </c>
      <c r="J87" s="14">
        <v>8.84</v>
      </c>
      <c r="K87" s="14">
        <v>20.7</v>
      </c>
      <c r="L87" s="14">
        <v>1.49</v>
      </c>
      <c r="M87" s="14">
        <v>45.1</v>
      </c>
      <c r="O87" s="14">
        <v>8</v>
      </c>
      <c r="P87" s="14">
        <v>32.31</v>
      </c>
      <c r="Q87" s="14">
        <v>10.77</v>
      </c>
      <c r="R87" s="14">
        <v>15.57</v>
      </c>
      <c r="S87" s="14">
        <v>-48.64</v>
      </c>
      <c r="T87" s="14">
        <v>71.56</v>
      </c>
      <c r="V87" s="14">
        <v>8</v>
      </c>
      <c r="W87" s="14">
        <v>40</v>
      </c>
      <c r="X87" s="14">
        <v>10.91</v>
      </c>
      <c r="Y87" s="14">
        <v>19.95</v>
      </c>
      <c r="Z87" s="14">
        <v>-26.61</v>
      </c>
      <c r="AA87" s="14">
        <v>55.71</v>
      </c>
    </row>
    <row r="88" spans="1:27" ht="12.5" x14ac:dyDescent="0.25">
      <c r="A88" s="14">
        <v>9</v>
      </c>
      <c r="B88" s="14">
        <v>61.44</v>
      </c>
      <c r="C88" s="14">
        <v>7.84</v>
      </c>
      <c r="D88" s="14">
        <v>16.670000000000002</v>
      </c>
      <c r="E88" s="14">
        <v>34.450000000000003</v>
      </c>
      <c r="F88" s="14">
        <v>29.1</v>
      </c>
      <c r="H88" s="14">
        <v>9</v>
      </c>
      <c r="I88" s="14">
        <v>50.49</v>
      </c>
      <c r="J88" s="14">
        <v>8.91</v>
      </c>
      <c r="K88" s="14">
        <v>20.72</v>
      </c>
      <c r="L88" s="14">
        <v>1.36</v>
      </c>
      <c r="M88" s="14">
        <v>45.11</v>
      </c>
      <c r="O88" s="14">
        <v>9</v>
      </c>
      <c r="P88" s="14">
        <v>32.840000000000003</v>
      </c>
      <c r="Q88" s="14">
        <v>10.92</v>
      </c>
      <c r="R88" s="14">
        <v>15.87</v>
      </c>
      <c r="S88" s="14">
        <v>-47.23</v>
      </c>
      <c r="T88" s="14">
        <v>70.260000000000005</v>
      </c>
      <c r="V88" s="14">
        <v>9</v>
      </c>
      <c r="W88" s="14">
        <v>39.85</v>
      </c>
      <c r="X88" s="14">
        <v>10.9</v>
      </c>
      <c r="Y88" s="14">
        <v>19.87</v>
      </c>
      <c r="Z88" s="14">
        <v>-27.04</v>
      </c>
      <c r="AA88" s="14">
        <v>55.94</v>
      </c>
    </row>
    <row r="89" spans="1:27" ht="12.5" x14ac:dyDescent="0.25">
      <c r="A89" s="14">
        <v>10</v>
      </c>
      <c r="B89" s="14">
        <v>61.21</v>
      </c>
      <c r="C89" s="14">
        <v>8.0500000000000007</v>
      </c>
      <c r="D89" s="14">
        <v>16.55</v>
      </c>
      <c r="E89" s="14">
        <v>34.1</v>
      </c>
      <c r="F89" s="14">
        <v>29.11</v>
      </c>
      <c r="H89" s="14">
        <v>10</v>
      </c>
      <c r="I89" s="14">
        <v>50.49</v>
      </c>
      <c r="J89" s="14">
        <v>8.94</v>
      </c>
      <c r="K89" s="14">
        <v>20.66</v>
      </c>
      <c r="L89" s="14">
        <v>1.35</v>
      </c>
      <c r="M89" s="14">
        <v>45.06</v>
      </c>
      <c r="O89" s="14">
        <v>10</v>
      </c>
      <c r="P89" s="14">
        <v>32.520000000000003</v>
      </c>
      <c r="Q89" s="14">
        <v>11.03</v>
      </c>
      <c r="R89" s="14">
        <v>16.02</v>
      </c>
      <c r="S89" s="14">
        <v>-47.49</v>
      </c>
      <c r="T89" s="14">
        <v>70.72</v>
      </c>
      <c r="V89" s="14">
        <v>10</v>
      </c>
      <c r="W89" s="14">
        <v>39.93</v>
      </c>
      <c r="X89" s="14">
        <v>11.01</v>
      </c>
      <c r="Y89" s="14">
        <v>20.170000000000002</v>
      </c>
      <c r="Z89" s="14">
        <v>-26.52</v>
      </c>
      <c r="AA89" s="14">
        <v>55.72</v>
      </c>
    </row>
    <row r="90" spans="1:27" ht="12.5" x14ac:dyDescent="0.25">
      <c r="A90" s="14">
        <v>11</v>
      </c>
      <c r="B90" s="14">
        <v>61.16</v>
      </c>
      <c r="C90" s="14">
        <v>8.16</v>
      </c>
      <c r="D90" s="14">
        <v>16.559999999999999</v>
      </c>
      <c r="E90" s="14">
        <v>33.979999999999997</v>
      </c>
      <c r="F90" s="14">
        <v>29.07</v>
      </c>
      <c r="H90" s="14">
        <v>11</v>
      </c>
      <c r="I90" s="14">
        <v>50.49</v>
      </c>
      <c r="J90" s="14">
        <v>8.9499999999999993</v>
      </c>
      <c r="K90" s="14">
        <v>20.68</v>
      </c>
      <c r="L90" s="14">
        <v>1.36</v>
      </c>
      <c r="M90" s="14">
        <v>45.05</v>
      </c>
      <c r="O90" s="14">
        <v>11</v>
      </c>
      <c r="P90" s="14">
        <v>32.85</v>
      </c>
      <c r="Q90" s="14">
        <v>11.1</v>
      </c>
      <c r="R90" s="14">
        <v>16.29</v>
      </c>
      <c r="S90" s="14">
        <v>-46.45</v>
      </c>
      <c r="T90" s="14">
        <v>70.05</v>
      </c>
      <c r="V90" s="14">
        <v>11</v>
      </c>
      <c r="W90" s="14">
        <v>40.01</v>
      </c>
      <c r="X90" s="14">
        <v>10.84</v>
      </c>
      <c r="Y90" s="14">
        <v>19.899999999999999</v>
      </c>
      <c r="Z90" s="14">
        <v>-26.65</v>
      </c>
      <c r="AA90" s="14">
        <v>55.71</v>
      </c>
    </row>
    <row r="91" spans="1:27" ht="12.5" x14ac:dyDescent="0.25">
      <c r="A91" s="14">
        <v>12</v>
      </c>
      <c r="B91" s="14">
        <v>61.19</v>
      </c>
      <c r="C91" s="14">
        <v>8.23</v>
      </c>
      <c r="D91" s="14">
        <v>16.79</v>
      </c>
      <c r="E91" s="14">
        <v>33.67</v>
      </c>
      <c r="F91" s="14">
        <v>29.07</v>
      </c>
      <c r="H91" s="14">
        <v>12</v>
      </c>
      <c r="I91" s="14">
        <v>50.46</v>
      </c>
      <c r="J91" s="14">
        <v>8.93</v>
      </c>
      <c r="K91" s="14">
        <v>20.66</v>
      </c>
      <c r="L91" s="14">
        <v>1.29</v>
      </c>
      <c r="M91" s="14">
        <v>45.07</v>
      </c>
      <c r="O91" s="14">
        <v>12</v>
      </c>
      <c r="P91" s="14">
        <v>32.69</v>
      </c>
      <c r="Q91" s="14">
        <v>10.83</v>
      </c>
      <c r="R91" s="14">
        <v>15.69</v>
      </c>
      <c r="S91" s="14">
        <v>-47.8</v>
      </c>
      <c r="T91" s="14">
        <v>70.62</v>
      </c>
      <c r="V91" s="14">
        <v>12</v>
      </c>
      <c r="W91" s="14">
        <v>39.479999999999997</v>
      </c>
      <c r="X91" s="14">
        <v>11.02</v>
      </c>
      <c r="Y91" s="14">
        <v>19.989999999999998</v>
      </c>
      <c r="Z91" s="14">
        <v>-27.76</v>
      </c>
      <c r="AA91" s="14">
        <v>56.46</v>
      </c>
    </row>
    <row r="92" spans="1:27" ht="12.5" x14ac:dyDescent="0.25">
      <c r="A92" s="14">
        <v>13</v>
      </c>
      <c r="B92" s="14">
        <v>61.28</v>
      </c>
      <c r="C92" s="14">
        <v>8.2100000000000009</v>
      </c>
      <c r="D92" s="14">
        <v>16.87</v>
      </c>
      <c r="E92" s="14">
        <v>33.76</v>
      </c>
      <c r="F92" s="14">
        <v>29</v>
      </c>
      <c r="H92" s="14">
        <v>13</v>
      </c>
      <c r="I92" s="14">
        <v>50.43</v>
      </c>
      <c r="J92" s="14">
        <v>8.94</v>
      </c>
      <c r="K92" s="14">
        <v>20.6</v>
      </c>
      <c r="L92" s="14">
        <v>1.2</v>
      </c>
      <c r="M92" s="14">
        <v>45.05</v>
      </c>
      <c r="O92" s="14">
        <v>13</v>
      </c>
      <c r="P92" s="14">
        <v>32.549999999999997</v>
      </c>
      <c r="Q92" s="14">
        <v>10.81</v>
      </c>
      <c r="R92" s="14">
        <v>15.69</v>
      </c>
      <c r="S92" s="14">
        <v>-48.04</v>
      </c>
      <c r="T92" s="14">
        <v>71.02</v>
      </c>
      <c r="V92" s="14">
        <v>13</v>
      </c>
      <c r="W92" s="14">
        <v>39.92</v>
      </c>
      <c r="X92" s="14">
        <v>11.06</v>
      </c>
      <c r="Y92" s="14">
        <v>20.170000000000002</v>
      </c>
      <c r="Z92" s="14">
        <v>-26.54</v>
      </c>
      <c r="AA92" s="14">
        <v>55.71</v>
      </c>
    </row>
    <row r="93" spans="1:27" ht="12.5" x14ac:dyDescent="0.25">
      <c r="A93" s="14">
        <v>14</v>
      </c>
      <c r="B93" s="14">
        <v>61.26</v>
      </c>
      <c r="C93" s="14">
        <v>8.2799999999999994</v>
      </c>
      <c r="D93" s="14">
        <v>16.829999999999998</v>
      </c>
      <c r="E93" s="14">
        <v>33.79</v>
      </c>
      <c r="F93" s="14">
        <v>28.98</v>
      </c>
      <c r="H93" s="14">
        <v>14</v>
      </c>
      <c r="I93" s="14">
        <v>50.43</v>
      </c>
      <c r="J93" s="14">
        <v>8.91</v>
      </c>
      <c r="K93" s="14">
        <v>20.64</v>
      </c>
      <c r="L93" s="14">
        <v>1.19</v>
      </c>
      <c r="M93" s="14">
        <v>45.09</v>
      </c>
      <c r="O93" s="14">
        <v>14</v>
      </c>
      <c r="P93" s="14">
        <v>32.96</v>
      </c>
      <c r="Q93" s="14">
        <v>10.81</v>
      </c>
      <c r="R93" s="14">
        <v>15.75</v>
      </c>
      <c r="S93" s="14">
        <v>-47.23</v>
      </c>
      <c r="T93" s="14">
        <v>70.19</v>
      </c>
      <c r="V93" s="14">
        <v>14</v>
      </c>
      <c r="W93" s="14">
        <v>39.65</v>
      </c>
      <c r="X93" s="14">
        <v>10.77</v>
      </c>
      <c r="Y93" s="14">
        <v>19.61</v>
      </c>
      <c r="Z93" s="14">
        <v>-27.81</v>
      </c>
      <c r="AA93" s="14">
        <v>56.32</v>
      </c>
    </row>
    <row r="94" spans="1:27" ht="12.5" x14ac:dyDescent="0.25">
      <c r="A94" s="14">
        <v>15</v>
      </c>
      <c r="B94" s="14">
        <v>61.08</v>
      </c>
      <c r="C94" s="14">
        <v>8.51</v>
      </c>
      <c r="D94" s="14">
        <v>16.79</v>
      </c>
      <c r="E94" s="14">
        <v>33.42</v>
      </c>
      <c r="F94" s="14">
        <v>29.02</v>
      </c>
      <c r="H94" s="14">
        <v>15</v>
      </c>
      <c r="I94" s="14">
        <v>50.36</v>
      </c>
      <c r="J94" s="14">
        <v>9.01</v>
      </c>
      <c r="K94" s="14">
        <v>20.57</v>
      </c>
      <c r="L94" s="14">
        <v>1</v>
      </c>
      <c r="M94" s="14">
        <v>45.04</v>
      </c>
      <c r="O94" s="14">
        <v>15</v>
      </c>
      <c r="P94" s="14">
        <v>32.68</v>
      </c>
      <c r="Q94" s="14">
        <v>10.82</v>
      </c>
      <c r="R94" s="14">
        <v>15.82</v>
      </c>
      <c r="S94" s="14">
        <v>-47.59</v>
      </c>
      <c r="T94" s="14">
        <v>70.67</v>
      </c>
      <c r="V94" s="14">
        <v>15</v>
      </c>
      <c r="W94" s="14">
        <v>39.74</v>
      </c>
      <c r="X94" s="14">
        <v>11.07</v>
      </c>
      <c r="Y94" s="14">
        <v>20.13</v>
      </c>
      <c r="Z94" s="14">
        <v>-27</v>
      </c>
      <c r="AA94" s="14">
        <v>56.02</v>
      </c>
    </row>
    <row r="95" spans="1:27" ht="12.5" x14ac:dyDescent="0.25">
      <c r="A95" s="14">
        <v>16</v>
      </c>
      <c r="B95" s="14">
        <v>61.21</v>
      </c>
      <c r="C95" s="14">
        <v>8.4600000000000009</v>
      </c>
      <c r="D95" s="14">
        <v>16.96</v>
      </c>
      <c r="E95" s="14">
        <v>33.450000000000003</v>
      </c>
      <c r="F95" s="14">
        <v>28.98</v>
      </c>
      <c r="H95" s="14">
        <v>16</v>
      </c>
      <c r="I95" s="14">
        <v>50.28</v>
      </c>
      <c r="J95" s="14">
        <v>9.1</v>
      </c>
      <c r="K95" s="14">
        <v>20.56</v>
      </c>
      <c r="L95" s="14">
        <v>0.78</v>
      </c>
      <c r="M95" s="14">
        <v>45.01</v>
      </c>
      <c r="O95" s="14">
        <v>16</v>
      </c>
      <c r="P95" s="14">
        <v>32.75</v>
      </c>
      <c r="Q95" s="14">
        <v>10.89</v>
      </c>
      <c r="R95" s="14">
        <v>15.84</v>
      </c>
      <c r="S95" s="14">
        <v>-47.44</v>
      </c>
      <c r="T95" s="14">
        <v>70.5</v>
      </c>
      <c r="V95" s="14">
        <v>16</v>
      </c>
      <c r="W95" s="14">
        <v>39.83</v>
      </c>
      <c r="X95" s="14">
        <v>10.97</v>
      </c>
      <c r="Y95" s="14">
        <v>19.940000000000001</v>
      </c>
      <c r="Z95" s="14">
        <v>-27.02</v>
      </c>
      <c r="AA95" s="14">
        <v>55.95</v>
      </c>
    </row>
    <row r="96" spans="1:27" ht="12.5" x14ac:dyDescent="0.25">
      <c r="A96" s="14">
        <v>17</v>
      </c>
      <c r="B96" s="14">
        <v>61.23</v>
      </c>
      <c r="C96" s="14">
        <v>8.5399999999999991</v>
      </c>
      <c r="D96" s="14">
        <v>16.940000000000001</v>
      </c>
      <c r="E96" s="14">
        <v>33.549999999999997</v>
      </c>
      <c r="F96" s="14">
        <v>28.93</v>
      </c>
      <c r="H96" s="14">
        <v>17</v>
      </c>
      <c r="I96" s="14">
        <v>50.21</v>
      </c>
      <c r="J96" s="14">
        <v>9.15</v>
      </c>
      <c r="K96" s="14">
        <v>20.54</v>
      </c>
      <c r="L96" s="14">
        <v>0.59</v>
      </c>
      <c r="M96" s="14">
        <v>45.07</v>
      </c>
      <c r="O96" s="14">
        <v>17</v>
      </c>
      <c r="P96" s="14">
        <v>32.380000000000003</v>
      </c>
      <c r="Q96" s="14">
        <v>10.94</v>
      </c>
      <c r="R96" s="14">
        <v>15.96</v>
      </c>
      <c r="S96" s="14">
        <v>-47.82</v>
      </c>
      <c r="T96" s="14">
        <v>71.069999999999993</v>
      </c>
      <c r="V96" s="14">
        <v>17</v>
      </c>
      <c r="W96" s="14">
        <v>39.700000000000003</v>
      </c>
      <c r="X96" s="14">
        <v>11.01</v>
      </c>
      <c r="Y96" s="14">
        <v>20.02</v>
      </c>
      <c r="Z96" s="14">
        <v>-27.22</v>
      </c>
      <c r="AA96" s="14">
        <v>56.08</v>
      </c>
    </row>
    <row r="97" spans="1:27" ht="12.5" x14ac:dyDescent="0.25">
      <c r="A97" s="14">
        <v>18</v>
      </c>
      <c r="B97" s="14">
        <v>61.3</v>
      </c>
      <c r="C97" s="14">
        <v>8.5500000000000007</v>
      </c>
      <c r="D97" s="14">
        <v>17.04</v>
      </c>
      <c r="E97" s="14">
        <v>33.549999999999997</v>
      </c>
      <c r="F97" s="14">
        <v>28.91</v>
      </c>
      <c r="H97" s="14">
        <v>18</v>
      </c>
      <c r="I97" s="14">
        <v>50.1</v>
      </c>
      <c r="J97" s="14">
        <v>9.27</v>
      </c>
      <c r="K97" s="14">
        <v>20.55</v>
      </c>
      <c r="L97" s="14">
        <v>0.27</v>
      </c>
      <c r="M97" s="14">
        <v>45.1</v>
      </c>
      <c r="O97" s="14">
        <v>18</v>
      </c>
      <c r="P97" s="14">
        <v>32.26</v>
      </c>
      <c r="Q97" s="14">
        <v>10.92</v>
      </c>
      <c r="R97" s="14">
        <v>15.74</v>
      </c>
      <c r="S97" s="14">
        <v>-48.4</v>
      </c>
      <c r="T97" s="14">
        <v>71.34</v>
      </c>
      <c r="V97" s="14">
        <v>18</v>
      </c>
      <c r="W97" s="14">
        <v>39.68</v>
      </c>
      <c r="X97" s="14">
        <v>11.02</v>
      </c>
      <c r="Y97" s="14">
        <v>19.96</v>
      </c>
      <c r="Z97" s="14">
        <v>-27.34</v>
      </c>
      <c r="AA97" s="14">
        <v>56.11</v>
      </c>
    </row>
    <row r="98" spans="1:27" ht="12.5" x14ac:dyDescent="0.25">
      <c r="A98" s="14">
        <v>19</v>
      </c>
      <c r="B98" s="14">
        <v>61.46</v>
      </c>
      <c r="C98" s="14">
        <v>8.56</v>
      </c>
      <c r="D98" s="14">
        <v>17.14</v>
      </c>
      <c r="E98" s="14">
        <v>33.76</v>
      </c>
      <c r="F98" s="14">
        <v>28.82</v>
      </c>
      <c r="H98" s="14">
        <v>19</v>
      </c>
      <c r="I98" s="14">
        <v>49.91</v>
      </c>
      <c r="J98" s="14">
        <v>9.48</v>
      </c>
      <c r="K98" s="14">
        <v>20.53</v>
      </c>
      <c r="L98" s="14">
        <v>-0.25</v>
      </c>
      <c r="M98" s="14">
        <v>45.08</v>
      </c>
      <c r="O98" s="14">
        <v>19</v>
      </c>
      <c r="P98" s="14">
        <v>32.29</v>
      </c>
      <c r="Q98" s="14">
        <v>11.22</v>
      </c>
      <c r="R98" s="14">
        <v>16.21</v>
      </c>
      <c r="S98" s="14">
        <v>-47.51</v>
      </c>
      <c r="T98" s="14">
        <v>70.930000000000007</v>
      </c>
      <c r="V98" s="14">
        <v>19</v>
      </c>
      <c r="W98" s="14">
        <v>39.549999999999997</v>
      </c>
      <c r="X98" s="14">
        <v>11.01</v>
      </c>
      <c r="Y98" s="14">
        <v>19.96</v>
      </c>
      <c r="Z98" s="14">
        <v>-27.62</v>
      </c>
      <c r="AA98" s="14">
        <v>56.29</v>
      </c>
    </row>
    <row r="99" spans="1:27" ht="12.5" x14ac:dyDescent="0.25">
      <c r="A99" s="14">
        <v>20</v>
      </c>
      <c r="B99" s="14">
        <v>61.56</v>
      </c>
      <c r="C99" s="14">
        <v>8.52</v>
      </c>
      <c r="D99" s="14">
        <v>17.190000000000001</v>
      </c>
      <c r="E99" s="14">
        <v>33.92</v>
      </c>
      <c r="F99" s="14">
        <v>28.78</v>
      </c>
      <c r="H99" s="14">
        <v>20</v>
      </c>
      <c r="I99" s="14">
        <v>49.78</v>
      </c>
      <c r="J99" s="14">
        <v>9.6999999999999993</v>
      </c>
      <c r="K99" s="14">
        <v>20.41</v>
      </c>
      <c r="L99" s="14">
        <v>-0.62</v>
      </c>
      <c r="M99" s="14">
        <v>45.01</v>
      </c>
      <c r="O99" s="14">
        <v>20</v>
      </c>
      <c r="P99" s="14">
        <v>32.159999999999997</v>
      </c>
      <c r="Q99" s="14">
        <v>10.87</v>
      </c>
      <c r="R99" s="14">
        <v>15.65</v>
      </c>
      <c r="S99" s="14">
        <v>-48.72</v>
      </c>
      <c r="T99" s="14">
        <v>71.599999999999994</v>
      </c>
      <c r="V99" s="14">
        <v>20</v>
      </c>
      <c r="W99" s="14">
        <v>39.32</v>
      </c>
      <c r="X99" s="14">
        <v>11.23</v>
      </c>
      <c r="Y99" s="14">
        <v>20.25</v>
      </c>
      <c r="Z99" s="14">
        <v>-27.8</v>
      </c>
      <c r="AA99" s="14">
        <v>56.54</v>
      </c>
    </row>
    <row r="100" spans="1:27" ht="12.5" x14ac:dyDescent="0.25">
      <c r="A100" s="17" t="s">
        <v>6</v>
      </c>
      <c r="B100" s="13">
        <f t="shared" ref="B100:F100" si="24">AVERAGE(B80:B99)</f>
        <v>61.523999999999987</v>
      </c>
      <c r="C100" s="13">
        <f t="shared" si="24"/>
        <v>7.9010000000000007</v>
      </c>
      <c r="D100" s="13">
        <f t="shared" si="24"/>
        <v>16.839000000000002</v>
      </c>
      <c r="E100" s="13">
        <f t="shared" si="24"/>
        <v>34.378499999999995</v>
      </c>
      <c r="F100" s="13">
        <f t="shared" si="24"/>
        <v>29.037500000000001</v>
      </c>
      <c r="H100" s="17" t="s">
        <v>6</v>
      </c>
      <c r="I100" s="13">
        <f t="shared" ref="I100:M100" si="25">AVERAGE(I80:I99)</f>
        <v>50.418499999999995</v>
      </c>
      <c r="J100" s="13">
        <f t="shared" si="25"/>
        <v>8.968</v>
      </c>
      <c r="K100" s="13">
        <f t="shared" si="25"/>
        <v>20.639000000000003</v>
      </c>
      <c r="L100" s="13">
        <f t="shared" si="25"/>
        <v>1.159</v>
      </c>
      <c r="M100" s="13">
        <f t="shared" si="25"/>
        <v>45.088500000000003</v>
      </c>
      <c r="O100" s="17" t="s">
        <v>6</v>
      </c>
      <c r="P100" s="13">
        <f t="shared" ref="P100:T100" si="26">AVERAGE(P80:P99)</f>
        <v>32.564999999999998</v>
      </c>
      <c r="Q100" s="13">
        <f t="shared" si="26"/>
        <v>10.909000000000001</v>
      </c>
      <c r="R100" s="13">
        <f t="shared" si="26"/>
        <v>15.861499999999998</v>
      </c>
      <c r="S100" s="13">
        <f t="shared" si="26"/>
        <v>-47.695500000000003</v>
      </c>
      <c r="T100" s="13">
        <f t="shared" si="26"/>
        <v>70.8065</v>
      </c>
      <c r="V100" s="17" t="s">
        <v>6</v>
      </c>
      <c r="W100" s="13">
        <f t="shared" ref="W100:AA100" si="27">AVERAGE(W80:W99)</f>
        <v>39.728500000000004</v>
      </c>
      <c r="X100" s="13">
        <f t="shared" si="27"/>
        <v>10.9975</v>
      </c>
      <c r="Y100" s="13">
        <f t="shared" si="27"/>
        <v>19.973999999999997</v>
      </c>
      <c r="Z100" s="13">
        <f t="shared" si="27"/>
        <v>-27.202999999999992</v>
      </c>
      <c r="AA100" s="13">
        <f t="shared" si="27"/>
        <v>56.068500000000014</v>
      </c>
    </row>
    <row r="101" spans="1:27" ht="12.5" x14ac:dyDescent="0.25">
      <c r="A101" s="17" t="s">
        <v>7</v>
      </c>
      <c r="B101" s="13">
        <f t="shared" ref="B101:F101" si="28">STDEV(B80:B99)</f>
        <v>0.34242786409003512</v>
      </c>
      <c r="C101" s="13">
        <f t="shared" si="28"/>
        <v>0.57961784143111328</v>
      </c>
      <c r="D101" s="13">
        <f t="shared" si="28"/>
        <v>0.18101759146848881</v>
      </c>
      <c r="E101" s="13">
        <f t="shared" si="28"/>
        <v>0.79331599199681779</v>
      </c>
      <c r="F101" s="13">
        <f t="shared" si="28"/>
        <v>0.1106856620772249</v>
      </c>
      <c r="H101" s="17" t="s">
        <v>7</v>
      </c>
      <c r="I101" s="13">
        <f t="shared" ref="I101:M101" si="29">STDEV(I80:I99)</f>
        <v>0.24951057355508932</v>
      </c>
      <c r="J101" s="13">
        <f t="shared" si="29"/>
        <v>0.26406936887671634</v>
      </c>
      <c r="K101" s="13">
        <f t="shared" si="29"/>
        <v>8.7051104167851195E-2</v>
      </c>
      <c r="L101" s="13">
        <f t="shared" si="29"/>
        <v>0.69179324565714162</v>
      </c>
      <c r="M101" s="13">
        <f t="shared" si="29"/>
        <v>4.5914680601490003E-2</v>
      </c>
      <c r="O101" s="17" t="s">
        <v>7</v>
      </c>
      <c r="P101" s="13">
        <f t="shared" ref="P101:T101" si="30">STDEV(P80:P99)</f>
        <v>0.2123676058159536</v>
      </c>
      <c r="Q101" s="13">
        <f t="shared" si="30"/>
        <v>0.11438163268084982</v>
      </c>
      <c r="R101" s="13">
        <f t="shared" si="30"/>
        <v>0.19749150548021585</v>
      </c>
      <c r="S101" s="13">
        <f t="shared" si="30"/>
        <v>0.53161595754434343</v>
      </c>
      <c r="T101" s="13">
        <f t="shared" si="30"/>
        <v>0.41517624665854047</v>
      </c>
      <c r="V101" s="17" t="s">
        <v>7</v>
      </c>
      <c r="W101" s="13">
        <f t="shared" ref="W101:AA101" si="31">STDEV(W80:W99)</f>
        <v>0.17824510032389021</v>
      </c>
      <c r="X101" s="13">
        <f t="shared" si="31"/>
        <v>0.10735455276791959</v>
      </c>
      <c r="Y101" s="13">
        <f t="shared" si="31"/>
        <v>0.16076789415014967</v>
      </c>
      <c r="Z101" s="13">
        <f t="shared" si="31"/>
        <v>0.44231567674539535</v>
      </c>
      <c r="AA101" s="13">
        <f t="shared" si="31"/>
        <v>0.25631549227260397</v>
      </c>
    </row>
    <row r="103" spans="1:27" ht="12.5" x14ac:dyDescent="0.25">
      <c r="E103" s="13">
        <f>AVERAGE(E25,E50,E75,E100)</f>
        <v>31.848499999999994</v>
      </c>
      <c r="F103" s="18">
        <f>STDEV(E25,E50,E75,E100)</f>
        <v>13.954276477123431</v>
      </c>
      <c r="L103" s="13">
        <f>AVERAGE(L25,L50,L75,L100)</f>
        <v>2.9292500000000001</v>
      </c>
      <c r="M103" s="14">
        <f>STDEV(L25,L50,L75,L100)</f>
        <v>11.193882261455736</v>
      </c>
      <c r="S103" s="13">
        <f>AVERAGE(S25,S50,S75,S100)</f>
        <v>-25.252625000000002</v>
      </c>
      <c r="T103" s="18">
        <f>STDEV(S25,S50,S75,S100)</f>
        <v>26.295443430928607</v>
      </c>
      <c r="Z103" s="13">
        <f>AVERAGE(Z25,Z50,Z75,Z100)</f>
        <v>-22.319749999999999</v>
      </c>
      <c r="AA103" s="18">
        <f>STDEV(Z25,Z50,Z75,Z100)</f>
        <v>27.51983317990863</v>
      </c>
    </row>
    <row r="104" spans="1:27" ht="12.5" x14ac:dyDescent="0.25">
      <c r="E104" s="13">
        <f>AVERAGE(E25,E50)</f>
        <v>21.305499999999995</v>
      </c>
      <c r="L104" s="13">
        <f>AVERAGE(L25,L50)</f>
        <v>-4.3517500000000009</v>
      </c>
      <c r="S104" s="13">
        <f>AVERAGE(S25,S50)</f>
        <v>-17.041499999999999</v>
      </c>
      <c r="Z104" s="13">
        <f>AVERAGE(Z25,Z50)</f>
        <v>-18.891500000000001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A1000"/>
  <sheetViews>
    <sheetView tabSelected="1" topLeftCell="A19" zoomScale="70" zoomScaleNormal="70" workbookViewId="0">
      <selection activeCell="I49" sqref="I49"/>
    </sheetView>
  </sheetViews>
  <sheetFormatPr defaultColWidth="12.6328125" defaultRowHeight="15.75" customHeight="1" x14ac:dyDescent="0.25"/>
  <cols>
    <col min="1" max="1" width="3.90625" customWidth="1"/>
    <col min="2" max="2" width="14.36328125" customWidth="1"/>
    <col min="3" max="3" width="20.90625" customWidth="1"/>
    <col min="4" max="5" width="20" customWidth="1"/>
    <col min="6" max="6" width="19.26953125" customWidth="1"/>
    <col min="7" max="7" width="6.453125" customWidth="1"/>
    <col min="8" max="8" width="24.453125" bestFit="1" customWidth="1"/>
    <col min="9" max="10" width="23.90625" bestFit="1" customWidth="1"/>
    <col min="11" max="11" width="26.54296875" bestFit="1" customWidth="1"/>
  </cols>
  <sheetData>
    <row r="1" spans="1:27" x14ac:dyDescent="0.3">
      <c r="A1" s="1"/>
      <c r="B1" s="2" t="s">
        <v>11</v>
      </c>
      <c r="C1" s="3">
        <v>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x14ac:dyDescent="0.3">
      <c r="A2" s="1"/>
      <c r="B2" s="2" t="s">
        <v>12</v>
      </c>
      <c r="C2" s="1" t="s">
        <v>8</v>
      </c>
      <c r="D2" s="4"/>
      <c r="E2" s="4"/>
      <c r="F2" s="4"/>
      <c r="G2" s="4"/>
      <c r="H2" s="1" t="s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3">
      <c r="A3" s="1"/>
      <c r="B3" s="2" t="s">
        <v>13</v>
      </c>
      <c r="C3" s="1" t="s">
        <v>14</v>
      </c>
      <c r="D3" s="4"/>
      <c r="E3" s="1" t="s">
        <v>15</v>
      </c>
      <c r="F3" s="4"/>
      <c r="G3" s="4"/>
      <c r="H3" s="1" t="s">
        <v>14</v>
      </c>
      <c r="I3" s="4"/>
      <c r="J3" s="1" t="s">
        <v>15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3">
      <c r="A4" s="1"/>
      <c r="B4" s="5" t="s">
        <v>16</v>
      </c>
      <c r="C4" s="6" t="s">
        <v>17</v>
      </c>
      <c r="D4" s="6" t="s">
        <v>18</v>
      </c>
      <c r="E4" s="6" t="s">
        <v>17</v>
      </c>
      <c r="F4" s="6" t="s">
        <v>18</v>
      </c>
      <c r="G4" s="7"/>
      <c r="H4" s="6" t="s">
        <v>17</v>
      </c>
      <c r="I4" s="6" t="s">
        <v>18</v>
      </c>
      <c r="J4" s="6" t="s">
        <v>17</v>
      </c>
      <c r="K4" s="6" t="s">
        <v>18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11" t="s">
        <v>19</v>
      </c>
      <c r="B5" s="1">
        <v>-2</v>
      </c>
      <c r="C5" s="1">
        <v>-65.85004635</v>
      </c>
      <c r="D5" s="1">
        <v>-66.207832600000003</v>
      </c>
      <c r="E5" s="1">
        <v>-76.881292470000005</v>
      </c>
      <c r="F5" s="1">
        <v>-87.732103640000005</v>
      </c>
      <c r="G5" s="4"/>
      <c r="H5" s="1">
        <v>-55.034885080000002</v>
      </c>
      <c r="I5" s="1">
        <v>-68.321940290000001</v>
      </c>
      <c r="J5" s="1">
        <v>-74.250925179999996</v>
      </c>
      <c r="K5" s="1">
        <v>-87.142967290000001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3">
      <c r="A6" s="12"/>
      <c r="B6" s="1">
        <v>-1.7</v>
      </c>
      <c r="C6" s="1">
        <v>-57.879616830000003</v>
      </c>
      <c r="D6" s="1">
        <v>-57.943141730000001</v>
      </c>
      <c r="E6" s="1">
        <v>-68.451159090000004</v>
      </c>
      <c r="F6" s="1">
        <v>-87.202135290000001</v>
      </c>
      <c r="G6" s="4"/>
      <c r="H6" s="1">
        <v>-46.217881169999998</v>
      </c>
      <c r="I6" s="1">
        <v>-60.837644490000002</v>
      </c>
      <c r="J6" s="1">
        <v>-64.757688599999994</v>
      </c>
      <c r="K6" s="1">
        <v>-84.798617519999993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3">
      <c r="A7" s="12"/>
      <c r="B7" s="1">
        <v>-1.3</v>
      </c>
      <c r="C7" s="1">
        <v>-49.655561929999998</v>
      </c>
      <c r="D7" s="1">
        <v>-46.256356400000001</v>
      </c>
      <c r="E7" s="1">
        <v>-59.951831640000002</v>
      </c>
      <c r="F7" s="1">
        <v>-84.442012399999996</v>
      </c>
      <c r="G7" s="4"/>
      <c r="H7" s="1">
        <v>-34.157179790000001</v>
      </c>
      <c r="I7" s="1">
        <v>-50.734507229999998</v>
      </c>
      <c r="J7" s="1">
        <v>-47.021876470000002</v>
      </c>
      <c r="K7" s="1">
        <v>-77.705368320000005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3">
      <c r="A8" s="12"/>
      <c r="B8" s="1">
        <v>-1</v>
      </c>
      <c r="C8" s="1">
        <v>-38.992586279999998</v>
      </c>
      <c r="D8" s="1">
        <v>-32.662129710000002</v>
      </c>
      <c r="E8" s="1">
        <v>-48.125478440000002</v>
      </c>
      <c r="F8" s="1">
        <v>-79.224346629999999</v>
      </c>
      <c r="G8" s="4"/>
      <c r="H8" s="1">
        <v>-20.307341950000001</v>
      </c>
      <c r="I8" s="1">
        <v>-36.035498060000002</v>
      </c>
      <c r="J8" s="1">
        <v>-34.098407360000003</v>
      </c>
      <c r="K8" s="1">
        <v>-75.785196130000003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3">
      <c r="A9" s="12"/>
      <c r="B9" s="1">
        <v>-0.7</v>
      </c>
      <c r="C9" s="1">
        <v>-19.876944219999999</v>
      </c>
      <c r="D9" s="1">
        <v>-14.67289631</v>
      </c>
      <c r="E9" s="1">
        <v>-31.218703680000001</v>
      </c>
      <c r="F9" s="1">
        <v>-77.188185329999996</v>
      </c>
      <c r="G9" s="4"/>
      <c r="H9" s="1">
        <v>-1.2983516369999999</v>
      </c>
      <c r="I9" s="1">
        <v>-18.378860710000001</v>
      </c>
      <c r="J9" s="1">
        <v>-13.8610501</v>
      </c>
      <c r="K9" s="1">
        <v>-70.66166776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3">
      <c r="A10" s="12"/>
      <c r="B10" s="1">
        <v>-0.3</v>
      </c>
      <c r="C10" s="1">
        <v>0.69431665200000003</v>
      </c>
      <c r="D10" s="1">
        <v>7.352164352</v>
      </c>
      <c r="E10" s="1">
        <v>-16.661402840000001</v>
      </c>
      <c r="F10" s="1">
        <v>-69.810596489999995</v>
      </c>
      <c r="G10" s="4"/>
      <c r="H10" s="1">
        <v>12.090085119999999</v>
      </c>
      <c r="I10" s="1">
        <v>7.8396271300000002</v>
      </c>
      <c r="J10" s="1">
        <v>-0.33466061699999999</v>
      </c>
      <c r="K10" s="1">
        <v>-66.591842670000005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3">
      <c r="A11" s="12"/>
      <c r="B11" s="1">
        <v>0</v>
      </c>
      <c r="C11" s="1">
        <v>8.1541673269999997</v>
      </c>
      <c r="D11" s="1">
        <v>30.037720029999999</v>
      </c>
      <c r="E11" s="1">
        <v>-4.1409510129999996</v>
      </c>
      <c r="F11" s="1">
        <v>-58.142436439999997</v>
      </c>
      <c r="G11" s="4"/>
      <c r="H11" s="1">
        <v>19.39938909</v>
      </c>
      <c r="I11" s="1">
        <v>32.937626880000003</v>
      </c>
      <c r="J11" s="1">
        <v>11.620445330000001</v>
      </c>
      <c r="K11" s="1">
        <v>-30.971209099999999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3">
      <c r="A12" s="12"/>
      <c r="B12" s="1">
        <v>0.3</v>
      </c>
      <c r="C12" s="1">
        <v>18.669915970000002</v>
      </c>
      <c r="D12" s="1">
        <v>47.098156629999998</v>
      </c>
      <c r="E12" s="1">
        <v>9.090116858</v>
      </c>
      <c r="F12" s="1">
        <v>-12.50704124</v>
      </c>
      <c r="G12" s="4"/>
      <c r="H12" s="1">
        <v>24.467287200000001</v>
      </c>
      <c r="I12" s="1">
        <v>47.90207341</v>
      </c>
      <c r="J12" s="1">
        <v>17.879849449999998</v>
      </c>
      <c r="K12" s="1">
        <v>1.9759244460000001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3">
      <c r="A13" s="12"/>
      <c r="B13" s="1">
        <v>0.7</v>
      </c>
      <c r="C13" s="1">
        <v>27.584980269999999</v>
      </c>
      <c r="D13" s="1">
        <v>51.822976679999996</v>
      </c>
      <c r="E13" s="1">
        <v>23.14964342</v>
      </c>
      <c r="F13" s="1">
        <v>25.662214949999999</v>
      </c>
      <c r="G13" s="4"/>
      <c r="H13" s="1">
        <v>27.65864796</v>
      </c>
      <c r="I13" s="1">
        <v>50.554523349999997</v>
      </c>
      <c r="J13" s="1">
        <v>25.531743280000001</v>
      </c>
      <c r="K13" s="1">
        <v>18.30289659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3">
      <c r="A14" s="12"/>
      <c r="B14" s="1">
        <v>1</v>
      </c>
      <c r="C14" s="1">
        <v>34.664410789999998</v>
      </c>
      <c r="D14" s="1">
        <v>55.48743511</v>
      </c>
      <c r="E14" s="1">
        <v>36.474784649999997</v>
      </c>
      <c r="F14" s="1">
        <v>41.546683950000002</v>
      </c>
      <c r="G14" s="4"/>
      <c r="H14" s="1">
        <v>30.901246650000001</v>
      </c>
      <c r="I14" s="1">
        <v>52.346238820000003</v>
      </c>
      <c r="J14" s="1">
        <v>33.590006639999999</v>
      </c>
      <c r="K14" s="1">
        <v>26.318467890000001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3">
      <c r="A15" s="12"/>
      <c r="B15" s="1">
        <v>1.3</v>
      </c>
      <c r="C15" s="1">
        <v>39.35182631</v>
      </c>
      <c r="D15" s="1">
        <v>59.531876169999997</v>
      </c>
      <c r="E15" s="1">
        <v>44.829155280000002</v>
      </c>
      <c r="F15" s="1">
        <v>42.264262969999997</v>
      </c>
      <c r="G15" s="4"/>
      <c r="H15" s="1">
        <v>31.876225699999999</v>
      </c>
      <c r="I15" s="1">
        <v>53.428547870000003</v>
      </c>
      <c r="J15" s="1">
        <v>39.31206925</v>
      </c>
      <c r="K15" s="1">
        <v>30.797853709999998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x14ac:dyDescent="0.3">
      <c r="A16" s="12"/>
      <c r="B16" s="1">
        <v>1.7</v>
      </c>
      <c r="C16" s="1">
        <v>42.359399080000003</v>
      </c>
      <c r="D16" s="1">
        <v>61.890863369999998</v>
      </c>
      <c r="E16" s="1">
        <v>43.677450100000001</v>
      </c>
      <c r="F16" s="1">
        <v>46.198142089999997</v>
      </c>
      <c r="G16" s="4"/>
      <c r="H16" s="1">
        <v>33.18527641</v>
      </c>
      <c r="I16" s="1">
        <v>53.559248519999997</v>
      </c>
      <c r="J16" s="1">
        <v>36.210841019999997</v>
      </c>
      <c r="K16" s="1">
        <v>33.500052940000003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x14ac:dyDescent="0.3">
      <c r="A17" s="12"/>
      <c r="B17" s="1">
        <v>2</v>
      </c>
      <c r="C17" s="1">
        <v>42.626424720000003</v>
      </c>
      <c r="D17" s="1">
        <v>62.701042430000001</v>
      </c>
      <c r="E17" s="1">
        <v>40.295643320000003</v>
      </c>
      <c r="F17" s="1">
        <v>49.786947130000001</v>
      </c>
      <c r="G17" s="4"/>
      <c r="H17" s="1">
        <v>34.223131219999999</v>
      </c>
      <c r="I17" s="1">
        <v>52.234563209999997</v>
      </c>
      <c r="J17" s="1">
        <v>34.401167960000002</v>
      </c>
      <c r="K17" s="1">
        <v>34.023656619999997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3">
      <c r="A19" s="4"/>
      <c r="B19" s="1" t="s">
        <v>20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3">
      <c r="A20" s="4"/>
      <c r="B20" s="1" t="s">
        <v>21</v>
      </c>
      <c r="C20" s="1" t="s">
        <v>22</v>
      </c>
      <c r="D20" s="1" t="s">
        <v>23</v>
      </c>
      <c r="E20" s="1" t="s">
        <v>24</v>
      </c>
      <c r="F20" s="1" t="s">
        <v>25</v>
      </c>
      <c r="G20" s="4"/>
      <c r="H20" s="1" t="s">
        <v>26</v>
      </c>
      <c r="I20" s="1" t="s">
        <v>27</v>
      </c>
      <c r="J20" s="1" t="s">
        <v>28</v>
      </c>
      <c r="K20" s="1" t="s">
        <v>29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3">
      <c r="A21" s="4"/>
      <c r="B21" s="1" t="s">
        <v>30</v>
      </c>
      <c r="C21" s="1" t="s">
        <v>31</v>
      </c>
      <c r="D21" s="1" t="s">
        <v>32</v>
      </c>
      <c r="E21" s="1" t="s">
        <v>33</v>
      </c>
      <c r="F21" s="1" t="s">
        <v>34</v>
      </c>
      <c r="G21" s="4"/>
      <c r="H21" s="1" t="s">
        <v>35</v>
      </c>
      <c r="I21" s="1" t="s">
        <v>36</v>
      </c>
      <c r="J21" s="1" t="s">
        <v>37</v>
      </c>
      <c r="K21" s="1" t="s">
        <v>38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3">
      <c r="A22" s="4"/>
      <c r="B22" s="1" t="s">
        <v>39</v>
      </c>
      <c r="C22" s="1" t="s">
        <v>40</v>
      </c>
      <c r="D22" s="1" t="s">
        <v>41</v>
      </c>
      <c r="E22" s="1" t="s">
        <v>42</v>
      </c>
      <c r="F22" s="1" t="s">
        <v>43</v>
      </c>
      <c r="G22" s="4"/>
      <c r="H22" s="1" t="s">
        <v>44</v>
      </c>
      <c r="I22" s="1" t="s">
        <v>45</v>
      </c>
      <c r="J22" s="1" t="s">
        <v>46</v>
      </c>
      <c r="K22" s="1" t="s">
        <v>47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x14ac:dyDescent="0.3">
      <c r="A23" s="4"/>
      <c r="B23" s="1" t="s">
        <v>48</v>
      </c>
      <c r="C23" s="1" t="s">
        <v>49</v>
      </c>
      <c r="D23" s="1" t="s">
        <v>50</v>
      </c>
      <c r="E23" s="1" t="s">
        <v>51</v>
      </c>
      <c r="F23" s="1" t="s">
        <v>52</v>
      </c>
      <c r="G23" s="4"/>
      <c r="H23" s="1" t="s">
        <v>53</v>
      </c>
      <c r="I23" s="1" t="s">
        <v>54</v>
      </c>
      <c r="J23" s="1" t="s">
        <v>55</v>
      </c>
      <c r="K23" s="1" t="s">
        <v>56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x14ac:dyDescent="0.3">
      <c r="A26" s="1"/>
      <c r="B26" s="2" t="s">
        <v>11</v>
      </c>
      <c r="C26" s="3">
        <v>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x14ac:dyDescent="0.3">
      <c r="A27" s="1"/>
      <c r="B27" s="2" t="s">
        <v>12</v>
      </c>
      <c r="C27" s="1" t="s">
        <v>8</v>
      </c>
      <c r="D27" s="4"/>
      <c r="E27" s="4"/>
      <c r="F27" s="4"/>
      <c r="G27" s="4"/>
      <c r="H27" s="1" t="s">
        <v>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x14ac:dyDescent="0.3">
      <c r="A28" s="1"/>
      <c r="B28" s="2" t="s">
        <v>13</v>
      </c>
      <c r="C28" s="1" t="s">
        <v>14</v>
      </c>
      <c r="D28" s="4"/>
      <c r="E28" s="1" t="s">
        <v>15</v>
      </c>
      <c r="F28" s="4"/>
      <c r="G28" s="4"/>
      <c r="H28" s="1" t="s">
        <v>14</v>
      </c>
      <c r="I28" s="4"/>
      <c r="J28" s="1" t="s">
        <v>15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x14ac:dyDescent="0.3">
      <c r="A29" s="1"/>
      <c r="B29" s="5" t="s">
        <v>16</v>
      </c>
      <c r="C29" s="6" t="s">
        <v>17</v>
      </c>
      <c r="D29" s="6" t="s">
        <v>18</v>
      </c>
      <c r="E29" s="6" t="s">
        <v>17</v>
      </c>
      <c r="F29" s="6" t="s">
        <v>18</v>
      </c>
      <c r="G29" s="7"/>
      <c r="H29" s="6" t="s">
        <v>17</v>
      </c>
      <c r="I29" s="6" t="s">
        <v>18</v>
      </c>
      <c r="J29" s="6" t="s">
        <v>17</v>
      </c>
      <c r="K29" s="6" t="s">
        <v>18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x14ac:dyDescent="0.3">
      <c r="A30" s="11" t="s">
        <v>19</v>
      </c>
      <c r="B30" s="1">
        <v>-2</v>
      </c>
      <c r="C30" s="8">
        <v>-46.111206369999998</v>
      </c>
      <c r="D30" s="8">
        <v>-61.368804279999999</v>
      </c>
      <c r="E30" s="8">
        <v>-79.209032059999998</v>
      </c>
      <c r="F30" s="8">
        <v>-89.530167410000004</v>
      </c>
      <c r="G30" s="9"/>
      <c r="H30" s="10">
        <v>-67.436224069596307</v>
      </c>
      <c r="I30" s="10">
        <v>-63.976250217725898</v>
      </c>
      <c r="J30" s="8">
        <v>-80.312888569999998</v>
      </c>
      <c r="K30" s="8">
        <v>-89.452807280000002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x14ac:dyDescent="0.3">
      <c r="A31" s="12"/>
      <c r="B31" s="1">
        <v>-1.7</v>
      </c>
      <c r="C31" s="8">
        <v>-37.692529139999998</v>
      </c>
      <c r="D31" s="8">
        <v>-52.720847710000001</v>
      </c>
      <c r="E31" s="8">
        <v>-70.913444170000005</v>
      </c>
      <c r="F31" s="8">
        <v>-89.246425369999997</v>
      </c>
      <c r="G31" s="9"/>
      <c r="H31" s="10">
        <v>-53.282062750417303</v>
      </c>
      <c r="I31" s="10">
        <v>-53.217216401105603</v>
      </c>
      <c r="J31" s="8">
        <v>-72.984541340000007</v>
      </c>
      <c r="K31" s="8">
        <v>-88.966656270000001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x14ac:dyDescent="0.3">
      <c r="A32" s="12"/>
      <c r="B32" s="1">
        <v>-1.3</v>
      </c>
      <c r="C32" s="8">
        <v>-24.124708030000001</v>
      </c>
      <c r="D32" s="8">
        <v>-39.414799449999997</v>
      </c>
      <c r="E32" s="8">
        <v>-64.817346970000003</v>
      </c>
      <c r="F32" s="8">
        <v>-89.053357770000005</v>
      </c>
      <c r="G32" s="9"/>
      <c r="H32" s="10">
        <v>-53.768382561345199</v>
      </c>
      <c r="I32" s="10">
        <v>-42.038821025579303</v>
      </c>
      <c r="J32" s="8">
        <v>-65.1649192</v>
      </c>
      <c r="K32" s="8">
        <v>-88.23594903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x14ac:dyDescent="0.3">
      <c r="A33" s="12"/>
      <c r="B33" s="1">
        <v>-1</v>
      </c>
      <c r="C33" s="8">
        <v>-8.354751985</v>
      </c>
      <c r="D33" s="8">
        <v>-20.43149592</v>
      </c>
      <c r="E33" s="8">
        <v>-55.925662889999998</v>
      </c>
      <c r="F33" s="8">
        <v>-87.777882809999994</v>
      </c>
      <c r="G33" s="9"/>
      <c r="H33" s="10">
        <v>-38.633146020438502</v>
      </c>
      <c r="I33" s="10">
        <v>-22.189737733834601</v>
      </c>
      <c r="J33" s="8">
        <v>-56.215387509999999</v>
      </c>
      <c r="K33" s="8">
        <v>-86.22803116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x14ac:dyDescent="0.3">
      <c r="A34" s="12"/>
      <c r="B34" s="1">
        <v>-0.7</v>
      </c>
      <c r="C34" s="8">
        <v>5.7629649670000003</v>
      </c>
      <c r="D34" s="8">
        <v>-2.4865511790000001</v>
      </c>
      <c r="E34" s="8">
        <v>-38.64036308</v>
      </c>
      <c r="F34" s="8">
        <v>-86.151681769999996</v>
      </c>
      <c r="G34" s="9"/>
      <c r="H34" s="10">
        <v>-23.4320365355969</v>
      </c>
      <c r="I34" s="10">
        <v>-7.4007976508873199</v>
      </c>
      <c r="J34" s="8">
        <v>-39.49912234</v>
      </c>
      <c r="K34" s="8">
        <v>-82.926624880000006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x14ac:dyDescent="0.3">
      <c r="A35" s="12"/>
      <c r="B35" s="1">
        <v>-0.3</v>
      </c>
      <c r="C35" s="8">
        <v>15.298311399999999</v>
      </c>
      <c r="D35" s="8">
        <v>11.46428761</v>
      </c>
      <c r="E35" s="8">
        <v>-18.363526100000001</v>
      </c>
      <c r="F35" s="8">
        <v>-82.953159009999993</v>
      </c>
      <c r="G35" s="9"/>
      <c r="H35" s="10">
        <v>-14.114838331383099</v>
      </c>
      <c r="I35" s="10">
        <v>0.91271515715524798</v>
      </c>
      <c r="J35" s="8">
        <v>-16.177313850000001</v>
      </c>
      <c r="K35" s="8">
        <v>-80.872845280000007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x14ac:dyDescent="0.3">
      <c r="A36" s="12"/>
      <c r="B36" s="1">
        <v>0</v>
      </c>
      <c r="C36" s="8">
        <v>22.13266613</v>
      </c>
      <c r="D36" s="8">
        <v>21.037735489999999</v>
      </c>
      <c r="E36" s="8">
        <v>-0.61372727100000002</v>
      </c>
      <c r="F36" s="8">
        <v>-79.493641449999998</v>
      </c>
      <c r="G36" s="9"/>
      <c r="H36" s="10">
        <v>-4.4346728664725799</v>
      </c>
      <c r="I36" s="10">
        <v>11.4904205125987</v>
      </c>
      <c r="J36" s="8">
        <v>1.7023463910000001</v>
      </c>
      <c r="K36" s="8">
        <v>-77.694706920000002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x14ac:dyDescent="0.3">
      <c r="A37" s="12"/>
      <c r="B37" s="1">
        <v>0.3</v>
      </c>
      <c r="C37" s="8">
        <v>26.036445690000001</v>
      </c>
      <c r="D37" s="8">
        <v>31.631204799999999</v>
      </c>
      <c r="E37" s="8">
        <v>10.21247432</v>
      </c>
      <c r="F37" s="8">
        <v>-62.980911659999997</v>
      </c>
      <c r="G37" s="9"/>
      <c r="H37" s="10">
        <v>15.830260490456601</v>
      </c>
      <c r="I37" s="10">
        <v>23.7909848384752</v>
      </c>
      <c r="J37" s="8">
        <v>15.24297277</v>
      </c>
      <c r="K37" s="8">
        <v>-50.463871089999998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3">
      <c r="A38" s="12"/>
      <c r="B38" s="1">
        <v>0.7</v>
      </c>
      <c r="C38" s="8">
        <v>30.325605549999999</v>
      </c>
      <c r="D38" s="8">
        <v>38.301346899999999</v>
      </c>
      <c r="E38" s="8">
        <v>22.027242520000001</v>
      </c>
      <c r="F38" s="8">
        <v>-18.722514690000001</v>
      </c>
      <c r="G38" s="9"/>
      <c r="H38" s="10">
        <v>23.6308132974745</v>
      </c>
      <c r="I38" s="10">
        <v>28.6099623964766</v>
      </c>
      <c r="J38" s="8">
        <v>24.215872399999999</v>
      </c>
      <c r="K38" s="8">
        <v>7.4942529120000003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3">
      <c r="A39" s="12"/>
      <c r="B39" s="1">
        <v>1</v>
      </c>
      <c r="C39" s="8">
        <v>32.769185110000002</v>
      </c>
      <c r="D39" s="8">
        <v>40.870739229999998</v>
      </c>
      <c r="E39" s="8">
        <v>30.030935070000002</v>
      </c>
      <c r="F39" s="8">
        <v>12.3592178</v>
      </c>
      <c r="G39" s="9"/>
      <c r="H39" s="10">
        <v>29.556253188181401</v>
      </c>
      <c r="I39" s="10">
        <v>35.322035995241002</v>
      </c>
      <c r="J39" s="8">
        <v>36.450680720000001</v>
      </c>
      <c r="K39" s="8">
        <v>28.875883229999999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3">
      <c r="A40" s="12"/>
      <c r="B40" s="1">
        <v>1.3</v>
      </c>
      <c r="C40" s="8">
        <v>34.574961270000003</v>
      </c>
      <c r="D40" s="8">
        <v>42.333848439999997</v>
      </c>
      <c r="E40" s="8">
        <v>33.508631110000003</v>
      </c>
      <c r="F40" s="8">
        <v>28.848930750000001</v>
      </c>
      <c r="G40" s="9"/>
      <c r="H40" s="10">
        <v>32.554619643593</v>
      </c>
      <c r="I40" s="10">
        <v>37.039685292975904</v>
      </c>
      <c r="J40" s="8">
        <v>35.254441239999998</v>
      </c>
      <c r="K40" s="8">
        <v>41.666650709999999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3">
      <c r="A41" s="12"/>
      <c r="B41" s="1">
        <v>1.7</v>
      </c>
      <c r="C41" s="8">
        <v>35.150497729999998</v>
      </c>
      <c r="D41" s="8">
        <v>43.192071650000003</v>
      </c>
      <c r="E41" s="8">
        <v>36.0459216</v>
      </c>
      <c r="F41" s="8">
        <v>37.127897189999999</v>
      </c>
      <c r="G41" s="9"/>
      <c r="H41" s="10">
        <v>35.7579117196887</v>
      </c>
      <c r="I41" s="10">
        <v>32.826107906775498</v>
      </c>
      <c r="J41" s="8">
        <v>36.852716340000001</v>
      </c>
      <c r="K41" s="8">
        <v>52.475750230000003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3">
      <c r="A42" s="12"/>
      <c r="B42" s="1">
        <v>2</v>
      </c>
      <c r="C42" s="8">
        <v>35.191550679999999</v>
      </c>
      <c r="D42" s="8">
        <v>42.89274442</v>
      </c>
      <c r="E42" s="8">
        <v>40.545189190000002</v>
      </c>
      <c r="F42" s="8">
        <v>43.387431560000003</v>
      </c>
      <c r="G42" s="9"/>
      <c r="H42" s="10">
        <v>37.994397352152703</v>
      </c>
      <c r="I42" s="10">
        <v>32.627556928147897</v>
      </c>
      <c r="J42" s="8">
        <v>36.459280110000002</v>
      </c>
      <c r="K42" s="8">
        <v>53.768573459999999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3">
      <c r="A44" s="4"/>
      <c r="B44" s="1" t="s">
        <v>20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x14ac:dyDescent="0.3">
      <c r="A45" s="4"/>
      <c r="B45" s="1" t="s">
        <v>21</v>
      </c>
      <c r="C45" s="10" t="s">
        <v>57</v>
      </c>
      <c r="D45" s="10" t="s">
        <v>58</v>
      </c>
      <c r="E45" s="10" t="s">
        <v>59</v>
      </c>
      <c r="F45" s="10" t="s">
        <v>60</v>
      </c>
      <c r="G45" s="4"/>
      <c r="H45" s="19" t="s">
        <v>149</v>
      </c>
      <c r="I45" s="19" t="s">
        <v>153</v>
      </c>
      <c r="J45" s="10" t="s">
        <v>61</v>
      </c>
      <c r="K45" s="10" t="s">
        <v>62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3">
      <c r="A46" s="4"/>
      <c r="B46" s="1" t="s">
        <v>30</v>
      </c>
      <c r="C46" s="10" t="s">
        <v>63</v>
      </c>
      <c r="D46" s="10" t="s">
        <v>64</v>
      </c>
      <c r="E46" s="10" t="s">
        <v>65</v>
      </c>
      <c r="F46" s="10" t="s">
        <v>66</v>
      </c>
      <c r="G46" s="4"/>
      <c r="H46" s="4" t="s">
        <v>150</v>
      </c>
      <c r="I46" s="4" t="s">
        <v>154</v>
      </c>
      <c r="J46" s="10" t="s">
        <v>67</v>
      </c>
      <c r="K46" s="10" t="s">
        <v>68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3">
      <c r="A47" s="4"/>
      <c r="B47" s="1" t="s">
        <v>39</v>
      </c>
      <c r="C47" s="10" t="s">
        <v>69</v>
      </c>
      <c r="D47" s="10" t="s">
        <v>70</v>
      </c>
      <c r="E47" s="10" t="s">
        <v>71</v>
      </c>
      <c r="F47" s="10" t="s">
        <v>72</v>
      </c>
      <c r="G47" s="4"/>
      <c r="H47" s="4" t="s">
        <v>151</v>
      </c>
      <c r="I47" s="4" t="s">
        <v>155</v>
      </c>
      <c r="J47" s="10" t="s">
        <v>73</v>
      </c>
      <c r="K47" s="10" t="s">
        <v>74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3">
      <c r="A48" s="4"/>
      <c r="B48" s="1" t="s">
        <v>48</v>
      </c>
      <c r="C48" s="10" t="s">
        <v>75</v>
      </c>
      <c r="D48" s="10" t="s">
        <v>76</v>
      </c>
      <c r="E48" s="10" t="s">
        <v>77</v>
      </c>
      <c r="F48" s="10" t="s">
        <v>78</v>
      </c>
      <c r="G48" s="4"/>
      <c r="H48" s="19" t="s">
        <v>152</v>
      </c>
      <c r="I48" s="19" t="s">
        <v>156</v>
      </c>
      <c r="J48" s="10" t="s">
        <v>79</v>
      </c>
      <c r="K48" s="10" t="s">
        <v>80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x14ac:dyDescent="0.3">
      <c r="A51" s="1"/>
      <c r="B51" s="2" t="s">
        <v>11</v>
      </c>
      <c r="C51" s="3">
        <v>3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3">
      <c r="A52" s="1"/>
      <c r="B52" s="2" t="s">
        <v>12</v>
      </c>
      <c r="C52" s="1" t="s">
        <v>8</v>
      </c>
      <c r="D52" s="4"/>
      <c r="E52" s="4"/>
      <c r="F52" s="4"/>
      <c r="G52" s="4"/>
      <c r="H52" s="1" t="s">
        <v>0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3">
      <c r="A53" s="1"/>
      <c r="B53" s="2" t="s">
        <v>13</v>
      </c>
      <c r="C53" s="1" t="s">
        <v>14</v>
      </c>
      <c r="D53" s="4"/>
      <c r="E53" s="1" t="s">
        <v>15</v>
      </c>
      <c r="F53" s="4"/>
      <c r="G53" s="4"/>
      <c r="H53" s="1" t="s">
        <v>14</v>
      </c>
      <c r="I53" s="4"/>
      <c r="J53" s="1" t="s">
        <v>15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3">
      <c r="A54" s="1"/>
      <c r="B54" s="5" t="s">
        <v>16</v>
      </c>
      <c r="C54" s="6" t="s">
        <v>17</v>
      </c>
      <c r="D54" s="6" t="s">
        <v>18</v>
      </c>
      <c r="E54" s="6" t="s">
        <v>17</v>
      </c>
      <c r="F54" s="6" t="s">
        <v>18</v>
      </c>
      <c r="G54" s="7"/>
      <c r="H54" s="6" t="s">
        <v>17</v>
      </c>
      <c r="I54" s="6" t="s">
        <v>18</v>
      </c>
      <c r="J54" s="6" t="s">
        <v>17</v>
      </c>
      <c r="K54" s="6" t="s">
        <v>18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x14ac:dyDescent="0.3">
      <c r="A55" s="11" t="s">
        <v>19</v>
      </c>
      <c r="B55" s="1">
        <v>-2</v>
      </c>
      <c r="C55" s="8">
        <v>-74.300732569999994</v>
      </c>
      <c r="D55" s="8">
        <v>-85.665553759999995</v>
      </c>
      <c r="E55" s="8">
        <v>-74.026780830000007</v>
      </c>
      <c r="F55" s="8">
        <v>-85.601533500000002</v>
      </c>
      <c r="G55" s="9"/>
      <c r="H55" s="8">
        <v>-60.618295230000001</v>
      </c>
      <c r="I55" s="8">
        <v>-75.557195129999997</v>
      </c>
      <c r="J55" s="8">
        <v>-77.668302589999996</v>
      </c>
      <c r="K55" s="8">
        <v>-89.45755776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x14ac:dyDescent="0.3">
      <c r="A56" s="12"/>
      <c r="B56" s="1">
        <v>-1.7</v>
      </c>
      <c r="C56" s="8">
        <v>-70.510450309999996</v>
      </c>
      <c r="D56" s="8">
        <v>-83.508635580000004</v>
      </c>
      <c r="E56" s="8">
        <v>-70.163401059999998</v>
      </c>
      <c r="F56" s="8">
        <v>-83.492247460000002</v>
      </c>
      <c r="G56" s="9"/>
      <c r="H56" s="8">
        <v>-51.828208670000002</v>
      </c>
      <c r="I56" s="8">
        <v>-71.939246350000005</v>
      </c>
      <c r="J56" s="8">
        <v>-71.968196090000006</v>
      </c>
      <c r="K56" s="8">
        <v>-88.790202239999999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x14ac:dyDescent="0.3">
      <c r="A57" s="12"/>
      <c r="B57" s="1">
        <v>-1.3</v>
      </c>
      <c r="C57" s="8">
        <v>-65.447434009999995</v>
      </c>
      <c r="D57" s="8">
        <v>-81.335738489999997</v>
      </c>
      <c r="E57" s="8">
        <v>-64.523461889999993</v>
      </c>
      <c r="F57" s="8">
        <v>-81.216307490000005</v>
      </c>
      <c r="G57" s="9"/>
      <c r="H57" s="8">
        <v>-43.239359589999999</v>
      </c>
      <c r="I57" s="8">
        <v>-64.647617409999995</v>
      </c>
      <c r="J57" s="8">
        <v>-63.140430670000001</v>
      </c>
      <c r="K57" s="8">
        <v>-88.238362390000006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x14ac:dyDescent="0.3">
      <c r="A58" s="12"/>
      <c r="B58" s="1">
        <v>-1</v>
      </c>
      <c r="C58" s="8">
        <v>-59.157350880000003</v>
      </c>
      <c r="D58" s="8">
        <v>-77.589399830000005</v>
      </c>
      <c r="E58" s="8">
        <v>-57.347064549999999</v>
      </c>
      <c r="F58" s="8">
        <v>-77.549465060000003</v>
      </c>
      <c r="G58" s="9"/>
      <c r="H58" s="8">
        <v>-35.437326550000002</v>
      </c>
      <c r="I58" s="8">
        <v>-49.015543809999997</v>
      </c>
      <c r="J58" s="8">
        <v>-54.11567719</v>
      </c>
      <c r="K58" s="8">
        <v>-86.079008380000005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x14ac:dyDescent="0.3">
      <c r="A59" s="12"/>
      <c r="B59" s="1">
        <v>-0.7</v>
      </c>
      <c r="C59" s="8">
        <v>-50.208659580000003</v>
      </c>
      <c r="D59" s="8">
        <v>-71.599658109999993</v>
      </c>
      <c r="E59" s="8">
        <v>-47.059464689999999</v>
      </c>
      <c r="F59" s="8">
        <v>-71.478942660000001</v>
      </c>
      <c r="G59" s="9"/>
      <c r="H59" s="8">
        <v>-22.265543789999999</v>
      </c>
      <c r="I59" s="8">
        <v>-27.385804499999999</v>
      </c>
      <c r="J59" s="8">
        <v>-37.952420279999998</v>
      </c>
      <c r="K59" s="8">
        <v>-81.044022920000003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x14ac:dyDescent="0.3">
      <c r="A60" s="12"/>
      <c r="B60" s="1">
        <v>-0.3</v>
      </c>
      <c r="C60" s="8">
        <v>-34.023554330000003</v>
      </c>
      <c r="D60" s="8">
        <v>-65.027416860000002</v>
      </c>
      <c r="E60" s="8">
        <v>-28.988674249999999</v>
      </c>
      <c r="F60" s="8">
        <v>-65.256666449999997</v>
      </c>
      <c r="G60" s="9"/>
      <c r="H60" s="8">
        <v>-3.3819003429999999</v>
      </c>
      <c r="I60" s="8">
        <v>1.876985771</v>
      </c>
      <c r="J60" s="8">
        <v>-16.899627930000001</v>
      </c>
      <c r="K60" s="8">
        <v>-75.828309050000001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x14ac:dyDescent="0.3">
      <c r="A61" s="12"/>
      <c r="B61" s="1">
        <v>0</v>
      </c>
      <c r="C61" s="8">
        <v>-15.93909161</v>
      </c>
      <c r="D61" s="8">
        <v>-48.753846430000003</v>
      </c>
      <c r="E61" s="8">
        <v>-10.332290459999999</v>
      </c>
      <c r="F61" s="8">
        <v>-49.504977500000003</v>
      </c>
      <c r="G61" s="9"/>
      <c r="H61" s="8">
        <v>4.7573647000000001</v>
      </c>
      <c r="I61" s="8">
        <v>30.681236370000001</v>
      </c>
      <c r="J61" s="8">
        <v>6.2866845000000005E-2</v>
      </c>
      <c r="K61" s="8">
        <v>-69.775873419999996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3">
      <c r="A62" s="12"/>
      <c r="B62" s="1">
        <v>0.3</v>
      </c>
      <c r="C62" s="8">
        <v>2.3215308870000002</v>
      </c>
      <c r="D62" s="8">
        <v>21.447846550000001</v>
      </c>
      <c r="E62" s="8">
        <v>8.0231774149999993</v>
      </c>
      <c r="F62" s="8">
        <v>21.05508695</v>
      </c>
      <c r="G62" s="9"/>
      <c r="H62" s="8">
        <v>19.887363539999999</v>
      </c>
      <c r="I62" s="8">
        <v>62.372872909999998</v>
      </c>
      <c r="J62" s="8">
        <v>14.60397553</v>
      </c>
      <c r="K62" s="8">
        <v>-43.46462923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3">
      <c r="A63" s="12"/>
      <c r="B63" s="1">
        <v>0.7</v>
      </c>
      <c r="C63" s="8">
        <v>13.06287854</v>
      </c>
      <c r="D63" s="8">
        <v>51.341182920000001</v>
      </c>
      <c r="E63" s="8">
        <v>18.185234350000002</v>
      </c>
      <c r="F63" s="8">
        <v>51.34712184</v>
      </c>
      <c r="G63" s="9"/>
      <c r="H63" s="8">
        <v>24.814470620000002</v>
      </c>
      <c r="I63" s="8">
        <v>65.492811119999999</v>
      </c>
      <c r="J63" s="8">
        <v>22.20326528</v>
      </c>
      <c r="K63" s="8">
        <v>12.1805281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3">
      <c r="A64" s="12"/>
      <c r="B64" s="1">
        <v>1</v>
      </c>
      <c r="C64" s="8">
        <v>21.011878540000001</v>
      </c>
      <c r="D64" s="8">
        <v>59.91680238</v>
      </c>
      <c r="E64" s="8">
        <v>25.323174779999999</v>
      </c>
      <c r="F64" s="8">
        <v>59.685374090000003</v>
      </c>
      <c r="G64" s="9"/>
      <c r="H64" s="8">
        <v>27.735806749999998</v>
      </c>
      <c r="I64" s="8">
        <v>66.347002470000007</v>
      </c>
      <c r="J64" s="8">
        <v>25.325620350000001</v>
      </c>
      <c r="K64" s="8">
        <v>33.455966770000003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3">
      <c r="A65" s="12"/>
      <c r="B65" s="1">
        <v>1.3</v>
      </c>
      <c r="C65" s="8">
        <v>21.82772297</v>
      </c>
      <c r="D65" s="8">
        <v>62.435077579999998</v>
      </c>
      <c r="E65" s="8">
        <v>25.765585189999999</v>
      </c>
      <c r="F65" s="8">
        <v>62.136221550000002</v>
      </c>
      <c r="G65" s="9"/>
      <c r="H65" s="8">
        <v>29.480146649999998</v>
      </c>
      <c r="I65" s="8">
        <v>64.583718989999994</v>
      </c>
      <c r="J65" s="8">
        <v>27.988327200000001</v>
      </c>
      <c r="K65" s="8">
        <v>40.096810740000002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x14ac:dyDescent="0.3">
      <c r="A66" s="12"/>
      <c r="B66" s="1">
        <v>1.7</v>
      </c>
      <c r="C66" s="8">
        <v>26.70584624</v>
      </c>
      <c r="D66" s="8">
        <v>64.111948760000004</v>
      </c>
      <c r="E66" s="8">
        <v>29.539975460000001</v>
      </c>
      <c r="F66" s="8">
        <v>63.71648991</v>
      </c>
      <c r="G66" s="9"/>
      <c r="H66" s="8">
        <v>31.614002769999999</v>
      </c>
      <c r="I66" s="8">
        <v>65.78469887</v>
      </c>
      <c r="J66" s="8">
        <v>31.73458299</v>
      </c>
      <c r="K66" s="8">
        <v>44.256462290000002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3">
      <c r="A67" s="12"/>
      <c r="B67" s="1">
        <v>2</v>
      </c>
      <c r="C67" s="8">
        <v>29.53779836</v>
      </c>
      <c r="D67" s="8">
        <v>64.499061949999998</v>
      </c>
      <c r="E67" s="8">
        <v>32.187440049999999</v>
      </c>
      <c r="F67" s="8">
        <v>64.465390690000007</v>
      </c>
      <c r="G67" s="9"/>
      <c r="H67" s="8">
        <v>33.671998500000001</v>
      </c>
      <c r="I67" s="8">
        <v>66.307922880000007</v>
      </c>
      <c r="J67" s="8">
        <v>32.130903230000001</v>
      </c>
      <c r="K67" s="8">
        <v>46.005347970000003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3">
      <c r="A69" s="4"/>
      <c r="B69" s="1" t="s">
        <v>20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3">
      <c r="A70" s="4"/>
      <c r="B70" s="1" t="s">
        <v>21</v>
      </c>
      <c r="C70" s="10" t="s">
        <v>81</v>
      </c>
      <c r="D70" s="10" t="s">
        <v>82</v>
      </c>
      <c r="E70" s="10" t="s">
        <v>83</v>
      </c>
      <c r="F70" s="10" t="s">
        <v>84</v>
      </c>
      <c r="G70" s="9"/>
      <c r="H70" s="10" t="s">
        <v>85</v>
      </c>
      <c r="I70" s="10" t="s">
        <v>86</v>
      </c>
      <c r="J70" s="10" t="s">
        <v>87</v>
      </c>
      <c r="K70" s="10" t="s">
        <v>88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3">
      <c r="A71" s="4"/>
      <c r="B71" s="1" t="s">
        <v>30</v>
      </c>
      <c r="C71" s="10" t="s">
        <v>89</v>
      </c>
      <c r="D71" s="10" t="s">
        <v>90</v>
      </c>
      <c r="E71" s="10" t="s">
        <v>91</v>
      </c>
      <c r="F71" s="10" t="s">
        <v>92</v>
      </c>
      <c r="G71" s="9"/>
      <c r="H71" s="10" t="s">
        <v>93</v>
      </c>
      <c r="I71" s="10" t="s">
        <v>94</v>
      </c>
      <c r="J71" s="10" t="s">
        <v>95</v>
      </c>
      <c r="K71" s="10" t="s">
        <v>96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3">
      <c r="A72" s="4"/>
      <c r="B72" s="1" t="s">
        <v>39</v>
      </c>
      <c r="C72" s="10" t="s">
        <v>97</v>
      </c>
      <c r="D72" s="10" t="s">
        <v>98</v>
      </c>
      <c r="E72" s="10" t="s">
        <v>99</v>
      </c>
      <c r="F72" s="10" t="s">
        <v>100</v>
      </c>
      <c r="G72" s="9"/>
      <c r="H72" s="10" t="s">
        <v>101</v>
      </c>
      <c r="I72" s="10" t="s">
        <v>102</v>
      </c>
      <c r="J72" s="10" t="s">
        <v>103</v>
      </c>
      <c r="K72" s="10" t="s">
        <v>104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3">
      <c r="A73" s="4"/>
      <c r="B73" s="1" t="s">
        <v>48</v>
      </c>
      <c r="C73" s="10" t="s">
        <v>105</v>
      </c>
      <c r="D73" s="10" t="s">
        <v>106</v>
      </c>
      <c r="E73" s="10" t="s">
        <v>107</v>
      </c>
      <c r="F73" s="10" t="s">
        <v>108</v>
      </c>
      <c r="G73" s="9"/>
      <c r="H73" s="10" t="s">
        <v>109</v>
      </c>
      <c r="I73" s="10" t="s">
        <v>110</v>
      </c>
      <c r="J73" s="10" t="s">
        <v>111</v>
      </c>
      <c r="K73" s="10" t="s">
        <v>112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3">
      <c r="A76" s="1"/>
      <c r="B76" s="2" t="s">
        <v>11</v>
      </c>
      <c r="C76" s="3">
        <v>4</v>
      </c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3">
      <c r="A77" s="1"/>
      <c r="B77" s="2" t="s">
        <v>12</v>
      </c>
      <c r="C77" s="1" t="s">
        <v>8</v>
      </c>
      <c r="D77" s="4"/>
      <c r="E77" s="4"/>
      <c r="F77" s="4"/>
      <c r="G77" s="4"/>
      <c r="H77" s="1" t="s">
        <v>0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3">
      <c r="A78" s="1"/>
      <c r="B78" s="2" t="s">
        <v>13</v>
      </c>
      <c r="C78" s="1" t="s">
        <v>14</v>
      </c>
      <c r="D78" s="4"/>
      <c r="E78" s="1" t="s">
        <v>15</v>
      </c>
      <c r="F78" s="4"/>
      <c r="G78" s="4"/>
      <c r="H78" s="1" t="s">
        <v>14</v>
      </c>
      <c r="I78" s="4"/>
      <c r="J78" s="1" t="s">
        <v>15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3">
      <c r="A79" s="1"/>
      <c r="B79" s="5" t="s">
        <v>16</v>
      </c>
      <c r="C79" s="6" t="s">
        <v>17</v>
      </c>
      <c r="D79" s="6" t="s">
        <v>18</v>
      </c>
      <c r="E79" s="6" t="s">
        <v>17</v>
      </c>
      <c r="F79" s="6" t="s">
        <v>18</v>
      </c>
      <c r="G79" s="7"/>
      <c r="H79" s="6" t="s">
        <v>17</v>
      </c>
      <c r="I79" s="6" t="s">
        <v>18</v>
      </c>
      <c r="J79" s="6" t="s">
        <v>17</v>
      </c>
      <c r="K79" s="6" t="s">
        <v>18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3">
      <c r="A80" s="11" t="s">
        <v>19</v>
      </c>
      <c r="B80" s="1">
        <v>-2</v>
      </c>
      <c r="C80" s="8">
        <v>-54.05096005</v>
      </c>
      <c r="D80" s="8">
        <v>-51.808164759999997</v>
      </c>
      <c r="E80" s="8">
        <v>-85.156490680000005</v>
      </c>
      <c r="F80" s="8">
        <v>-89.116816049999997</v>
      </c>
      <c r="G80" s="9"/>
      <c r="H80" s="8">
        <v>-66.262335716068804</v>
      </c>
      <c r="I80" s="8">
        <v>-70.315898164180695</v>
      </c>
      <c r="J80" s="8">
        <v>-72.488369140000003</v>
      </c>
      <c r="K80" s="8">
        <v>-88.268069199999999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3">
      <c r="A81" s="12"/>
      <c r="B81" s="1">
        <v>-1.7</v>
      </c>
      <c r="C81" s="8">
        <v>-42.848936989999999</v>
      </c>
      <c r="D81" s="8">
        <v>-40.307245049999999</v>
      </c>
      <c r="E81" s="8">
        <v>-80.96338849</v>
      </c>
      <c r="F81" s="8">
        <v>-89.110219999999998</v>
      </c>
      <c r="G81" s="9"/>
      <c r="H81" s="8">
        <v>-64.006878986257703</v>
      </c>
      <c r="I81" s="8">
        <v>-68.185688757240797</v>
      </c>
      <c r="J81" s="8">
        <v>-64.291907089999995</v>
      </c>
      <c r="K81" s="8">
        <v>-88.161840720000001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3">
      <c r="A82" s="12"/>
      <c r="B82" s="1">
        <v>-1.3</v>
      </c>
      <c r="C82" s="8">
        <v>-29.215767140000001</v>
      </c>
      <c r="D82" s="8">
        <v>-23.610212579999999</v>
      </c>
      <c r="E82" s="8">
        <v>-72.556462839999995</v>
      </c>
      <c r="F82" s="8">
        <v>-88.996800879999995</v>
      </c>
      <c r="G82" s="9"/>
      <c r="H82" s="8">
        <v>-56.739834677146703</v>
      </c>
      <c r="I82" s="8">
        <v>-59.9667234321264</v>
      </c>
      <c r="J82" s="8">
        <v>-53.56081477</v>
      </c>
      <c r="K82" s="8">
        <v>-87.021236479999999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3">
      <c r="A83" s="12"/>
      <c r="B83" s="1">
        <v>-1</v>
      </c>
      <c r="C83" s="8">
        <v>-12.65502223</v>
      </c>
      <c r="D83" s="8">
        <v>-5.8485780399999996</v>
      </c>
      <c r="E83" s="8">
        <v>-66.162811180000006</v>
      </c>
      <c r="F83" s="8">
        <v>-88.16505429</v>
      </c>
      <c r="G83" s="9"/>
      <c r="H83" s="8">
        <v>-46.6912190653332</v>
      </c>
      <c r="I83" s="8">
        <v>-43.640372402079201</v>
      </c>
      <c r="J83" s="8">
        <v>-38.575106609999999</v>
      </c>
      <c r="K83" s="8">
        <v>-83.908996439999996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3">
      <c r="A84" s="12"/>
      <c r="B84" s="1">
        <v>-0.7</v>
      </c>
      <c r="C84" s="8">
        <v>4.1771569059999996</v>
      </c>
      <c r="D84" s="8">
        <v>7.7827331419999997</v>
      </c>
      <c r="E84" s="8">
        <v>-58.43907901</v>
      </c>
      <c r="F84" s="8">
        <v>-86.953533949999994</v>
      </c>
      <c r="G84" s="9"/>
      <c r="H84" s="8">
        <v>-27.9200534129704</v>
      </c>
      <c r="I84" s="8">
        <v>-17.453383615407201</v>
      </c>
      <c r="J84" s="8">
        <v>-19.175337880000001</v>
      </c>
      <c r="K84" s="8">
        <v>-79.070255230000001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3">
      <c r="A85" s="12"/>
      <c r="B85" s="1">
        <v>-0.3</v>
      </c>
      <c r="C85" s="8">
        <v>14.25775252</v>
      </c>
      <c r="D85" s="8">
        <v>17.546561820000001</v>
      </c>
      <c r="E85" s="8">
        <v>-46.3657094</v>
      </c>
      <c r="F85" s="8">
        <v>-84.748364210000005</v>
      </c>
      <c r="G85" s="9"/>
      <c r="H85" s="8">
        <v>-10.6868834115648</v>
      </c>
      <c r="I85" s="8">
        <v>6.6374017423684704</v>
      </c>
      <c r="J85" s="8">
        <v>-8.5249537049999997</v>
      </c>
      <c r="K85" s="8">
        <v>-76.10393732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3">
      <c r="A86" s="12"/>
      <c r="B86" s="1">
        <v>0</v>
      </c>
      <c r="C86" s="8">
        <v>23.69064431</v>
      </c>
      <c r="D86" s="8">
        <v>21.800387149999999</v>
      </c>
      <c r="E86" s="8">
        <v>-37.515618449999998</v>
      </c>
      <c r="F86" s="8">
        <v>-82.679531699999998</v>
      </c>
      <c r="G86" s="9"/>
      <c r="H86" s="8">
        <v>2.63921979537891</v>
      </c>
      <c r="I86" s="8">
        <v>26.338105534486999</v>
      </c>
      <c r="J86" s="8">
        <v>3.8596324480000002</v>
      </c>
      <c r="K86" s="8">
        <v>-68.356567170000005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3">
      <c r="A87" s="12"/>
      <c r="B87" s="1">
        <v>0.3</v>
      </c>
      <c r="C87" s="8">
        <v>29.013902890000001</v>
      </c>
      <c r="D87" s="8">
        <v>27.306967610000001</v>
      </c>
      <c r="E87" s="8">
        <v>-11.0213886</v>
      </c>
      <c r="F87" s="8">
        <v>-73.682665299999996</v>
      </c>
      <c r="G87" s="9"/>
      <c r="H87" s="8">
        <v>11.922147431483801</v>
      </c>
      <c r="I87" s="8">
        <v>39.723869666823703</v>
      </c>
      <c r="J87" s="8">
        <v>13.930473729999999</v>
      </c>
      <c r="K87" s="8">
        <v>-38.866189509999998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3">
      <c r="A88" s="12"/>
      <c r="B88" s="1">
        <v>0.7</v>
      </c>
      <c r="C88" s="8">
        <v>32.39106263</v>
      </c>
      <c r="D88" s="8">
        <v>31.361172369999998</v>
      </c>
      <c r="E88" s="8">
        <v>11.185428829999999</v>
      </c>
      <c r="F88" s="8">
        <v>-41.673394739999999</v>
      </c>
      <c r="G88" s="9"/>
      <c r="H88" s="8">
        <v>17.226512408209601</v>
      </c>
      <c r="I88" s="8">
        <v>47.377345667448097</v>
      </c>
      <c r="J88" s="8">
        <v>23.77343729</v>
      </c>
      <c r="K88" s="8">
        <v>-2.7466825479999999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3">
      <c r="A89" s="12"/>
      <c r="B89" s="1">
        <v>1</v>
      </c>
      <c r="C89" s="8">
        <v>34.734467600000002</v>
      </c>
      <c r="D89" s="8">
        <v>34.022601999999999</v>
      </c>
      <c r="E89" s="8">
        <v>13.85437851</v>
      </c>
      <c r="F89" s="8">
        <v>9.2874742369999996</v>
      </c>
      <c r="G89" s="9"/>
      <c r="H89" s="8">
        <v>23.926707307958001</v>
      </c>
      <c r="I89" s="8">
        <v>49.5710092140746</v>
      </c>
      <c r="J89" s="8">
        <v>33.736131139999998</v>
      </c>
      <c r="K89" s="8">
        <v>15.804993959999999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3">
      <c r="A90" s="12"/>
      <c r="B90" s="1">
        <v>1.3</v>
      </c>
      <c r="C90" s="8">
        <v>37.246174529999998</v>
      </c>
      <c r="D90" s="8">
        <v>35.867123880000001</v>
      </c>
      <c r="E90" s="8">
        <v>23.011261340000001</v>
      </c>
      <c r="F90" s="8">
        <v>10.72505932</v>
      </c>
      <c r="G90" s="9"/>
      <c r="H90" s="8">
        <v>27.027739622059499</v>
      </c>
      <c r="I90" s="8">
        <v>50.733851926896698</v>
      </c>
      <c r="J90" s="8">
        <v>27.583711869999998</v>
      </c>
      <c r="K90" s="8">
        <v>22.870005500000001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3">
      <c r="A91" s="12"/>
      <c r="B91" s="1">
        <v>1.7</v>
      </c>
      <c r="C91" s="8">
        <v>37.734241859999997</v>
      </c>
      <c r="D91" s="8">
        <v>37.00340353</v>
      </c>
      <c r="E91" s="8">
        <v>22.531448510000001</v>
      </c>
      <c r="F91" s="8">
        <v>26.37258233</v>
      </c>
      <c r="G91" s="9"/>
      <c r="H91" s="8">
        <v>29.335473128311801</v>
      </c>
      <c r="I91" s="8">
        <v>50.045532855216699</v>
      </c>
      <c r="J91" s="8">
        <v>24.197332920000001</v>
      </c>
      <c r="K91" s="8">
        <v>28.665286569999999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3">
      <c r="A92" s="12"/>
      <c r="B92" s="1">
        <v>2</v>
      </c>
      <c r="C92" s="8">
        <v>38.102859260000002</v>
      </c>
      <c r="D92" s="8">
        <v>37.672272030000002</v>
      </c>
      <c r="E92" s="8">
        <v>28.260461490000001</v>
      </c>
      <c r="F92" s="8">
        <v>42.080996939999999</v>
      </c>
      <c r="G92" s="9"/>
      <c r="H92" s="8">
        <v>28.8909227226859</v>
      </c>
      <c r="I92" s="8">
        <v>49.622100499922702</v>
      </c>
      <c r="J92" s="8">
        <v>16.896292469999999</v>
      </c>
      <c r="K92" s="8">
        <v>23.431877119999999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3">
      <c r="A94" s="4"/>
      <c r="B94" s="1" t="s">
        <v>20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3">
      <c r="A95" s="4"/>
      <c r="B95" s="1" t="s">
        <v>21</v>
      </c>
      <c r="C95" s="10" t="s">
        <v>113</v>
      </c>
      <c r="D95" s="10" t="s">
        <v>114</v>
      </c>
      <c r="E95" s="10" t="s">
        <v>115</v>
      </c>
      <c r="F95" s="10" t="s">
        <v>116</v>
      </c>
      <c r="G95" s="4"/>
      <c r="H95" s="19" t="s">
        <v>141</v>
      </c>
      <c r="I95" s="19" t="s">
        <v>145</v>
      </c>
      <c r="J95" s="19" t="s">
        <v>133</v>
      </c>
      <c r="K95" s="4" t="s">
        <v>137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3">
      <c r="A96" s="4"/>
      <c r="B96" s="1" t="s">
        <v>30</v>
      </c>
      <c r="C96" s="10" t="s">
        <v>117</v>
      </c>
      <c r="D96" s="10" t="s">
        <v>118</v>
      </c>
      <c r="E96" s="10" t="s">
        <v>119</v>
      </c>
      <c r="F96" s="10" t="s">
        <v>120</v>
      </c>
      <c r="G96" s="4"/>
      <c r="H96" s="4" t="s">
        <v>142</v>
      </c>
      <c r="I96" s="4" t="s">
        <v>146</v>
      </c>
      <c r="J96" s="4" t="s">
        <v>134</v>
      </c>
      <c r="K96" s="19" t="s">
        <v>138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3">
      <c r="A97" s="4"/>
      <c r="B97" s="1" t="s">
        <v>39</v>
      </c>
      <c r="C97" s="10" t="s">
        <v>121</v>
      </c>
      <c r="D97" s="10" t="s">
        <v>122</v>
      </c>
      <c r="E97" s="10" t="s">
        <v>123</v>
      </c>
      <c r="F97" s="10" t="s">
        <v>124</v>
      </c>
      <c r="G97" s="4"/>
      <c r="H97" s="4" t="s">
        <v>143</v>
      </c>
      <c r="I97" s="4" t="s">
        <v>147</v>
      </c>
      <c r="J97" s="4" t="s">
        <v>135</v>
      </c>
      <c r="K97" s="19" t="s">
        <v>139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3">
      <c r="A98" s="4"/>
      <c r="B98" s="1" t="s">
        <v>48</v>
      </c>
      <c r="C98" s="10" t="s">
        <v>125</v>
      </c>
      <c r="D98" s="10" t="s">
        <v>126</v>
      </c>
      <c r="E98" s="10" t="s">
        <v>127</v>
      </c>
      <c r="F98" s="10" t="s">
        <v>128</v>
      </c>
      <c r="G98" s="4"/>
      <c r="H98" s="19" t="s">
        <v>144</v>
      </c>
      <c r="I98" s="19" t="s">
        <v>148</v>
      </c>
      <c r="J98" s="19" t="s">
        <v>136</v>
      </c>
      <c r="K98" s="4" t="s">
        <v>140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4">
    <mergeCell ref="A5:A17"/>
    <mergeCell ref="A30:A42"/>
    <mergeCell ref="A55:A67"/>
    <mergeCell ref="A80:A9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 4 </vt:lpstr>
      <vt:lpstr>Fig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Burrow, Joshua</dc:creator>
  <cp:lastModifiedBy>Burrow, Joshua</cp:lastModifiedBy>
  <dcterms:created xsi:type="dcterms:W3CDTF">2024-11-07T05:58:41Z</dcterms:created>
  <dcterms:modified xsi:type="dcterms:W3CDTF">2024-11-07T06:04:30Z</dcterms:modified>
</cp:coreProperties>
</file>