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laL2\Leiterplatte\"/>
    </mc:Choice>
  </mc:AlternateContent>
  <xr:revisionPtr revIDLastSave="0" documentId="13_ncr:1_{74335DAE-2219-405B-A866-1F275F490594}" xr6:coauthVersionLast="41" xr6:coauthVersionMax="46" xr10:uidLastSave="{00000000-0000-0000-0000-000000000000}"/>
  <bookViews>
    <workbookView xWindow="-120" yWindow="480" windowWidth="29040" windowHeight="15840" xr2:uid="{0745CA3E-26A0-4357-AF02-E204E9F44B4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37" i="1" l="1"/>
  <c r="J38" i="1"/>
  <c r="J39" i="1"/>
  <c r="J40" i="1"/>
  <c r="J35" i="1" l="1"/>
  <c r="J34" i="1"/>
  <c r="J36" i="1"/>
  <c r="J33" i="1"/>
  <c r="J28" i="1"/>
  <c r="J29" i="1"/>
  <c r="J30" i="1"/>
  <c r="J31" i="1"/>
  <c r="J32" i="1"/>
  <c r="J21" i="1"/>
  <c r="J4" i="1" l="1"/>
  <c r="J27" i="1" l="1"/>
  <c r="J19" i="1" l="1"/>
  <c r="J20" i="1"/>
  <c r="J22" i="1"/>
  <c r="J23" i="1"/>
  <c r="J24" i="1"/>
  <c r="J25" i="1"/>
  <c r="J26" i="1"/>
  <c r="J18" i="1"/>
  <c r="J17" i="1"/>
  <c r="J16" i="1"/>
  <c r="J15" i="1"/>
  <c r="J14" i="1"/>
  <c r="J13" i="1"/>
  <c r="J12" i="1"/>
  <c r="J11" i="1" l="1"/>
  <c r="J10" i="1"/>
  <c r="J8" i="1"/>
  <c r="J7" i="1"/>
  <c r="J6" i="1"/>
  <c r="J9" i="1"/>
  <c r="J5" i="1"/>
  <c r="J3" i="1"/>
</calcChain>
</file>

<file path=xl/sharedStrings.xml><?xml version="1.0" encoding="utf-8"?>
<sst xmlns="http://schemas.openxmlformats.org/spreadsheetml/2006/main" count="229" uniqueCount="182">
  <si>
    <t>Qty</t>
  </si>
  <si>
    <t>Reference</t>
  </si>
  <si>
    <t>VALUE</t>
  </si>
  <si>
    <t>DESCRIPTION</t>
  </si>
  <si>
    <t>MF</t>
  </si>
  <si>
    <t>Dist.</t>
  </si>
  <si>
    <t>Order Nr.</t>
  </si>
  <si>
    <t>Price</t>
  </si>
  <si>
    <t>Total</t>
  </si>
  <si>
    <t>Farnell</t>
  </si>
  <si>
    <t>Mouser</t>
  </si>
  <si>
    <t>Schottky-Gleichrichterdiode, AEC-Q101, 100 V, 3 A, Einfach, SMC, 2 Pin(s), 900 mV</t>
  </si>
  <si>
    <t>NRVBS3100T3G</t>
  </si>
  <si>
    <t>On-Semi</t>
  </si>
  <si>
    <t>TI</t>
  </si>
  <si>
    <t>RK09K1130AH1</t>
  </si>
  <si>
    <t>Alps</t>
  </si>
  <si>
    <t>RV401, RV402</t>
  </si>
  <si>
    <t>490-TB007-508-02BE</t>
  </si>
  <si>
    <t>TB007-508-02BE</t>
  </si>
  <si>
    <t>CUI</t>
  </si>
  <si>
    <t>2-Pol Anschlussblock schraubbar, 5.08mm</t>
  </si>
  <si>
    <t>J101</t>
  </si>
  <si>
    <t>4-Pol Anschlussblock schraubbar, 5.08mm</t>
  </si>
  <si>
    <t>5-Pol Anschlussblock schraubbar, 5.08mm</t>
  </si>
  <si>
    <t>TB007-508-04BE</t>
  </si>
  <si>
    <t>TB007-508-05BE</t>
  </si>
  <si>
    <t>490-TB007-508-05BE</t>
  </si>
  <si>
    <t>490-TB007-508-04BE</t>
  </si>
  <si>
    <t>CONN HEADER VERT 2POS 2.54MM</t>
  </si>
  <si>
    <t>FCI</t>
  </si>
  <si>
    <t>77311-118-02LF</t>
  </si>
  <si>
    <t>649-77311-118-02LF</t>
  </si>
  <si>
    <t>J301</t>
  </si>
  <si>
    <r>
      <t>DEBO OLED2 0.96 </t>
    </r>
    <r>
      <rPr>
        <sz val="12"/>
        <color rgb="FF000000"/>
        <rFont val="Arial"/>
        <family val="2"/>
      </rPr>
      <t>Entwicklerboards - Display, 0,96", OLED-Display, SSD1306</t>
    </r>
  </si>
  <si>
    <t>Reichelt</t>
  </si>
  <si>
    <t>DEBO OLED2 0.96</t>
  </si>
  <si>
    <t>JOY-IT</t>
  </si>
  <si>
    <t>SBC-OLED01</t>
  </si>
  <si>
    <t>external</t>
  </si>
  <si>
    <t>ASMB-MTB0-0A3A2</t>
  </si>
  <si>
    <t>Broadcom</t>
  </si>
  <si>
    <t xml:space="preserve">LED, RGB, Rot, Grün, Blau, Oberflächenmontage, 2.4mm, 115 °, Rund, R 20mA, G 20mA, B 20mA </t>
  </si>
  <si>
    <t>TPS54331D</t>
  </si>
  <si>
    <t>595-TPS54331D</t>
  </si>
  <si>
    <t>Schaltspannungsregler 3A 28V In Step Down SWIFT DC/DC Cnvrtr</t>
  </si>
  <si>
    <t>U101</t>
  </si>
  <si>
    <t>Wurth</t>
  </si>
  <si>
    <t>L101</t>
  </si>
  <si>
    <t>Festinduktivitäten WE-PD 7345 6.8uH 2.91A .033Ohm</t>
  </si>
  <si>
    <t>710-7447779006</t>
  </si>
  <si>
    <t>ARM Mikrocontroller - MCU Mainstream ARM Cortex-M0 Value line MCU with 128 Kbytes Flash, 48 MHz CPU, USB</t>
  </si>
  <si>
    <t>511-STM32F070RBT6</t>
  </si>
  <si>
    <t>U501</t>
  </si>
  <si>
    <t>STM32F070RBT6</t>
  </si>
  <si>
    <t>STM</t>
  </si>
  <si>
    <t>863-NVD3055L170T4GVF</t>
  </si>
  <si>
    <t>NVD3055L170T4GVF</t>
  </si>
  <si>
    <t>MOSFET NFET DPAK 60V 9A 1 70MOHM</t>
  </si>
  <si>
    <t>Q201, Q202, Q203, Q204, Q205, Q206</t>
  </si>
  <si>
    <t>0ZCH0020FF2E</t>
  </si>
  <si>
    <t>530-0ZCH0020FF2E</t>
  </si>
  <si>
    <t>Bel-Fuse</t>
  </si>
  <si>
    <t>Rückstellbare Sicherungen - PPTC Fuse 0.2A Haltestrom 0.4A Auslösestrom 30V</t>
  </si>
  <si>
    <t>BAV99HMFHT116</t>
  </si>
  <si>
    <t>ROHM</t>
  </si>
  <si>
    <t>Dioden (Allzweck, Leistung, Schaltung) 100V Vrm; 500mA Ifm Swtch Diode SOT-23</t>
  </si>
  <si>
    <t>755-BAV99HMFHT116</t>
  </si>
  <si>
    <t>D401</t>
  </si>
  <si>
    <t>629105150521</t>
  </si>
  <si>
    <t>USB-Steckverbinder, mit Einraststiften, Micro-USB Typ B</t>
  </si>
  <si>
    <t>J102</t>
  </si>
  <si>
    <t>FSM6JH</t>
  </si>
  <si>
    <t>TE</t>
  </si>
  <si>
    <t>Sensorschalter SPST OFF-(ON) Round pushbutton</t>
  </si>
  <si>
    <t>506-FSM6JH</t>
  </si>
  <si>
    <t>Bourns</t>
  </si>
  <si>
    <t>LTP-305G</t>
  </si>
  <si>
    <t>859-LTP-305G</t>
  </si>
  <si>
    <t>Liteon</t>
  </si>
  <si>
    <t>LED 5 x 7 Dot Matrix</t>
  </si>
  <si>
    <t>Abracon</t>
  </si>
  <si>
    <t>ABS25-32.768KHZ-6-T</t>
  </si>
  <si>
    <t>Quarze 32.768KHz 6pF 20ppm -40C +85C</t>
  </si>
  <si>
    <t>815-ABS25-32.768K6-T</t>
  </si>
  <si>
    <t>FOX</t>
  </si>
  <si>
    <t>HC49SDLF-8.00MHz</t>
  </si>
  <si>
    <t>Quarze 8MHz 12pF -20C +70C 30ppm</t>
  </si>
  <si>
    <t>559-FOXSDLF/080-12</t>
  </si>
  <si>
    <t>FM240A</t>
  </si>
  <si>
    <t>Rectron</t>
  </si>
  <si>
    <t>40V 2A SMB Diode</t>
  </si>
  <si>
    <t>583-FM240A</t>
  </si>
  <si>
    <t xml:space="preserve">ESW227M050AH2AA </t>
  </si>
  <si>
    <t>Kemet</t>
  </si>
  <si>
    <t xml:space="preserve">Aluminium-Elektrolyt-Kondensatoren - Radial bedrahtet 50V 220uF 105C 5k Hour Radial </t>
  </si>
  <si>
    <t xml:space="preserve">80-ESW227M050AH2AA </t>
  </si>
  <si>
    <t xml:space="preserve">
EEU-FR1A471</t>
  </si>
  <si>
    <t>Panasonic</t>
  </si>
  <si>
    <t xml:space="preserve">Aluminium-Elektrolyt-Kondensatoren - Radial bedrahtet 10VDC 470uF 20% L/S=3.5mm </t>
  </si>
  <si>
    <t xml:space="preserve">667-EEU-FR1A471 </t>
  </si>
  <si>
    <t>D102, D103</t>
  </si>
  <si>
    <t>D104</t>
  </si>
  <si>
    <t xml:space="preserve">621-B360A-F </t>
  </si>
  <si>
    <t xml:space="preserve">B360A-13-F </t>
  </si>
  <si>
    <t>Diodes inc</t>
  </si>
  <si>
    <t>D101</t>
  </si>
  <si>
    <t xml:space="preserve">SMAJ28AQ-13-F </t>
  </si>
  <si>
    <t xml:space="preserve">621-SMAJ28AQ-13-F </t>
  </si>
  <si>
    <t xml:space="preserve">ESD-Entstörer/TVS-Dioden 400W Transient Voltage Suppressor </t>
  </si>
  <si>
    <t>SWD Program Adapter</t>
  </si>
  <si>
    <t>J201, J203, J503</t>
  </si>
  <si>
    <t>J202</t>
  </si>
  <si>
    <t>J401</t>
  </si>
  <si>
    <t>U304</t>
  </si>
  <si>
    <t>F201, F202, F203</t>
  </si>
  <si>
    <t>SW406</t>
  </si>
  <si>
    <t>D403</t>
  </si>
  <si>
    <t>Y302</t>
  </si>
  <si>
    <t>Y301</t>
  </si>
  <si>
    <t>SW301, SW401, SW402, SW403, SW404, SW405</t>
  </si>
  <si>
    <t>JP101, JP302</t>
  </si>
  <si>
    <t>D201, D202, D205, D206, D207, D208</t>
  </si>
  <si>
    <t>C111</t>
  </si>
  <si>
    <t>MAX13487EESA+</t>
  </si>
  <si>
    <t>MAXIM</t>
  </si>
  <si>
    <t>RS-422/RS- 485-Schnittstelle IC Half-Duplex RS-485/RS-422-Compatible Transceiver with AutoDirection Control</t>
  </si>
  <si>
    <t>700-MAX13487EESA</t>
  </si>
  <si>
    <t>U502</t>
  </si>
  <si>
    <t>ADUM1201AR</t>
  </si>
  <si>
    <t>Analog Devices</t>
  </si>
  <si>
    <t>Digitale Isolatoren DUAL-CHANNEL DIGITAL ISOLATORS</t>
  </si>
  <si>
    <t>584-ADUM1201AR</t>
  </si>
  <si>
    <t>C106, C107</t>
  </si>
  <si>
    <t xml:space="preserve">Ferritperle, 0805 [Metrisch 2012], 600 ohm, 2.1 A, Baureihe WE-MPSB, 0.08 ohm, ± 25%
</t>
  </si>
  <si>
    <t xml:space="preserve">	2467189</t>
  </si>
  <si>
    <t>C102, C208</t>
  </si>
  <si>
    <t>FB101, FB102, FB103, FB301</t>
  </si>
  <si>
    <t>ESW226M010AC3AA</t>
  </si>
  <si>
    <t>Aluminium-Elektrolyt-Kondensatoren - Radial bedrahtet 10V 22uF 105C 3k Hour Radial</t>
  </si>
  <si>
    <t>80-ESW226M010AC3AA</t>
  </si>
  <si>
    <t>Sockel &amp; Kabelgehäuse 6 PIN SIL VERTICAL SOCKET TIN</t>
  </si>
  <si>
    <t>Harwin</t>
  </si>
  <si>
    <t>855-M20-7820646</t>
  </si>
  <si>
    <t>M20-7820646</t>
  </si>
  <si>
    <t xml:space="preserve">855-M20-7820446 </t>
  </si>
  <si>
    <t xml:space="preserve">Sockel &amp; Kabelgehäuse 4 PIN SIL VERTICAL SOCKET TIN </t>
  </si>
  <si>
    <t xml:space="preserve">M20-7820446 </t>
  </si>
  <si>
    <t>U305</t>
  </si>
  <si>
    <t>SN65220DBVT</t>
  </si>
  <si>
    <t>ESD-Entstörer/TVS-Dioden Single USB Port</t>
  </si>
  <si>
    <t>595-SN65220DBVT</t>
  </si>
  <si>
    <t>TOTAL</t>
  </si>
  <si>
    <t>Schottky Dioden &amp; Gleichrichter 60V 3A 
Schottky Dioden &amp; Gleichrichter 60V 3A</t>
  </si>
  <si>
    <t xml:space="preserve">RK09K1130AH1 -  Drehpotentiometer, 10 kohm, 1 Umdrehung(en), Linear, 50 mW, ± 20%, Baureihe RK09 </t>
  </si>
  <si>
    <t>D203, D204, 402</t>
  </si>
  <si>
    <t>Q401</t>
  </si>
  <si>
    <t>BC847C</t>
  </si>
  <si>
    <t>Bipolartransistoren - BJT NPN GP 100MA 45V</t>
  </si>
  <si>
    <t>Nexperia</t>
  </si>
  <si>
    <t>771-BC847C-T/R</t>
  </si>
  <si>
    <t>AudioJack3</t>
  </si>
  <si>
    <t>CUI Devices</t>
  </si>
  <si>
    <t>490-SJ1-3533NG</t>
  </si>
  <si>
    <t>3.5 Audio Jack</t>
  </si>
  <si>
    <t>Speaker</t>
  </si>
  <si>
    <t>PUI Audio</t>
  </si>
  <si>
    <t>665-SMT-0927-S-12-R</t>
  </si>
  <si>
    <t>Lautspecher SMD</t>
  </si>
  <si>
    <t>74HC164</t>
  </si>
  <si>
    <t>595-CD74HC164ME4</t>
  </si>
  <si>
    <t>Counter Shift Register</t>
  </si>
  <si>
    <t>ULN2003</t>
  </si>
  <si>
    <t>595-ULN2003V12DR</t>
  </si>
  <si>
    <t>Darlington Transistors</t>
  </si>
  <si>
    <t>U303</t>
  </si>
  <si>
    <t>U301, U302</t>
  </si>
  <si>
    <t>LS401</t>
  </si>
  <si>
    <t>J402</t>
  </si>
  <si>
    <t>652-PEC12R4015FS0024</t>
  </si>
  <si>
    <t>PEC12R-4015F-S0024  Inkrementalgeber</t>
  </si>
  <si>
    <t>PEC12R-4015F-S00024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</si>
</sst>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0"/>
      <color rgb="FF333333"/>
      <name val="Arial"/>
      <family val="2"/>
    </font>
    <font>
      <sz val="12"/>
      <color rgb="FF000000"/>
      <name val="Arial"/>
      <family val="2"/>
    </font>
    <font>
      <sz val="9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19" fillId="9" borderId="0"/>
    <xf numFmtId="0" fontId="9" fillId="0" borderId="0"/>
    <xf numFmtId="0" fontId="10" fillId="3" borderId="0"/>
    <xf numFmtId="0" fontId="10" fillId="4" borderId="0"/>
    <xf numFmtId="0" fontId="9" fillId="5" borderId="0"/>
    <xf numFmtId="0" fontId="11" fillId="6" borderId="0"/>
    <xf numFmtId="0" fontId="12" fillId="7" borderId="0"/>
    <xf numFmtId="0" fontId="13" fillId="0" borderId="0"/>
    <xf numFmtId="0" fontId="14" fillId="8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0" fillId="9" borderId="1"/>
    <xf numFmtId="0" fontId="8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left" vertical="center" wrapText="1" indent="1"/>
    </xf>
    <xf numFmtId="0" fontId="0" fillId="0" borderId="0" xfId="0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1"/>
    <xf numFmtId="0" fontId="8" fillId="0" borderId="0" xfId="1" applyAlignment="1">
      <alignment horizontal="left"/>
    </xf>
  </cellXfs>
  <cellStyles count="19">
    <cellStyle name="Accent" xfId="3" xr:uid="{F51944DE-C40C-4C4C-A527-661C2ACA12DB}"/>
    <cellStyle name="Accent 1" xfId="4" xr:uid="{39BE5130-CB84-49A6-A602-78DA22491369}"/>
    <cellStyle name="Accent 2" xfId="5" xr:uid="{2D042EA4-20FD-450A-94AD-2E004BB21ADE}"/>
    <cellStyle name="Accent 3" xfId="6" xr:uid="{AF232BB3-B03F-4E30-8289-2A2BAF48F842}"/>
    <cellStyle name="Bad" xfId="7" xr:uid="{8991DC7F-3FCC-46F1-A0A0-75885D3442CA}"/>
    <cellStyle name="Error" xfId="8" xr:uid="{25DA4DA3-89E9-49E0-8918-EE345453CFF6}"/>
    <cellStyle name="Footnote" xfId="9" xr:uid="{BBF470D0-7AAC-44C6-8E13-1E96C8872133}"/>
    <cellStyle name="Good" xfId="10" xr:uid="{19F944DA-093B-4BEE-97D3-17AFD1754265}"/>
    <cellStyle name="Heading (user)" xfId="11" xr:uid="{4FD66A7C-2EA1-46BF-8911-78A245779243}"/>
    <cellStyle name="Heading 1" xfId="12" xr:uid="{E9F692AA-80D3-42DC-910B-97ECF3708900}"/>
    <cellStyle name="Heading 2" xfId="13" xr:uid="{0270D478-A5B5-4AAB-B1A9-89014A770232}"/>
    <cellStyle name="Hyperlink" xfId="14" xr:uid="{B61E69E9-5B4F-4B60-914A-4CDC20F3FA0C}"/>
    <cellStyle name="Neutral 2" xfId="2" xr:uid="{F528901C-4343-4585-A213-E2F0203C7153}"/>
    <cellStyle name="Note" xfId="15" xr:uid="{01FD2ABE-FC7B-4E1D-BB9A-6EC8D89AC71B}"/>
    <cellStyle name="Standard" xfId="0" builtinId="0"/>
    <cellStyle name="Standard 2" xfId="1" xr:uid="{63788B80-10E3-4B83-892E-F52240836722}"/>
    <cellStyle name="Status" xfId="16" xr:uid="{18DFB1BD-A27C-45E7-8FB0-44A876897BD1}"/>
    <cellStyle name="Text" xfId="17" xr:uid="{6F489D47-4B18-48D2-9364-B70E31052433}"/>
    <cellStyle name="Warning" xfId="18" xr:uid="{0581FC51-A5DB-4564-B1F4-EA702E837A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582F-7D63-4701-B961-00BC0E10DF36}">
  <dimension ref="A2:K51"/>
  <sheetViews>
    <sheetView tabSelected="1" zoomScale="85" zoomScaleNormal="85" workbookViewId="0">
      <selection activeCell="M15" sqref="M15"/>
    </sheetView>
  </sheetViews>
  <sheetFormatPr baseColWidth="10" defaultRowHeight="15"/>
  <cols>
    <col min="3" max="4" width="34.5703125" customWidth="1"/>
    <col min="6" max="6" width="99.5703125" customWidth="1"/>
    <col min="7" max="7" width="15.140625" customWidth="1"/>
    <col min="8" max="8" width="21.28515625" customWidth="1"/>
  </cols>
  <sheetData>
    <row r="2" spans="1:10">
      <c r="A2" s="1"/>
      <c r="B2" s="1" t="s">
        <v>0</v>
      </c>
      <c r="C2" s="2" t="s">
        <v>1</v>
      </c>
      <c r="D2" s="3" t="s">
        <v>2</v>
      </c>
      <c r="E2" s="4" t="s">
        <v>4</v>
      </c>
      <c r="F2" s="2" t="s">
        <v>3</v>
      </c>
      <c r="G2" s="2" t="s">
        <v>5</v>
      </c>
      <c r="H2" s="3" t="s">
        <v>6</v>
      </c>
      <c r="I2" s="3" t="s">
        <v>7</v>
      </c>
      <c r="J2" s="3" t="s">
        <v>8</v>
      </c>
    </row>
    <row r="3" spans="1:10">
      <c r="A3">
        <v>1</v>
      </c>
      <c r="B3">
        <v>1</v>
      </c>
      <c r="C3" t="s">
        <v>102</v>
      </c>
      <c r="D3" s="9" t="s">
        <v>12</v>
      </c>
      <c r="E3" t="s">
        <v>13</v>
      </c>
      <c r="F3" s="9" t="s">
        <v>11</v>
      </c>
      <c r="G3" t="s">
        <v>9</v>
      </c>
      <c r="H3" s="6">
        <v>2533243</v>
      </c>
      <c r="I3">
        <v>0.46</v>
      </c>
      <c r="J3">
        <f t="shared" ref="J3:J9" si="0">I3*B3</f>
        <v>0.46</v>
      </c>
    </row>
    <row r="4" spans="1:10" s="8" customFormat="1" ht="15" customHeight="1">
      <c r="A4" s="8">
        <v>2</v>
      </c>
      <c r="B4" s="8">
        <v>2</v>
      </c>
      <c r="C4" s="8" t="s">
        <v>101</v>
      </c>
      <c r="D4" s="9" t="s">
        <v>104</v>
      </c>
      <c r="E4" s="8" t="s">
        <v>105</v>
      </c>
      <c r="F4" s="12" t="s">
        <v>153</v>
      </c>
      <c r="G4" s="8" t="s">
        <v>10</v>
      </c>
      <c r="H4" t="s">
        <v>103</v>
      </c>
      <c r="I4">
        <v>0.14000000000000001</v>
      </c>
      <c r="J4" s="8">
        <f t="shared" si="0"/>
        <v>0.28000000000000003</v>
      </c>
    </row>
    <row r="5" spans="1:10">
      <c r="A5">
        <v>3</v>
      </c>
      <c r="B5">
        <v>2</v>
      </c>
      <c r="C5" t="s">
        <v>17</v>
      </c>
      <c r="D5" s="9" t="s">
        <v>15</v>
      </c>
      <c r="E5" t="s">
        <v>16</v>
      </c>
      <c r="F5" s="9" t="s">
        <v>154</v>
      </c>
      <c r="G5" t="s">
        <v>9</v>
      </c>
      <c r="H5" s="6">
        <v>1191725</v>
      </c>
      <c r="I5">
        <v>0.76800000000000002</v>
      </c>
      <c r="J5">
        <f t="shared" si="0"/>
        <v>1.536</v>
      </c>
    </row>
    <row r="6" spans="1:10">
      <c r="A6" s="8">
        <v>4</v>
      </c>
      <c r="B6">
        <v>1</v>
      </c>
      <c r="C6" t="s">
        <v>71</v>
      </c>
      <c r="D6" s="9" t="s">
        <v>19</v>
      </c>
      <c r="E6" t="s">
        <v>20</v>
      </c>
      <c r="F6" s="9" t="s">
        <v>21</v>
      </c>
      <c r="G6" t="s">
        <v>10</v>
      </c>
      <c r="H6" s="6" t="s">
        <v>18</v>
      </c>
      <c r="I6" s="5">
        <v>0.20300000000000001</v>
      </c>
      <c r="J6">
        <f t="shared" si="0"/>
        <v>0.20300000000000001</v>
      </c>
    </row>
    <row r="7" spans="1:10">
      <c r="A7" s="8">
        <v>5</v>
      </c>
      <c r="B7">
        <v>3</v>
      </c>
      <c r="C7" t="s">
        <v>111</v>
      </c>
      <c r="D7" s="9" t="s">
        <v>25</v>
      </c>
      <c r="E7" t="s">
        <v>20</v>
      </c>
      <c r="F7" s="9" t="s">
        <v>23</v>
      </c>
      <c r="G7" t="s">
        <v>10</v>
      </c>
      <c r="H7" s="6" t="s">
        <v>28</v>
      </c>
      <c r="I7" s="5">
        <v>0.40500000000000003</v>
      </c>
      <c r="J7">
        <f t="shared" ref="J7:J8" si="1">I7*B7</f>
        <v>1.2150000000000001</v>
      </c>
    </row>
    <row r="8" spans="1:10">
      <c r="A8" s="8">
        <v>6</v>
      </c>
      <c r="B8">
        <v>1</v>
      </c>
      <c r="C8" t="s">
        <v>112</v>
      </c>
      <c r="D8" s="9" t="s">
        <v>26</v>
      </c>
      <c r="E8" t="s">
        <v>20</v>
      </c>
      <c r="F8" s="9" t="s">
        <v>24</v>
      </c>
      <c r="G8" t="s">
        <v>10</v>
      </c>
      <c r="H8" s="6" t="s">
        <v>27</v>
      </c>
      <c r="I8" s="5">
        <v>0.60199999999999998</v>
      </c>
      <c r="J8">
        <f t="shared" si="1"/>
        <v>0.60199999999999998</v>
      </c>
    </row>
    <row r="9" spans="1:10">
      <c r="A9" s="8">
        <v>7</v>
      </c>
      <c r="B9">
        <v>2</v>
      </c>
      <c r="C9" t="s">
        <v>121</v>
      </c>
      <c r="D9" s="9" t="s">
        <v>31</v>
      </c>
      <c r="E9" t="s">
        <v>30</v>
      </c>
      <c r="F9" s="9" t="s">
        <v>29</v>
      </c>
      <c r="G9" t="s">
        <v>10</v>
      </c>
      <c r="H9" s="6" t="s">
        <v>32</v>
      </c>
      <c r="I9" s="5">
        <v>0.123</v>
      </c>
      <c r="J9">
        <f t="shared" si="0"/>
        <v>0.246</v>
      </c>
    </row>
    <row r="10" spans="1:10">
      <c r="A10" s="8">
        <v>8</v>
      </c>
      <c r="B10">
        <v>1</v>
      </c>
      <c r="C10" t="s">
        <v>113</v>
      </c>
      <c r="D10" t="s">
        <v>147</v>
      </c>
      <c r="E10" t="s">
        <v>142</v>
      </c>
      <c r="F10" s="9" t="s">
        <v>146</v>
      </c>
      <c r="G10" t="s">
        <v>10</v>
      </c>
      <c r="H10" s="6" t="s">
        <v>145</v>
      </c>
      <c r="I10" s="5">
        <v>0.62</v>
      </c>
      <c r="J10">
        <f t="shared" ref="J10" si="2">I10*B10</f>
        <v>0.62</v>
      </c>
    </row>
    <row r="11" spans="1:10" ht="15.75">
      <c r="A11" s="8">
        <v>9</v>
      </c>
      <c r="B11">
        <v>1</v>
      </c>
      <c r="C11" t="s">
        <v>39</v>
      </c>
      <c r="D11" s="9" t="s">
        <v>38</v>
      </c>
      <c r="E11" t="s">
        <v>37</v>
      </c>
      <c r="F11" s="9" t="s">
        <v>34</v>
      </c>
      <c r="G11" t="s">
        <v>35</v>
      </c>
      <c r="H11" s="6" t="s">
        <v>36</v>
      </c>
      <c r="I11" s="5">
        <v>6.51</v>
      </c>
      <c r="J11">
        <f t="shared" ref="J11:J36" si="3">I11*B11</f>
        <v>6.51</v>
      </c>
    </row>
    <row r="12" spans="1:10">
      <c r="A12" s="8">
        <v>10</v>
      </c>
      <c r="B12">
        <v>1</v>
      </c>
      <c r="C12" t="s">
        <v>68</v>
      </c>
      <c r="D12" s="9" t="s">
        <v>40</v>
      </c>
      <c r="E12" t="s">
        <v>41</v>
      </c>
      <c r="F12" s="9" t="s">
        <v>42</v>
      </c>
      <c r="G12" t="s">
        <v>9</v>
      </c>
      <c r="H12" s="6" t="s">
        <v>40</v>
      </c>
      <c r="I12">
        <v>0.39800000000000002</v>
      </c>
      <c r="J12">
        <f t="shared" si="3"/>
        <v>0.39800000000000002</v>
      </c>
    </row>
    <row r="13" spans="1:10">
      <c r="A13" s="8">
        <v>11</v>
      </c>
      <c r="B13">
        <v>1</v>
      </c>
      <c r="C13" t="s">
        <v>46</v>
      </c>
      <c r="D13" s="9" t="s">
        <v>43</v>
      </c>
      <c r="E13" t="s">
        <v>14</v>
      </c>
      <c r="F13" s="9" t="s">
        <v>45</v>
      </c>
      <c r="G13" t="s">
        <v>10</v>
      </c>
      <c r="H13" s="6" t="s">
        <v>44</v>
      </c>
      <c r="I13" s="5">
        <v>1.55</v>
      </c>
      <c r="J13">
        <f t="shared" si="3"/>
        <v>1.55</v>
      </c>
    </row>
    <row r="14" spans="1:10">
      <c r="A14" s="8">
        <v>12</v>
      </c>
      <c r="B14">
        <v>1</v>
      </c>
      <c r="C14" t="s">
        <v>48</v>
      </c>
      <c r="D14" s="9">
        <v>7447779006</v>
      </c>
      <c r="E14" t="s">
        <v>47</v>
      </c>
      <c r="F14" s="9" t="s">
        <v>49</v>
      </c>
      <c r="G14" t="s">
        <v>10</v>
      </c>
      <c r="H14" s="6" t="s">
        <v>50</v>
      </c>
      <c r="I14" s="5">
        <v>1.91</v>
      </c>
      <c r="J14" s="8">
        <f t="shared" si="3"/>
        <v>1.91</v>
      </c>
    </row>
    <row r="15" spans="1:10">
      <c r="A15" s="8">
        <v>13</v>
      </c>
      <c r="B15">
        <v>1</v>
      </c>
      <c r="C15" t="s">
        <v>114</v>
      </c>
      <c r="D15" s="9" t="s">
        <v>54</v>
      </c>
      <c r="E15" t="s">
        <v>55</v>
      </c>
      <c r="F15" s="9" t="s">
        <v>51</v>
      </c>
      <c r="G15" s="8" t="s">
        <v>10</v>
      </c>
      <c r="H15" s="6" t="s">
        <v>52</v>
      </c>
      <c r="I15" s="5">
        <v>2.35</v>
      </c>
      <c r="J15">
        <f t="shared" si="3"/>
        <v>2.35</v>
      </c>
    </row>
    <row r="16" spans="1:10">
      <c r="A16" s="8">
        <v>14</v>
      </c>
      <c r="B16">
        <v>6</v>
      </c>
      <c r="C16" t="s">
        <v>59</v>
      </c>
      <c r="D16" s="9" t="s">
        <v>57</v>
      </c>
      <c r="E16" t="s">
        <v>13</v>
      </c>
      <c r="F16" s="9" t="s">
        <v>58</v>
      </c>
      <c r="G16" t="s">
        <v>10</v>
      </c>
      <c r="H16" s="6" t="s">
        <v>56</v>
      </c>
      <c r="I16" s="10">
        <v>0.41299999999999998</v>
      </c>
      <c r="J16">
        <f t="shared" si="3"/>
        <v>2.4779999999999998</v>
      </c>
    </row>
    <row r="17" spans="1:10">
      <c r="A17" s="8">
        <v>15</v>
      </c>
      <c r="B17">
        <v>3</v>
      </c>
      <c r="C17" t="s">
        <v>115</v>
      </c>
      <c r="D17" s="9" t="s">
        <v>60</v>
      </c>
      <c r="E17" t="s">
        <v>62</v>
      </c>
      <c r="F17" s="9" t="s">
        <v>63</v>
      </c>
      <c r="G17" t="s">
        <v>10</v>
      </c>
      <c r="H17" s="6" t="s">
        <v>61</v>
      </c>
      <c r="I17">
        <v>6.7000000000000004E-2</v>
      </c>
      <c r="J17">
        <f t="shared" si="3"/>
        <v>0.20100000000000001</v>
      </c>
    </row>
    <row r="18" spans="1:10">
      <c r="A18" s="8">
        <v>16</v>
      </c>
      <c r="B18">
        <v>3</v>
      </c>
      <c r="C18" t="s">
        <v>155</v>
      </c>
      <c r="D18" s="9" t="s">
        <v>64</v>
      </c>
      <c r="E18" t="s">
        <v>65</v>
      </c>
      <c r="F18" s="9" t="s">
        <v>66</v>
      </c>
      <c r="G18" t="s">
        <v>10</v>
      </c>
      <c r="H18" s="6" t="s">
        <v>67</v>
      </c>
      <c r="I18" s="5">
        <v>6.2E-2</v>
      </c>
      <c r="J18">
        <f t="shared" si="3"/>
        <v>0.186</v>
      </c>
    </row>
    <row r="19" spans="1:10">
      <c r="A19" s="8">
        <v>17</v>
      </c>
      <c r="B19">
        <v>1</v>
      </c>
      <c r="C19" t="s">
        <v>22</v>
      </c>
      <c r="D19" s="9" t="s">
        <v>69</v>
      </c>
      <c r="E19" t="s">
        <v>47</v>
      </c>
      <c r="F19" s="9" t="s">
        <v>70</v>
      </c>
      <c r="G19" t="s">
        <v>9</v>
      </c>
      <c r="H19" s="6">
        <v>2470822</v>
      </c>
      <c r="I19" s="5">
        <v>1.58</v>
      </c>
      <c r="J19" s="8">
        <f t="shared" si="3"/>
        <v>1.58</v>
      </c>
    </row>
    <row r="20" spans="1:10">
      <c r="A20" s="8">
        <v>18</v>
      </c>
      <c r="B20">
        <v>6</v>
      </c>
      <c r="C20" t="s">
        <v>120</v>
      </c>
      <c r="D20" s="9" t="s">
        <v>72</v>
      </c>
      <c r="E20" t="s">
        <v>73</v>
      </c>
      <c r="F20" s="9" t="s">
        <v>74</v>
      </c>
      <c r="G20" t="s">
        <v>10</v>
      </c>
      <c r="H20" s="6" t="s">
        <v>75</v>
      </c>
      <c r="I20" s="5">
        <v>0.11</v>
      </c>
      <c r="J20" s="8">
        <f t="shared" si="3"/>
        <v>0.66</v>
      </c>
    </row>
    <row r="21" spans="1:10" s="8" customFormat="1">
      <c r="A21" s="8">
        <v>19</v>
      </c>
      <c r="B21" s="8">
        <v>1</v>
      </c>
      <c r="C21" s="8" t="s">
        <v>53</v>
      </c>
      <c r="D21" s="9" t="s">
        <v>129</v>
      </c>
      <c r="E21" s="8" t="s">
        <v>130</v>
      </c>
      <c r="F21" s="9" t="s">
        <v>131</v>
      </c>
      <c r="G21" s="8" t="s">
        <v>10</v>
      </c>
      <c r="H21" t="s">
        <v>132</v>
      </c>
      <c r="I21" s="5">
        <v>2.98</v>
      </c>
      <c r="J21" s="8">
        <f t="shared" si="3"/>
        <v>2.98</v>
      </c>
    </row>
    <row r="22" spans="1:10" s="14" customFormat="1">
      <c r="A22" s="8">
        <v>20</v>
      </c>
      <c r="B22" s="14">
        <v>1</v>
      </c>
      <c r="C22" s="15" t="s">
        <v>128</v>
      </c>
      <c r="D22" s="15" t="s">
        <v>124</v>
      </c>
      <c r="E22" s="15" t="s">
        <v>125</v>
      </c>
      <c r="F22" s="15" t="s">
        <v>126</v>
      </c>
      <c r="G22" s="15" t="s">
        <v>10</v>
      </c>
      <c r="H22" s="16" t="s">
        <v>127</v>
      </c>
      <c r="I22" s="17">
        <v>2.16</v>
      </c>
      <c r="J22" s="14">
        <f t="shared" si="3"/>
        <v>2.16</v>
      </c>
    </row>
    <row r="23" spans="1:10">
      <c r="A23" s="8">
        <v>21</v>
      </c>
      <c r="B23">
        <v>1</v>
      </c>
      <c r="C23" t="s">
        <v>116</v>
      </c>
      <c r="D23" s="9" t="s">
        <v>181</v>
      </c>
      <c r="E23" t="s">
        <v>76</v>
      </c>
      <c r="F23" s="9" t="s">
        <v>180</v>
      </c>
      <c r="G23" s="20" t="s">
        <v>10</v>
      </c>
      <c r="H23" s="20" t="s">
        <v>179</v>
      </c>
      <c r="I23" s="5">
        <v>1.07</v>
      </c>
      <c r="J23" s="8">
        <f t="shared" si="3"/>
        <v>1.07</v>
      </c>
    </row>
    <row r="24" spans="1:10">
      <c r="A24" s="8">
        <v>22</v>
      </c>
      <c r="B24">
        <v>1</v>
      </c>
      <c r="C24" t="s">
        <v>117</v>
      </c>
      <c r="D24" s="9" t="s">
        <v>77</v>
      </c>
      <c r="E24" s="9" t="s">
        <v>79</v>
      </c>
      <c r="F24" s="9" t="s">
        <v>80</v>
      </c>
      <c r="G24" t="s">
        <v>10</v>
      </c>
      <c r="H24" s="6" t="s">
        <v>78</v>
      </c>
      <c r="I24" s="5">
        <v>2.2000000000000002</v>
      </c>
      <c r="J24" s="8">
        <f t="shared" si="3"/>
        <v>2.2000000000000002</v>
      </c>
    </row>
    <row r="25" spans="1:10">
      <c r="A25" s="8">
        <v>23</v>
      </c>
      <c r="B25">
        <v>1</v>
      </c>
      <c r="C25" t="s">
        <v>119</v>
      </c>
      <c r="D25" s="9" t="s">
        <v>82</v>
      </c>
      <c r="E25" t="s">
        <v>81</v>
      </c>
      <c r="F25" s="9" t="s">
        <v>83</v>
      </c>
      <c r="G25" t="s">
        <v>10</v>
      </c>
      <c r="H25" s="6" t="s">
        <v>84</v>
      </c>
      <c r="I25" s="5">
        <v>0.46600000000000003</v>
      </c>
      <c r="J25" s="8">
        <f t="shared" si="3"/>
        <v>0.46600000000000003</v>
      </c>
    </row>
    <row r="26" spans="1:10">
      <c r="A26" s="8">
        <v>24</v>
      </c>
      <c r="B26">
        <v>1</v>
      </c>
      <c r="C26" t="s">
        <v>118</v>
      </c>
      <c r="D26" s="9" t="s">
        <v>86</v>
      </c>
      <c r="E26" s="9" t="s">
        <v>85</v>
      </c>
      <c r="F26" s="9" t="s">
        <v>87</v>
      </c>
      <c r="G26" t="s">
        <v>10</v>
      </c>
      <c r="H26" s="6" t="s">
        <v>88</v>
      </c>
      <c r="I26">
        <v>0.30199999999999999</v>
      </c>
      <c r="J26" s="8">
        <f t="shared" si="3"/>
        <v>0.30199999999999999</v>
      </c>
    </row>
    <row r="27" spans="1:10">
      <c r="A27" s="8">
        <v>25</v>
      </c>
      <c r="B27">
        <v>6</v>
      </c>
      <c r="C27" t="s">
        <v>122</v>
      </c>
      <c r="D27" s="5" t="s">
        <v>89</v>
      </c>
      <c r="E27" s="5" t="s">
        <v>90</v>
      </c>
      <c r="F27" s="9" t="s">
        <v>91</v>
      </c>
      <c r="G27" t="s">
        <v>10</v>
      </c>
      <c r="H27" s="7" t="s">
        <v>92</v>
      </c>
      <c r="I27" s="8">
        <v>9.2999999999999999E-2</v>
      </c>
      <c r="J27" s="8">
        <f t="shared" si="3"/>
        <v>0.55800000000000005</v>
      </c>
    </row>
    <row r="28" spans="1:10">
      <c r="A28" s="8">
        <v>26</v>
      </c>
      <c r="B28">
        <v>2</v>
      </c>
      <c r="C28" t="s">
        <v>136</v>
      </c>
      <c r="D28" s="9" t="s">
        <v>93</v>
      </c>
      <c r="E28" t="s">
        <v>94</v>
      </c>
      <c r="F28" s="9" t="s">
        <v>95</v>
      </c>
      <c r="G28" t="s">
        <v>10</v>
      </c>
      <c r="H28" t="s">
        <v>96</v>
      </c>
      <c r="I28" s="8">
        <v>0.314</v>
      </c>
      <c r="J28" s="8">
        <f t="shared" si="3"/>
        <v>0.628</v>
      </c>
    </row>
    <row r="29" spans="1:10" ht="16.5" customHeight="1">
      <c r="A29" s="8">
        <v>27</v>
      </c>
      <c r="B29">
        <v>1</v>
      </c>
      <c r="C29" t="s">
        <v>123</v>
      </c>
      <c r="D29" s="11" t="s">
        <v>97</v>
      </c>
      <c r="E29" t="s">
        <v>98</v>
      </c>
      <c r="F29" s="9" t="s">
        <v>99</v>
      </c>
      <c r="G29" t="s">
        <v>10</v>
      </c>
      <c r="H29" t="s">
        <v>100</v>
      </c>
      <c r="I29" s="8">
        <v>0.24399999999999999</v>
      </c>
      <c r="J29" s="8">
        <f t="shared" si="3"/>
        <v>0.24399999999999999</v>
      </c>
    </row>
    <row r="30" spans="1:10">
      <c r="A30" s="8">
        <v>28</v>
      </c>
      <c r="B30" s="8">
        <v>1</v>
      </c>
      <c r="C30" s="9" t="s">
        <v>106</v>
      </c>
      <c r="D30" s="9" t="s">
        <v>107</v>
      </c>
      <c r="E30" s="9" t="s">
        <v>105</v>
      </c>
      <c r="F30" s="9" t="s">
        <v>109</v>
      </c>
      <c r="G30" s="9" t="s">
        <v>10</v>
      </c>
      <c r="H30" s="9" t="s">
        <v>108</v>
      </c>
      <c r="I30" s="8">
        <v>0.28799999999999998</v>
      </c>
      <c r="J30" s="8">
        <f t="shared" si="3"/>
        <v>0.28799999999999998</v>
      </c>
    </row>
    <row r="31" spans="1:10">
      <c r="A31" s="8">
        <v>29</v>
      </c>
      <c r="B31" s="8">
        <v>1</v>
      </c>
      <c r="C31" s="9" t="s">
        <v>39</v>
      </c>
      <c r="D31" s="9"/>
      <c r="E31" s="9"/>
      <c r="F31" s="9" t="s">
        <v>110</v>
      </c>
      <c r="G31" s="9"/>
      <c r="H31" s="9"/>
      <c r="I31" s="8">
        <v>12</v>
      </c>
      <c r="J31" s="8">
        <f t="shared" si="3"/>
        <v>12</v>
      </c>
    </row>
    <row r="32" spans="1:10">
      <c r="A32" s="8">
        <v>30</v>
      </c>
      <c r="B32" s="8">
        <v>2</v>
      </c>
      <c r="C32" s="9" t="s">
        <v>133</v>
      </c>
      <c r="D32" s="9" t="s">
        <v>138</v>
      </c>
      <c r="E32" s="9" t="s">
        <v>94</v>
      </c>
      <c r="F32" s="9" t="s">
        <v>139</v>
      </c>
      <c r="G32" s="9" t="s">
        <v>10</v>
      </c>
      <c r="H32" s="9" t="s">
        <v>140</v>
      </c>
      <c r="I32" s="8">
        <v>7.8E-2</v>
      </c>
      <c r="J32" s="8">
        <f t="shared" si="3"/>
        <v>0.156</v>
      </c>
    </row>
    <row r="33" spans="1:11">
      <c r="A33" s="8">
        <v>31</v>
      </c>
      <c r="B33" s="8">
        <v>4</v>
      </c>
      <c r="C33" s="9" t="s">
        <v>137</v>
      </c>
      <c r="D33" s="9">
        <v>74279220601</v>
      </c>
      <c r="E33" s="9" t="s">
        <v>47</v>
      </c>
      <c r="F33" s="9" t="s">
        <v>134</v>
      </c>
      <c r="G33" s="9" t="s">
        <v>9</v>
      </c>
      <c r="H33" s="9" t="s">
        <v>135</v>
      </c>
      <c r="I33" s="8">
        <v>0.27</v>
      </c>
      <c r="J33" s="8">
        <f t="shared" si="3"/>
        <v>1.08</v>
      </c>
    </row>
    <row r="34" spans="1:11">
      <c r="A34" s="8">
        <v>32</v>
      </c>
      <c r="B34" s="8">
        <v>1</v>
      </c>
      <c r="C34" s="9" t="s">
        <v>33</v>
      </c>
      <c r="D34" s="9" t="s">
        <v>144</v>
      </c>
      <c r="E34" s="9" t="s">
        <v>142</v>
      </c>
      <c r="F34" t="s">
        <v>141</v>
      </c>
      <c r="G34" s="9" t="s">
        <v>10</v>
      </c>
      <c r="H34" t="s">
        <v>143</v>
      </c>
      <c r="I34" s="8">
        <v>0.72799999999999998</v>
      </c>
      <c r="J34" s="8">
        <f t="shared" si="3"/>
        <v>0.72799999999999998</v>
      </c>
    </row>
    <row r="35" spans="1:11" s="8" customFormat="1">
      <c r="A35" s="14">
        <v>33</v>
      </c>
      <c r="B35" s="14">
        <v>1</v>
      </c>
      <c r="C35" s="15" t="s">
        <v>156</v>
      </c>
      <c r="D35" s="15" t="s">
        <v>157</v>
      </c>
      <c r="E35" s="15" t="s">
        <v>159</v>
      </c>
      <c r="F35" s="14" t="s">
        <v>158</v>
      </c>
      <c r="G35" s="15" t="s">
        <v>10</v>
      </c>
      <c r="H35" s="14" t="s">
        <v>160</v>
      </c>
      <c r="I35" s="8">
        <v>0.1</v>
      </c>
      <c r="J35" s="8">
        <f t="shared" si="3"/>
        <v>0.1</v>
      </c>
    </row>
    <row r="36" spans="1:11">
      <c r="A36" s="14">
        <v>34</v>
      </c>
      <c r="B36" s="14">
        <v>1</v>
      </c>
      <c r="C36" s="15" t="s">
        <v>148</v>
      </c>
      <c r="D36" s="15" t="s">
        <v>149</v>
      </c>
      <c r="E36" s="15" t="s">
        <v>14</v>
      </c>
      <c r="F36" s="14" t="s">
        <v>150</v>
      </c>
      <c r="G36" s="15" t="s">
        <v>10</v>
      </c>
      <c r="H36" s="14" t="s">
        <v>151</v>
      </c>
      <c r="I36" s="8">
        <v>0.8</v>
      </c>
      <c r="J36" s="8">
        <f t="shared" si="3"/>
        <v>0.8</v>
      </c>
    </row>
    <row r="37" spans="1:11">
      <c r="A37" s="14">
        <v>35</v>
      </c>
      <c r="B37" s="14">
        <v>1</v>
      </c>
      <c r="C37" s="15" t="s">
        <v>175</v>
      </c>
      <c r="D37" s="15" t="s">
        <v>172</v>
      </c>
      <c r="E37" s="15" t="s">
        <v>14</v>
      </c>
      <c r="F37" s="15" t="s">
        <v>174</v>
      </c>
      <c r="G37" s="15" t="s">
        <v>10</v>
      </c>
      <c r="H37" s="15" t="s">
        <v>173</v>
      </c>
      <c r="I37" s="8">
        <v>0.47299999999999998</v>
      </c>
      <c r="J37" s="8">
        <f t="shared" ref="J37:J40" si="4">I37*B37</f>
        <v>0.47299999999999998</v>
      </c>
    </row>
    <row r="38" spans="1:11">
      <c r="A38" s="14">
        <v>36</v>
      </c>
      <c r="B38" s="14">
        <v>2</v>
      </c>
      <c r="C38" s="15" t="s">
        <v>176</v>
      </c>
      <c r="D38" s="15" t="s">
        <v>169</v>
      </c>
      <c r="E38" s="15" t="s">
        <v>14</v>
      </c>
      <c r="F38" s="15" t="s">
        <v>171</v>
      </c>
      <c r="G38" s="15" t="s">
        <v>10</v>
      </c>
      <c r="H38" s="15" t="s">
        <v>170</v>
      </c>
      <c r="I38" s="8">
        <v>0.63700000000000001</v>
      </c>
      <c r="J38" s="8">
        <f t="shared" si="4"/>
        <v>1.274</v>
      </c>
    </row>
    <row r="39" spans="1:11">
      <c r="A39" s="14">
        <v>37</v>
      </c>
      <c r="B39" s="14">
        <v>1</v>
      </c>
      <c r="C39" s="15" t="s">
        <v>177</v>
      </c>
      <c r="D39" s="15" t="s">
        <v>165</v>
      </c>
      <c r="E39" s="15" t="s">
        <v>166</v>
      </c>
      <c r="F39" s="15" t="s">
        <v>168</v>
      </c>
      <c r="G39" s="15" t="s">
        <v>10</v>
      </c>
      <c r="H39" s="15" t="s">
        <v>167</v>
      </c>
      <c r="I39" s="8">
        <v>1.61</v>
      </c>
      <c r="J39" s="8">
        <f t="shared" si="4"/>
        <v>1.61</v>
      </c>
    </row>
    <row r="40" spans="1:11">
      <c r="A40" s="14">
        <v>38</v>
      </c>
      <c r="B40" s="14">
        <v>1</v>
      </c>
      <c r="C40" s="15" t="s">
        <v>178</v>
      </c>
      <c r="D40" s="15" t="s">
        <v>161</v>
      </c>
      <c r="E40" s="15" t="s">
        <v>162</v>
      </c>
      <c r="F40" s="15" t="s">
        <v>164</v>
      </c>
      <c r="G40" s="15" t="s">
        <v>10</v>
      </c>
      <c r="H40" s="15" t="s">
        <v>163</v>
      </c>
      <c r="I40" s="8">
        <v>0.85</v>
      </c>
      <c r="J40" s="8">
        <f t="shared" si="4"/>
        <v>0.85</v>
      </c>
    </row>
    <row r="41" spans="1:11">
      <c r="A41" s="14"/>
      <c r="B41" s="14"/>
      <c r="C41" s="14"/>
      <c r="D41" s="14"/>
      <c r="E41" s="14"/>
      <c r="F41" s="14"/>
      <c r="G41" s="14"/>
      <c r="H41" s="14"/>
      <c r="I41" s="13" t="s">
        <v>152</v>
      </c>
      <c r="J41" s="13">
        <f>SUM(J3:J40)</f>
        <v>52.951999999999998</v>
      </c>
    </row>
    <row r="44" spans="1:11">
      <c r="C44" s="14"/>
      <c r="D44" s="14"/>
      <c r="E44" s="14"/>
      <c r="F44" s="14"/>
      <c r="G44" s="14"/>
      <c r="H44" s="14"/>
      <c r="I44" s="14"/>
      <c r="J44" s="14"/>
      <c r="K44" s="14"/>
    </row>
    <row r="45" spans="1:11">
      <c r="C45" s="18"/>
      <c r="D45" s="20"/>
      <c r="E45" s="19"/>
      <c r="F45" s="20"/>
      <c r="G45" s="20"/>
      <c r="H45" s="20"/>
      <c r="I45" s="20"/>
      <c r="J45" s="18"/>
      <c r="K45" s="18"/>
    </row>
    <row r="46" spans="1:11">
      <c r="C46" s="15"/>
      <c r="D46" s="15"/>
      <c r="E46" s="15"/>
      <c r="F46" s="15"/>
      <c r="G46" s="15"/>
      <c r="H46" s="15"/>
      <c r="I46" s="15"/>
      <c r="J46" s="15"/>
      <c r="K46" s="15"/>
    </row>
    <row r="47" spans="1:11">
      <c r="C47" s="15"/>
      <c r="D47" s="15"/>
      <c r="E47" s="15"/>
      <c r="F47" s="15"/>
      <c r="G47" s="15"/>
      <c r="H47" s="15"/>
      <c r="I47" s="15"/>
      <c r="J47" s="15"/>
      <c r="K47" s="15"/>
    </row>
    <row r="48" spans="1:11">
      <c r="C48" s="15"/>
      <c r="D48" s="15"/>
      <c r="E48" s="15"/>
      <c r="F48" s="15"/>
      <c r="G48" s="15"/>
      <c r="H48" s="15"/>
      <c r="I48" s="15"/>
      <c r="J48" s="15"/>
      <c r="K48" s="15"/>
    </row>
    <row r="49" spans="3:11">
      <c r="C49" s="15"/>
      <c r="D49" s="15"/>
      <c r="E49" s="15"/>
      <c r="F49" s="15"/>
      <c r="G49" s="15"/>
      <c r="H49" s="15"/>
      <c r="I49" s="15"/>
      <c r="J49" s="15"/>
      <c r="K49" s="15"/>
    </row>
    <row r="50" spans="3:11">
      <c r="C50" s="14"/>
      <c r="D50" s="14"/>
      <c r="E50" s="14"/>
      <c r="F50" s="14"/>
      <c r="G50" s="14"/>
      <c r="H50" s="14"/>
      <c r="I50" s="14"/>
      <c r="J50" s="14"/>
      <c r="K50" s="14"/>
    </row>
    <row r="51" spans="3:11">
      <c r="C51" s="14"/>
      <c r="D51" s="14"/>
      <c r="E51" s="14"/>
      <c r="F51" s="14"/>
      <c r="G51" s="14"/>
      <c r="H51" s="14"/>
      <c r="I51" s="14"/>
      <c r="J51" s="14"/>
      <c r="K51" s="14"/>
    </row>
  </sheetData>
  <phoneticPr fontId="6" type="noConversion"/>
  <pageMargins left="0.7" right="0.7" top="0.78740157499999996" bottom="0.78740157499999996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schleuniger</dc:creator>
  <cp:lastModifiedBy>J. Bussmann</cp:lastModifiedBy>
  <dcterms:created xsi:type="dcterms:W3CDTF">2019-11-14T06:50:31Z</dcterms:created>
  <dcterms:modified xsi:type="dcterms:W3CDTF">2021-05-19T19:27:19Z</dcterms:modified>
</cp:coreProperties>
</file>